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01903\Downloads\"/>
    </mc:Choice>
  </mc:AlternateContent>
  <xr:revisionPtr revIDLastSave="0" documentId="13_ncr:1_{4E433E20-4A79-450E-A0FF-EF2472BE15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set" sheetId="6" r:id="rId1"/>
    <sheet name="Dollars" sheetId="1" r:id="rId2"/>
    <sheet name="floorspace" sheetId="5" r:id="rId3"/>
    <sheet name="R1-R2" sheetId="2" r:id="rId4"/>
    <sheet name="Earned Doctorates" sheetId="3" r:id="rId5"/>
    <sheet name="fulltime grad students" sheetId="4" r:id="rId6"/>
  </sheets>
  <definedNames>
    <definedName name="_xlnm._FilterDatabase" localSheetId="1">Dollars!$B$5:$AS$1059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6" i="1"/>
  <c r="A2" i="4"/>
  <c r="A2" i="3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6" i="1"/>
  <c r="A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6" i="1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<sst xmlns="http://schemas.openxmlformats.org/spreadsheetml/2006/main" count="23561" uniqueCount="1647">
  <si>
    <t>Rankings by total R&amp;D expenditures</t>
  </si>
  <si>
    <t/>
  </si>
  <si>
    <t>Total R&amp;D expenditures ($000)</t>
  </si>
  <si>
    <t>Institution</t>
  </si>
  <si>
    <t>Rank</t>
  </si>
  <si>
    <t>Percentile</t>
  </si>
  <si>
    <t>R&amp;D expenditures</t>
  </si>
  <si>
    <t>U. California, San Francisco</t>
  </si>
  <si>
    <t>U. Michigan, Ann Arbor</t>
  </si>
  <si>
    <t>U. Pennsylvania</t>
  </si>
  <si>
    <t>U. Washington, Seattle</t>
  </si>
  <si>
    <t>U. California, Los Angeles</t>
  </si>
  <si>
    <t>U. California, San Diego</t>
  </si>
  <si>
    <t>U. Wisconsin-Madison</t>
  </si>
  <si>
    <t>Stanford U.</t>
  </si>
  <si>
    <t>Harvard U.</t>
  </si>
  <si>
    <t>Duke U.</t>
  </si>
  <si>
    <t>Ohio State U., The</t>
  </si>
  <si>
    <t>U. North Carolina, The, Chapel Hill</t>
  </si>
  <si>
    <t>Cornell U.</t>
  </si>
  <si>
    <t>Yale U.</t>
  </si>
  <si>
    <t>Texas A&amp;M U., College Station and Health Science Center</t>
  </si>
  <si>
    <t>U. Pittsburgh, Pittsburgh</t>
  </si>
  <si>
    <t>U. Texas M. D. Anderson Cancer Center, The</t>
  </si>
  <si>
    <t>Georgia Institute of Technology</t>
  </si>
  <si>
    <t>Columbia U. in the City of New York</t>
  </si>
  <si>
    <t>U. Minnesota, Twin Cities</t>
  </si>
  <si>
    <t>New York U.</t>
  </si>
  <si>
    <t>Vanderbilt U.</t>
  </si>
  <si>
    <t>Washington U., Saint Louis</t>
  </si>
  <si>
    <t>Pennsylvania State U., The, University Park and Hershey Medical Center</t>
  </si>
  <si>
    <t>U. Florida</t>
  </si>
  <si>
    <t>U. Southern California</t>
  </si>
  <si>
    <t>Massachusetts Institute of Technology</t>
  </si>
  <si>
    <t>Northwestern U.</t>
  </si>
  <si>
    <t>Emory U.</t>
  </si>
  <si>
    <t>U. California, Berkeley</t>
  </si>
  <si>
    <t>Icahn School of Medicine at Mount Sinai</t>
  </si>
  <si>
    <t>U. California, Davis</t>
  </si>
  <si>
    <t>U. Texas, The, Austin</t>
  </si>
  <si>
    <t>U. Arizona</t>
  </si>
  <si>
    <t>U. Illinois, Urbana-Champaign</t>
  </si>
  <si>
    <t>Baylor C. Medicine</t>
  </si>
  <si>
    <t>Michigan State U.</t>
  </si>
  <si>
    <t>Indiana U., Bloomington</t>
  </si>
  <si>
    <t>Purdue U., West Lafayette</t>
  </si>
  <si>
    <t>Arizona State U.</t>
  </si>
  <si>
    <t>Boston U.</t>
  </si>
  <si>
    <t>U. Alabama, The, Birmingham</t>
  </si>
  <si>
    <t>Rutgers, The State U. New Jersey, New Brunswick</t>
  </si>
  <si>
    <t>U. Texas Southwestern Medical Center, The</t>
  </si>
  <si>
    <t>U. Utah, The</t>
  </si>
  <si>
    <t>U. Virginia, Charlottesville</t>
  </si>
  <si>
    <t>U. Colorado Anschutz Medical Campus</t>
  </si>
  <si>
    <t>U. Iowa</t>
  </si>
  <si>
    <t>U. Cincinnati</t>
  </si>
  <si>
    <t>U. Colorado Boulder</t>
  </si>
  <si>
    <t>North Carolina State U.</t>
  </si>
  <si>
    <t>Virginia Polytechnic Institute and State U.</t>
  </si>
  <si>
    <t>U. California, Irvine</t>
  </si>
  <si>
    <t>U. Chicago, The</t>
  </si>
  <si>
    <t>U. Georgia</t>
  </si>
  <si>
    <t>Scripps Research Institute, The</t>
  </si>
  <si>
    <t>SUNY, Polytechnic Institute</t>
  </si>
  <si>
    <t>Oregon Health and Science U.</t>
  </si>
  <si>
    <t>Colorado State U., Fort Collins</t>
  </si>
  <si>
    <t>California Institute of Technology</t>
  </si>
  <si>
    <t>U. Illinois, Chicago</t>
  </si>
  <si>
    <t>U. Kentucky</t>
  </si>
  <si>
    <t>SUNY, U. Buffalo</t>
  </si>
  <si>
    <t>Case Western Reserve U.</t>
  </si>
  <si>
    <t>U. Rochester</t>
  </si>
  <si>
    <t>U. South Florida</t>
  </si>
  <si>
    <t>Princeton U.</t>
  </si>
  <si>
    <t>Carnegie Mellon U.</t>
  </si>
  <si>
    <t>U. Missouri, Columbia</t>
  </si>
  <si>
    <t>U. Kansas</t>
  </si>
  <si>
    <t>Uniformed Services University of the Health Sciences</t>
  </si>
  <si>
    <t>U. Oklahoma, Norman and Health Science Center</t>
  </si>
  <si>
    <t>U. Miami</t>
  </si>
  <si>
    <t>Virginia Commonwealth U.</t>
  </si>
  <si>
    <t>Iowa State U.</t>
  </si>
  <si>
    <t>Washington State U.</t>
  </si>
  <si>
    <t>Rockefeller U., The</t>
  </si>
  <si>
    <t>U. Massachusetts, Medical School</t>
  </si>
  <si>
    <t>U. New Mexico</t>
  </si>
  <si>
    <t>Dartmouth C.</t>
  </si>
  <si>
    <t>Florida State U.</t>
  </si>
  <si>
    <t>Utah State U.</t>
  </si>
  <si>
    <t>U. Tennessee, The, Knoxville</t>
  </si>
  <si>
    <t>U. Texas Health Science Center, The, Houston</t>
  </si>
  <si>
    <t>U. Nebraska, Lincoln</t>
  </si>
  <si>
    <t>U. Connecticut</t>
  </si>
  <si>
    <t>Albert Einstein College of Medicine</t>
  </si>
  <si>
    <t>Temple U.</t>
  </si>
  <si>
    <t>Louisiana State U., Baton Rouge</t>
  </si>
  <si>
    <t>Georgetown U.</t>
  </si>
  <si>
    <t>Medical U. South Carolina</t>
  </si>
  <si>
    <t>Oregon State U.</t>
  </si>
  <si>
    <t>Medical C. Wisconsin</t>
  </si>
  <si>
    <t>Brown U.</t>
  </si>
  <si>
    <t>Mississippi State U.</t>
  </si>
  <si>
    <t>SUNY, Stony Brook U.</t>
  </si>
  <si>
    <t>U. Hawaii, Manoa</t>
  </si>
  <si>
    <t>Auburn U., Auburn</t>
  </si>
  <si>
    <t>George Washington U., The</t>
  </si>
  <si>
    <t>Wake Forest U.</t>
  </si>
  <si>
    <t>Woods Hole Oceanographic Institution</t>
  </si>
  <si>
    <t>U. California, Santa Barbara</t>
  </si>
  <si>
    <t>Florida International U.</t>
  </si>
  <si>
    <t>U. Notre Dame</t>
  </si>
  <si>
    <t>Clemson U.</t>
  </si>
  <si>
    <t>Wayne State U.</t>
  </si>
  <si>
    <t>U. Delaware</t>
  </si>
  <si>
    <t>Tufts U.</t>
  </si>
  <si>
    <t>U. Texas Health Science Center, The, San Antonio</t>
  </si>
  <si>
    <t>U. Central Florida</t>
  </si>
  <si>
    <t>U. South Carolina, Columbia</t>
  </si>
  <si>
    <t>George Mason U.</t>
  </si>
  <si>
    <t>U. Massachusetts, Amherst</t>
  </si>
  <si>
    <t>Northeastern U.</t>
  </si>
  <si>
    <t>Rice U.</t>
  </si>
  <si>
    <t>Georgia State U.</t>
  </si>
  <si>
    <t>Tulane U.</t>
  </si>
  <si>
    <t>Kansas State U.</t>
  </si>
  <si>
    <t>U. Houston</t>
  </si>
  <si>
    <t>U. Nebraska, Medical Center</t>
  </si>
  <si>
    <t>Thomas Jefferson U.</t>
  </si>
  <si>
    <t>U. Louisville</t>
  </si>
  <si>
    <t>West Virginia U.</t>
  </si>
  <si>
    <t>Oklahoma State U., Stillwater</t>
  </si>
  <si>
    <t>Texas Tech U.</t>
  </si>
  <si>
    <t>U. Vermont</t>
  </si>
  <si>
    <t>U. Arkansas for Medical Sciences</t>
  </si>
  <si>
    <t>Montana State U., Bozeman</t>
  </si>
  <si>
    <t>Wichita State U.</t>
  </si>
  <si>
    <t>U. Dayton</t>
  </si>
  <si>
    <t>U. California, Riverside</t>
  </si>
  <si>
    <t>U. Texas Medical Branch</t>
  </si>
  <si>
    <t>U. Louisiana at Lafayette</t>
  </si>
  <si>
    <t>U. Nevada, Reno</t>
  </si>
  <si>
    <t>U. Alaska, Fairbanks</t>
  </si>
  <si>
    <t>U. New Hampshire</t>
  </si>
  <si>
    <t>New Jersey Institute of Technology</t>
  </si>
  <si>
    <t>U. Arkansas, Fayetteville</t>
  </si>
  <si>
    <t>North Dakota State U.</t>
  </si>
  <si>
    <t>U. California, Santa Cruz</t>
  </si>
  <si>
    <t>Drexel U.</t>
  </si>
  <si>
    <t>Syracuse U.</t>
  </si>
  <si>
    <t>U. Alabama, The, Huntsville</t>
  </si>
  <si>
    <t>U. Maine</t>
  </si>
  <si>
    <t>U. Texas, The, San Antonio</t>
  </si>
  <si>
    <t>U. North Dakota</t>
  </si>
  <si>
    <t>U. Oregon</t>
  </si>
  <si>
    <t>U. Alabama, The, Tuscaloosa</t>
  </si>
  <si>
    <t>U. Rhode Island</t>
  </si>
  <si>
    <t>U. Texas, The, Arlington</t>
  </si>
  <si>
    <t>SUNY, Binghamton U.</t>
  </si>
  <si>
    <t>U. Texas, The, Dallas</t>
  </si>
  <si>
    <t>U. Montana, Missoula</t>
  </si>
  <si>
    <t>Rensselaer Polytechnic Institute</t>
  </si>
  <si>
    <t>Augusta U.</t>
  </si>
  <si>
    <t>U. Mississippi, The</t>
  </si>
  <si>
    <t>Cold Spring Harbor Laboratory</t>
  </si>
  <si>
    <t>SUNY, U. Albany</t>
  </si>
  <si>
    <t>New Mexico State U.</t>
  </si>
  <si>
    <t>U. Tennessee, The, Health Science Center</t>
  </si>
  <si>
    <t>U. Texas, The, El Paso</t>
  </si>
  <si>
    <t>San Diego State U.</t>
  </si>
  <si>
    <t>Brandeis U.</t>
  </si>
  <si>
    <t>Rush U.</t>
  </si>
  <si>
    <t>U. Idaho</t>
  </si>
  <si>
    <t>U. Nevada, Las Vegas</t>
  </si>
  <si>
    <t>U. Massachusetts, Lowell</t>
  </si>
  <si>
    <t>U. Wyoming</t>
  </si>
  <si>
    <t>U. Maryland, Baltimore County</t>
  </si>
  <si>
    <t>Michigan Technological U.</t>
  </si>
  <si>
    <t>Colorado School of Mines</t>
  </si>
  <si>
    <t>U. North Texas, Denton</t>
  </si>
  <si>
    <t>Saint Louis U.</t>
  </si>
  <si>
    <t>Texas State U.</t>
  </si>
  <si>
    <t>Cleveland State U.</t>
  </si>
  <si>
    <t>Northern Arizona U.</t>
  </si>
  <si>
    <t>William &amp; Mary</t>
  </si>
  <si>
    <t>U. Southern Mississippi, The</t>
  </si>
  <si>
    <t>U. Memphis, The</t>
  </si>
  <si>
    <t>American U.</t>
  </si>
  <si>
    <t>Van Andel Research Institute</t>
  </si>
  <si>
    <t>Indiana U.-Purdue U., Indianapolis</t>
  </si>
  <si>
    <t>Boston C.</t>
  </si>
  <si>
    <t>Naval Postgraduate School</t>
  </si>
  <si>
    <t>U. Massachusetts, Boston</t>
  </si>
  <si>
    <t>Old Dominion U.</t>
  </si>
  <si>
    <t>San Jose State U.</t>
  </si>
  <si>
    <t>Florida Atlantic U.</t>
  </si>
  <si>
    <t>U. Texas Rio Grande Valley, The</t>
  </si>
  <si>
    <t>CUNY, City C.</t>
  </si>
  <si>
    <t>Rochester Institute of Technology</t>
  </si>
  <si>
    <t>U. Wisconsin-Milwaukee</t>
  </si>
  <si>
    <t>Missouri U.  Science and Technology</t>
  </si>
  <si>
    <t>U. Toledo, The</t>
  </si>
  <si>
    <t>Howard U.</t>
  </si>
  <si>
    <t>Mercer U.</t>
  </si>
  <si>
    <t>U. North Carolina, The, Charlotte</t>
  </si>
  <si>
    <t>East Carolina U.</t>
  </si>
  <si>
    <t>South Dakota State U.</t>
  </si>
  <si>
    <t>U. Maryland Center for Environmental Science</t>
  </si>
  <si>
    <t>U. California, Office of the President</t>
  </si>
  <si>
    <t>U. North Texas, Health Science Center</t>
  </si>
  <si>
    <t>Kent State U.</t>
  </si>
  <si>
    <t>Ohio U.</t>
  </si>
  <si>
    <t>Baylor U.</t>
  </si>
  <si>
    <t>Worcester Polytechnic Institute</t>
  </si>
  <si>
    <t>U. South Alabama</t>
  </si>
  <si>
    <t>Southern Illinois U., Carbondale</t>
  </si>
  <si>
    <t>Florida A&amp;M U.</t>
  </si>
  <si>
    <t>Boise State U.</t>
  </si>
  <si>
    <t>U. California, Merced</t>
  </si>
  <si>
    <t>Air Force Institute of Technology</t>
  </si>
  <si>
    <t>SUNY, Upstate Medical U.</t>
  </si>
  <si>
    <t>Louisiana State U., Health Sciences Center, New Orleans</t>
  </si>
  <si>
    <t>U. Puerto Rico, Medical Sciences Campus</t>
  </si>
  <si>
    <t>Loyola U., Chicago</t>
  </si>
  <si>
    <t>Brigham Young U., Provo</t>
  </si>
  <si>
    <t>Stevens Institute of Technology</t>
  </si>
  <si>
    <t>Southern Methodist U.</t>
  </si>
  <si>
    <t>Texas Tech U. Health Sciences Center</t>
  </si>
  <si>
    <t>Portland State U.</t>
  </si>
  <si>
    <t>Lehigh U.</t>
  </si>
  <si>
    <t>North Carolina Agricultural and Technical State U.</t>
  </si>
  <si>
    <t>U. Denver</t>
  </si>
  <si>
    <t>Georgia Southern U.</t>
  </si>
  <si>
    <t>Marquette U.</t>
  </si>
  <si>
    <t>U. North Carolina, The, Greensboro</t>
  </si>
  <si>
    <t>U. West Florida</t>
  </si>
  <si>
    <t>San Francisco State U.</t>
  </si>
  <si>
    <t>i</t>
  </si>
  <si>
    <t>Catholic U. America, The</t>
  </si>
  <si>
    <t>SUNY, Downstate Health Sciences U.</t>
  </si>
  <si>
    <t>U. Missouri, Kansas City</t>
  </si>
  <si>
    <t>CUNY, Hunter C.</t>
  </si>
  <si>
    <t>Morehouse School of Medicine</t>
  </si>
  <si>
    <t>U.S. Air Force Academy</t>
  </si>
  <si>
    <t>Texas A&amp;M U.-Corpus Christi</t>
  </si>
  <si>
    <t>Illinois Institute of Technology</t>
  </si>
  <si>
    <t>U. Puerto Rico, Rio Piedras</t>
  </si>
  <si>
    <t>New Mexico Institute of Mining and Technology</t>
  </si>
  <si>
    <t>U. Massachusetts, Dartmouth</t>
  </si>
  <si>
    <t>SUNY, C. of Environmental Science and Forestry</t>
  </si>
  <si>
    <t>U. Texas Health Science Center, The, Tyler</t>
  </si>
  <si>
    <t>U. South Dakota, The</t>
  </si>
  <si>
    <t>Louisiana Tech U.</t>
  </si>
  <si>
    <t>Tennessee State U.</t>
  </si>
  <si>
    <t>Rowan U.</t>
  </si>
  <si>
    <t>Desert Research Institute</t>
  </si>
  <si>
    <t>Wright State U.</t>
  </si>
  <si>
    <t>California Polytechnic State U., San Luis Obispo</t>
  </si>
  <si>
    <t>Chapman U.</t>
  </si>
  <si>
    <t>Western Michigan U. and Homer Stryker M.D. School of Medicine</t>
  </si>
  <si>
    <t>Northern Illinois U.</t>
  </si>
  <si>
    <t>Miami U.</t>
  </si>
  <si>
    <t>Villanova U.</t>
  </si>
  <si>
    <t>Louisiana State U., Health Sciences Center, Shreveport</t>
  </si>
  <si>
    <t>Nova Southeastern U.</t>
  </si>
  <si>
    <t>Teachers C., Columbia U.</t>
  </si>
  <si>
    <t>Illinois State U.</t>
  </si>
  <si>
    <t>Rutgers, The State U. New Jersey, Newark</t>
  </si>
  <si>
    <t>U. Minnesota, Duluth</t>
  </si>
  <si>
    <t>California State U., Sacramento</t>
  </si>
  <si>
    <t>Marshall U.</t>
  </si>
  <si>
    <t>Texas A&amp;M U.-Kingsville</t>
  </si>
  <si>
    <t>Ponce Heath Sciences U.</t>
  </si>
  <si>
    <t>Creighton U.</t>
  </si>
  <si>
    <t>Florida Institute of Technology</t>
  </si>
  <si>
    <t>Delaware State U.</t>
  </si>
  <si>
    <t>Middle Tennessee State U.</t>
  </si>
  <si>
    <t>Albany Medical C.</t>
  </si>
  <si>
    <t>Central Michigan U.</t>
  </si>
  <si>
    <t>Tuskegee U.</t>
  </si>
  <si>
    <t>U. Alaska, Anchorage</t>
  </si>
  <si>
    <t>U. Nebraska, central administration</t>
  </si>
  <si>
    <t>Morgan State U.</t>
  </si>
  <si>
    <t>Oakland U.</t>
  </si>
  <si>
    <t>California State U., East Bay</t>
  </si>
  <si>
    <t>Embry-Riddle Aeronautical U.</t>
  </si>
  <si>
    <t>U.S. Military Academy</t>
  </si>
  <si>
    <t>Eastern Virginia Medical School</t>
  </si>
  <si>
    <t>U. Nebraska, Omaha</t>
  </si>
  <si>
    <t>Kennesaw State U.</t>
  </si>
  <si>
    <t>New York Medical C.</t>
  </si>
  <si>
    <t>Bowling Green State U.</t>
  </si>
  <si>
    <t>East Tennessee State U.</t>
  </si>
  <si>
    <t>U. Puerto Rico, Mayaguez</t>
  </si>
  <si>
    <t>Southern Illinois U., Edwardsville</t>
  </si>
  <si>
    <t>U. Colorado Denver</t>
  </si>
  <si>
    <t>Tarleton State U.</t>
  </si>
  <si>
    <t>U. Guam</t>
  </si>
  <si>
    <t>Prairie View A&amp;M U.</t>
  </si>
  <si>
    <t>Montclair State U.</t>
  </si>
  <si>
    <t>U. Akron, The</t>
  </si>
  <si>
    <t>U. New Orleans</t>
  </si>
  <si>
    <t>Clarkson U.</t>
  </si>
  <si>
    <t>Fordham U.</t>
  </si>
  <si>
    <t>U. North Carolina, The, Wilmington</t>
  </si>
  <si>
    <t>California State U., Northridge</t>
  </si>
  <si>
    <t>U. Tulsa</t>
  </si>
  <si>
    <t>Jackson State U.</t>
  </si>
  <si>
    <t>CUNY, Queens C.</t>
  </si>
  <si>
    <t>Meharry Medical C.</t>
  </si>
  <si>
    <t>U. North Florida</t>
  </si>
  <si>
    <t>South Dakota School of Mines &amp; Technology</t>
  </si>
  <si>
    <t>CUNY, Advanced Science Research Center</t>
  </si>
  <si>
    <t>Tennessee Technological U.</t>
  </si>
  <si>
    <t>Texas Christian U.</t>
  </si>
  <si>
    <t>U. Virgin Islands</t>
  </si>
  <si>
    <t>California State U., Long Beach</t>
  </si>
  <si>
    <t>Long Island U.</t>
  </si>
  <si>
    <t>CUNY, Graduate School of Public Health and Health Policy</t>
  </si>
  <si>
    <t>Montana Technological U.</t>
  </si>
  <si>
    <t>James Madison U.</t>
  </si>
  <si>
    <t>U. Baltimore</t>
  </si>
  <si>
    <t>U. Missouri, Saint Louis</t>
  </si>
  <si>
    <t>New School, The</t>
  </si>
  <si>
    <t>Alcorn State U.</t>
  </si>
  <si>
    <t>North Carolina Central U.</t>
  </si>
  <si>
    <t>Humboldt State U.</t>
  </si>
  <si>
    <t>Loma Linda U.</t>
  </si>
  <si>
    <t>Idaho State U.</t>
  </si>
  <si>
    <t>Northeast Ohio Medical U.</t>
  </si>
  <si>
    <t>Rosalind Franklin U.  Medicine and Science</t>
  </si>
  <si>
    <t>Western Washington U.</t>
  </si>
  <si>
    <t>Sam Houston State U.</t>
  </si>
  <si>
    <t>Charles R. Drew U. Medicine and Science</t>
  </si>
  <si>
    <t>U. Hawaii, system office</t>
  </si>
  <si>
    <t>Loyola Marymount U.</t>
  </si>
  <si>
    <t>Xavier U. Louisiana</t>
  </si>
  <si>
    <t>CUNY, John Jay C. Criminal Justice</t>
  </si>
  <si>
    <t>Hampton U.</t>
  </si>
  <si>
    <t>California State U., San Bernardino</t>
  </si>
  <si>
    <t>Texas Tech U. Health Sciences Center, El Paso</t>
  </si>
  <si>
    <t>U. Tennessee, The, Chattanooga</t>
  </si>
  <si>
    <t>Rhode Island C.</t>
  </si>
  <si>
    <t>Midwestern U.</t>
  </si>
  <si>
    <t>U.S. Naval Academy</t>
  </si>
  <si>
    <t>Salisbury U.</t>
  </si>
  <si>
    <t>Duquesne U.</t>
  </si>
  <si>
    <t>California State U., San Marcos</t>
  </si>
  <si>
    <t>Virginia State U.</t>
  </si>
  <si>
    <t>Missouri State U.</t>
  </si>
  <si>
    <t>West Texas A&amp;M U.</t>
  </si>
  <si>
    <t>St. Edward's U.</t>
  </si>
  <si>
    <t>California State U., Los Angeles</t>
  </si>
  <si>
    <t>California State U., Fresno</t>
  </si>
  <si>
    <t>Texas Southern U.</t>
  </si>
  <si>
    <t>Alabama A&amp;M U.</t>
  </si>
  <si>
    <t>California State U., Fullerton</t>
  </si>
  <si>
    <t>Bryn Mawr C.</t>
  </si>
  <si>
    <t>Clark Atlanta U.</t>
  </si>
  <si>
    <t>Ball State U.</t>
  </si>
  <si>
    <t>Kentucky State U.</t>
  </si>
  <si>
    <t>Central State U.</t>
  </si>
  <si>
    <t>U. Arkansas, Pine Bluff</t>
  </si>
  <si>
    <t>U. Maryland, Eastern Shore</t>
  </si>
  <si>
    <t>Arkansas State U., Jonesboro</t>
  </si>
  <si>
    <t>U. Washington, Bothell</t>
  </si>
  <si>
    <t>Florida Gulf Coast U.</t>
  </si>
  <si>
    <t>Winston-Salem State U.</t>
  </si>
  <si>
    <t>U. District of Columbia</t>
  </si>
  <si>
    <t>Wesleyan U.</t>
  </si>
  <si>
    <t>Clark U.</t>
  </si>
  <si>
    <t>William Paterson U.</t>
  </si>
  <si>
    <t>Oklahoma State U., Center for Health Sciences</t>
  </si>
  <si>
    <t>Lincoln U., Jefferson City</t>
  </si>
  <si>
    <t>U. San Diego</t>
  </si>
  <si>
    <t>U. Michigan, Dearborn</t>
  </si>
  <si>
    <t>U. Hawaii, Hilo</t>
  </si>
  <si>
    <t>U. Arkansas, Little Rock</t>
  </si>
  <si>
    <t>Claremont Graduate U.</t>
  </si>
  <si>
    <t>Eastern Michigan U.</t>
  </si>
  <si>
    <t>U. Oklahoma, The, Tulsa</t>
  </si>
  <si>
    <t>California State Polytechnic U., Pomona</t>
  </si>
  <si>
    <t>Western Kentucky U.</t>
  </si>
  <si>
    <t>California State U., Monterey Bay</t>
  </si>
  <si>
    <t>Grand Valley State U.</t>
  </si>
  <si>
    <t>Western U. Health Sciences</t>
  </si>
  <si>
    <t>DePaul U.</t>
  </si>
  <si>
    <t>Edward Via C. Osteopathic Medicine</t>
  </si>
  <si>
    <t>West Virginia State U.</t>
  </si>
  <si>
    <t>C. Charleston</t>
  </si>
  <si>
    <t>Langston U.</t>
  </si>
  <si>
    <t>CUNY, Brooklyn C.</t>
  </si>
  <si>
    <t>California State U., Bakersfield</t>
  </si>
  <si>
    <t>Wellesley C.</t>
  </si>
  <si>
    <t>U. New England</t>
  </si>
  <si>
    <t>U. Charleston</t>
  </si>
  <si>
    <t>Philadelphia C.  Osteopathic Medicine</t>
  </si>
  <si>
    <t>Indiana U. Pennsylvania</t>
  </si>
  <si>
    <t>Southern U. and A&amp;M C., Agricultural Research and Extension Center</t>
  </si>
  <si>
    <t>Gallaudet U.</t>
  </si>
  <si>
    <t>U. Central Oklahoma</t>
  </si>
  <si>
    <t>Roseman U.  Health Sciences</t>
  </si>
  <si>
    <t>Southern Connecticut State U.</t>
  </si>
  <si>
    <t>Purdue U., Northwest</t>
  </si>
  <si>
    <t>Hofstra U.</t>
  </si>
  <si>
    <t>Naval War C.</t>
  </si>
  <si>
    <t>Pennsylvania State U., The, Behrend</t>
  </si>
  <si>
    <t>U. Southern Maine</t>
  </si>
  <si>
    <t>Colorado C.</t>
  </si>
  <si>
    <t>Yeshiva U.</t>
  </si>
  <si>
    <t>U. Colorado Colorado Springs</t>
  </si>
  <si>
    <t>U. of St. Thomas (MN)</t>
  </si>
  <si>
    <t>Seton Hall U.</t>
  </si>
  <si>
    <t>Azusa Pacific U.</t>
  </si>
  <si>
    <t>U. of Health Sciences and Pharmacy in St. Louis</t>
  </si>
  <si>
    <t>Des Moines U.</t>
  </si>
  <si>
    <t>Hope C.</t>
  </si>
  <si>
    <t>Rutgers, The State U. New Jersey, Camden</t>
  </si>
  <si>
    <t>Reed C.</t>
  </si>
  <si>
    <t>High Tech High Graduate School of Ed.</t>
  </si>
  <si>
    <t>Toyota Technological Institute, Chicago</t>
  </si>
  <si>
    <t>Southern U. and A&amp;M C., Baton Rouge</t>
  </si>
  <si>
    <t>Texas Woman's U.</t>
  </si>
  <si>
    <t>Williams C.</t>
  </si>
  <si>
    <t>U. North Carolina, The, Asheville</t>
  </si>
  <si>
    <t>Fort Valley State U.</t>
  </si>
  <si>
    <t>Lamar U.</t>
  </si>
  <si>
    <t>Pacific U.</t>
  </si>
  <si>
    <t>U.S. Army War C.</t>
  </si>
  <si>
    <t>Amherst C.</t>
  </si>
  <si>
    <t>Barnard C.</t>
  </si>
  <si>
    <t>Abilene Christian U.</t>
  </si>
  <si>
    <t>U. Detroit Mercy</t>
  </si>
  <si>
    <t>Morehouse C.</t>
  </si>
  <si>
    <t>Claremont McKenna C.</t>
  </si>
  <si>
    <t>Appalachian State U.</t>
  </si>
  <si>
    <t>Bucknell U.</t>
  </si>
  <si>
    <t>New York Institute of Technology</t>
  </si>
  <si>
    <t>West Chester U. Pennsylvania</t>
  </si>
  <si>
    <t>U. Wisconsin-Stevens Point</t>
  </si>
  <si>
    <t>Fisk U.</t>
  </si>
  <si>
    <t>Norfolk State U.</t>
  </si>
  <si>
    <t>Oregon Institute of Technology</t>
  </si>
  <si>
    <t>U. Washington, Tacoma</t>
  </si>
  <si>
    <t>CUNY, Graduate Center</t>
  </si>
  <si>
    <t>California State U., Chico</t>
  </si>
  <si>
    <t>CUNY, Lehman C.</t>
  </si>
  <si>
    <t>Grinnell C.</t>
  </si>
  <si>
    <t>Smith C.</t>
  </si>
  <si>
    <t>U. New Haven</t>
  </si>
  <si>
    <t>U. North Carolina, general administration</t>
  </si>
  <si>
    <t>U. Sciences, Philadelphia</t>
  </si>
  <si>
    <t>U. Central Arkansas</t>
  </si>
  <si>
    <t>Fayetteville State U.</t>
  </si>
  <si>
    <t>South Carolina State U.</t>
  </si>
  <si>
    <t>Murray State U.</t>
  </si>
  <si>
    <t>Haverford C.</t>
  </si>
  <si>
    <t>Universidad Central del Caribe</t>
  </si>
  <si>
    <t>Texas A&amp;M U.-Commerce</t>
  </si>
  <si>
    <t>Carleton C.</t>
  </si>
  <si>
    <t>Towson U.</t>
  </si>
  <si>
    <t>National Defense U.</t>
  </si>
  <si>
    <t>Memorial Sloan Kettering Cancer Center, Louis V. Gerstner Jr. Graduate S. of Biomedical Sciences</t>
  </si>
  <si>
    <t>Texas A&amp;M International U.</t>
  </si>
  <si>
    <t>Franklin and Marshall C.</t>
  </si>
  <si>
    <t>Albany C. Pharmacy and Health Sciences</t>
  </si>
  <si>
    <t>Pace U.</t>
  </si>
  <si>
    <t>Occidental C.</t>
  </si>
  <si>
    <t>U. MA central office</t>
  </si>
  <si>
    <t>Kean U.</t>
  </si>
  <si>
    <t>Western Illinois U.</t>
  </si>
  <si>
    <t>U. Texas of the Permian Basin</t>
  </si>
  <si>
    <t>Touro U.</t>
  </si>
  <si>
    <t>SUNY, C. of Optometry</t>
  </si>
  <si>
    <t>Dakota State U.</t>
  </si>
  <si>
    <t>Northern Kentucky U.</t>
  </si>
  <si>
    <t>U. Virginia's C., Wise</t>
  </si>
  <si>
    <t>Colgate U.</t>
  </si>
  <si>
    <t>Swarthmore C.</t>
  </si>
  <si>
    <t>U. Northern Iowa</t>
  </si>
  <si>
    <t>Stephen F. Austin State U.</t>
  </si>
  <si>
    <t>U. Nebraska, Kearney</t>
  </si>
  <si>
    <t>Milwaukee School of Engineering</t>
  </si>
  <si>
    <t>U. Northern Colorado</t>
  </si>
  <si>
    <t>Santa Clara U.</t>
  </si>
  <si>
    <t>MGH Institute of Health Professions</t>
  </si>
  <si>
    <t>U. Wisconsin-La Crosse</t>
  </si>
  <si>
    <t>Colorado State U., Pueblo</t>
  </si>
  <si>
    <t>Sonoma State U.</t>
  </si>
  <si>
    <t>St. John's U., New York</t>
  </si>
  <si>
    <t>Pennsylvania State U., The, Harrisburg</t>
  </si>
  <si>
    <t>Middlebury C.</t>
  </si>
  <si>
    <t>Saint Joseph's U.</t>
  </si>
  <si>
    <t>Trinity U.</t>
  </si>
  <si>
    <t>CUNY, C. Staten Island</t>
  </si>
  <si>
    <t>Western Carolina U.</t>
  </si>
  <si>
    <t>Northwest Indian C.</t>
  </si>
  <si>
    <t>California State U. Maritime Academy</t>
  </si>
  <si>
    <t>Youngstown State U.</t>
  </si>
  <si>
    <t>Austin Peay State U.</t>
  </si>
  <si>
    <t>Pittsburg State U.</t>
  </si>
  <si>
    <t>California State U., Dominguez Hills</t>
  </si>
  <si>
    <t>Alfred U.</t>
  </si>
  <si>
    <t>Christopher Newport U.</t>
  </si>
  <si>
    <t>Pepperdine U.</t>
  </si>
  <si>
    <t>Alabama State U.</t>
  </si>
  <si>
    <t>Bates C.</t>
  </si>
  <si>
    <t>U. Illinois, Springfield</t>
  </si>
  <si>
    <t>U. Wisconsin-Superior</t>
  </si>
  <si>
    <t>Winthrop U.</t>
  </si>
  <si>
    <t>Pratt Institute</t>
  </si>
  <si>
    <t>Dillard U.</t>
  </si>
  <si>
    <t>CUNY, Baruch C.</t>
  </si>
  <si>
    <t>Purdue U., Fort Wayne</t>
  </si>
  <si>
    <t>Davidson C.</t>
  </si>
  <si>
    <t>Johnson C. Smith U.</t>
  </si>
  <si>
    <t>Furman U.</t>
  </si>
  <si>
    <t>Saginaw Valley State U.</t>
  </si>
  <si>
    <t>Bowdoin C.</t>
  </si>
  <si>
    <t>Chicago State U.</t>
  </si>
  <si>
    <t>Central Washington U.</t>
  </si>
  <si>
    <t>Framingham State U.</t>
  </si>
  <si>
    <t>St. Cloud State U.</t>
  </si>
  <si>
    <t>Harvey Mudd C.</t>
  </si>
  <si>
    <t>California State U., Channel Islands</t>
  </si>
  <si>
    <t>Skidmore C.</t>
  </si>
  <si>
    <t>Plymouth State U.</t>
  </si>
  <si>
    <t>Marymount U.</t>
  </si>
  <si>
    <t>U. Richmond</t>
  </si>
  <si>
    <t>Spelman C.</t>
  </si>
  <si>
    <t>Lewis and Clark C.</t>
  </si>
  <si>
    <t>U. Texas, The, Tyler</t>
  </si>
  <si>
    <t>Keck Graduate Institute</t>
  </si>
  <si>
    <t>Coastal Carolina U.</t>
  </si>
  <si>
    <t>Palmer C. Chiropractic, Davenport</t>
  </si>
  <si>
    <t>U. Louisiana, Monroe</t>
  </si>
  <si>
    <t>Minnesota State U., Mankato</t>
  </si>
  <si>
    <t>Adelphi U.</t>
  </si>
  <si>
    <t>Pomona C.</t>
  </si>
  <si>
    <t>Sul Ross State U.</t>
  </si>
  <si>
    <t>Grambling State U.</t>
  </si>
  <si>
    <t>Tougaloo C.</t>
  </si>
  <si>
    <t>California State U., Stanislaus</t>
  </si>
  <si>
    <t>SUNY, Geneseo</t>
  </si>
  <si>
    <t>Citadel Military C. South Carolina</t>
  </si>
  <si>
    <t>Suffolk U.</t>
  </si>
  <si>
    <t>U. South Carolina, Aiken</t>
  </si>
  <si>
    <t>Elon U.</t>
  </si>
  <si>
    <t>Mount Holyoke C.</t>
  </si>
  <si>
    <t>U. Incarnate Word</t>
  </si>
  <si>
    <t>New England C. Optometry, The</t>
  </si>
  <si>
    <t>Western New England U.</t>
  </si>
  <si>
    <t>SUNY, Buffalo State</t>
  </si>
  <si>
    <t>Hobart and William Smith Colleges</t>
  </si>
  <si>
    <t>Mercyhurst U.</t>
  </si>
  <si>
    <t>Fort Lewis C.</t>
  </si>
  <si>
    <t>Eastern Washington U.</t>
  </si>
  <si>
    <t>Northeastern Illinois U.</t>
  </si>
  <si>
    <t>C. New Jersey, The</t>
  </si>
  <si>
    <t>U. Puerto Rico, Cayey</t>
  </si>
  <si>
    <t>U. Wisconsin-Green Bay</t>
  </si>
  <si>
    <t>Manhattan C.</t>
  </si>
  <si>
    <t>Roger Williams U.</t>
  </si>
  <si>
    <t>U. Wisconsin-Eau Claire</t>
  </si>
  <si>
    <t>Hawai'i Pacific U.</t>
  </si>
  <si>
    <t>U. Houston-Downtown</t>
  </si>
  <si>
    <t>Willamette U.</t>
  </si>
  <si>
    <t>Savannah State U.</t>
  </si>
  <si>
    <t>SUNY, C. Technology at Canton</t>
  </si>
  <si>
    <t>Trinity C., Hartford</t>
  </si>
  <si>
    <t>Lawrence Technological U.</t>
  </si>
  <si>
    <t>Morehead State U.</t>
  </si>
  <si>
    <t>Hamilton C.</t>
  </si>
  <si>
    <t>Heidelberg U.</t>
  </si>
  <si>
    <t>Erikson Institute</t>
  </si>
  <si>
    <t>Southeastern Louisiana U.</t>
  </si>
  <si>
    <t>Elizabeth City State U.</t>
  </si>
  <si>
    <t>U. Houston-Clear Lake</t>
  </si>
  <si>
    <t>Colby C.</t>
  </si>
  <si>
    <t>Monmouth U.</t>
  </si>
  <si>
    <t>CUNY, system office</t>
  </si>
  <si>
    <t>Northwestern State U. Louisiana</t>
  </si>
  <si>
    <t>U. Wisconsin-Oshkosh</t>
  </si>
  <si>
    <t>Eastern Connecticut State U.</t>
  </si>
  <si>
    <t>Franklin W. Olin C. Engineering</t>
  </si>
  <si>
    <t>Vassar C.</t>
  </si>
  <si>
    <t>U. Ana G. Méndez, Gurabo</t>
  </si>
  <si>
    <t>Dine C.</t>
  </si>
  <si>
    <t>Seattle U.</t>
  </si>
  <si>
    <t>Troy U.</t>
  </si>
  <si>
    <t>La Sierra U.</t>
  </si>
  <si>
    <t>Kenyon C.</t>
  </si>
  <si>
    <t>Calvin U.</t>
  </si>
  <si>
    <t>Drake U.</t>
  </si>
  <si>
    <t>East Stroudsburg U. Pennsylvania</t>
  </si>
  <si>
    <t>Bentley U.</t>
  </si>
  <si>
    <t>U. North Georgia</t>
  </si>
  <si>
    <t>Bowie State U.</t>
  </si>
  <si>
    <t>Union C., Schenectady</t>
  </si>
  <si>
    <t>U. San Francisco</t>
  </si>
  <si>
    <t>U. Pacific</t>
  </si>
  <si>
    <t>CUNY, New York City C.  Technology</t>
  </si>
  <si>
    <t>Northern Michigan U.</t>
  </si>
  <si>
    <t>Marshall B. Ketchum U.</t>
  </si>
  <si>
    <t>Virginia Military Institute</t>
  </si>
  <si>
    <t>U. Puerto Rico, Humacao</t>
  </si>
  <si>
    <t>Kettering U.</t>
  </si>
  <si>
    <t>Central Connecticut State U.</t>
  </si>
  <si>
    <t>Texas A&amp;M U.-San Antonio</t>
  </si>
  <si>
    <t>Babson C.</t>
  </si>
  <si>
    <t>Black Hills State U.</t>
  </si>
  <si>
    <t>Macalester C.</t>
  </si>
  <si>
    <t>SUNY, C. Plattsburgh</t>
  </si>
  <si>
    <t>Florida Polytechnic University</t>
  </si>
  <si>
    <t>West Virginia School of Osteopathic Medicine</t>
  </si>
  <si>
    <t>U. Hartford</t>
  </si>
  <si>
    <t>Stockton U.</t>
  </si>
  <si>
    <t>Connecticut C.</t>
  </si>
  <si>
    <t>Biola U.</t>
  </si>
  <si>
    <t>U. Puget Sound</t>
  </si>
  <si>
    <t>Lake Superior State U.</t>
  </si>
  <si>
    <t>Doane U.</t>
  </si>
  <si>
    <t>U. Alaska, Southeast</t>
  </si>
  <si>
    <t>St. Catherine U.</t>
  </si>
  <si>
    <t>Utah Valley U.</t>
  </si>
  <si>
    <t>U. Wisconsin-Platteville</t>
  </si>
  <si>
    <t>CUNY, York C.</t>
  </si>
  <si>
    <t>California Lutheran U.</t>
  </si>
  <si>
    <t>New Mexico Highlands U.</t>
  </si>
  <si>
    <t>Albion C.</t>
  </si>
  <si>
    <t>Saint John's U.</t>
  </si>
  <si>
    <t>U. Mary Washington</t>
  </si>
  <si>
    <t>SUNY, C. Brockport, The</t>
  </si>
  <si>
    <t>SUNY, Cobleskill</t>
  </si>
  <si>
    <t>Northland C.</t>
  </si>
  <si>
    <t>Butler U.</t>
  </si>
  <si>
    <t>C. Wooster, The</t>
  </si>
  <si>
    <t>C. Saint Benedict</t>
  </si>
  <si>
    <t>Indiana State U.</t>
  </si>
  <si>
    <t>Alaska Pacific U.</t>
  </si>
  <si>
    <t>Canisius C.</t>
  </si>
  <si>
    <t>Whitman C.</t>
  </si>
  <si>
    <t>Ithaca C.</t>
  </si>
  <si>
    <t>Claflin U.</t>
  </si>
  <si>
    <t>Lafayette C.</t>
  </si>
  <si>
    <t>Nevada State C.</t>
  </si>
  <si>
    <t>Augustana U.</t>
  </si>
  <si>
    <t>SUNY, Oswego</t>
  </si>
  <si>
    <t>U. Wisconsin-River Falls</t>
  </si>
  <si>
    <t>U. Maine Farmington</t>
  </si>
  <si>
    <t>Eastern Kentucky U.</t>
  </si>
  <si>
    <t>U. South Carolina, Beaufort</t>
  </si>
  <si>
    <t>Gannon U.</t>
  </si>
  <si>
    <t>Sacred Heart U.</t>
  </si>
  <si>
    <t>Rhode Island School of Design</t>
  </si>
  <si>
    <t>U. Hawaii, Maui C.</t>
  </si>
  <si>
    <t>New C. Florida</t>
  </si>
  <si>
    <t>Gustavus Adolphus C.</t>
  </si>
  <si>
    <t>Hult International Business School</t>
  </si>
  <si>
    <t>Angelo State U.</t>
  </si>
  <si>
    <t>Liberty U.</t>
  </si>
  <si>
    <t>Millersville U. Pennsylvania</t>
  </si>
  <si>
    <t>Bethune-Cookman U.</t>
  </si>
  <si>
    <t>Pennsylvania State U., The, Great Valley School of Graduate Professional Studies</t>
  </si>
  <si>
    <t>Quinnipiac U.</t>
  </si>
  <si>
    <t>Valparaiso U.</t>
  </si>
  <si>
    <t>Siena C.</t>
  </si>
  <si>
    <t>Keene State C.</t>
  </si>
  <si>
    <t>Indiana U., South Bend</t>
  </si>
  <si>
    <t>Norwich U.</t>
  </si>
  <si>
    <t>Arcadia U.</t>
  </si>
  <si>
    <t>Midwestern State U.</t>
  </si>
  <si>
    <t>Albany State U.</t>
  </si>
  <si>
    <t>Indiana Wesleyan U.</t>
  </si>
  <si>
    <t>Saint Michael's C.</t>
  </si>
  <si>
    <t>Saint Francis U.</t>
  </si>
  <si>
    <t>U. Minnesota, Morris</t>
  </si>
  <si>
    <t>Ferris State U.</t>
  </si>
  <si>
    <t>Mills C.</t>
  </si>
  <si>
    <t>National U.  Natural Medicine</t>
  </si>
  <si>
    <t>Fairfield U.</t>
  </si>
  <si>
    <t>Fielding Graduate U.</t>
  </si>
  <si>
    <t>Ursinus C.</t>
  </si>
  <si>
    <t>Radford U.</t>
  </si>
  <si>
    <t>La Salle U.</t>
  </si>
  <si>
    <t>Colorado Mesa U.</t>
  </si>
  <si>
    <t>Dominican U. California</t>
  </si>
  <si>
    <t>Weber State U.</t>
  </si>
  <si>
    <t>Polytechnic U. Puerto Rico</t>
  </si>
  <si>
    <t>St. Olaf C.</t>
  </si>
  <si>
    <t>American Samoa Community C.</t>
  </si>
  <si>
    <t>Augsburg U.</t>
  </si>
  <si>
    <t>Texas A&amp;M U.-Central Texas</t>
  </si>
  <si>
    <t>Andrews U.</t>
  </si>
  <si>
    <t>Fort Hays State U.</t>
  </si>
  <si>
    <t>Evergreen State C., The</t>
  </si>
  <si>
    <t>Oberlin C.</t>
  </si>
  <si>
    <t>Southern Utah U.</t>
  </si>
  <si>
    <t>Dickinson C.</t>
  </si>
  <si>
    <t>Providence C.</t>
  </si>
  <si>
    <t>U. Wisconsin-Whitewater</t>
  </si>
  <si>
    <t>U. Michigan, Flint</t>
  </si>
  <si>
    <t>Arkansas Tech U.</t>
  </si>
  <si>
    <t>Benedict C.</t>
  </si>
  <si>
    <t>U. Ana G. Méndez, Cupey</t>
  </si>
  <si>
    <t>Roanoke C.</t>
  </si>
  <si>
    <t>West Liberty U.</t>
  </si>
  <si>
    <t>U. Minnesota, Rochester</t>
  </si>
  <si>
    <t>Wheaton C., Wheaton</t>
  </si>
  <si>
    <t>Denison U.</t>
  </si>
  <si>
    <t>U. Portland</t>
  </si>
  <si>
    <t>Dordt U.</t>
  </si>
  <si>
    <t>Stonehill C.</t>
  </si>
  <si>
    <t>CUNY, Medgar Evers C.</t>
  </si>
  <si>
    <t>Seattle Pacific U.</t>
  </si>
  <si>
    <t>Pennsylvania State U., The, Altoona</t>
  </si>
  <si>
    <t>Salus U.</t>
  </si>
  <si>
    <t>Arkansas C. of Health Education</t>
  </si>
  <si>
    <t>Sewanee: The U. South</t>
  </si>
  <si>
    <t>McNeese State U.</t>
  </si>
  <si>
    <t>Hendrix C.</t>
  </si>
  <si>
    <t>Gettysburg C.</t>
  </si>
  <si>
    <t>Saint Mary's U. Minnesota</t>
  </si>
  <si>
    <t>U. Puerto Rico, Aguadilla</t>
  </si>
  <si>
    <t>Millsaps C.</t>
  </si>
  <si>
    <t>Maryland Institute C. Art</t>
  </si>
  <si>
    <t>Mayville State U.</t>
  </si>
  <si>
    <t>U. Scranton</t>
  </si>
  <si>
    <t>Loyola U., Maryland</t>
  </si>
  <si>
    <t>Salve Regina U.</t>
  </si>
  <si>
    <t>Clayton State U.</t>
  </si>
  <si>
    <t>Southwestern Oklahoma State U.</t>
  </si>
  <si>
    <t>Southern Arkansas U.</t>
  </si>
  <si>
    <t>Stetson U.</t>
  </si>
  <si>
    <t>SUNY, Farmingdale State C.</t>
  </si>
  <si>
    <t>U. Ana G. Mendez, Carolina</t>
  </si>
  <si>
    <t>Kalamazoo C.</t>
  </si>
  <si>
    <t>San Juan Bautista School of Medicine</t>
  </si>
  <si>
    <t>Salish Kootenai C.</t>
  </si>
  <si>
    <t>Indiana U., Southeast</t>
  </si>
  <si>
    <t>Emporia State U.</t>
  </si>
  <si>
    <t>Emerson C.</t>
  </si>
  <si>
    <t>U. Puerto Rico, Ponce</t>
  </si>
  <si>
    <t>Western Colorado U.</t>
  </si>
  <si>
    <t>Graduate School of the Stowers Institute for Medical Research</t>
  </si>
  <si>
    <t>Indiana U., Northwest</t>
  </si>
  <si>
    <t>Nicholls State U.</t>
  </si>
  <si>
    <t>U. Tampa, The</t>
  </si>
  <si>
    <t>Cooper Union</t>
  </si>
  <si>
    <t>Longwood U.</t>
  </si>
  <si>
    <t>SUNY, Potsdam</t>
  </si>
  <si>
    <t>U. North Alabama</t>
  </si>
  <si>
    <t>Coe C.</t>
  </si>
  <si>
    <t>Lawrence U.</t>
  </si>
  <si>
    <t>Southern Oregon U.</t>
  </si>
  <si>
    <t>Rollins C.</t>
  </si>
  <si>
    <t>Eastern Illinois U.</t>
  </si>
  <si>
    <t>Bridgewater State U.</t>
  </si>
  <si>
    <t>Montana State U., Billings</t>
  </si>
  <si>
    <t>U. Houston, System Administration</t>
  </si>
  <si>
    <t>Hartford International U. for Religion and Peace</t>
  </si>
  <si>
    <t>Minot State U.</t>
  </si>
  <si>
    <t>Niagara U.</t>
  </si>
  <si>
    <t>Bluefield State C.</t>
  </si>
  <si>
    <t>Point Loma Nazarene U.</t>
  </si>
  <si>
    <t>Lake Erie C. Osteopathic Medicine</t>
  </si>
  <si>
    <t>U. West Georgia</t>
  </si>
  <si>
    <t>U. South Carolina Upstate</t>
  </si>
  <si>
    <t>U. Central Missouri</t>
  </si>
  <si>
    <t>Hamline U.</t>
  </si>
  <si>
    <t>Illinois C. Optometry</t>
  </si>
  <si>
    <t>Georgia Gwinnett C.</t>
  </si>
  <si>
    <t>Simmons U.</t>
  </si>
  <si>
    <t>Loyola U., New Orleans</t>
  </si>
  <si>
    <t>Regis U.</t>
  </si>
  <si>
    <t>Oakwood U.</t>
  </si>
  <si>
    <t>Oglala Lakota C.</t>
  </si>
  <si>
    <t>Ohio Northern U.</t>
  </si>
  <si>
    <t>Utica C.</t>
  </si>
  <si>
    <t>Claremont School of Theology</t>
  </si>
  <si>
    <t>Cornell C.</t>
  </si>
  <si>
    <t>Elmhurst C.</t>
  </si>
  <si>
    <t>Louisiana State U., Shreveport</t>
  </si>
  <si>
    <t>Minnesota State U., Moorhead</t>
  </si>
  <si>
    <t>Jacksonville U.</t>
  </si>
  <si>
    <t>A.T. Still U.</t>
  </si>
  <si>
    <t>C. Holy Cross</t>
  </si>
  <si>
    <t>Wittenberg U.</t>
  </si>
  <si>
    <t>Keiser U.</t>
  </si>
  <si>
    <t>Auburn U., Montgomery</t>
  </si>
  <si>
    <t>Northwest Nazarene U.</t>
  </si>
  <si>
    <t>Indiana U., Kokomo</t>
  </si>
  <si>
    <t>United Tribes Technical C.</t>
  </si>
  <si>
    <t>Concordia U., Wisconsin</t>
  </si>
  <si>
    <t>Albizu U.</t>
  </si>
  <si>
    <t>Palo Alto U.</t>
  </si>
  <si>
    <t>Valdosta State U.</t>
  </si>
  <si>
    <t>Touro C.</t>
  </si>
  <si>
    <t>Southern California U. of Health Sciences</t>
  </si>
  <si>
    <t>Widener U., Chester</t>
  </si>
  <si>
    <t>Bradley U.</t>
  </si>
  <si>
    <t>Metropolitan State U. of Denver</t>
  </si>
  <si>
    <t>St. Norbert C.</t>
  </si>
  <si>
    <t>Iona C.</t>
  </si>
  <si>
    <t>Ramapo C. New Jersey</t>
  </si>
  <si>
    <t>Southwestern U.</t>
  </si>
  <si>
    <t>Merrimack C.</t>
  </si>
  <si>
    <t>U. Wisconsin-Stout</t>
  </si>
  <si>
    <t>Ohio Wesleyan U.</t>
  </si>
  <si>
    <t>Whitworth U.</t>
  </si>
  <si>
    <t>Lewis-Clark State C.</t>
  </si>
  <si>
    <t>Governors State U.</t>
  </si>
  <si>
    <t>Mississippi Valley State U.</t>
  </si>
  <si>
    <t>Pennsylvania State U., The, Berks</t>
  </si>
  <si>
    <t>SUNY, C. Cortland</t>
  </si>
  <si>
    <t>Juniata C.</t>
  </si>
  <si>
    <t>St. Bonaventure U.</t>
  </si>
  <si>
    <t>John Carroll U.</t>
  </si>
  <si>
    <t>Montana State U., Northern</t>
  </si>
  <si>
    <t>Wilkes U.</t>
  </si>
  <si>
    <t>Berry C.</t>
  </si>
  <si>
    <t>Pacific Lutheran U.</t>
  </si>
  <si>
    <t>Pennsylvania State U., Abington</t>
  </si>
  <si>
    <t>Eckerd C.</t>
  </si>
  <si>
    <t>Life U.</t>
  </si>
  <si>
    <t>Luther C.</t>
  </si>
  <si>
    <t>Susquehanna U.</t>
  </si>
  <si>
    <t>Eastern New Mexico U., Portales</t>
  </si>
  <si>
    <t>Western Connecticut State U.</t>
  </si>
  <si>
    <t>Agnes Scott C.</t>
  </si>
  <si>
    <t>Northern New Mexico C.</t>
  </si>
  <si>
    <t>Pontifical Catholic U. Puerto Rico, Ponce</t>
  </si>
  <si>
    <t>St. Mary's C. Maryland</t>
  </si>
  <si>
    <t>Bloomsburg U. Pennsylvania</t>
  </si>
  <si>
    <t>Bryant U.</t>
  </si>
  <si>
    <t>LeTourneau U.</t>
  </si>
  <si>
    <t>Massachusetts C. Pharmacy and Health Sciences</t>
  </si>
  <si>
    <t>Barry U.</t>
  </si>
  <si>
    <t>C. Southern Nevada</t>
  </si>
  <si>
    <t>SUNY, New Paltz</t>
  </si>
  <si>
    <t>Rider U.</t>
  </si>
  <si>
    <t>Lipscomb U.</t>
  </si>
  <si>
    <t>Fairleigh Dickinson U.</t>
  </si>
  <si>
    <t>Bryn Athyn C.</t>
  </si>
  <si>
    <t>Concordia C., Moorhead</t>
  </si>
  <si>
    <t>D'Youville C.</t>
  </si>
  <si>
    <t>DePauw U.</t>
  </si>
  <si>
    <t>Austin C.</t>
  </si>
  <si>
    <t>Whittier C.</t>
  </si>
  <si>
    <t>Coppin State U.</t>
  </si>
  <si>
    <t>Saint Martin's U.</t>
  </si>
  <si>
    <t>Southern U., New Orleans</t>
  </si>
  <si>
    <t>McMurry U.</t>
  </si>
  <si>
    <t>Slippery Rock U. Pennsylvania</t>
  </si>
  <si>
    <t>Westmont C.</t>
  </si>
  <si>
    <t>Converse C.</t>
  </si>
  <si>
    <t>Kutztown U. Pennsylvania</t>
  </si>
  <si>
    <t>Muhlenberg C.</t>
  </si>
  <si>
    <t>Earlham C.</t>
  </si>
  <si>
    <t>U. Evansville</t>
  </si>
  <si>
    <t>Northeastern State U.</t>
  </si>
  <si>
    <t>Jacksonville State U.</t>
  </si>
  <si>
    <t>Augustana C.</t>
  </si>
  <si>
    <t>Future Generations U.</t>
  </si>
  <si>
    <t>Lake Forest C.</t>
  </si>
  <si>
    <t>Manchester C.</t>
  </si>
  <si>
    <t>Centre C.</t>
  </si>
  <si>
    <t>Washington and Lee U.</t>
  </si>
  <si>
    <t>Goucher C.</t>
  </si>
  <si>
    <t>Moravian C.</t>
  </si>
  <si>
    <t>Pennsylvania State U., Wilkes-Barre</t>
  </si>
  <si>
    <t>U. Dallas</t>
  </si>
  <si>
    <t>Bard C.</t>
  </si>
  <si>
    <t>SUNY, Empire State C.</t>
  </si>
  <si>
    <t>Georgia C. and State U.</t>
  </si>
  <si>
    <t>U. North Carolina, The, Pembroke</t>
  </si>
  <si>
    <t>East Central U.</t>
  </si>
  <si>
    <t>Linfield U.</t>
  </si>
  <si>
    <t>U. West Alabama, The</t>
  </si>
  <si>
    <t>Delta State U.</t>
  </si>
  <si>
    <t>Truman State U.</t>
  </si>
  <si>
    <t>Eastern Mennonite U.</t>
  </si>
  <si>
    <t>Southeast Missouri State U.</t>
  </si>
  <si>
    <t>Pitzer C.</t>
  </si>
  <si>
    <t>Ouachita Baptist U.</t>
  </si>
  <si>
    <t>Pennsylvania State U., The, Greater Allegheny</t>
  </si>
  <si>
    <t>Alverno C.</t>
  </si>
  <si>
    <t>Missouri Western State U.</t>
  </si>
  <si>
    <t>SUNY, Oneonta</t>
  </si>
  <si>
    <t>Taylor U.</t>
  </si>
  <si>
    <t>Gonzaga U.</t>
  </si>
  <si>
    <t>Baldwin-Wallace U.</t>
  </si>
  <si>
    <t>Francis Marion U.</t>
  </si>
  <si>
    <t>Philander Smith C.</t>
  </si>
  <si>
    <t>Columbus State U.</t>
  </si>
  <si>
    <t>SUNY, Delhi</t>
  </si>
  <si>
    <t>Texas Chiropractic C.</t>
  </si>
  <si>
    <t>U. Tennessee, The, Martin</t>
  </si>
  <si>
    <t>Northern State U.</t>
  </si>
  <si>
    <t>Northwest Missouri State U.</t>
  </si>
  <si>
    <t>Parker U.</t>
  </si>
  <si>
    <t>Wheaton C., Norton</t>
  </si>
  <si>
    <t>Alabama C., Osteopathic Medicine</t>
  </si>
  <si>
    <t>Northeast C. of Health Sciences</t>
  </si>
  <si>
    <t>Delaware Valley U.</t>
  </si>
  <si>
    <t>New Jersey City U.</t>
  </si>
  <si>
    <t>Eastern Oregon U.</t>
  </si>
  <si>
    <t>Metropolitan State U.</t>
  </si>
  <si>
    <t>Pennsylvania State U., Lehigh Valley</t>
  </si>
  <si>
    <t>U. Southern Indiana</t>
  </si>
  <si>
    <t>SUNY, C. Old Westbury</t>
  </si>
  <si>
    <t>SUNY, Morrisville</t>
  </si>
  <si>
    <t>U.S. Coast Guard Academy</t>
  </si>
  <si>
    <t>Pennsylvania State U., New Kensington</t>
  </si>
  <si>
    <t>Scripps C.</t>
  </si>
  <si>
    <t>U. Lynchburg</t>
  </si>
  <si>
    <t>Alderson-Broaddus U.</t>
  </si>
  <si>
    <t>Allegheny C.</t>
  </si>
  <si>
    <t>Alliant International U.</t>
  </si>
  <si>
    <t>Armstrong State U.</t>
  </si>
  <si>
    <t>Barnes-Jewish C. Goldfarb School of Nursing</t>
  </si>
  <si>
    <t>Bastyr U.</t>
  </si>
  <si>
    <t>Beloit C.</t>
  </si>
  <si>
    <t>Bemidji State U.</t>
  </si>
  <si>
    <t>Benedictine U.</t>
  </si>
  <si>
    <t>Bethany Global U.</t>
  </si>
  <si>
    <t>Burrell C. of Osteopathic Medicine</t>
  </si>
  <si>
    <t>Capitol C.</t>
  </si>
  <si>
    <t>Castleton U.</t>
  </si>
  <si>
    <t>Cheyney U. Pennsylvania</t>
  </si>
  <si>
    <t>Christian Brothers U.</t>
  </si>
  <si>
    <t>Clarion U. Pennsylvania</t>
  </si>
  <si>
    <t>Coker C.</t>
  </si>
  <si>
    <t>Colby-Sawyer C.</t>
  </si>
  <si>
    <t>Columbia C., Chicago</t>
  </si>
  <si>
    <t>Commonwealth Medical C., The</t>
  </si>
  <si>
    <t>Concord U.</t>
  </si>
  <si>
    <t>Daemen C.</t>
  </si>
  <si>
    <t>Dakota Wesleyan U.</t>
  </si>
  <si>
    <t>Dickinson State U.</t>
  </si>
  <si>
    <t>Dominican U.</t>
  </si>
  <si>
    <t>Drew U.</t>
  </si>
  <si>
    <t>Edinboro U. Pennsylvania</t>
  </si>
  <si>
    <t>Ferrum C.</t>
  </si>
  <si>
    <t>Frostburg State U.</t>
  </si>
  <si>
    <t>Fuller Theological Seminary</t>
  </si>
  <si>
    <t>Georgia Health Sciences U.</t>
  </si>
  <si>
    <t>Gordon State C.</t>
  </si>
  <si>
    <t>Green Mountain C.</t>
  </si>
  <si>
    <t>Hampshire C.</t>
  </si>
  <si>
    <t>Harding U.</t>
  </si>
  <si>
    <t>Haskell Indian Nations U.</t>
  </si>
  <si>
    <t>Illinois Wesleyan U.</t>
  </si>
  <si>
    <t>Indiana U., Richmond</t>
  </si>
  <si>
    <t>International Technological U.</t>
  </si>
  <si>
    <t>Jarvis Christian C.</t>
  </si>
  <si>
    <t>John Brown U.</t>
  </si>
  <si>
    <t>Johnson State C.</t>
  </si>
  <si>
    <t>Kansas City U. Medicine and Biosciences</t>
  </si>
  <si>
    <t>Lasell C.</t>
  </si>
  <si>
    <t>Le Moyne C.</t>
  </si>
  <si>
    <t>Lesley U.</t>
  </si>
  <si>
    <t>Lincoln U. Commonwealth of Pennsylvania</t>
  </si>
  <si>
    <t>Logan U.</t>
  </si>
  <si>
    <t>Lyon C.</t>
  </si>
  <si>
    <t>Maharishi U. Management</t>
  </si>
  <si>
    <t>Maine Maritime Academy</t>
  </si>
  <si>
    <t>Marine Corps U.</t>
  </si>
  <si>
    <t>Marist C.</t>
  </si>
  <si>
    <t>Maryland U. of Integrative Health</t>
  </si>
  <si>
    <t>Marywood U.</t>
  </si>
  <si>
    <t>Mercy C.</t>
  </si>
  <si>
    <t>Messiah C.</t>
  </si>
  <si>
    <t>Middle Georgia State U.</t>
  </si>
  <si>
    <t>Mississippi C.</t>
  </si>
  <si>
    <t>Mississippi U. for Women</t>
  </si>
  <si>
    <t>Mount St. Mary's C.</t>
  </si>
  <si>
    <t>National Flight Test Institute</t>
  </si>
  <si>
    <t>National U.</t>
  </si>
  <si>
    <t>National U.  Health Sciences</t>
  </si>
  <si>
    <t>Nebraska Wesleyan U.</t>
  </si>
  <si>
    <t>New England School of Acupuncture</t>
  </si>
  <si>
    <t>New York Law School</t>
  </si>
  <si>
    <t>New York U., Tandon School of Engineering</t>
  </si>
  <si>
    <t>North Central C.</t>
  </si>
  <si>
    <t>Northwestern Health Sciences U.</t>
  </si>
  <si>
    <t>Pacific Northwest U. Health Sciences</t>
  </si>
  <si>
    <t>Paine C.</t>
  </si>
  <si>
    <t>Palmer College of Chiropractic, Port Orange</t>
  </si>
  <si>
    <t>Pennsylvania State U., Brandywine</t>
  </si>
  <si>
    <t>Pennsylvania State U., The, Beaver</t>
  </si>
  <si>
    <t>Peru State C.</t>
  </si>
  <si>
    <t>Philadelphia U.</t>
  </si>
  <si>
    <t>Prescott C.</t>
  </si>
  <si>
    <t>Purdue U.</t>
  </si>
  <si>
    <t>Relay Graduate School of Education</t>
  </si>
  <si>
    <t>Rhodes C., Memphis</t>
  </si>
  <si>
    <t>Roosevelt U.</t>
  </si>
  <si>
    <t>Rose-Hulman Institute of Technology</t>
  </si>
  <si>
    <t>SUNY, Fredonia</t>
  </si>
  <si>
    <t>SUNY, Maritime C.</t>
  </si>
  <si>
    <t>SUNY, Purchase C.</t>
  </si>
  <si>
    <t>SUNY, The, Albany, C. Nanoscale Science and Engineering</t>
  </si>
  <si>
    <t>SUNY, system office</t>
  </si>
  <si>
    <t>Sage Colleges, The</t>
  </si>
  <si>
    <t>Sarah Lawrence C.</t>
  </si>
  <si>
    <t>Shaw U.</t>
  </si>
  <si>
    <t>Shepherd U.</t>
  </si>
  <si>
    <t>Sherman C. Straight Chiropractic</t>
  </si>
  <si>
    <t>Shippensburg U. Pennsylvania</t>
  </si>
  <si>
    <t>Sinte Gleska U.</t>
  </si>
  <si>
    <t>Skidaway Institute of Oceanography</t>
  </si>
  <si>
    <t>Sojourner-Douglass C.</t>
  </si>
  <si>
    <t>Southeastern Oklahoma State U.</t>
  </si>
  <si>
    <t>Southern C. Optometry</t>
  </si>
  <si>
    <t>Southern Polytechnic State U.</t>
  </si>
  <si>
    <t>Southwest C. of Naturopathic Medicine and Health Sciences</t>
  </si>
  <si>
    <t>St. Lawrence U.</t>
  </si>
  <si>
    <t>St. Mary's U., San Antonio</t>
  </si>
  <si>
    <t>Sweet Briar C.</t>
  </si>
  <si>
    <t>Texas A&amp;M Health Science Center</t>
  </si>
  <si>
    <t>Texas A&amp;M U., Galveston</t>
  </si>
  <si>
    <t>Texas A&amp;M U.-Texarkana</t>
  </si>
  <si>
    <t>Texas Lutheran U.</t>
  </si>
  <si>
    <t>Thunderbird School of Global Management</t>
  </si>
  <si>
    <t>Turtle Mountain Community C.</t>
  </si>
  <si>
    <t>U. Arkansas, Monticello</t>
  </si>
  <si>
    <t>U. Bridgeport</t>
  </si>
  <si>
    <t>U. California, Hastings C. Law</t>
  </si>
  <si>
    <t>U. Houston-Victoria</t>
  </si>
  <si>
    <t>U. Maine at Machias</t>
  </si>
  <si>
    <t>U. Maryland, Baltimore</t>
  </si>
  <si>
    <t>U. Maryland, College Park</t>
  </si>
  <si>
    <t>U. Minnesota, Crookston</t>
  </si>
  <si>
    <t>U. Montana, The, Western</t>
  </si>
  <si>
    <t>U. Pittsburgh, Bradford</t>
  </si>
  <si>
    <t>U. Redlands</t>
  </si>
  <si>
    <t>U. Sioux Falls, The</t>
  </si>
  <si>
    <t>U. South Florida Polytechnic</t>
  </si>
  <si>
    <t>U. South Florida, Saint Petersburg</t>
  </si>
  <si>
    <t>U. South Florida, Sarasota-Manatee</t>
  </si>
  <si>
    <t>U. Tennessee, The</t>
  </si>
  <si>
    <t>U. Texas Pan American</t>
  </si>
  <si>
    <t>U. Texas, The, Brownsville</t>
  </si>
  <si>
    <t>U. Western States</t>
  </si>
  <si>
    <t>U. Wisconsin-Parkside</t>
  </si>
  <si>
    <t>U. of Medicine and Dentistry of NJ</t>
  </si>
  <si>
    <t>Union Graduate C.</t>
  </si>
  <si>
    <t>Valley City State U.</t>
  </si>
  <si>
    <t>Wabash C.</t>
  </si>
  <si>
    <t>Washburn U.</t>
  </si>
  <si>
    <t>Washington &amp; Jefferson C.</t>
  </si>
  <si>
    <t>West Virginia U., Institute of Technology</t>
  </si>
  <si>
    <t>West Virginia Wesleyan C.</t>
  </si>
  <si>
    <t>Western New Mexico U.</t>
  </si>
  <si>
    <t>Western Oregon U.</t>
  </si>
  <si>
    <t>Wheeling Jesuit U.</t>
  </si>
  <si>
    <t>Wilberforce U.</t>
  </si>
  <si>
    <t>Wiley C.</t>
  </si>
  <si>
    <t>William Carey U.</t>
  </si>
  <si>
    <t>Winona State U.</t>
  </si>
  <si>
    <t>NOTES:</t>
  </si>
  <si>
    <t>The population of reporting institutions and levels of reporting differ across surveys and across years.</t>
  </si>
  <si>
    <t>For more information see Technical notes.</t>
  </si>
  <si>
    <t>Tied institutions are ranked alike and listed alphabetically. NCSES source data may rank tied institutions alphabetically.</t>
  </si>
  <si>
    <t>Name</t>
  </si>
  <si>
    <t>Type</t>
  </si>
  <si>
    <t>City</t>
  </si>
  <si>
    <t>State</t>
  </si>
  <si>
    <t>Carnegie</t>
  </si>
  <si>
    <t>Air Force Institute of Technology Graduate School of Engineering &amp; Management</t>
  </si>
  <si>
    <t>Public</t>
  </si>
  <si>
    <t>Wright-Patterson AFB</t>
  </si>
  <si>
    <t>OH</t>
  </si>
  <si>
    <t>R2</t>
  </si>
  <si>
    <t>Private (non-profit)</t>
  </si>
  <si>
    <t>Washington</t>
  </si>
  <si>
    <t>DC</t>
  </si>
  <si>
    <t>Scottsdale</t>
  </si>
  <si>
    <t>AZ</t>
  </si>
  <si>
    <t>Jonesboro</t>
  </si>
  <si>
    <t>AR</t>
  </si>
  <si>
    <t>Augusta</t>
  </si>
  <si>
    <t>GA</t>
  </si>
  <si>
    <t>Azusa</t>
  </si>
  <si>
    <t>CA</t>
  </si>
  <si>
    <t>Muncie</t>
  </si>
  <si>
    <t>IN</t>
  </si>
  <si>
    <t>Boise</t>
  </si>
  <si>
    <t>ID</t>
  </si>
  <si>
    <t>Bowling Green</t>
  </si>
  <si>
    <t>Provo</t>
  </si>
  <si>
    <t>UT</t>
  </si>
  <si>
    <t>Hayward</t>
  </si>
  <si>
    <t>Fresno</t>
  </si>
  <si>
    <t>Fullerton</t>
  </si>
  <si>
    <t>Long Beach</t>
  </si>
  <si>
    <t>San Bernardino</t>
  </si>
  <si>
    <t>Mount Pleasant</t>
  </si>
  <si>
    <t>MI</t>
  </si>
  <si>
    <t>Orange</t>
  </si>
  <si>
    <t>Claremont</t>
  </si>
  <si>
    <t>Atlanta</t>
  </si>
  <si>
    <t>Worcester</t>
  </si>
  <si>
    <t>MA</t>
  </si>
  <si>
    <t>Potsdam</t>
  </si>
  <si>
    <t>NY</t>
  </si>
  <si>
    <t>Cleveland</t>
  </si>
  <si>
    <t>College of William and Mary</t>
  </si>
  <si>
    <t>Williamsburg</t>
  </si>
  <si>
    <t>VA</t>
  </si>
  <si>
    <t>Omaha</t>
  </si>
  <si>
    <t>NE</t>
  </si>
  <si>
    <t>CUNY City College</t>
  </si>
  <si>
    <t>New York</t>
  </si>
  <si>
    <t>Chicago</t>
  </si>
  <si>
    <t>IL</t>
  </si>
  <si>
    <t>Pittsburgh</t>
  </si>
  <si>
    <t>PA</t>
  </si>
  <si>
    <t>Greenville</t>
  </si>
  <si>
    <t>NC</t>
  </si>
  <si>
    <t>Johnson City</t>
  </si>
  <si>
    <t>TN</t>
  </si>
  <si>
    <t>Ypsilanti</t>
  </si>
  <si>
    <t>Tallahassee</t>
  </si>
  <si>
    <t>FL</t>
  </si>
  <si>
    <t>Boca Raton</t>
  </si>
  <si>
    <t>Melbourne</t>
  </si>
  <si>
    <t>Bronx</t>
  </si>
  <si>
    <t>Statesboro</t>
  </si>
  <si>
    <t>Pocatello</t>
  </si>
  <si>
    <t>Normal</t>
  </si>
  <si>
    <t>Indianapolis</t>
  </si>
  <si>
    <t>Indiana</t>
  </si>
  <si>
    <t>Jackson</t>
  </si>
  <si>
    <t>MS</t>
  </si>
  <si>
    <t>Harrisonburg</t>
  </si>
  <si>
    <t>Kennesaw</t>
  </si>
  <si>
    <t>Bethlehem</t>
  </si>
  <si>
    <t>Loma Linda</t>
  </si>
  <si>
    <t>Brookville</t>
  </si>
  <si>
    <t>Ruston</t>
  </si>
  <si>
    <t>LA</t>
  </si>
  <si>
    <t>Los Angeles</t>
  </si>
  <si>
    <t>Milwaukee</t>
  </si>
  <si>
    <t>WI</t>
  </si>
  <si>
    <t>Huntington</t>
  </si>
  <si>
    <t>WV</t>
  </si>
  <si>
    <t>Macon</t>
  </si>
  <si>
    <t>Oxford</t>
  </si>
  <si>
    <t>Houghton</t>
  </si>
  <si>
    <t>Murfreesboro</t>
  </si>
  <si>
    <t>Rolla</t>
  </si>
  <si>
    <t>MO</t>
  </si>
  <si>
    <t>Montclair</t>
  </si>
  <si>
    <t>NJ</t>
  </si>
  <si>
    <t>Baltimore</t>
  </si>
  <si>
    <t>MD</t>
  </si>
  <si>
    <t>Las Cruces</t>
  </si>
  <si>
    <t>NM</t>
  </si>
  <si>
    <t>Greensboro</t>
  </si>
  <si>
    <t>Flagstaff</t>
  </si>
  <si>
    <t>Dekalb</t>
  </si>
  <si>
    <t>Fort Lauderdale</t>
  </si>
  <si>
    <t>Rochester</t>
  </si>
  <si>
    <t>Portland</t>
  </si>
  <si>
    <t>OR</t>
  </si>
  <si>
    <t>Prairie View</t>
  </si>
  <si>
    <t>TX</t>
  </si>
  <si>
    <t>Glassboro</t>
  </si>
  <si>
    <t>Camden</t>
  </si>
  <si>
    <t>Newark</t>
  </si>
  <si>
    <t>Saint Louis</t>
  </si>
  <si>
    <t>Huntsville</t>
  </si>
  <si>
    <t>San Diego</t>
  </si>
  <si>
    <t>San Francisco</t>
  </si>
  <si>
    <t>South Orange</t>
  </si>
  <si>
    <t>Brookings</t>
  </si>
  <si>
    <t>SD</t>
  </si>
  <si>
    <t>Carbondale</t>
  </si>
  <si>
    <t>Dallas</t>
  </si>
  <si>
    <t>Baton Rouge</t>
  </si>
  <si>
    <t>Hoboken</t>
  </si>
  <si>
    <t>SUNY College of Environmental Science and Forestry</t>
  </si>
  <si>
    <t>Syracuse</t>
  </si>
  <si>
    <t>Stephenville</t>
  </si>
  <si>
    <t>Nashville</t>
  </si>
  <si>
    <t>Cookeville</t>
  </si>
  <si>
    <t>Corpus Christi</t>
  </si>
  <si>
    <t>Kingsville</t>
  </si>
  <si>
    <t>Fort Worth</t>
  </si>
  <si>
    <t>Houston</t>
  </si>
  <si>
    <t>San Marcos</t>
  </si>
  <si>
    <t>The New School</t>
  </si>
  <si>
    <t>Philadelphia</t>
  </si>
  <si>
    <t>Akron</t>
  </si>
  <si>
    <t>Fairbanks</t>
  </si>
  <si>
    <t>AK</t>
  </si>
  <si>
    <t>Little Rock</t>
  </si>
  <si>
    <t>Merced</t>
  </si>
  <si>
    <t>Colorado Springs</t>
  </si>
  <si>
    <t>CO</t>
  </si>
  <si>
    <t>Dayton</t>
  </si>
  <si>
    <t>Moscow</t>
  </si>
  <si>
    <t>Princess Anne</t>
  </si>
  <si>
    <t>Boston</t>
  </si>
  <si>
    <t>North Dartmouth</t>
  </si>
  <si>
    <t>Lowell</t>
  </si>
  <si>
    <t>Kansas City</t>
  </si>
  <si>
    <t>Biddeford</t>
  </si>
  <si>
    <t>ME</t>
  </si>
  <si>
    <t>New Orleans</t>
  </si>
  <si>
    <t>Charlotte</t>
  </si>
  <si>
    <t>Wilmington</t>
  </si>
  <si>
    <t>Grand Forks</t>
  </si>
  <si>
    <t>ND</t>
  </si>
  <si>
    <t>Jacksonville</t>
  </si>
  <si>
    <t>San Juan</t>
  </si>
  <si>
    <t>PR</t>
  </si>
  <si>
    <t>Kingston</t>
  </si>
  <si>
    <t>RI</t>
  </si>
  <si>
    <t>Mobile</t>
  </si>
  <si>
    <t>AL</t>
  </si>
  <si>
    <t>Vermillion</t>
  </si>
  <si>
    <t>Tyler</t>
  </si>
  <si>
    <t>Rio Grande Valley</t>
  </si>
  <si>
    <t>Toledo</t>
  </si>
  <si>
    <t>Tulsa</t>
  </si>
  <si>
    <t>OK</t>
  </si>
  <si>
    <t>Burlington</t>
  </si>
  <si>
    <t>VT</t>
  </si>
  <si>
    <t>Laramie</t>
  </si>
  <si>
    <t>WY</t>
  </si>
  <si>
    <t>Villanova</t>
  </si>
  <si>
    <t>Winston-Salem</t>
  </si>
  <si>
    <t>West Chester</t>
  </si>
  <si>
    <t>Kalamazoo</t>
  </si>
  <si>
    <t>Wichita</t>
  </si>
  <si>
    <t>KS</t>
  </si>
  <si>
    <t>Tempe</t>
  </si>
  <si>
    <t>R1</t>
  </si>
  <si>
    <t>Auburn</t>
  </si>
  <si>
    <t>Waco</t>
  </si>
  <si>
    <t>Vestal</t>
  </si>
  <si>
    <t>Boston College</t>
  </si>
  <si>
    <t>Chestnut Hill</t>
  </si>
  <si>
    <t>Waltham</t>
  </si>
  <si>
    <t>Providence</t>
  </si>
  <si>
    <t>Pasadena</t>
  </si>
  <si>
    <t>Clemson</t>
  </si>
  <si>
    <t>SC</t>
  </si>
  <si>
    <t>Golden</t>
  </si>
  <si>
    <t>Fort Collins</t>
  </si>
  <si>
    <t>New York City</t>
  </si>
  <si>
    <t>Ithaca</t>
  </si>
  <si>
    <t>Dartmouth College</t>
  </si>
  <si>
    <t>Hanover</t>
  </si>
  <si>
    <t>NH</t>
  </si>
  <si>
    <t>Durham</t>
  </si>
  <si>
    <t>Miami</t>
  </si>
  <si>
    <t>Fairfax</t>
  </si>
  <si>
    <t>Washington, D.C.</t>
  </si>
  <si>
    <t>Graduate Center, CUNY</t>
  </si>
  <si>
    <t>Cambridge</t>
  </si>
  <si>
    <t>Bloomington</t>
  </si>
  <si>
    <t>Ames</t>
  </si>
  <si>
    <t>IA</t>
  </si>
  <si>
    <t>Manhattan</t>
  </si>
  <si>
    <t>Kent</t>
  </si>
  <si>
    <t>East Lansing</t>
  </si>
  <si>
    <t>Starkville</t>
  </si>
  <si>
    <t>Bozeman</t>
  </si>
  <si>
    <t>MT</t>
  </si>
  <si>
    <t>Raleigh</t>
  </si>
  <si>
    <t>Fargo</t>
  </si>
  <si>
    <t>Evanston</t>
  </si>
  <si>
    <t>Columbus</t>
  </si>
  <si>
    <t>Athens</t>
  </si>
  <si>
    <t>Stillwater</t>
  </si>
  <si>
    <t>Norfolk</t>
  </si>
  <si>
    <t>Corvallis</t>
  </si>
  <si>
    <t>Princeton</t>
  </si>
  <si>
    <t>West Lafayette</t>
  </si>
  <si>
    <t>Troy</t>
  </si>
  <si>
    <t>New Brunswick</t>
  </si>
  <si>
    <t>Stanford</t>
  </si>
  <si>
    <t>Stony Brook</t>
  </si>
  <si>
    <t>College Station</t>
  </si>
  <si>
    <t>Lubbock</t>
  </si>
  <si>
    <t>Medford</t>
  </si>
  <si>
    <t>Albany</t>
  </si>
  <si>
    <t>Buffalo</t>
  </si>
  <si>
    <t>Tuscaloosa</t>
  </si>
  <si>
    <t>Birmingham</t>
  </si>
  <si>
    <t>Tucson</t>
  </si>
  <si>
    <t>Fayetteville</t>
  </si>
  <si>
    <t>Berkeley</t>
  </si>
  <si>
    <t>Davis</t>
  </si>
  <si>
    <t>Irvine</t>
  </si>
  <si>
    <t>Riverside</t>
  </si>
  <si>
    <t>Santa Barbara</t>
  </si>
  <si>
    <t>Santa Cruz</t>
  </si>
  <si>
    <t>Orlando</t>
  </si>
  <si>
    <t>Cincinnati</t>
  </si>
  <si>
    <t>Boulder</t>
  </si>
  <si>
    <t>Denver</t>
  </si>
  <si>
    <t>Storrs</t>
  </si>
  <si>
    <t>CT</t>
  </si>
  <si>
    <t>DE</t>
  </si>
  <si>
    <t>Gainesville</t>
  </si>
  <si>
    <t>Honolulu</t>
  </si>
  <si>
    <t>HI</t>
  </si>
  <si>
    <t>Champaign</t>
  </si>
  <si>
    <t>Iowa City</t>
  </si>
  <si>
    <t>Lawrence</t>
  </si>
  <si>
    <t>Lexington</t>
  </si>
  <si>
    <t>KY</t>
  </si>
  <si>
    <t>Lafayette</t>
  </si>
  <si>
    <t>Louisville</t>
  </si>
  <si>
    <t>Orono</t>
  </si>
  <si>
    <t>College Park</t>
  </si>
  <si>
    <t>Amherst</t>
  </si>
  <si>
    <t>Memphis</t>
  </si>
  <si>
    <t>Coral Gables</t>
  </si>
  <si>
    <t>Ann Arbor</t>
  </si>
  <si>
    <t>Minneapolis</t>
  </si>
  <si>
    <t>MN</t>
  </si>
  <si>
    <t>Columbia</t>
  </si>
  <si>
    <t>Missoula</t>
  </si>
  <si>
    <t>Lincoln</t>
  </si>
  <si>
    <t>Las Vegas</t>
  </si>
  <si>
    <t>NV</t>
  </si>
  <si>
    <t>Reno</t>
  </si>
  <si>
    <t>Albuquerque</t>
  </si>
  <si>
    <t>Chapel Hill</t>
  </si>
  <si>
    <t>Denton</t>
  </si>
  <si>
    <t>Notre Dame</t>
  </si>
  <si>
    <t>Norman</t>
  </si>
  <si>
    <t>Eugene</t>
  </si>
  <si>
    <t>Tampa</t>
  </si>
  <si>
    <t>Hattiesburg</t>
  </si>
  <si>
    <t>Knoxville</t>
  </si>
  <si>
    <t>Arlington</t>
  </si>
  <si>
    <t>Austin</t>
  </si>
  <si>
    <t>Richardson</t>
  </si>
  <si>
    <t>El Paso</t>
  </si>
  <si>
    <t>San Antonio</t>
  </si>
  <si>
    <t>Salt Lake City</t>
  </si>
  <si>
    <t>Charlottesville</t>
  </si>
  <si>
    <t>Seattle</t>
  </si>
  <si>
    <t>WA</t>
  </si>
  <si>
    <t>Madison</t>
  </si>
  <si>
    <t>Logan</t>
  </si>
  <si>
    <t>Richmond</t>
  </si>
  <si>
    <t>Virginia Tech</t>
  </si>
  <si>
    <t>Blacksburg</t>
  </si>
  <si>
    <t>Pullman</t>
  </si>
  <si>
    <t>St. Louis</t>
  </si>
  <si>
    <t>Detroit</t>
  </si>
  <si>
    <t>Morgantown</t>
  </si>
  <si>
    <t>New Haven</t>
  </si>
  <si>
    <t>Arizona State U. Digital Immersion</t>
  </si>
  <si>
    <t>Arkansas State U.</t>
  </si>
  <si>
    <t>Brigham Young U.</t>
  </si>
  <si>
    <t>Florida Agricultural and Mechanical U.</t>
  </si>
  <si>
    <t>Indiana U. – Purdue U. Indianapolis</t>
  </si>
  <si>
    <t>Loyola U. Chicago</t>
  </si>
  <si>
    <t>North Carolina A &amp; T State U.</t>
  </si>
  <si>
    <t>Rutgers U.–Camden</t>
  </si>
  <si>
    <t>Rutgers U.–Newark</t>
  </si>
  <si>
    <t>Southern Illinois U. Carbondale</t>
  </si>
  <si>
    <t>Southern U.</t>
  </si>
  <si>
    <t>Teachers College at Columbia U.</t>
  </si>
  <si>
    <t>Texas A&amp;M U.–Corpus Christi</t>
  </si>
  <si>
    <t>Texas A&amp;M U.–Kingsville</t>
  </si>
  <si>
    <t>Western Michigan U.</t>
  </si>
  <si>
    <t>Auburn U.</t>
  </si>
  <si>
    <t>Binghamton U.</t>
  </si>
  <si>
    <t>Colorado State U.</t>
  </si>
  <si>
    <t>Columbia U.</t>
  </si>
  <si>
    <t>George Washington U.</t>
  </si>
  <si>
    <t>Indiana U. Bloomington</t>
  </si>
  <si>
    <t>Johns Hopkins U.</t>
  </si>
  <si>
    <t>Louisiana State U.</t>
  </si>
  <si>
    <t>Montana State U.</t>
  </si>
  <si>
    <t>Ohio State U.</t>
  </si>
  <si>
    <t>Oklahoma State U.–Stillwater</t>
  </si>
  <si>
    <t>Pennsylvania State U.</t>
  </si>
  <si>
    <t>U. Park</t>
  </si>
  <si>
    <t>Rutgers U.–New Brunswick</t>
  </si>
  <si>
    <t>Stony Brook U.</t>
  </si>
  <si>
    <t>Texas A&amp;M U.</t>
  </si>
  <si>
    <t>U. at Albany, SUNY</t>
  </si>
  <si>
    <t>U. at Buffalo</t>
  </si>
  <si>
    <t>Washington U. in St. Louis</t>
  </si>
  <si>
    <t>Catholic U. America</t>
  </si>
  <si>
    <t>Missouri U. Science and Technology</t>
  </si>
  <si>
    <t>U. Akron Main Campus</t>
  </si>
  <si>
    <t>U. Alaska Fairbanks</t>
  </si>
  <si>
    <t>U. Arkansas at Little Rock</t>
  </si>
  <si>
    <t>U. Massachusetts Boston</t>
  </si>
  <si>
    <t>U. Massachusetts Dartmouth</t>
  </si>
  <si>
    <t>U. Massachusetts Lowell</t>
  </si>
  <si>
    <t>U. Missouri–Kansas City</t>
  </si>
  <si>
    <t>U. Missouri–St. Louis</t>
  </si>
  <si>
    <t>U. Nebraska at Omaha</t>
  </si>
  <si>
    <t>U. North Carolina at Charlotte</t>
  </si>
  <si>
    <t>U. North Carolina at Greensboro</t>
  </si>
  <si>
    <t>U. North Carolina Wilmington</t>
  </si>
  <si>
    <t>U. Puerto Rico at Río Piedras</t>
  </si>
  <si>
    <t>U. South Dakota</t>
  </si>
  <si>
    <t>U. Texas at Tyler</t>
  </si>
  <si>
    <t>U. Texas Rio Grande Valley</t>
  </si>
  <si>
    <t>U. Toledo</t>
  </si>
  <si>
    <t>U. Alabama</t>
  </si>
  <si>
    <t>U. Alabama at Birmingham</t>
  </si>
  <si>
    <t>U. Alabama in Huntsville</t>
  </si>
  <si>
    <t>U. Arkansas</t>
  </si>
  <si>
    <t>U. Chicago</t>
  </si>
  <si>
    <t>U. Hawaii at Manoa</t>
  </si>
  <si>
    <t>U. Illinois Chicago</t>
  </si>
  <si>
    <t>U. Illinois Urbana-Champaign</t>
  </si>
  <si>
    <t>U. Massachusetts Amherst</t>
  </si>
  <si>
    <t>U. Memphis</t>
  </si>
  <si>
    <t>U. Michigan</t>
  </si>
  <si>
    <t>U. Minnesota</t>
  </si>
  <si>
    <t>U. Mississippi</t>
  </si>
  <si>
    <t>U. Missouri</t>
  </si>
  <si>
    <t>U. Montana</t>
  </si>
  <si>
    <t>U. Nebraska–Lincoln</t>
  </si>
  <si>
    <t>U. North Carolina at Chapel Hill</t>
  </si>
  <si>
    <t>U. North Texas</t>
  </si>
  <si>
    <t>U. Oklahoma</t>
  </si>
  <si>
    <t>U. Pittsburgh</t>
  </si>
  <si>
    <t>U. South Carolina</t>
  </si>
  <si>
    <t>U. Southern Mississippi</t>
  </si>
  <si>
    <t>U. Tennessee</t>
  </si>
  <si>
    <t>U. Texas at Arlington</t>
  </si>
  <si>
    <t>U. Texas at Austin</t>
  </si>
  <si>
    <t>U. Texas at Dallas</t>
  </si>
  <si>
    <t>U. Texas at El Paso</t>
  </si>
  <si>
    <t>U. Texas at San Antonio</t>
  </si>
  <si>
    <t>U. Utah</t>
  </si>
  <si>
    <t>U. Virginia</t>
  </si>
  <si>
    <t>U. Washington</t>
  </si>
  <si>
    <t>U. Wisconsin–Madison</t>
  </si>
  <si>
    <t>U. Wisconsin–Milwaukee</t>
  </si>
  <si>
    <t>Class</t>
  </si>
  <si>
    <t>U. Maryland, The</t>
  </si>
  <si>
    <t>Rankings by earned doctorates</t>
  </si>
  <si>
    <t>Earned doctorates</t>
  </si>
  <si>
    <t>Total number of earned doctorates</t>
  </si>
  <si>
    <t>Walden U.</t>
  </si>
  <si>
    <t>Texas A&amp;M U., College Station</t>
  </si>
  <si>
    <t>Ohio State U., The, Columbus</t>
  </si>
  <si>
    <t>U. Connecticut, Storrs</t>
  </si>
  <si>
    <t>U. Oklahoma, Norman</t>
  </si>
  <si>
    <t>U. Cincinnati, Uptown West Campus</t>
  </si>
  <si>
    <t>U. New Mexico, Albuquerque</t>
  </si>
  <si>
    <t>Kent State U., Kent</t>
  </si>
  <si>
    <t>U. Akron, Akron</t>
  </si>
  <si>
    <t>Ohio U., Athens</t>
  </si>
  <si>
    <t>Tufts U., Medford</t>
  </si>
  <si>
    <t>Rensselaer Polytechnic Institute, Troy</t>
  </si>
  <si>
    <t>U. Mississippi, Oxford</t>
  </si>
  <si>
    <t>New Mexico State U., Las Cruces</t>
  </si>
  <si>
    <t>Utah State U., Logan</t>
  </si>
  <si>
    <t>Regent U.</t>
  </si>
  <si>
    <t>Bowling Green State U., Bowling Green</t>
  </si>
  <si>
    <t>U. New Hampshire, Durham</t>
  </si>
  <si>
    <t>St. John's U., Queens</t>
  </si>
  <si>
    <t>Alliant International U., San Diego</t>
  </si>
  <si>
    <t>Cornell University, Graduate School of Medical Sciences</t>
  </si>
  <si>
    <t>Miami U., Oxford</t>
  </si>
  <si>
    <t>California Institute of Integral Studies</t>
  </si>
  <si>
    <t>Pacifica Graduate Institute</t>
  </si>
  <si>
    <t>Saybrook U.</t>
  </si>
  <si>
    <t>Southwestern Baptist Theological Seminary</t>
  </si>
  <si>
    <t>Wright State U., Dayton</t>
  </si>
  <si>
    <t>Midwestern Baptist Theological Seminary</t>
  </si>
  <si>
    <t>Mayo Clinic, Mayo Graduate School</t>
  </si>
  <si>
    <t>Cardinal Stritch U.</t>
  </si>
  <si>
    <t>Georgia Regents U.</t>
  </si>
  <si>
    <t>Carlos Albizu U., San Juan</t>
  </si>
  <si>
    <t>Embry-Riddle Aeronautical U., Daytona Beach</t>
  </si>
  <si>
    <t>Graduate Theological Union</t>
  </si>
  <si>
    <t>Southern Baptist Theological Seminary, The</t>
  </si>
  <si>
    <t>Long Island U., Brooklyn</t>
  </si>
  <si>
    <t>Southeastern Baptist Theological Seminary</t>
  </si>
  <si>
    <t>San Diego State U., San Diego</t>
  </si>
  <si>
    <t>Fairleigh Dickinson U., Teaneck</t>
  </si>
  <si>
    <t>Inter American U. Puerto Rico, Metro</t>
  </si>
  <si>
    <t>Antioch U., Keene</t>
  </si>
  <si>
    <t>Asbury Theological Seminary</t>
  </si>
  <si>
    <t>City of Hope, Irell and Manella Graduate School of Biological Sciences</t>
  </si>
  <si>
    <t>Pardee RAND Graduate School</t>
  </si>
  <si>
    <t>Institute for Clinical Social Work, Chicago</t>
  </si>
  <si>
    <t>New Orleans Baptist Theological Seminary</t>
  </si>
  <si>
    <t>Concordia Seminary</t>
  </si>
  <si>
    <t>Mid-America Baptist Theological Seminary, Cordova</t>
  </si>
  <si>
    <t>Molloy C.</t>
  </si>
  <si>
    <t>Springfield C.</t>
  </si>
  <si>
    <t>Westminster Theological Seminary</t>
  </si>
  <si>
    <t>Garrett-Evangelical Theological Seminary</t>
  </si>
  <si>
    <t>National Louis U.</t>
  </si>
  <si>
    <t>New England Conservatory</t>
  </si>
  <si>
    <t>Notre Dame of Maryland U.</t>
  </si>
  <si>
    <t>Princeton Theological Seminary</t>
  </si>
  <si>
    <t>Sofia U.</t>
  </si>
  <si>
    <t>Caldwell U.</t>
  </si>
  <si>
    <t>Chicago Theological Seminary</t>
  </si>
  <si>
    <t>Dallas Theological Seminary</t>
  </si>
  <si>
    <t>Calvin Theological Seminary</t>
  </si>
  <si>
    <t>Elmezzi Graduate School of Molecular Medicine, The</t>
  </si>
  <si>
    <t>Oklahoma City U.</t>
  </si>
  <si>
    <t>Sanford-Burnham Medical Research Institute, La Jolla</t>
  </si>
  <si>
    <t>U. St. Thomas, Houston</t>
  </si>
  <si>
    <t>Union Theological Seminary</t>
  </si>
  <si>
    <t>California Institute of the Arts</t>
  </si>
  <si>
    <t>Five Towns C.</t>
  </si>
  <si>
    <t>Lutheran School of Theology, Chicago</t>
  </si>
  <si>
    <t>Piedmont Baptist C. and Graduate School</t>
  </si>
  <si>
    <t>Southern New Hampshire U.</t>
  </si>
  <si>
    <t>St. Ambrose U.</t>
  </si>
  <si>
    <t>U. West</t>
  </si>
  <si>
    <t>Brite Divinity S.</t>
  </si>
  <si>
    <t>Hebrew Union C.-Jewish Institute of Religion, New York City</t>
  </si>
  <si>
    <t>Jewish Theological Seminary of America</t>
  </si>
  <si>
    <t>Long Island U., Brookville</t>
  </si>
  <si>
    <t>Luther Seminary</t>
  </si>
  <si>
    <t>Juilliard School, The</t>
  </si>
  <si>
    <t>Lutheran Theological Seminary, The, Philadelphia</t>
  </si>
  <si>
    <t>Lynn U.</t>
  </si>
  <si>
    <t>Union Presbyterian Seminary</t>
  </si>
  <si>
    <t>[1] Includes doctoral degrees earned at Weil Medical College.</t>
  </si>
  <si>
    <t>SOURCE:National Center for Science and Engineering Statistics, Survey of Earned Doctorates</t>
  </si>
  <si>
    <t>Doctorates</t>
  </si>
  <si>
    <t>Rankings by full-time graduate students</t>
  </si>
  <si>
    <t>Full-time graduate students</t>
  </si>
  <si>
    <t>Graduate students</t>
  </si>
  <si>
    <t>Total number of full-time graduate students</t>
  </si>
  <si>
    <t>U. Colorado</t>
  </si>
  <si>
    <t>U. Maryland, College Park [5]</t>
  </si>
  <si>
    <t>Purdue U. [3]</t>
  </si>
  <si>
    <t>Indiana U. [3]</t>
  </si>
  <si>
    <t>Rutgers, The State U. New Jersey</t>
  </si>
  <si>
    <t>U. Massachusetts, Amherst [2] [1]</t>
  </si>
  <si>
    <t>Oklahoma State U.</t>
  </si>
  <si>
    <t>Harrisburg U. Science and Technology</t>
  </si>
  <si>
    <t>Antioch U.</t>
  </si>
  <si>
    <t>California Baptist U.</t>
  </si>
  <si>
    <t>U. Massachusetts, Boston [1]</t>
  </si>
  <si>
    <t>Lewis U.</t>
  </si>
  <si>
    <t>U. Massachusetts, Medical School [1]</t>
  </si>
  <si>
    <t>Eastern U.</t>
  </si>
  <si>
    <t>Southern U. and A&amp;M C.</t>
  </si>
  <si>
    <t>Touro U., Vallejo</t>
  </si>
  <si>
    <t>Pontifical Catholic U. Puerto Rico</t>
  </si>
  <si>
    <t>C. Saint Rose, The</t>
  </si>
  <si>
    <t>Eastern New Mexico U.</t>
  </si>
  <si>
    <t>Avila U.</t>
  </si>
  <si>
    <t>Rivier U.</t>
  </si>
  <si>
    <t>Chatham U.</t>
  </si>
  <si>
    <t>Campbell U.</t>
  </si>
  <si>
    <t>American International C.</t>
  </si>
  <si>
    <t>U. La Verne</t>
  </si>
  <si>
    <t>Worcester State U.</t>
  </si>
  <si>
    <t>Fitchburg State U.</t>
  </si>
  <si>
    <t>U. Indianapolis</t>
  </si>
  <si>
    <t>Memorial Sloan Kettering Cancer Center</t>
  </si>
  <si>
    <t>U. Saint Joseph</t>
  </si>
  <si>
    <t>Salem State U.</t>
  </si>
  <si>
    <t>Southern Nazarene U.</t>
  </si>
  <si>
    <t>St. Thomas U.</t>
  </si>
  <si>
    <t>Wayland Baptist U.</t>
  </si>
  <si>
    <t>Hood C.</t>
  </si>
  <si>
    <t>Lincoln Memorial U.</t>
  </si>
  <si>
    <t>Inter American U. Puerto Rico, San German</t>
  </si>
  <si>
    <t>California U. Science and Medicine</t>
  </si>
  <si>
    <t>Cameron U.</t>
  </si>
  <si>
    <t>U. Montevallo</t>
  </si>
  <si>
    <t>Tiffin U.</t>
  </si>
  <si>
    <t>U. Saint Mary</t>
  </si>
  <si>
    <t>Cedars-Sinai Medical Center</t>
  </si>
  <si>
    <t>Indiana Institute of Technology</t>
  </si>
  <si>
    <t>U. Maryland, U. C.</t>
  </si>
  <si>
    <t>Loras C.</t>
  </si>
  <si>
    <t>Pacific States U.</t>
  </si>
  <si>
    <t>Vanguard University of Southern California</t>
  </si>
  <si>
    <t>Des Moines U., Osteopathic Medical Center</t>
  </si>
  <si>
    <t>Lindenwood U.</t>
  </si>
  <si>
    <t>American Museum of Natural History</t>
  </si>
  <si>
    <t>Sanford-Burnham Medical Research Institute</t>
  </si>
  <si>
    <t>Northeastern Ohio Universities, C.  Medicine</t>
  </si>
  <si>
    <t>Endicott C.</t>
  </si>
  <si>
    <t>Xavier U.</t>
  </si>
  <si>
    <t>U. Mary Hardin Baylor</t>
  </si>
  <si>
    <t>Oklahoma Christian U.</t>
  </si>
  <si>
    <t>DeSales U.</t>
  </si>
  <si>
    <t>Aurora U.</t>
  </si>
  <si>
    <t>Georgia Southwestern State U.</t>
  </si>
  <si>
    <t>Wagner C.</t>
  </si>
  <si>
    <t>St. Francis College</t>
  </si>
  <si>
    <t>Marietta C.</t>
  </si>
  <si>
    <t>Walla Walla U.</t>
  </si>
  <si>
    <t>Point Park U.</t>
  </si>
  <si>
    <t>Sitting Bull C.</t>
  </si>
  <si>
    <t>Pontifical Catholic University of Puerto Rico, Mayaguez</t>
  </si>
  <si>
    <t>Wesley College</t>
  </si>
  <si>
    <t>Inter American University of Puerto Rico, Fajardo</t>
  </si>
  <si>
    <t>Assumption C.</t>
  </si>
  <si>
    <t>Augusta State U.</t>
  </si>
  <si>
    <t>C. New Rochelle, The</t>
  </si>
  <si>
    <t>C. St. Scholastica, The</t>
  </si>
  <si>
    <t>Cabrini University</t>
  </si>
  <si>
    <t>Drury U.</t>
  </si>
  <si>
    <t>Franklin U.</t>
  </si>
  <si>
    <t>Golden Gate U.</t>
  </si>
  <si>
    <t>Knowledge Systems Institute</t>
  </si>
  <si>
    <t>Marlboro C.</t>
  </si>
  <si>
    <t>McDaniel C.</t>
  </si>
  <si>
    <t>Mount Aloysius C.</t>
  </si>
  <si>
    <t>Northwestern Polytechnic University</t>
  </si>
  <si>
    <t>Notre Dame de Namur U.</t>
  </si>
  <si>
    <t>Regis C.</t>
  </si>
  <si>
    <t>Rutgers School of Biomedical and Health Sciences</t>
  </si>
  <si>
    <t>Trine U.</t>
  </si>
  <si>
    <t>U. Saint Francis, Fort Wayne</t>
  </si>
  <si>
    <t>U. Tennessee, The [4]</t>
  </si>
  <si>
    <t>Vermont Technical College</t>
  </si>
  <si>
    <t>Washington C.</t>
  </si>
  <si>
    <t>[1] This institution is not ranked separately; data for this survey are included as part of the University of Massachusetts which includes the campuses at Amherst, Boston, and Worcester.</t>
  </si>
  <si>
    <t>[2] Data for this institution include the campuses at Amherst, Boston, and Worcester.</t>
  </si>
  <si>
    <t>[3] In previous reports the data from Indiana University-Purdue University, Fort Wayne have been included with Indiana University. Due to recent clarification of program affiliation, these data are now being counted as part of Purdue University.</t>
  </si>
  <si>
    <t>[4] Graduate student data for this institution include the University of Tennessee main campus at Knoxville, the Space Institute, and the Institute of Agriculture.</t>
  </si>
  <si>
    <t>[5] In 2019, U. Maryland Baltimore merged with U. Maryland, College Park</t>
  </si>
  <si>
    <t>SOURCE:National Center for Science and Engineering Statistics, Survey of Graduate Students and Postdoctorates in Science and Engineering</t>
  </si>
  <si>
    <t>grad students</t>
  </si>
  <si>
    <t>Rankings by research space</t>
  </si>
  <si>
    <t>Research space</t>
  </si>
  <si>
    <t>All Research Space</t>
  </si>
  <si>
    <r>
      <rPr>
        <sz val="8"/>
        <rFont val="Arial Narrow"/>
        <family val="2"/>
      </rPr>
      <t xml:space="preserve">U. Maryland, The </t>
    </r>
    <r>
      <rPr>
        <vertAlign val="superscript"/>
        <sz val="9"/>
        <rFont val="Arial Narrow"/>
        <family val="2"/>
      </rPr>
      <t>[1]</t>
    </r>
  </si>
  <si>
    <t>Mesa State C.</t>
  </si>
  <si>
    <t>SUNY, Mohawk Valley Community C.</t>
  </si>
  <si>
    <t>U. Tennessee, The, Knoxville, Institute of Agriculture</t>
  </si>
  <si>
    <t>U. Texas Pan American, The</t>
  </si>
  <si>
    <t>floorspace</t>
  </si>
  <si>
    <t>University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</si>
</sst>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indexed="8"/>
      <name val="Calibri"/>
      <family val="2"/>
      <scheme val="minor"/>
    </font>
    <font>
      <sz val="8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sz val="8"/>
      <name val="Arial Narrow"/>
      <family val="2"/>
    </font>
    <font>
      <vertAlign val="superscript"/>
      <sz val="9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49" fontId="1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 wrapText="1"/>
    </xf>
    <xf numFmtId="0" fontId="5" fillId="0" borderId="0" xfId="0" applyFont="1"/>
    <xf numFmtId="0" fontId="0" fillId="0" borderId="0" xfId="0"/>
    <xf numFmtId="0" fontId="7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3" fontId="9" fillId="0" borderId="0" xfId="0" applyNumberFormat="1" applyFont="1" applyAlignment="1">
      <alignment horizontal="right"/>
    </xf>
    <xf numFmtId="49" fontId="1" fillId="0" borderId="0" xfId="0" applyNumberFormat="1" applyFont="1"/>
    <xf numFmtId="0" fontId="11" fillId="0" borderId="0" xfId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2" fillId="0" borderId="0" xfId="0" applyFont="1"/>
    <xf numFmtId="0" fontId="0" fillId="0" borderId="0" xfId="0" applyNumberFormat="1" applyAlignment="1">
      <alignment vertical="center" wrapText="1"/>
    </xf>
    <xf numFmtId="0" fontId="11" fillId="0" borderId="1" xfId="1" applyBorder="1" applyAlignment="1">
      <alignment horizontal="center"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3" fontId="0" fillId="0" borderId="0" xfId="0" applyNumberFormat="1"/>
    <xf numFmtId="0" fontId="11" fillId="0" borderId="0" xfId="1"/>
    <xf numFmtId="0" fontId="5" fillId="0" borderId="0" xfId="0" applyFont="1" applyAlignment="1"/>
    <xf numFmtId="0" fontId="0" fillId="0" borderId="0" xfId="0" applyAlignment="1"/>
    <xf numFmtId="0" fontId="0" fillId="0" borderId="4" xfId="0" applyBorder="1"/>
    <xf numFmtId="0" fontId="0" fillId="0" borderId="5" xfId="0" applyBorder="1"/>
    <xf numFmtId="49" fontId="1" fillId="0" borderId="7" xfId="0" applyNumberFormat="1" applyFont="1" applyBorder="1"/>
    <xf numFmtId="0" fontId="12" fillId="0" borderId="7" xfId="0" applyFont="1" applyBorder="1"/>
    <xf numFmtId="0" fontId="8" fillId="0" borderId="8" xfId="0" applyFont="1" applyBorder="1" applyAlignment="1">
      <alignment horizontal="right" wrapText="1"/>
    </xf>
    <xf numFmtId="0" fontId="12" fillId="0" borderId="3" xfId="0" applyFont="1" applyBorder="1"/>
    <xf numFmtId="49" fontId="13" fillId="0" borderId="9" xfId="0" applyNumberFormat="1" applyFont="1" applyBorder="1"/>
    <xf numFmtId="0" fontId="12" fillId="0" borderId="10" xfId="0" applyFont="1" applyBorder="1"/>
    <xf numFmtId="0" fontId="13" fillId="0" borderId="10" xfId="0" applyFont="1" applyBorder="1" applyAlignment="1">
      <alignment horizontal="right" wrapText="1"/>
    </xf>
    <xf numFmtId="0" fontId="12" fillId="0" borderId="11" xfId="0" applyFont="1" applyBorder="1"/>
    <xf numFmtId="49" fontId="1" fillId="0" borderId="12" xfId="0" applyNumberFormat="1" applyFont="1" applyBorder="1"/>
    <xf numFmtId="0" fontId="0" fillId="0" borderId="0" xfId="0" applyBorder="1"/>
    <xf numFmtId="3" fontId="3" fillId="0" borderId="0" xfId="0" applyNumberFormat="1" applyFont="1" applyBorder="1"/>
    <xf numFmtId="0" fontId="0" fillId="0" borderId="13" xfId="0" applyBorder="1"/>
    <xf numFmtId="49" fontId="1" fillId="0" borderId="14" xfId="0" applyNumberFormat="1" applyFont="1" applyBorder="1"/>
    <xf numFmtId="0" fontId="0" fillId="0" borderId="7" xfId="0" applyBorder="1"/>
    <xf numFmtId="3" fontId="3" fillId="0" borderId="7" xfId="0" applyNumberFormat="1" applyFont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yracuse,_New_York" TargetMode="External"/><Relationship Id="rId21" Type="http://schemas.openxmlformats.org/officeDocument/2006/relationships/hyperlink" Target="https://en.wikipedia.org/wiki/Cleveland" TargetMode="External"/><Relationship Id="rId63" Type="http://schemas.openxmlformats.org/officeDocument/2006/relationships/hyperlink" Target="https://en.wikipedia.org/wiki/Baltimore" TargetMode="External"/><Relationship Id="rId159" Type="http://schemas.openxmlformats.org/officeDocument/2006/relationships/hyperlink" Target="https://en.wikipedia.org/wiki/Orlando" TargetMode="External"/><Relationship Id="rId170" Type="http://schemas.openxmlformats.org/officeDocument/2006/relationships/hyperlink" Target="https://en.wikipedia.org/wiki/Connecticut" TargetMode="External"/><Relationship Id="rId226" Type="http://schemas.openxmlformats.org/officeDocument/2006/relationships/hyperlink" Target="https://en.wikipedia.org/wiki/New_Hampshire" TargetMode="External"/><Relationship Id="rId268" Type="http://schemas.openxmlformats.org/officeDocument/2006/relationships/hyperlink" Target="https://en.wikipedia.org/wiki/Virginia" TargetMode="External"/><Relationship Id="rId32" Type="http://schemas.openxmlformats.org/officeDocument/2006/relationships/hyperlink" Target="https://en.wikipedia.org/wiki/New_York_(state)" TargetMode="External"/><Relationship Id="rId74" Type="http://schemas.openxmlformats.org/officeDocument/2006/relationships/hyperlink" Target="https://en.wikipedia.org/wiki/Michigan" TargetMode="External"/><Relationship Id="rId128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Waco,_Texas" TargetMode="External"/><Relationship Id="rId181" Type="http://schemas.openxmlformats.org/officeDocument/2006/relationships/hyperlink" Target="https://en.wikipedia.org/wiki/Houston" TargetMode="External"/><Relationship Id="rId237" Type="http://schemas.openxmlformats.org/officeDocument/2006/relationships/hyperlink" Target="https://en.wikipedia.org/wiki/Eugene,_Oregon" TargetMode="External"/><Relationship Id="rId279" Type="http://schemas.openxmlformats.org/officeDocument/2006/relationships/hyperlink" Target="https://en.wikipedia.org/wiki/Richmond,_Virginia" TargetMode="External"/><Relationship Id="rId43" Type="http://schemas.openxmlformats.org/officeDocument/2006/relationships/hyperlink" Target="https://en.wikipedia.org/wiki/Tallahassee,_Florida" TargetMode="External"/><Relationship Id="rId139" Type="http://schemas.openxmlformats.org/officeDocument/2006/relationships/hyperlink" Target="https://en.wikipedia.org/wiki/Tucson,_Arizona" TargetMode="External"/><Relationship Id="rId290" Type="http://schemas.openxmlformats.org/officeDocument/2006/relationships/hyperlink" Target="https://en.wikipedia.org/wiki/West_Virginia" TargetMode="External"/><Relationship Id="rId85" Type="http://schemas.openxmlformats.org/officeDocument/2006/relationships/hyperlink" Target="https://en.wikipedia.org/wiki/Fargo,_North_Dakota" TargetMode="External"/><Relationship Id="rId150" Type="http://schemas.openxmlformats.org/officeDocument/2006/relationships/hyperlink" Target="https://en.wikipedia.org/wiki/California" TargetMode="External"/><Relationship Id="rId192" Type="http://schemas.openxmlformats.org/officeDocument/2006/relationships/hyperlink" Target="https://en.wikipedia.org/wiki/Kentucky" TargetMode="External"/><Relationship Id="rId206" Type="http://schemas.openxmlformats.org/officeDocument/2006/relationships/hyperlink" Target="https://en.wikipedia.org/wiki/Tennessee" TargetMode="External"/><Relationship Id="rId248" Type="http://schemas.openxmlformats.org/officeDocument/2006/relationships/hyperlink" Target="https://en.wikipedia.org/wiki/Florida" TargetMode="External"/><Relationship Id="rId269" Type="http://schemas.openxmlformats.org/officeDocument/2006/relationships/hyperlink" Target="https://en.wikipedia.org/wiki/Seattle" TargetMode="External"/><Relationship Id="rId12" Type="http://schemas.openxmlformats.org/officeDocument/2006/relationships/hyperlink" Target="https://en.wikipedia.org/wiki/Massachusetts" TargetMode="External"/><Relationship Id="rId33" Type="http://schemas.openxmlformats.org/officeDocument/2006/relationships/hyperlink" Target="https://en.wikipedia.org/wiki/Hanover,_New_Hampshire" TargetMode="External"/><Relationship Id="rId108" Type="http://schemas.openxmlformats.org/officeDocument/2006/relationships/hyperlink" Target="https://en.wikipedia.org/wiki/New_York_(state)" TargetMode="External"/><Relationship Id="rId129" Type="http://schemas.openxmlformats.org/officeDocument/2006/relationships/hyperlink" Target="https://en.wikipedia.org/wiki/Albany,_New_York" TargetMode="External"/><Relationship Id="rId280" Type="http://schemas.openxmlformats.org/officeDocument/2006/relationships/hyperlink" Target="https://en.wikipedia.org/wiki/Virginia" TargetMode="External"/><Relationship Id="rId54" Type="http://schemas.openxmlformats.org/officeDocument/2006/relationships/hyperlink" Target="https://en.wikipedia.org/wiki/Georgia_(U.S._state)" TargetMode="External"/><Relationship Id="rId75" Type="http://schemas.openxmlformats.org/officeDocument/2006/relationships/hyperlink" Target="https://en.wikipedia.org/wiki/Starkville,_Mississippi" TargetMode="External"/><Relationship Id="rId96" Type="http://schemas.openxmlformats.org/officeDocument/2006/relationships/hyperlink" Target="https://en.wikipedia.org/wiki/Oklahoma" TargetMode="External"/><Relationship Id="rId140" Type="http://schemas.openxmlformats.org/officeDocument/2006/relationships/hyperlink" Target="https://en.wikipedia.org/wiki/Arizona" TargetMode="External"/><Relationship Id="rId161" Type="http://schemas.openxmlformats.org/officeDocument/2006/relationships/hyperlink" Target="https://en.wikipedia.org/wiki/Chicago" TargetMode="External"/><Relationship Id="rId182" Type="http://schemas.openxmlformats.org/officeDocument/2006/relationships/hyperlink" Target="https://en.wikipedia.org/wiki/Texas" TargetMode="External"/><Relationship Id="rId217" Type="http://schemas.openxmlformats.org/officeDocument/2006/relationships/hyperlink" Target="https://en.wikipedia.org/wiki/Missoula,_Montana" TargetMode="External"/><Relationship Id="rId6" Type="http://schemas.openxmlformats.org/officeDocument/2006/relationships/hyperlink" Target="https://en.wikipedia.org/wiki/Texas" TargetMode="External"/><Relationship Id="rId238" Type="http://schemas.openxmlformats.org/officeDocument/2006/relationships/hyperlink" Target="https://en.wikipedia.org/wiki/Oregon" TargetMode="External"/><Relationship Id="rId259" Type="http://schemas.openxmlformats.org/officeDocument/2006/relationships/hyperlink" Target="https://en.wikipedia.org/wiki/Richardson,_Texas" TargetMode="External"/><Relationship Id="rId23" Type="http://schemas.openxmlformats.org/officeDocument/2006/relationships/hyperlink" Target="https://en.wikipedia.org/wiki/Clemson,_South_Carolina" TargetMode="External"/><Relationship Id="rId119" Type="http://schemas.openxmlformats.org/officeDocument/2006/relationships/hyperlink" Target="https://en.wikipedia.org/wiki/Philadelphia" TargetMode="External"/><Relationship Id="rId270" Type="http://schemas.openxmlformats.org/officeDocument/2006/relationships/hyperlink" Target="https://en.wikipedia.org/wiki/Washington_(state)" TargetMode="External"/><Relationship Id="rId291" Type="http://schemas.openxmlformats.org/officeDocument/2006/relationships/hyperlink" Target="https://en.wikipedia.org/wiki/New_Haven,_Connecticut" TargetMode="External"/><Relationship Id="rId44" Type="http://schemas.openxmlformats.org/officeDocument/2006/relationships/hyperlink" Target="https://en.wikipedia.org/wiki/Florida" TargetMode="External"/><Relationship Id="rId65" Type="http://schemas.openxmlformats.org/officeDocument/2006/relationships/hyperlink" Target="https://en.wikipedia.org/wiki/Manhattan,_Kansas" TargetMode="External"/><Relationship Id="rId86" Type="http://schemas.openxmlformats.org/officeDocument/2006/relationships/hyperlink" Target="https://en.wikipedia.org/wiki/North_Dakota" TargetMode="External"/><Relationship Id="rId130" Type="http://schemas.openxmlformats.org/officeDocument/2006/relationships/hyperlink" Target="https://en.wikipedia.org/wiki/New_York_(state)" TargetMode="External"/><Relationship Id="rId151" Type="http://schemas.openxmlformats.org/officeDocument/2006/relationships/hyperlink" Target="https://en.wikipedia.org/wiki/Riverside,_California" TargetMode="External"/><Relationship Id="rId172" Type="http://schemas.openxmlformats.org/officeDocument/2006/relationships/hyperlink" Target="https://en.wikipedia.org/wiki/Delaware" TargetMode="External"/><Relationship Id="rId193" Type="http://schemas.openxmlformats.org/officeDocument/2006/relationships/hyperlink" Target="https://en.wikipedia.org/wiki/Lafayette,_Louisiana" TargetMode="External"/><Relationship Id="rId207" Type="http://schemas.openxmlformats.org/officeDocument/2006/relationships/hyperlink" Target="https://en.wikipedia.org/wiki/Coral_Gables,_Florida" TargetMode="External"/><Relationship Id="rId228" Type="http://schemas.openxmlformats.org/officeDocument/2006/relationships/hyperlink" Target="https://en.wikipedia.org/wiki/New_Mexico" TargetMode="External"/><Relationship Id="rId249" Type="http://schemas.openxmlformats.org/officeDocument/2006/relationships/hyperlink" Target="https://en.wikipedia.org/wiki/Los_Angeles" TargetMode="External"/><Relationship Id="rId13" Type="http://schemas.openxmlformats.org/officeDocument/2006/relationships/hyperlink" Target="https://en.wikipedia.org/wiki/Waltham,_Massachusetts" TargetMode="External"/><Relationship Id="rId109" Type="http://schemas.openxmlformats.org/officeDocument/2006/relationships/hyperlink" Target="https://en.wikipedia.org/wiki/Houston" TargetMode="External"/><Relationship Id="rId260" Type="http://schemas.openxmlformats.org/officeDocument/2006/relationships/hyperlink" Target="https://en.wikipedia.org/wiki/Texas" TargetMode="External"/><Relationship Id="rId281" Type="http://schemas.openxmlformats.org/officeDocument/2006/relationships/hyperlink" Target="https://en.wikipedia.org/wiki/Blacksburg,_Virginia" TargetMode="External"/><Relationship Id="rId34" Type="http://schemas.openxmlformats.org/officeDocument/2006/relationships/hyperlink" Target="https://en.wikipedia.org/wiki/New_Hampshire" TargetMode="External"/><Relationship Id="rId55" Type="http://schemas.openxmlformats.org/officeDocument/2006/relationships/hyperlink" Target="https://en.wikipedia.org/wiki/New_York_City" TargetMode="External"/><Relationship Id="rId76" Type="http://schemas.openxmlformats.org/officeDocument/2006/relationships/hyperlink" Target="https://en.wikipedia.org/wiki/Mississippi" TargetMode="External"/><Relationship Id="rId97" Type="http://schemas.openxmlformats.org/officeDocument/2006/relationships/hyperlink" Target="https://en.wikipedia.org/wiki/Norfolk,_Virginia" TargetMode="External"/><Relationship Id="rId120" Type="http://schemas.openxmlformats.org/officeDocument/2006/relationships/hyperlink" Target="https://en.wikipedia.org/wiki/Pennsylvania" TargetMode="External"/><Relationship Id="rId141" Type="http://schemas.openxmlformats.org/officeDocument/2006/relationships/hyperlink" Target="https://en.wikipedia.org/wiki/Fayetteville,_Arkansas" TargetMode="External"/><Relationship Id="rId7" Type="http://schemas.openxmlformats.org/officeDocument/2006/relationships/hyperlink" Target="https://en.wikipedia.org/wiki/Vestal,_New_York" TargetMode="External"/><Relationship Id="rId162" Type="http://schemas.openxmlformats.org/officeDocument/2006/relationships/hyperlink" Target="https://en.wikipedia.org/wiki/Illinois" TargetMode="External"/><Relationship Id="rId183" Type="http://schemas.openxmlformats.org/officeDocument/2006/relationships/hyperlink" Target="https://en.wikipedia.org/wiki/Chicago" TargetMode="External"/><Relationship Id="rId218" Type="http://schemas.openxmlformats.org/officeDocument/2006/relationships/hyperlink" Target="https://en.wikipedia.org/wiki/Montana" TargetMode="External"/><Relationship Id="rId239" Type="http://schemas.openxmlformats.org/officeDocument/2006/relationships/hyperlink" Target="https://en.wikipedia.org/wiki/Philadelphia" TargetMode="External"/><Relationship Id="rId250" Type="http://schemas.openxmlformats.org/officeDocument/2006/relationships/hyperlink" Target="https://en.wikipedia.org/wiki/California" TargetMode="External"/><Relationship Id="rId271" Type="http://schemas.openxmlformats.org/officeDocument/2006/relationships/hyperlink" Target="https://en.wikipedia.org/wiki/Madison,_Wisconsin" TargetMode="External"/><Relationship Id="rId292" Type="http://schemas.openxmlformats.org/officeDocument/2006/relationships/hyperlink" Target="https://en.wikipedia.org/wiki/Connecticut" TargetMode="External"/><Relationship Id="rId24" Type="http://schemas.openxmlformats.org/officeDocument/2006/relationships/hyperlink" Target="https://en.wikipedia.org/wiki/South_Carolina" TargetMode="External"/><Relationship Id="rId45" Type="http://schemas.openxmlformats.org/officeDocument/2006/relationships/hyperlink" Target="https://en.wikipedia.org/wiki/Fairfax,_Virginia" TargetMode="External"/><Relationship Id="rId66" Type="http://schemas.openxmlformats.org/officeDocument/2006/relationships/hyperlink" Target="https://en.wikipedia.org/wiki/Kansas" TargetMode="External"/><Relationship Id="rId87" Type="http://schemas.openxmlformats.org/officeDocument/2006/relationships/hyperlink" Target="https://en.wikipedia.org/wiki/Boston" TargetMode="External"/><Relationship Id="rId110" Type="http://schemas.openxmlformats.org/officeDocument/2006/relationships/hyperlink" Target="https://en.wikipedia.org/wiki/Texas" TargetMode="External"/><Relationship Id="rId131" Type="http://schemas.openxmlformats.org/officeDocument/2006/relationships/hyperlink" Target="https://en.wikipedia.org/wiki/Buffalo,_New_York" TargetMode="External"/><Relationship Id="rId152" Type="http://schemas.openxmlformats.org/officeDocument/2006/relationships/hyperlink" Target="https://en.wikipedia.org/wiki/California" TargetMode="External"/><Relationship Id="rId173" Type="http://schemas.openxmlformats.org/officeDocument/2006/relationships/hyperlink" Target="https://en.wikipedia.org/wiki/Denver" TargetMode="External"/><Relationship Id="rId194" Type="http://schemas.openxmlformats.org/officeDocument/2006/relationships/hyperlink" Target="https://en.wikipedia.org/wiki/Louisiana" TargetMode="External"/><Relationship Id="rId208" Type="http://schemas.openxmlformats.org/officeDocument/2006/relationships/hyperlink" Target="https://en.wikipedia.org/wiki/Florida" TargetMode="External"/><Relationship Id="rId229" Type="http://schemas.openxmlformats.org/officeDocument/2006/relationships/hyperlink" Target="https://en.wikipedia.org/wiki/Chapel_Hill,_North_Carolina" TargetMode="External"/><Relationship Id="rId240" Type="http://schemas.openxmlformats.org/officeDocument/2006/relationships/hyperlink" Target="https://en.wikipedia.org/wiki/Pennsylvania" TargetMode="External"/><Relationship Id="rId261" Type="http://schemas.openxmlformats.org/officeDocument/2006/relationships/hyperlink" Target="https://en.wikipedia.org/wiki/El_Paso,_Texas" TargetMode="External"/><Relationship Id="rId14" Type="http://schemas.openxmlformats.org/officeDocument/2006/relationships/hyperlink" Target="https://en.wikipedia.org/wiki/Massachusetts" TargetMode="External"/><Relationship Id="rId35" Type="http://schemas.openxmlformats.org/officeDocument/2006/relationships/hyperlink" Target="https://en.wikipedia.org/wiki/Philadelphia" TargetMode="External"/><Relationship Id="rId56" Type="http://schemas.openxmlformats.org/officeDocument/2006/relationships/hyperlink" Target="https://en.wikipedia.org/wiki/New_York_(state)" TargetMode="External"/><Relationship Id="rId77" Type="http://schemas.openxmlformats.org/officeDocument/2006/relationships/hyperlink" Target="https://en.wikipedia.org/wiki/Bozeman,_Montana" TargetMode="External"/><Relationship Id="rId100" Type="http://schemas.openxmlformats.org/officeDocument/2006/relationships/hyperlink" Target="https://en.wikipedia.org/wiki/Oregon" TargetMode="External"/><Relationship Id="rId282" Type="http://schemas.openxmlformats.org/officeDocument/2006/relationships/hyperlink" Target="https://en.wikipedia.org/wiki/Virginia" TargetMode="External"/><Relationship Id="rId8" Type="http://schemas.openxmlformats.org/officeDocument/2006/relationships/hyperlink" Target="https://en.wikipedia.org/wiki/New_York_(state)" TargetMode="External"/><Relationship Id="rId98" Type="http://schemas.openxmlformats.org/officeDocument/2006/relationships/hyperlink" Target="https://en.wikipedia.org/wiki/Virginia" TargetMode="External"/><Relationship Id="rId121" Type="http://schemas.openxmlformats.org/officeDocument/2006/relationships/hyperlink" Target="https://en.wikipedia.org/wiki/College_Station,_Texas" TargetMode="External"/><Relationship Id="rId142" Type="http://schemas.openxmlformats.org/officeDocument/2006/relationships/hyperlink" Target="https://en.wikipedia.org/wiki/Arkansas" TargetMode="External"/><Relationship Id="rId163" Type="http://schemas.openxmlformats.org/officeDocument/2006/relationships/hyperlink" Target="https://en.wikipedia.org/wiki/Cincinnati" TargetMode="External"/><Relationship Id="rId184" Type="http://schemas.openxmlformats.org/officeDocument/2006/relationships/hyperlink" Target="https://en.wikipedia.org/wiki/Illinois" TargetMode="External"/><Relationship Id="rId219" Type="http://schemas.openxmlformats.org/officeDocument/2006/relationships/hyperlink" Target="https://en.wikipedia.org/wiki/Lincoln,_Nebraska" TargetMode="External"/><Relationship Id="rId230" Type="http://schemas.openxmlformats.org/officeDocument/2006/relationships/hyperlink" Target="https://en.wikipedia.org/wiki/North_Carolina" TargetMode="External"/><Relationship Id="rId251" Type="http://schemas.openxmlformats.org/officeDocument/2006/relationships/hyperlink" Target="https://en.wikipedia.org/wiki/Hattiesburg,_Mississippi" TargetMode="External"/><Relationship Id="rId25" Type="http://schemas.openxmlformats.org/officeDocument/2006/relationships/hyperlink" Target="https://en.wikipedia.org/wiki/Golden,_Colorado" TargetMode="External"/><Relationship Id="rId46" Type="http://schemas.openxmlformats.org/officeDocument/2006/relationships/hyperlink" Target="https://en.wikipedia.org/wiki/Virginia" TargetMode="External"/><Relationship Id="rId67" Type="http://schemas.openxmlformats.org/officeDocument/2006/relationships/hyperlink" Target="https://en.wikipedia.org/wiki/Kent,_Ohio" TargetMode="External"/><Relationship Id="rId272" Type="http://schemas.openxmlformats.org/officeDocument/2006/relationships/hyperlink" Target="https://en.wikipedia.org/wiki/Wisconsin" TargetMode="External"/><Relationship Id="rId88" Type="http://schemas.openxmlformats.org/officeDocument/2006/relationships/hyperlink" Target="https://en.wikipedia.org/wiki/Massachusetts" TargetMode="External"/><Relationship Id="rId111" Type="http://schemas.openxmlformats.org/officeDocument/2006/relationships/hyperlink" Target="https://en.wikipedia.org/wiki/New_Brunswick,_New_Jersey" TargetMode="External"/><Relationship Id="rId132" Type="http://schemas.openxmlformats.org/officeDocument/2006/relationships/hyperlink" Target="https://en.wikipedia.org/wiki/New_York_(state)" TargetMode="External"/><Relationship Id="rId153" Type="http://schemas.openxmlformats.org/officeDocument/2006/relationships/hyperlink" Target="https://en.wikipedia.org/wiki/San_Diego" TargetMode="External"/><Relationship Id="rId174" Type="http://schemas.openxmlformats.org/officeDocument/2006/relationships/hyperlink" Target="https://en.wikipedia.org/wiki/Colorado" TargetMode="External"/><Relationship Id="rId195" Type="http://schemas.openxmlformats.org/officeDocument/2006/relationships/hyperlink" Target="https://en.wikipedia.org/wiki/Louisville" TargetMode="External"/><Relationship Id="rId209" Type="http://schemas.openxmlformats.org/officeDocument/2006/relationships/hyperlink" Target="https://en.wikipedia.org/wiki/Ann_Arbor,_Michigan" TargetMode="External"/><Relationship Id="rId220" Type="http://schemas.openxmlformats.org/officeDocument/2006/relationships/hyperlink" Target="https://en.wikipedia.org/wiki/Nebraska" TargetMode="External"/><Relationship Id="rId241" Type="http://schemas.openxmlformats.org/officeDocument/2006/relationships/hyperlink" Target="https://en.wikipedia.org/wiki/Pittsburgh" TargetMode="External"/><Relationship Id="rId15" Type="http://schemas.openxmlformats.org/officeDocument/2006/relationships/hyperlink" Target="https://en.wikipedia.org/wiki/Providence,_Rhode_Island" TargetMode="External"/><Relationship Id="rId36" Type="http://schemas.openxmlformats.org/officeDocument/2006/relationships/hyperlink" Target="https://en.wikipedia.org/wiki/Pennsylvania" TargetMode="External"/><Relationship Id="rId57" Type="http://schemas.openxmlformats.org/officeDocument/2006/relationships/hyperlink" Target="https://en.wikipedia.org/wiki/Cambridge,_Massachusetts" TargetMode="External"/><Relationship Id="rId262" Type="http://schemas.openxmlformats.org/officeDocument/2006/relationships/hyperlink" Target="https://en.wikipedia.org/wiki/Texas" TargetMode="External"/><Relationship Id="rId283" Type="http://schemas.openxmlformats.org/officeDocument/2006/relationships/hyperlink" Target="https://en.wikipedia.org/wiki/Pullman,_Washington" TargetMode="External"/><Relationship Id="rId78" Type="http://schemas.openxmlformats.org/officeDocument/2006/relationships/hyperlink" Target="https://en.wikipedia.org/wiki/Montana" TargetMode="External"/><Relationship Id="rId99" Type="http://schemas.openxmlformats.org/officeDocument/2006/relationships/hyperlink" Target="https://en.wikipedia.org/wiki/Corvallis,_Oregon" TargetMode="External"/><Relationship Id="rId101" Type="http://schemas.openxmlformats.org/officeDocument/2006/relationships/hyperlink" Target="https://en.wikipedia.org/wiki/Penn_State_University_Park" TargetMode="External"/><Relationship Id="rId122" Type="http://schemas.openxmlformats.org/officeDocument/2006/relationships/hyperlink" Target="https://en.wikipedia.org/wiki/Texas" TargetMode="External"/><Relationship Id="rId143" Type="http://schemas.openxmlformats.org/officeDocument/2006/relationships/hyperlink" Target="https://en.wikipedia.org/wiki/Berkeley,_California" TargetMode="External"/><Relationship Id="rId164" Type="http://schemas.openxmlformats.org/officeDocument/2006/relationships/hyperlink" Target="https://en.wikipedia.org/wiki/Cincinnati,_Ohio" TargetMode="External"/><Relationship Id="rId185" Type="http://schemas.openxmlformats.org/officeDocument/2006/relationships/hyperlink" Target="https://en.wikipedia.org/wiki/Champaign,_Illinois" TargetMode="External"/><Relationship Id="rId9" Type="http://schemas.openxmlformats.org/officeDocument/2006/relationships/hyperlink" Target="https://en.wikipedia.org/wiki/Chestnut_Hill,_Massachusetts" TargetMode="External"/><Relationship Id="rId210" Type="http://schemas.openxmlformats.org/officeDocument/2006/relationships/hyperlink" Target="https://en.wikipedia.org/wiki/Michigan" TargetMode="External"/><Relationship Id="rId26" Type="http://schemas.openxmlformats.org/officeDocument/2006/relationships/hyperlink" Target="https://en.wikipedia.org/wiki/Colorado" TargetMode="External"/><Relationship Id="rId231" Type="http://schemas.openxmlformats.org/officeDocument/2006/relationships/hyperlink" Target="https://en.wikipedia.org/wiki/Denton,_Texas" TargetMode="External"/><Relationship Id="rId252" Type="http://schemas.openxmlformats.org/officeDocument/2006/relationships/hyperlink" Target="https://en.wikipedia.org/wiki/Mississippi" TargetMode="External"/><Relationship Id="rId273" Type="http://schemas.openxmlformats.org/officeDocument/2006/relationships/hyperlink" Target="https://en.wikipedia.org/wiki/Milwaukee" TargetMode="External"/><Relationship Id="rId47" Type="http://schemas.openxmlformats.org/officeDocument/2006/relationships/hyperlink" Target="https://en.wikipedia.org/wiki/Washington,_D.C." TargetMode="External"/><Relationship Id="rId68" Type="http://schemas.openxmlformats.org/officeDocument/2006/relationships/hyperlink" Target="https://en.wikipedia.org/wiki/Ohio" TargetMode="External"/><Relationship Id="rId89" Type="http://schemas.openxmlformats.org/officeDocument/2006/relationships/hyperlink" Target="https://en.wikipedia.org/wiki/Evanston,_Illinois" TargetMode="External"/><Relationship Id="rId112" Type="http://schemas.openxmlformats.org/officeDocument/2006/relationships/hyperlink" Target="https://en.wikipedia.org/wiki/New_Jersey" TargetMode="External"/><Relationship Id="rId133" Type="http://schemas.openxmlformats.org/officeDocument/2006/relationships/hyperlink" Target="https://en.wikipedia.org/wiki/Tuscaloosa,_Alabama" TargetMode="External"/><Relationship Id="rId154" Type="http://schemas.openxmlformats.org/officeDocument/2006/relationships/hyperlink" Target="https://en.wikipedia.org/wiki/California" TargetMode="External"/><Relationship Id="rId175" Type="http://schemas.openxmlformats.org/officeDocument/2006/relationships/hyperlink" Target="https://en.wikipedia.org/wiki/Gainesville,_Florida" TargetMode="External"/><Relationship Id="rId196" Type="http://schemas.openxmlformats.org/officeDocument/2006/relationships/hyperlink" Target="https://en.wikipedia.org/wiki/Kentucky" TargetMode="External"/><Relationship Id="rId200" Type="http://schemas.openxmlformats.org/officeDocument/2006/relationships/hyperlink" Target="https://en.wikipedia.org/wiki/Maryland" TargetMode="External"/><Relationship Id="rId16" Type="http://schemas.openxmlformats.org/officeDocument/2006/relationships/hyperlink" Target="https://en.wikipedia.org/wiki/Rhode_Island" TargetMode="External"/><Relationship Id="rId221" Type="http://schemas.openxmlformats.org/officeDocument/2006/relationships/hyperlink" Target="https://en.wikipedia.org/wiki/Las_Vegas" TargetMode="External"/><Relationship Id="rId242" Type="http://schemas.openxmlformats.org/officeDocument/2006/relationships/hyperlink" Target="https://en.wikipedia.org/wiki/Pennsylvania" TargetMode="External"/><Relationship Id="rId263" Type="http://schemas.openxmlformats.org/officeDocument/2006/relationships/hyperlink" Target="https://en.wikipedia.org/wiki/San_Antonio" TargetMode="External"/><Relationship Id="rId284" Type="http://schemas.openxmlformats.org/officeDocument/2006/relationships/hyperlink" Target="https://en.wikipedia.org/wiki/Washington_(state)" TargetMode="External"/><Relationship Id="rId37" Type="http://schemas.openxmlformats.org/officeDocument/2006/relationships/hyperlink" Target="https://en.wikipedia.org/wiki/Durham,_North_Carolina" TargetMode="External"/><Relationship Id="rId58" Type="http://schemas.openxmlformats.org/officeDocument/2006/relationships/hyperlink" Target="https://en.wikipedia.org/wiki/Massachusetts" TargetMode="External"/><Relationship Id="rId79" Type="http://schemas.openxmlformats.org/officeDocument/2006/relationships/hyperlink" Target="https://en.wikipedia.org/wiki/Newark,_New_Jersey" TargetMode="External"/><Relationship Id="rId102" Type="http://schemas.openxmlformats.org/officeDocument/2006/relationships/hyperlink" Target="https://en.wikipedia.org/wiki/Pennsylvania" TargetMode="External"/><Relationship Id="rId123" Type="http://schemas.openxmlformats.org/officeDocument/2006/relationships/hyperlink" Target="https://en.wikipedia.org/wiki/Lubbock,_Texas" TargetMode="External"/><Relationship Id="rId144" Type="http://schemas.openxmlformats.org/officeDocument/2006/relationships/hyperlink" Target="https://en.wikipedia.org/wiki/California" TargetMode="External"/><Relationship Id="rId90" Type="http://schemas.openxmlformats.org/officeDocument/2006/relationships/hyperlink" Target="https://en.wikipedia.org/wiki/Illinois" TargetMode="External"/><Relationship Id="rId165" Type="http://schemas.openxmlformats.org/officeDocument/2006/relationships/hyperlink" Target="https://en.wikipedia.org/wiki/Boulder,_Colorado" TargetMode="External"/><Relationship Id="rId186" Type="http://schemas.openxmlformats.org/officeDocument/2006/relationships/hyperlink" Target="https://en.wikipedia.org/wiki/Illinois" TargetMode="External"/><Relationship Id="rId211" Type="http://schemas.openxmlformats.org/officeDocument/2006/relationships/hyperlink" Target="https://en.wikipedia.org/wiki/Minneapolis" TargetMode="External"/><Relationship Id="rId232" Type="http://schemas.openxmlformats.org/officeDocument/2006/relationships/hyperlink" Target="https://en.wikipedia.org/wiki/Texas" TargetMode="External"/><Relationship Id="rId253" Type="http://schemas.openxmlformats.org/officeDocument/2006/relationships/hyperlink" Target="https://en.wikipedia.org/wiki/Knoxville,_Tennessee" TargetMode="External"/><Relationship Id="rId274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Fort_Collins,_Colorado" TargetMode="External"/><Relationship Id="rId48" Type="http://schemas.openxmlformats.org/officeDocument/2006/relationships/hyperlink" Target="https://en.wikipedia.org/wiki/Washington,_D.C." TargetMode="External"/><Relationship Id="rId69" Type="http://schemas.openxmlformats.org/officeDocument/2006/relationships/hyperlink" Target="https://en.wikipedia.org/wiki/Baton_Rouge" TargetMode="External"/><Relationship Id="rId113" Type="http://schemas.openxmlformats.org/officeDocument/2006/relationships/hyperlink" Target="https://en.wikipedia.org/wiki/Stanford,_California" TargetMode="External"/><Relationship Id="rId134" Type="http://schemas.openxmlformats.org/officeDocument/2006/relationships/hyperlink" Target="https://en.wikipedia.org/wiki/Alabama" TargetMode="External"/><Relationship Id="rId80" Type="http://schemas.openxmlformats.org/officeDocument/2006/relationships/hyperlink" Target="https://en.wikipedia.org/wiki/New_Jersey" TargetMode="External"/><Relationship Id="rId155" Type="http://schemas.openxmlformats.org/officeDocument/2006/relationships/hyperlink" Target="https://en.wikipedia.org/wiki/Santa_Barbara,_California" TargetMode="External"/><Relationship Id="rId176" Type="http://schemas.openxmlformats.org/officeDocument/2006/relationships/hyperlink" Target="https://en.wikipedia.org/wiki/Florida" TargetMode="External"/><Relationship Id="rId197" Type="http://schemas.openxmlformats.org/officeDocument/2006/relationships/hyperlink" Target="https://en.wikipedia.org/wiki/Orono,_Maine" TargetMode="External"/><Relationship Id="rId201" Type="http://schemas.openxmlformats.org/officeDocument/2006/relationships/hyperlink" Target="https://en.wikipedia.org/wiki/College_Park,_Maryland" TargetMode="External"/><Relationship Id="rId222" Type="http://schemas.openxmlformats.org/officeDocument/2006/relationships/hyperlink" Target="https://en.wikipedia.org/wiki/Nevada" TargetMode="External"/><Relationship Id="rId243" Type="http://schemas.openxmlformats.org/officeDocument/2006/relationships/hyperlink" Target="https://en.wikipedia.org/wiki/Rochester,_New_York" TargetMode="External"/><Relationship Id="rId264" Type="http://schemas.openxmlformats.org/officeDocument/2006/relationships/hyperlink" Target="https://en.wikipedia.org/wiki/Texas" TargetMode="External"/><Relationship Id="rId285" Type="http://schemas.openxmlformats.org/officeDocument/2006/relationships/hyperlink" Target="https://en.wikipedia.org/wiki/St._Louis" TargetMode="External"/><Relationship Id="rId17" Type="http://schemas.openxmlformats.org/officeDocument/2006/relationships/hyperlink" Target="https://en.wikipedia.org/wiki/Pasadena,_California" TargetMode="External"/><Relationship Id="rId38" Type="http://schemas.openxmlformats.org/officeDocument/2006/relationships/hyperlink" Target="https://en.wikipedia.org/wiki/North_Carolina" TargetMode="External"/><Relationship Id="rId59" Type="http://schemas.openxmlformats.org/officeDocument/2006/relationships/hyperlink" Target="https://en.wikipedia.org/wiki/Bloomington,_Indiana" TargetMode="External"/><Relationship Id="rId103" Type="http://schemas.openxmlformats.org/officeDocument/2006/relationships/hyperlink" Target="https://en.wikipedia.org/wiki/Princeton,_New_Jersey" TargetMode="External"/><Relationship Id="rId124" Type="http://schemas.openxmlformats.org/officeDocument/2006/relationships/hyperlink" Target="https://en.wikipedia.org/wiki/Texas" TargetMode="External"/><Relationship Id="rId70" Type="http://schemas.openxmlformats.org/officeDocument/2006/relationships/hyperlink" Target="https://en.wikipedia.org/wiki/Louisiana" TargetMode="External"/><Relationship Id="rId91" Type="http://schemas.openxmlformats.org/officeDocument/2006/relationships/hyperlink" Target="https://en.wikipedia.org/wiki/Columbus,_Ohio" TargetMode="External"/><Relationship Id="rId145" Type="http://schemas.openxmlformats.org/officeDocument/2006/relationships/hyperlink" Target="https://en.wikipedia.org/wiki/Davis,_California" TargetMode="External"/><Relationship Id="rId166" Type="http://schemas.openxmlformats.org/officeDocument/2006/relationships/hyperlink" Target="https://en.wikipedia.org/wiki/Colorado" TargetMode="External"/><Relationship Id="rId187" Type="http://schemas.openxmlformats.org/officeDocument/2006/relationships/hyperlink" Target="https://en.wikipedia.org/wiki/Iowa_City" TargetMode="External"/><Relationship Id="rId1" Type="http://schemas.openxmlformats.org/officeDocument/2006/relationships/hyperlink" Target="https://en.wikipedia.org/wiki/Tempe,_Arizona" TargetMode="External"/><Relationship Id="rId212" Type="http://schemas.openxmlformats.org/officeDocument/2006/relationships/hyperlink" Target="https://en.wikipedia.org/wiki/Minnesota" TargetMode="External"/><Relationship Id="rId233" Type="http://schemas.openxmlformats.org/officeDocument/2006/relationships/hyperlink" Target="https://en.wikipedia.org/wiki/Notre_Dame,_Indiana" TargetMode="External"/><Relationship Id="rId254" Type="http://schemas.openxmlformats.org/officeDocument/2006/relationships/hyperlink" Target="https://en.wikipedia.org/wiki/Tennessee" TargetMode="External"/><Relationship Id="rId28" Type="http://schemas.openxmlformats.org/officeDocument/2006/relationships/hyperlink" Target="https://en.wikipedia.org/wiki/Colorado" TargetMode="External"/><Relationship Id="rId49" Type="http://schemas.openxmlformats.org/officeDocument/2006/relationships/hyperlink" Target="https://en.wikipedia.org/wiki/Washington,_D.C." TargetMode="External"/><Relationship Id="rId114" Type="http://schemas.openxmlformats.org/officeDocument/2006/relationships/hyperlink" Target="https://en.wikipedia.org/wiki/California" TargetMode="External"/><Relationship Id="rId275" Type="http://schemas.openxmlformats.org/officeDocument/2006/relationships/hyperlink" Target="https://en.wikipedia.org/wiki/Logan,_Utah" TargetMode="External"/><Relationship Id="rId60" Type="http://schemas.openxmlformats.org/officeDocument/2006/relationships/hyperlink" Target="https://en.wikipedia.org/wiki/Indiana" TargetMode="External"/><Relationship Id="rId81" Type="http://schemas.openxmlformats.org/officeDocument/2006/relationships/hyperlink" Target="https://en.wikipedia.org/wiki/New_York_City" TargetMode="External"/><Relationship Id="rId135" Type="http://schemas.openxmlformats.org/officeDocument/2006/relationships/hyperlink" Target="https://en.wikipedia.org/wiki/Birmingham,_Alabama" TargetMode="External"/><Relationship Id="rId156" Type="http://schemas.openxmlformats.org/officeDocument/2006/relationships/hyperlink" Target="https://en.wikipedia.org/wiki/California" TargetMode="External"/><Relationship Id="rId177" Type="http://schemas.openxmlformats.org/officeDocument/2006/relationships/hyperlink" Target="https://en.wikipedia.org/wiki/Athens,_Georgia" TargetMode="External"/><Relationship Id="rId198" Type="http://schemas.openxmlformats.org/officeDocument/2006/relationships/hyperlink" Target="https://en.wikipedia.org/wiki/Maine" TargetMode="External"/><Relationship Id="rId202" Type="http://schemas.openxmlformats.org/officeDocument/2006/relationships/hyperlink" Target="https://en.wikipedia.org/wiki/Maryland" TargetMode="External"/><Relationship Id="rId223" Type="http://schemas.openxmlformats.org/officeDocument/2006/relationships/hyperlink" Target="https://en.wikipedia.org/wiki/Reno,_Nevada" TargetMode="External"/><Relationship Id="rId244" Type="http://schemas.openxmlformats.org/officeDocument/2006/relationships/hyperlink" Target="https://en.wikipedia.org/wiki/New_York_(state)" TargetMode="External"/><Relationship Id="rId18" Type="http://schemas.openxmlformats.org/officeDocument/2006/relationships/hyperlink" Target="https://en.wikipedia.org/wiki/California" TargetMode="External"/><Relationship Id="rId39" Type="http://schemas.openxmlformats.org/officeDocument/2006/relationships/hyperlink" Target="https://en.wikipedia.org/wiki/Atlanta" TargetMode="External"/><Relationship Id="rId265" Type="http://schemas.openxmlformats.org/officeDocument/2006/relationships/hyperlink" Target="https://en.wikipedia.org/wiki/Salt_Lake_City" TargetMode="External"/><Relationship Id="rId286" Type="http://schemas.openxmlformats.org/officeDocument/2006/relationships/hyperlink" Target="https://en.wikipedia.org/wiki/Missouri" TargetMode="External"/><Relationship Id="rId50" Type="http://schemas.openxmlformats.org/officeDocument/2006/relationships/hyperlink" Target="https://en.wikipedia.org/wiki/Washington,_D.C." TargetMode="External"/><Relationship Id="rId104" Type="http://schemas.openxmlformats.org/officeDocument/2006/relationships/hyperlink" Target="https://en.wikipedia.org/wiki/New_Jersey" TargetMode="External"/><Relationship Id="rId125" Type="http://schemas.openxmlformats.org/officeDocument/2006/relationships/hyperlink" Target="https://en.wikipedia.org/wiki/Medford,_Massachusetts" TargetMode="External"/><Relationship Id="rId146" Type="http://schemas.openxmlformats.org/officeDocument/2006/relationships/hyperlink" Target="https://en.wikipedia.org/wiki/California" TargetMode="External"/><Relationship Id="rId167" Type="http://schemas.openxmlformats.org/officeDocument/2006/relationships/hyperlink" Target="https://en.wikipedia.org/wiki/Denver" TargetMode="External"/><Relationship Id="rId188" Type="http://schemas.openxmlformats.org/officeDocument/2006/relationships/hyperlink" Target="https://en.wikipedia.org/wiki/Iowa" TargetMode="External"/><Relationship Id="rId71" Type="http://schemas.openxmlformats.org/officeDocument/2006/relationships/hyperlink" Target="https://en.wikipedia.org/wiki/Cambridge,_Massachusetts" TargetMode="External"/><Relationship Id="rId92" Type="http://schemas.openxmlformats.org/officeDocument/2006/relationships/hyperlink" Target="https://en.wikipedia.org/wiki/Ohio" TargetMode="External"/><Relationship Id="rId213" Type="http://schemas.openxmlformats.org/officeDocument/2006/relationships/hyperlink" Target="https://en.wikipedia.org/wiki/Oxford,_Mississippi" TargetMode="External"/><Relationship Id="rId234" Type="http://schemas.openxmlformats.org/officeDocument/2006/relationships/hyperlink" Target="https://en.wikipedia.org/wiki/Indiana" TargetMode="External"/><Relationship Id="rId2" Type="http://schemas.openxmlformats.org/officeDocument/2006/relationships/hyperlink" Target="https://en.wikipedia.org/wiki/Arizona" TargetMode="External"/><Relationship Id="rId29" Type="http://schemas.openxmlformats.org/officeDocument/2006/relationships/hyperlink" Target="https://en.wikipedia.org/wiki/New_York_City" TargetMode="External"/><Relationship Id="rId255" Type="http://schemas.openxmlformats.org/officeDocument/2006/relationships/hyperlink" Target="https://en.wikipedia.org/wiki/Arlington,_Texas" TargetMode="External"/><Relationship Id="rId276" Type="http://schemas.openxmlformats.org/officeDocument/2006/relationships/hyperlink" Target="https://en.wikipedia.org/wiki/Utah" TargetMode="External"/><Relationship Id="rId40" Type="http://schemas.openxmlformats.org/officeDocument/2006/relationships/hyperlink" Target="https://en.wikipedia.org/wiki/Georgia_(U.S._state)" TargetMode="External"/><Relationship Id="rId115" Type="http://schemas.openxmlformats.org/officeDocument/2006/relationships/hyperlink" Target="https://en.wikipedia.org/wiki/Stony_Brook,_New_York" TargetMode="External"/><Relationship Id="rId136" Type="http://schemas.openxmlformats.org/officeDocument/2006/relationships/hyperlink" Target="https://en.wikipedia.org/wiki/Alabama" TargetMode="External"/><Relationship Id="rId157" Type="http://schemas.openxmlformats.org/officeDocument/2006/relationships/hyperlink" Target="https://en.wikipedia.org/wiki/Santa_Cruz,_California" TargetMode="External"/><Relationship Id="rId178" Type="http://schemas.openxmlformats.org/officeDocument/2006/relationships/hyperlink" Target="https://en.wikipedia.org/wiki/Georgia_(U.S._state)" TargetMode="External"/><Relationship Id="rId61" Type="http://schemas.openxmlformats.org/officeDocument/2006/relationships/hyperlink" Target="https://en.wikipedia.org/wiki/Ames,_Iowa" TargetMode="External"/><Relationship Id="rId82" Type="http://schemas.openxmlformats.org/officeDocument/2006/relationships/hyperlink" Target="https://en.wikipedia.org/wiki/New_York_(state)" TargetMode="External"/><Relationship Id="rId199" Type="http://schemas.openxmlformats.org/officeDocument/2006/relationships/hyperlink" Target="https://en.wikipedia.org/wiki/Baltimore" TargetMode="External"/><Relationship Id="rId203" Type="http://schemas.openxmlformats.org/officeDocument/2006/relationships/hyperlink" Target="https://en.wikipedia.org/wiki/Amherst,_Massachusetts" TargetMode="External"/><Relationship Id="rId19" Type="http://schemas.openxmlformats.org/officeDocument/2006/relationships/hyperlink" Target="https://en.wikipedia.org/wiki/Pittsburgh" TargetMode="External"/><Relationship Id="rId224" Type="http://schemas.openxmlformats.org/officeDocument/2006/relationships/hyperlink" Target="https://en.wikipedia.org/wiki/Nevada" TargetMode="External"/><Relationship Id="rId245" Type="http://schemas.openxmlformats.org/officeDocument/2006/relationships/hyperlink" Target="https://en.wikipedia.org/wiki/Columbia,_South_Carolina" TargetMode="External"/><Relationship Id="rId266" Type="http://schemas.openxmlformats.org/officeDocument/2006/relationships/hyperlink" Target="https://en.wikipedia.org/wiki/Utah" TargetMode="External"/><Relationship Id="rId287" Type="http://schemas.openxmlformats.org/officeDocument/2006/relationships/hyperlink" Target="https://en.wikipedia.org/wiki/Detroit" TargetMode="External"/><Relationship Id="rId30" Type="http://schemas.openxmlformats.org/officeDocument/2006/relationships/hyperlink" Target="https://en.wikipedia.org/wiki/New_York_(state)" TargetMode="External"/><Relationship Id="rId105" Type="http://schemas.openxmlformats.org/officeDocument/2006/relationships/hyperlink" Target="https://en.wikipedia.org/wiki/West_Lafayette,_Indiana" TargetMode="External"/><Relationship Id="rId126" Type="http://schemas.openxmlformats.org/officeDocument/2006/relationships/hyperlink" Target="https://en.wikipedia.org/wiki/Massachusetts" TargetMode="External"/><Relationship Id="rId147" Type="http://schemas.openxmlformats.org/officeDocument/2006/relationships/hyperlink" Target="https://en.wikipedia.org/wiki/Irvine,_California" TargetMode="External"/><Relationship Id="rId168" Type="http://schemas.openxmlformats.org/officeDocument/2006/relationships/hyperlink" Target="https://en.wikipedia.org/wiki/Colorado" TargetMode="External"/><Relationship Id="rId51" Type="http://schemas.openxmlformats.org/officeDocument/2006/relationships/hyperlink" Target="https://en.wikipedia.org/wiki/Atlanta" TargetMode="External"/><Relationship Id="rId72" Type="http://schemas.openxmlformats.org/officeDocument/2006/relationships/hyperlink" Target="https://en.wikipedia.org/wiki/Massachusetts" TargetMode="External"/><Relationship Id="rId93" Type="http://schemas.openxmlformats.org/officeDocument/2006/relationships/hyperlink" Target="https://en.wikipedia.org/wiki/Athens,_Ohio" TargetMode="External"/><Relationship Id="rId189" Type="http://schemas.openxmlformats.org/officeDocument/2006/relationships/hyperlink" Target="https://en.wikipedia.org/wiki/Lawrence,_Kansas" TargetMode="External"/><Relationship Id="rId3" Type="http://schemas.openxmlformats.org/officeDocument/2006/relationships/hyperlink" Target="https://en.wikipedia.org/wiki/Auburn,_Alabama" TargetMode="External"/><Relationship Id="rId214" Type="http://schemas.openxmlformats.org/officeDocument/2006/relationships/hyperlink" Target="https://en.wikipedia.org/wiki/Mississippi" TargetMode="External"/><Relationship Id="rId235" Type="http://schemas.openxmlformats.org/officeDocument/2006/relationships/hyperlink" Target="https://en.wikipedia.org/wiki/Norman,_Oklahoma" TargetMode="External"/><Relationship Id="rId256" Type="http://schemas.openxmlformats.org/officeDocument/2006/relationships/hyperlink" Target="https://en.wikipedia.org/wiki/Texas" TargetMode="External"/><Relationship Id="rId277" Type="http://schemas.openxmlformats.org/officeDocument/2006/relationships/hyperlink" Target="https://en.wikipedia.org/wiki/Nashville" TargetMode="External"/><Relationship Id="rId116" Type="http://schemas.openxmlformats.org/officeDocument/2006/relationships/hyperlink" Target="https://en.wikipedia.org/wiki/New_York_(state)" TargetMode="External"/><Relationship Id="rId137" Type="http://schemas.openxmlformats.org/officeDocument/2006/relationships/hyperlink" Target="https://en.wikipedia.org/wiki/Huntsville,_Alabama" TargetMode="External"/><Relationship Id="rId158" Type="http://schemas.openxmlformats.org/officeDocument/2006/relationships/hyperlink" Target="https://en.wikipedia.org/wiki/California" TargetMode="External"/><Relationship Id="rId20" Type="http://schemas.openxmlformats.org/officeDocument/2006/relationships/hyperlink" Target="https://en.wikipedia.org/wiki/Pennsylvania" TargetMode="External"/><Relationship Id="rId41" Type="http://schemas.openxmlformats.org/officeDocument/2006/relationships/hyperlink" Target="https://en.wikipedia.org/wiki/Miami" TargetMode="External"/><Relationship Id="rId62" Type="http://schemas.openxmlformats.org/officeDocument/2006/relationships/hyperlink" Target="https://en.wikipedia.org/wiki/Iowa" TargetMode="External"/><Relationship Id="rId83" Type="http://schemas.openxmlformats.org/officeDocument/2006/relationships/hyperlink" Target="https://en.wikipedia.org/wiki/Raleigh,_North_Carolina" TargetMode="External"/><Relationship Id="rId179" Type="http://schemas.openxmlformats.org/officeDocument/2006/relationships/hyperlink" Target="https://en.wikipedia.org/wiki/Honolulu" TargetMode="External"/><Relationship Id="rId190" Type="http://schemas.openxmlformats.org/officeDocument/2006/relationships/hyperlink" Target="https://en.wikipedia.org/wiki/Kansas" TargetMode="External"/><Relationship Id="rId204" Type="http://schemas.openxmlformats.org/officeDocument/2006/relationships/hyperlink" Target="https://en.wikipedia.org/wiki/Massachusetts" TargetMode="External"/><Relationship Id="rId225" Type="http://schemas.openxmlformats.org/officeDocument/2006/relationships/hyperlink" Target="https://en.wikipedia.org/wiki/Durham,_New_Hampshire" TargetMode="External"/><Relationship Id="rId246" Type="http://schemas.openxmlformats.org/officeDocument/2006/relationships/hyperlink" Target="https://en.wikipedia.org/wiki/South_Carolina" TargetMode="External"/><Relationship Id="rId267" Type="http://schemas.openxmlformats.org/officeDocument/2006/relationships/hyperlink" Target="https://en.wikipedia.org/wiki/Charlottesville,_Virginia" TargetMode="External"/><Relationship Id="rId288" Type="http://schemas.openxmlformats.org/officeDocument/2006/relationships/hyperlink" Target="https://en.wikipedia.org/wiki/Michigan" TargetMode="External"/><Relationship Id="rId106" Type="http://schemas.openxmlformats.org/officeDocument/2006/relationships/hyperlink" Target="https://en.wikipedia.org/wiki/Indiana" TargetMode="External"/><Relationship Id="rId127" Type="http://schemas.openxmlformats.org/officeDocument/2006/relationships/hyperlink" Target="https://en.wikipedia.org/wiki/New_Orleans" TargetMode="External"/><Relationship Id="rId10" Type="http://schemas.openxmlformats.org/officeDocument/2006/relationships/hyperlink" Target="https://en.wikipedia.org/wiki/Massachusetts" TargetMode="External"/><Relationship Id="rId31" Type="http://schemas.openxmlformats.org/officeDocument/2006/relationships/hyperlink" Target="https://en.wikipedia.org/wiki/Ithaca,_New_York" TargetMode="External"/><Relationship Id="rId52" Type="http://schemas.openxmlformats.org/officeDocument/2006/relationships/hyperlink" Target="https://en.wikipedia.org/wiki/Georgia_(U.S._state)" TargetMode="External"/><Relationship Id="rId73" Type="http://schemas.openxmlformats.org/officeDocument/2006/relationships/hyperlink" Target="https://en.wikipedia.org/wiki/East_Lansing,_Michigan" TargetMode="External"/><Relationship Id="rId94" Type="http://schemas.openxmlformats.org/officeDocument/2006/relationships/hyperlink" Target="https://en.wikipedia.org/wiki/Ohio" TargetMode="External"/><Relationship Id="rId148" Type="http://schemas.openxmlformats.org/officeDocument/2006/relationships/hyperlink" Target="https://en.wikipedia.org/wiki/California" TargetMode="External"/><Relationship Id="rId169" Type="http://schemas.openxmlformats.org/officeDocument/2006/relationships/hyperlink" Target="https://en.wikipedia.org/wiki/Storrs,_Connecticut" TargetMode="External"/><Relationship Id="rId4" Type="http://schemas.openxmlformats.org/officeDocument/2006/relationships/hyperlink" Target="https://en.wikipedia.org/wiki/Alabama" TargetMode="External"/><Relationship Id="rId180" Type="http://schemas.openxmlformats.org/officeDocument/2006/relationships/hyperlink" Target="https://en.wikipedia.org/wiki/Hawaii" TargetMode="External"/><Relationship Id="rId215" Type="http://schemas.openxmlformats.org/officeDocument/2006/relationships/hyperlink" Target="https://en.wikipedia.org/wiki/Columbia,_Missouri" TargetMode="External"/><Relationship Id="rId236" Type="http://schemas.openxmlformats.org/officeDocument/2006/relationships/hyperlink" Target="https://en.wikipedia.org/wiki/Oklahoma" TargetMode="External"/><Relationship Id="rId257" Type="http://schemas.openxmlformats.org/officeDocument/2006/relationships/hyperlink" Target="https://en.wikipedia.org/wiki/Austin" TargetMode="External"/><Relationship Id="rId278" Type="http://schemas.openxmlformats.org/officeDocument/2006/relationships/hyperlink" Target="https://en.wikipedia.org/wiki/Tennessee" TargetMode="External"/><Relationship Id="rId42" Type="http://schemas.openxmlformats.org/officeDocument/2006/relationships/hyperlink" Target="https://en.wikipedia.org/wiki/Florida" TargetMode="External"/><Relationship Id="rId84" Type="http://schemas.openxmlformats.org/officeDocument/2006/relationships/hyperlink" Target="https://en.wikipedia.org/wiki/North_Carolina" TargetMode="External"/><Relationship Id="rId138" Type="http://schemas.openxmlformats.org/officeDocument/2006/relationships/hyperlink" Target="https://en.wikipedia.org/wiki/Alabama" TargetMode="External"/><Relationship Id="rId191" Type="http://schemas.openxmlformats.org/officeDocument/2006/relationships/hyperlink" Target="https://en.wikipedia.org/wiki/Lexington,_Kentucky" TargetMode="External"/><Relationship Id="rId205" Type="http://schemas.openxmlformats.org/officeDocument/2006/relationships/hyperlink" Target="https://en.wikipedia.org/wiki/Memphis,_Tennessee" TargetMode="External"/><Relationship Id="rId247" Type="http://schemas.openxmlformats.org/officeDocument/2006/relationships/hyperlink" Target="https://en.wikipedia.org/wiki/Tampa" TargetMode="External"/><Relationship Id="rId107" Type="http://schemas.openxmlformats.org/officeDocument/2006/relationships/hyperlink" Target="https://en.wikipedia.org/wiki/Troy,_New_York" TargetMode="External"/><Relationship Id="rId289" Type="http://schemas.openxmlformats.org/officeDocument/2006/relationships/hyperlink" Target="https://en.wikipedia.org/wiki/Morgantown,_West_Virginia" TargetMode="External"/><Relationship Id="rId11" Type="http://schemas.openxmlformats.org/officeDocument/2006/relationships/hyperlink" Target="https://en.wikipedia.org/wiki/Boston" TargetMode="External"/><Relationship Id="rId53" Type="http://schemas.openxmlformats.org/officeDocument/2006/relationships/hyperlink" Target="https://en.wikipedia.org/wiki/Atlanta" TargetMode="External"/><Relationship Id="rId149" Type="http://schemas.openxmlformats.org/officeDocument/2006/relationships/hyperlink" Target="https://en.wikipedia.org/wiki/Los_Angeles" TargetMode="External"/><Relationship Id="rId95" Type="http://schemas.openxmlformats.org/officeDocument/2006/relationships/hyperlink" Target="https://en.wikipedia.org/wiki/Stillwater,_Oklahoma" TargetMode="External"/><Relationship Id="rId160" Type="http://schemas.openxmlformats.org/officeDocument/2006/relationships/hyperlink" Target="https://en.wikipedia.org/wiki/Florida" TargetMode="External"/><Relationship Id="rId216" Type="http://schemas.openxmlformats.org/officeDocument/2006/relationships/hyperlink" Target="https://en.wikipedia.org/wiki/Missouri" TargetMode="External"/><Relationship Id="rId258" Type="http://schemas.openxmlformats.org/officeDocument/2006/relationships/hyperlink" Target="https://en.wikipedia.org/wiki/Texas" TargetMode="External"/><Relationship Id="rId22" Type="http://schemas.openxmlformats.org/officeDocument/2006/relationships/hyperlink" Target="https://en.wikipedia.org/wiki/Ohio" TargetMode="External"/><Relationship Id="rId64" Type="http://schemas.openxmlformats.org/officeDocument/2006/relationships/hyperlink" Target="https://en.wikipedia.org/wiki/Maryland" TargetMode="External"/><Relationship Id="rId118" Type="http://schemas.openxmlformats.org/officeDocument/2006/relationships/hyperlink" Target="https://en.wikipedia.org/wiki/New_York_(state)" TargetMode="External"/><Relationship Id="rId171" Type="http://schemas.openxmlformats.org/officeDocument/2006/relationships/hyperlink" Target="https://en.wikipedia.org/wiki/Newark,_Delaware" TargetMode="External"/><Relationship Id="rId227" Type="http://schemas.openxmlformats.org/officeDocument/2006/relationships/hyperlink" Target="https://en.wikipedia.org/wiki/Albuquer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9DCF-F752-43C1-B6A1-066738998B30}">
  <dimension ref="A1:F159"/>
  <sheetViews>
    <sheetView tabSelected="1"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10.5703125" bestFit="1" customWidth="1"/>
    <col min="3" max="3" width="13.140625" bestFit="1" customWidth="1"/>
    <col min="4" max="4" width="10.28515625" bestFit="1" customWidth="1"/>
    <col min="5" max="5" width="14.140625" customWidth="1"/>
    <col min="6" max="6" width="5.42578125" bestFit="1" customWidth="1"/>
  </cols>
  <sheetData>
    <row r="1" spans="1:6" ht="30.75" thickBot="1" x14ac:dyDescent="0.3">
      <c r="A1" s="39" t="s">
        <v>1646</v>
      </c>
      <c r="B1" s="40" t="s">
        <v>1535</v>
      </c>
      <c r="C1" s="40" t="s">
        <v>1636</v>
      </c>
      <c r="D1" s="40" t="s">
        <v>1645</v>
      </c>
      <c r="E1" s="41" t="s">
        <v>6</v>
      </c>
      <c r="F1" s="42" t="s">
        <v>1446</v>
      </c>
    </row>
    <row r="2" spans="1:6" x14ac:dyDescent="0.25">
      <c r="A2" s="43" t="s">
        <v>1381</v>
      </c>
      <c r="B2" s="44">
        <v>423</v>
      </c>
      <c r="C2" s="44">
        <v>5865</v>
      </c>
      <c r="D2" s="44">
        <v>3443376</v>
      </c>
      <c r="E2" s="45">
        <v>3181385</v>
      </c>
      <c r="F2" s="46" t="s">
        <v>1239</v>
      </c>
    </row>
    <row r="3" spans="1:6" x14ac:dyDescent="0.25">
      <c r="A3" s="43" t="s">
        <v>9</v>
      </c>
      <c r="B3" s="44">
        <v>455</v>
      </c>
      <c r="C3" s="44">
        <v>2576</v>
      </c>
      <c r="D3" s="44">
        <v>1866823</v>
      </c>
      <c r="E3" s="45">
        <v>1631950</v>
      </c>
      <c r="F3" s="46" t="s">
        <v>1239</v>
      </c>
    </row>
    <row r="4" spans="1:6" x14ac:dyDescent="0.25">
      <c r="A4" s="43" t="s">
        <v>11</v>
      </c>
      <c r="B4" s="44">
        <v>639</v>
      </c>
      <c r="C4" s="44">
        <v>6401</v>
      </c>
      <c r="D4" s="44">
        <v>2859688</v>
      </c>
      <c r="E4" s="45">
        <v>1454880</v>
      </c>
      <c r="F4" s="46" t="s">
        <v>1239</v>
      </c>
    </row>
    <row r="5" spans="1:6" x14ac:dyDescent="0.25">
      <c r="A5" s="43" t="s">
        <v>12</v>
      </c>
      <c r="B5" s="44">
        <v>490</v>
      </c>
      <c r="C5" s="44">
        <v>5192</v>
      </c>
      <c r="D5" s="44">
        <v>2894742</v>
      </c>
      <c r="E5" s="45">
        <v>1425499</v>
      </c>
      <c r="F5" s="46" t="s">
        <v>1239</v>
      </c>
    </row>
    <row r="6" spans="1:6" x14ac:dyDescent="0.25">
      <c r="A6" s="43" t="s">
        <v>14</v>
      </c>
      <c r="B6" s="44">
        <v>815</v>
      </c>
      <c r="C6" s="44">
        <v>5999</v>
      </c>
      <c r="D6" s="44">
        <v>1679113</v>
      </c>
      <c r="E6" s="45">
        <v>1274483</v>
      </c>
      <c r="F6" s="46" t="s">
        <v>1239</v>
      </c>
    </row>
    <row r="7" spans="1:6" x14ac:dyDescent="0.25">
      <c r="A7" s="43" t="s">
        <v>15</v>
      </c>
      <c r="B7" s="44">
        <v>621</v>
      </c>
      <c r="C7" s="44">
        <v>4209</v>
      </c>
      <c r="D7" s="44">
        <v>2520226</v>
      </c>
      <c r="E7" s="45">
        <v>1254008</v>
      </c>
      <c r="F7" s="46" t="s">
        <v>1239</v>
      </c>
    </row>
    <row r="8" spans="1:6" x14ac:dyDescent="0.25">
      <c r="A8" s="43" t="s">
        <v>16</v>
      </c>
      <c r="B8" s="44">
        <v>384</v>
      </c>
      <c r="C8" s="44">
        <v>2972</v>
      </c>
      <c r="D8" s="44">
        <v>1022120</v>
      </c>
      <c r="E8" s="45">
        <v>1237686</v>
      </c>
      <c r="F8" s="46" t="s">
        <v>1239</v>
      </c>
    </row>
    <row r="9" spans="1:6" x14ac:dyDescent="0.25">
      <c r="A9" s="43" t="s">
        <v>19</v>
      </c>
      <c r="B9" s="44">
        <v>472</v>
      </c>
      <c r="C9" s="44">
        <v>5983</v>
      </c>
      <c r="D9" s="44">
        <v>2117172</v>
      </c>
      <c r="E9" s="45">
        <v>1183524</v>
      </c>
      <c r="F9" s="46" t="s">
        <v>1239</v>
      </c>
    </row>
    <row r="10" spans="1:6" x14ac:dyDescent="0.25">
      <c r="A10" s="43" t="s">
        <v>20</v>
      </c>
      <c r="B10" s="44">
        <v>410</v>
      </c>
      <c r="C10" s="44">
        <v>2284</v>
      </c>
      <c r="D10" s="44">
        <v>2523051</v>
      </c>
      <c r="E10" s="45">
        <v>1165148</v>
      </c>
      <c r="F10" s="46" t="s">
        <v>1239</v>
      </c>
    </row>
    <row r="11" spans="1:6" x14ac:dyDescent="0.25">
      <c r="A11" s="43" t="s">
        <v>24</v>
      </c>
      <c r="B11" s="44">
        <v>563</v>
      </c>
      <c r="C11" s="44">
        <v>5811</v>
      </c>
      <c r="D11" s="44">
        <v>2686931</v>
      </c>
      <c r="E11" s="45">
        <v>1114481</v>
      </c>
      <c r="F11" s="46" t="s">
        <v>1239</v>
      </c>
    </row>
    <row r="12" spans="1:6" x14ac:dyDescent="0.25">
      <c r="A12" s="43" t="s">
        <v>27</v>
      </c>
      <c r="B12" s="44">
        <v>385</v>
      </c>
      <c r="C12" s="44">
        <v>8608</v>
      </c>
      <c r="D12" s="44">
        <v>1022810</v>
      </c>
      <c r="E12" s="45">
        <v>1063704</v>
      </c>
      <c r="F12" s="46" t="s">
        <v>1239</v>
      </c>
    </row>
    <row r="13" spans="1:6" x14ac:dyDescent="0.25">
      <c r="A13" s="43" t="s">
        <v>28</v>
      </c>
      <c r="B13" s="44">
        <v>264</v>
      </c>
      <c r="C13" s="44">
        <v>1860</v>
      </c>
      <c r="D13" s="44">
        <v>1063121</v>
      </c>
      <c r="E13" s="45">
        <v>1019273</v>
      </c>
      <c r="F13" s="46" t="s">
        <v>1239</v>
      </c>
    </row>
    <row r="14" spans="1:6" x14ac:dyDescent="0.25">
      <c r="A14" s="43" t="s">
        <v>31</v>
      </c>
      <c r="B14" s="44">
        <v>711</v>
      </c>
      <c r="C14" s="44">
        <v>5587</v>
      </c>
      <c r="D14" s="44">
        <v>4900656</v>
      </c>
      <c r="E14" s="45">
        <v>959965</v>
      </c>
      <c r="F14" s="46" t="s">
        <v>1239</v>
      </c>
    </row>
    <row r="15" spans="1:6" x14ac:dyDescent="0.25">
      <c r="A15" s="43" t="s">
        <v>32</v>
      </c>
      <c r="B15" s="44">
        <v>397</v>
      </c>
      <c r="C15" s="44">
        <v>9267</v>
      </c>
      <c r="D15" s="44">
        <v>1127596</v>
      </c>
      <c r="E15" s="45">
        <v>955565</v>
      </c>
      <c r="F15" s="46" t="s">
        <v>1239</v>
      </c>
    </row>
    <row r="16" spans="1:6" x14ac:dyDescent="0.25">
      <c r="A16" s="43" t="s">
        <v>33</v>
      </c>
      <c r="B16" s="44">
        <v>568</v>
      </c>
      <c r="C16" s="44">
        <v>4919</v>
      </c>
      <c r="D16" s="44">
        <v>1784841</v>
      </c>
      <c r="E16" s="45">
        <v>949076</v>
      </c>
      <c r="F16" s="46" t="s">
        <v>1239</v>
      </c>
    </row>
    <row r="17" spans="1:6" x14ac:dyDescent="0.25">
      <c r="A17" s="43" t="s">
        <v>34</v>
      </c>
      <c r="B17" s="44">
        <v>428</v>
      </c>
      <c r="C17" s="44">
        <v>3801</v>
      </c>
      <c r="D17" s="44">
        <v>2471282</v>
      </c>
      <c r="E17" s="45">
        <v>913178</v>
      </c>
      <c r="F17" s="46" t="s">
        <v>1239</v>
      </c>
    </row>
    <row r="18" spans="1:6" x14ac:dyDescent="0.25">
      <c r="A18" s="43" t="s">
        <v>35</v>
      </c>
      <c r="B18" s="44">
        <v>211</v>
      </c>
      <c r="C18" s="44">
        <v>1321</v>
      </c>
      <c r="D18" s="44">
        <v>926026</v>
      </c>
      <c r="E18" s="45">
        <v>852922</v>
      </c>
      <c r="F18" s="46" t="s">
        <v>1239</v>
      </c>
    </row>
    <row r="19" spans="1:6" x14ac:dyDescent="0.25">
      <c r="A19" s="43" t="s">
        <v>36</v>
      </c>
      <c r="B19" s="44">
        <v>787</v>
      </c>
      <c r="C19" s="44">
        <v>6442</v>
      </c>
      <c r="D19" s="44">
        <v>2398328</v>
      </c>
      <c r="E19" s="45">
        <v>846872</v>
      </c>
      <c r="F19" s="46" t="s">
        <v>1239</v>
      </c>
    </row>
    <row r="20" spans="1:6" x14ac:dyDescent="0.25">
      <c r="A20" s="43" t="s">
        <v>38</v>
      </c>
      <c r="B20" s="44">
        <v>465</v>
      </c>
      <c r="C20" s="44">
        <v>4551</v>
      </c>
      <c r="D20" s="44">
        <v>3107790</v>
      </c>
      <c r="E20" s="45">
        <v>817409</v>
      </c>
      <c r="F20" s="46" t="s">
        <v>1239</v>
      </c>
    </row>
    <row r="21" spans="1:6" x14ac:dyDescent="0.25">
      <c r="A21" s="43" t="s">
        <v>40</v>
      </c>
      <c r="B21" s="44">
        <v>380</v>
      </c>
      <c r="C21" s="44">
        <v>2673</v>
      </c>
      <c r="D21" s="44">
        <v>1692190</v>
      </c>
      <c r="E21" s="45">
        <v>770031</v>
      </c>
      <c r="F21" s="46" t="s">
        <v>1239</v>
      </c>
    </row>
    <row r="22" spans="1:6" x14ac:dyDescent="0.25">
      <c r="A22" s="43" t="s">
        <v>43</v>
      </c>
      <c r="B22" s="44">
        <v>478</v>
      </c>
      <c r="C22" s="44">
        <v>2722</v>
      </c>
      <c r="D22" s="44">
        <v>2678283</v>
      </c>
      <c r="E22" s="45">
        <v>710178</v>
      </c>
      <c r="F22" s="46" t="s">
        <v>1239</v>
      </c>
    </row>
    <row r="23" spans="1:6" x14ac:dyDescent="0.25">
      <c r="A23" s="43" t="s">
        <v>46</v>
      </c>
      <c r="B23" s="44">
        <v>508</v>
      </c>
      <c r="C23" s="44">
        <v>6501</v>
      </c>
      <c r="D23" s="44">
        <v>1384196</v>
      </c>
      <c r="E23" s="45">
        <v>677303</v>
      </c>
      <c r="F23" s="46" t="s">
        <v>1239</v>
      </c>
    </row>
    <row r="24" spans="1:6" x14ac:dyDescent="0.25">
      <c r="A24" s="43" t="s">
        <v>47</v>
      </c>
      <c r="B24" s="44">
        <v>315</v>
      </c>
      <c r="C24" s="44">
        <v>4959</v>
      </c>
      <c r="D24" s="44">
        <v>1060064</v>
      </c>
      <c r="E24" s="45">
        <v>652096</v>
      </c>
      <c r="F24" s="46" t="s">
        <v>1239</v>
      </c>
    </row>
    <row r="25" spans="1:6" x14ac:dyDescent="0.25">
      <c r="A25" s="43" t="s">
        <v>54</v>
      </c>
      <c r="B25" s="44">
        <v>286</v>
      </c>
      <c r="C25" s="44">
        <v>1621</v>
      </c>
      <c r="D25" s="44">
        <v>716085</v>
      </c>
      <c r="E25" s="45">
        <v>553876</v>
      </c>
      <c r="F25" s="46" t="s">
        <v>1239</v>
      </c>
    </row>
    <row r="26" spans="1:6" x14ac:dyDescent="0.25">
      <c r="A26" s="43" t="s">
        <v>57</v>
      </c>
      <c r="B26" s="44">
        <v>505</v>
      </c>
      <c r="C26" s="44">
        <v>4804</v>
      </c>
      <c r="D26" s="44">
        <v>2745202</v>
      </c>
      <c r="E26" s="45">
        <v>547118</v>
      </c>
      <c r="F26" s="46" t="s">
        <v>1239</v>
      </c>
    </row>
    <row r="27" spans="1:6" x14ac:dyDescent="0.25">
      <c r="A27" s="43" t="s">
        <v>59</v>
      </c>
      <c r="B27" s="44">
        <v>393</v>
      </c>
      <c r="C27" s="44">
        <v>3295</v>
      </c>
      <c r="D27" s="44">
        <v>1611270</v>
      </c>
      <c r="E27" s="45">
        <v>523752</v>
      </c>
      <c r="F27" s="46" t="s">
        <v>1239</v>
      </c>
    </row>
    <row r="28" spans="1:6" x14ac:dyDescent="0.25">
      <c r="A28" s="43" t="s">
        <v>61</v>
      </c>
      <c r="B28" s="44">
        <v>400</v>
      </c>
      <c r="C28" s="44">
        <v>2631</v>
      </c>
      <c r="D28" s="44">
        <v>3969011</v>
      </c>
      <c r="E28" s="45">
        <v>493944</v>
      </c>
      <c r="F28" s="46" t="s">
        <v>1239</v>
      </c>
    </row>
    <row r="29" spans="1:6" x14ac:dyDescent="0.25">
      <c r="A29" s="43" t="s">
        <v>65</v>
      </c>
      <c r="B29" s="44">
        <v>220</v>
      </c>
      <c r="C29" s="44">
        <v>1363</v>
      </c>
      <c r="D29" s="44">
        <v>1154773</v>
      </c>
      <c r="E29" s="45">
        <v>447197</v>
      </c>
      <c r="F29" s="46" t="s">
        <v>1239</v>
      </c>
    </row>
    <row r="30" spans="1:6" x14ac:dyDescent="0.25">
      <c r="A30" s="43" t="s">
        <v>66</v>
      </c>
      <c r="B30" s="44">
        <v>145</v>
      </c>
      <c r="C30" s="44">
        <v>1410</v>
      </c>
      <c r="D30" s="44">
        <v>843304</v>
      </c>
      <c r="E30" s="45">
        <v>438624</v>
      </c>
      <c r="F30" s="46" t="s">
        <v>1239</v>
      </c>
    </row>
    <row r="31" spans="1:6" x14ac:dyDescent="0.25">
      <c r="A31" s="43" t="s">
        <v>68</v>
      </c>
      <c r="B31" s="44">
        <v>324</v>
      </c>
      <c r="C31" s="44">
        <v>1953</v>
      </c>
      <c r="D31" s="44">
        <v>2706656</v>
      </c>
      <c r="E31" s="45">
        <v>429241</v>
      </c>
      <c r="F31" s="46" t="s">
        <v>1239</v>
      </c>
    </row>
    <row r="32" spans="1:6" x14ac:dyDescent="0.25">
      <c r="A32" s="43" t="s">
        <v>70</v>
      </c>
      <c r="B32" s="44">
        <v>193</v>
      </c>
      <c r="C32" s="44">
        <v>2036</v>
      </c>
      <c r="D32" s="44">
        <v>592106</v>
      </c>
      <c r="E32" s="45">
        <v>421868</v>
      </c>
      <c r="F32" s="46" t="s">
        <v>1239</v>
      </c>
    </row>
    <row r="33" spans="1:6" x14ac:dyDescent="0.25">
      <c r="A33" s="43" t="s">
        <v>71</v>
      </c>
      <c r="B33" s="44">
        <v>202</v>
      </c>
      <c r="C33" s="44">
        <v>1591</v>
      </c>
      <c r="D33" s="44">
        <v>828576</v>
      </c>
      <c r="E33" s="45">
        <v>409255</v>
      </c>
      <c r="F33" s="46" t="s">
        <v>1239</v>
      </c>
    </row>
    <row r="34" spans="1:6" x14ac:dyDescent="0.25">
      <c r="A34" s="43" t="s">
        <v>72</v>
      </c>
      <c r="B34" s="44">
        <v>304</v>
      </c>
      <c r="C34" s="44">
        <v>3088</v>
      </c>
      <c r="D34" s="44">
        <v>799485</v>
      </c>
      <c r="E34" s="45">
        <v>405088</v>
      </c>
      <c r="F34" s="46" t="s">
        <v>1239</v>
      </c>
    </row>
    <row r="35" spans="1:6" x14ac:dyDescent="0.25">
      <c r="A35" s="43" t="s">
        <v>73</v>
      </c>
      <c r="B35" s="44">
        <v>293</v>
      </c>
      <c r="C35" s="44">
        <v>2451</v>
      </c>
      <c r="D35" s="44">
        <v>790551</v>
      </c>
      <c r="E35" s="45">
        <v>404448</v>
      </c>
      <c r="F35" s="46" t="s">
        <v>1239</v>
      </c>
    </row>
    <row r="36" spans="1:6" x14ac:dyDescent="0.25">
      <c r="A36" s="43" t="s">
        <v>74</v>
      </c>
      <c r="B36" s="44">
        <v>280</v>
      </c>
      <c r="C36" s="44">
        <v>5763</v>
      </c>
      <c r="D36" s="44">
        <v>681520</v>
      </c>
      <c r="E36" s="45">
        <v>402376</v>
      </c>
      <c r="F36" s="46" t="s">
        <v>1239</v>
      </c>
    </row>
    <row r="37" spans="1:6" x14ac:dyDescent="0.25">
      <c r="A37" s="43" t="s">
        <v>75</v>
      </c>
      <c r="B37" s="44">
        <v>271</v>
      </c>
      <c r="C37" s="44">
        <v>1276</v>
      </c>
      <c r="D37" s="44">
        <v>827875</v>
      </c>
      <c r="E37" s="45">
        <v>388779</v>
      </c>
      <c r="F37" s="46" t="s">
        <v>1239</v>
      </c>
    </row>
    <row r="38" spans="1:6" x14ac:dyDescent="0.25">
      <c r="A38" s="43" t="s">
        <v>76</v>
      </c>
      <c r="B38" s="44">
        <v>237</v>
      </c>
      <c r="C38" s="44">
        <v>1721</v>
      </c>
      <c r="D38" s="44">
        <v>871399</v>
      </c>
      <c r="E38" s="45">
        <v>385637</v>
      </c>
      <c r="F38" s="46" t="s">
        <v>1239</v>
      </c>
    </row>
    <row r="39" spans="1:6" x14ac:dyDescent="0.25">
      <c r="A39" s="43" t="s">
        <v>79</v>
      </c>
      <c r="B39" s="44">
        <v>212</v>
      </c>
      <c r="C39" s="44">
        <v>2042</v>
      </c>
      <c r="D39" s="44">
        <v>390153</v>
      </c>
      <c r="E39" s="45">
        <v>375841</v>
      </c>
      <c r="F39" s="46" t="s">
        <v>1239</v>
      </c>
    </row>
    <row r="40" spans="1:6" x14ac:dyDescent="0.25">
      <c r="A40" s="43" t="s">
        <v>80</v>
      </c>
      <c r="B40" s="44">
        <v>186</v>
      </c>
      <c r="C40" s="44">
        <v>1112</v>
      </c>
      <c r="D40" s="44">
        <v>702406</v>
      </c>
      <c r="E40" s="45">
        <v>364096</v>
      </c>
      <c r="F40" s="46" t="s">
        <v>1239</v>
      </c>
    </row>
    <row r="41" spans="1:6" x14ac:dyDescent="0.25">
      <c r="A41" s="43" t="s">
        <v>81</v>
      </c>
      <c r="B41" s="44">
        <v>325</v>
      </c>
      <c r="C41" s="44">
        <v>1829</v>
      </c>
      <c r="D41" s="44">
        <v>1586856</v>
      </c>
      <c r="E41" s="45">
        <v>360275</v>
      </c>
      <c r="F41" s="46" t="s">
        <v>1239</v>
      </c>
    </row>
    <row r="42" spans="1:6" x14ac:dyDescent="0.25">
      <c r="A42" s="43" t="s">
        <v>82</v>
      </c>
      <c r="B42" s="44">
        <v>245</v>
      </c>
      <c r="C42" s="44">
        <v>1661</v>
      </c>
      <c r="D42" s="44">
        <v>2332297</v>
      </c>
      <c r="E42" s="45">
        <v>357648</v>
      </c>
      <c r="F42" s="46" t="s">
        <v>1239</v>
      </c>
    </row>
    <row r="43" spans="1:6" x14ac:dyDescent="0.25">
      <c r="A43" s="43" t="s">
        <v>87</v>
      </c>
      <c r="B43" s="44">
        <v>333</v>
      </c>
      <c r="C43" s="44">
        <v>2391</v>
      </c>
      <c r="D43" s="44">
        <v>461800</v>
      </c>
      <c r="E43" s="45">
        <v>328604</v>
      </c>
      <c r="F43" s="46" t="s">
        <v>1239</v>
      </c>
    </row>
    <row r="44" spans="1:6" x14ac:dyDescent="0.25">
      <c r="A44" s="43" t="s">
        <v>94</v>
      </c>
      <c r="B44" s="44">
        <v>232</v>
      </c>
      <c r="C44" s="44">
        <v>1439</v>
      </c>
      <c r="D44" s="44">
        <v>452630</v>
      </c>
      <c r="E44" s="45">
        <v>299778</v>
      </c>
      <c r="F44" s="46" t="s">
        <v>1239</v>
      </c>
    </row>
    <row r="45" spans="1:6" x14ac:dyDescent="0.25">
      <c r="A45" s="43" t="s">
        <v>96</v>
      </c>
      <c r="B45" s="44">
        <v>125</v>
      </c>
      <c r="C45" s="44">
        <v>2615</v>
      </c>
      <c r="D45" s="44">
        <v>418780</v>
      </c>
      <c r="E45" s="45">
        <v>279932</v>
      </c>
      <c r="F45" s="46" t="s">
        <v>1239</v>
      </c>
    </row>
    <row r="46" spans="1:6" x14ac:dyDescent="0.25">
      <c r="A46" s="43" t="s">
        <v>98</v>
      </c>
      <c r="B46" s="44">
        <v>244</v>
      </c>
      <c r="C46" s="44">
        <v>2318</v>
      </c>
      <c r="D46" s="44">
        <v>867567</v>
      </c>
      <c r="E46" s="45">
        <v>276955</v>
      </c>
      <c r="F46" s="46" t="s">
        <v>1239</v>
      </c>
    </row>
    <row r="47" spans="1:6" x14ac:dyDescent="0.25">
      <c r="A47" s="43" t="s">
        <v>100</v>
      </c>
      <c r="B47" s="44">
        <v>172</v>
      </c>
      <c r="C47" s="44">
        <v>2140</v>
      </c>
      <c r="D47" s="44">
        <v>360383</v>
      </c>
      <c r="E47" s="45">
        <v>276331</v>
      </c>
      <c r="F47" s="46" t="s">
        <v>1239</v>
      </c>
    </row>
    <row r="48" spans="1:6" x14ac:dyDescent="0.25">
      <c r="A48" s="43" t="s">
        <v>101</v>
      </c>
      <c r="B48" s="44">
        <v>143</v>
      </c>
      <c r="C48" s="44">
        <v>1122</v>
      </c>
      <c r="D48" s="44">
        <v>2190892</v>
      </c>
      <c r="E48" s="45">
        <v>275143</v>
      </c>
      <c r="F48" s="46" t="s">
        <v>1239</v>
      </c>
    </row>
    <row r="49" spans="1:6" x14ac:dyDescent="0.25">
      <c r="A49" s="43" t="s">
        <v>106</v>
      </c>
      <c r="B49" s="44">
        <v>47</v>
      </c>
      <c r="C49" s="44">
        <v>488</v>
      </c>
      <c r="D49" s="44">
        <v>2422981</v>
      </c>
      <c r="E49" s="45">
        <v>264216</v>
      </c>
      <c r="F49" s="46" t="s">
        <v>1073</v>
      </c>
    </row>
    <row r="50" spans="1:6" x14ac:dyDescent="0.25">
      <c r="A50" s="43" t="s">
        <v>108</v>
      </c>
      <c r="B50" s="44">
        <v>296</v>
      </c>
      <c r="C50" s="44">
        <v>2251</v>
      </c>
      <c r="D50" s="44">
        <v>904568</v>
      </c>
      <c r="E50" s="45">
        <v>248961</v>
      </c>
      <c r="F50" s="46" t="s">
        <v>1239</v>
      </c>
    </row>
    <row r="51" spans="1:6" x14ac:dyDescent="0.25">
      <c r="A51" s="43" t="s">
        <v>109</v>
      </c>
      <c r="B51" s="44">
        <v>193</v>
      </c>
      <c r="C51" s="44">
        <v>2071</v>
      </c>
      <c r="D51" s="44">
        <v>561767</v>
      </c>
      <c r="E51" s="45">
        <v>246075</v>
      </c>
      <c r="F51" s="46" t="s">
        <v>1239</v>
      </c>
    </row>
    <row r="52" spans="1:6" x14ac:dyDescent="0.25">
      <c r="A52" s="43" t="s">
        <v>110</v>
      </c>
      <c r="B52" s="44">
        <v>240</v>
      </c>
      <c r="C52" s="44">
        <v>1647</v>
      </c>
      <c r="D52" s="44">
        <v>621326</v>
      </c>
      <c r="E52" s="45">
        <v>240324</v>
      </c>
      <c r="F52" s="46" t="s">
        <v>1239</v>
      </c>
    </row>
    <row r="53" spans="1:6" x14ac:dyDescent="0.25">
      <c r="A53" s="43" t="s">
        <v>111</v>
      </c>
      <c r="B53" s="44">
        <v>220</v>
      </c>
      <c r="C53" s="44">
        <v>2115</v>
      </c>
      <c r="D53" s="44">
        <v>816541</v>
      </c>
      <c r="E53" s="45">
        <v>237485</v>
      </c>
      <c r="F53" s="46" t="s">
        <v>1239</v>
      </c>
    </row>
    <row r="54" spans="1:6" x14ac:dyDescent="0.25">
      <c r="A54" s="43" t="s">
        <v>112</v>
      </c>
      <c r="B54" s="44">
        <v>163</v>
      </c>
      <c r="C54" s="44">
        <v>1546</v>
      </c>
      <c r="D54" s="44">
        <v>934485</v>
      </c>
      <c r="E54" s="45">
        <v>235519</v>
      </c>
      <c r="F54" s="46" t="s">
        <v>1239</v>
      </c>
    </row>
    <row r="55" spans="1:6" x14ac:dyDescent="0.25">
      <c r="A55" s="43" t="s">
        <v>113</v>
      </c>
      <c r="B55" s="44">
        <v>206</v>
      </c>
      <c r="C55" s="44">
        <v>2246</v>
      </c>
      <c r="D55" s="44">
        <v>477630</v>
      </c>
      <c r="E55" s="45">
        <v>231532</v>
      </c>
      <c r="F55" s="46" t="s">
        <v>1239</v>
      </c>
    </row>
    <row r="56" spans="1:6" x14ac:dyDescent="0.25">
      <c r="A56" s="43" t="s">
        <v>116</v>
      </c>
      <c r="B56" s="44">
        <v>282</v>
      </c>
      <c r="C56" s="44">
        <v>2503</v>
      </c>
      <c r="D56" s="44">
        <v>706596</v>
      </c>
      <c r="E56" s="45">
        <v>218596</v>
      </c>
      <c r="F56" s="46" t="s">
        <v>1239</v>
      </c>
    </row>
    <row r="57" spans="1:6" x14ac:dyDescent="0.25">
      <c r="A57" s="43" t="s">
        <v>118</v>
      </c>
      <c r="B57" s="44">
        <v>233</v>
      </c>
      <c r="C57" s="44">
        <v>2521</v>
      </c>
      <c r="D57" s="44">
        <v>352261</v>
      </c>
      <c r="E57" s="45">
        <v>214207</v>
      </c>
      <c r="F57" s="46" t="s">
        <v>1239</v>
      </c>
    </row>
    <row r="58" spans="1:6" x14ac:dyDescent="0.25">
      <c r="A58" s="43" t="s">
        <v>120</v>
      </c>
      <c r="B58" s="44">
        <v>193</v>
      </c>
      <c r="C58" s="44">
        <v>6586</v>
      </c>
      <c r="D58" s="44">
        <v>526275</v>
      </c>
      <c r="E58" s="45">
        <v>211342</v>
      </c>
      <c r="F58" s="46" t="s">
        <v>1239</v>
      </c>
    </row>
    <row r="59" spans="1:6" x14ac:dyDescent="0.25">
      <c r="A59" s="43" t="s">
        <v>121</v>
      </c>
      <c r="B59" s="44">
        <v>162</v>
      </c>
      <c r="C59" s="44">
        <v>2029</v>
      </c>
      <c r="D59" s="44">
        <v>339793</v>
      </c>
      <c r="E59" s="45">
        <v>207404</v>
      </c>
      <c r="F59" s="46" t="s">
        <v>1239</v>
      </c>
    </row>
    <row r="60" spans="1:6" x14ac:dyDescent="0.25">
      <c r="A60" s="43" t="s">
        <v>122</v>
      </c>
      <c r="B60" s="44">
        <v>197</v>
      </c>
      <c r="C60" s="44">
        <v>2091</v>
      </c>
      <c r="D60" s="44">
        <v>216400</v>
      </c>
      <c r="E60" s="45">
        <v>206472</v>
      </c>
      <c r="F60" s="46" t="s">
        <v>1239</v>
      </c>
    </row>
    <row r="61" spans="1:6" x14ac:dyDescent="0.25">
      <c r="A61" s="43" t="s">
        <v>123</v>
      </c>
      <c r="B61" s="44">
        <v>119</v>
      </c>
      <c r="C61" s="44">
        <v>1519</v>
      </c>
      <c r="D61" s="44">
        <v>1140131</v>
      </c>
      <c r="E61" s="45">
        <v>205206</v>
      </c>
      <c r="F61" s="46" t="s">
        <v>1239</v>
      </c>
    </row>
    <row r="62" spans="1:6" x14ac:dyDescent="0.25">
      <c r="A62" s="43" t="s">
        <v>124</v>
      </c>
      <c r="B62" s="44">
        <v>199</v>
      </c>
      <c r="C62" s="44">
        <v>1248</v>
      </c>
      <c r="D62" s="44">
        <v>1222596</v>
      </c>
      <c r="E62" s="45">
        <v>203846</v>
      </c>
      <c r="F62" s="46" t="s">
        <v>1239</v>
      </c>
    </row>
    <row r="63" spans="1:6" x14ac:dyDescent="0.25">
      <c r="A63" s="43" t="s">
        <v>125</v>
      </c>
      <c r="B63" s="44">
        <v>338</v>
      </c>
      <c r="C63" s="44">
        <v>2366</v>
      </c>
      <c r="D63" s="44">
        <v>703369</v>
      </c>
      <c r="E63" s="45">
        <v>202536</v>
      </c>
      <c r="F63" s="46" t="s">
        <v>1239</v>
      </c>
    </row>
    <row r="64" spans="1:6" x14ac:dyDescent="0.25">
      <c r="A64" s="43" t="s">
        <v>127</v>
      </c>
      <c r="B64" s="44">
        <v>18</v>
      </c>
      <c r="C64" s="44">
        <v>206</v>
      </c>
      <c r="D64" s="44">
        <v>290257</v>
      </c>
      <c r="E64" s="45">
        <v>200393</v>
      </c>
      <c r="F64" s="46" t="s">
        <v>1073</v>
      </c>
    </row>
    <row r="65" spans="1:6" x14ac:dyDescent="0.25">
      <c r="A65" s="43" t="s">
        <v>128</v>
      </c>
      <c r="B65" s="44">
        <v>130</v>
      </c>
      <c r="C65" s="44">
        <v>1044</v>
      </c>
      <c r="D65" s="44">
        <v>591955</v>
      </c>
      <c r="E65" s="45">
        <v>200362</v>
      </c>
      <c r="F65" s="46" t="s">
        <v>1239</v>
      </c>
    </row>
    <row r="66" spans="1:6" x14ac:dyDescent="0.25">
      <c r="A66" s="43" t="s">
        <v>129</v>
      </c>
      <c r="B66" s="44">
        <v>194</v>
      </c>
      <c r="C66" s="44">
        <v>1537</v>
      </c>
      <c r="D66" s="44">
        <v>612835</v>
      </c>
      <c r="E66" s="45">
        <v>199907</v>
      </c>
      <c r="F66" s="46" t="s">
        <v>1239</v>
      </c>
    </row>
    <row r="67" spans="1:6" x14ac:dyDescent="0.25">
      <c r="A67" s="43" t="s">
        <v>131</v>
      </c>
      <c r="B67" s="44">
        <v>375</v>
      </c>
      <c r="C67" s="44">
        <v>2454</v>
      </c>
      <c r="D67" s="44">
        <v>747366</v>
      </c>
      <c r="E67" s="45">
        <v>197739</v>
      </c>
      <c r="F67" s="46" t="s">
        <v>1239</v>
      </c>
    </row>
    <row r="68" spans="1:6" x14ac:dyDescent="0.25">
      <c r="A68" s="43" t="s">
        <v>132</v>
      </c>
      <c r="B68" s="44">
        <v>63</v>
      </c>
      <c r="C68" s="44">
        <v>674</v>
      </c>
      <c r="D68" s="44">
        <v>347188</v>
      </c>
      <c r="E68" s="45">
        <v>195320</v>
      </c>
      <c r="F68" s="46" t="s">
        <v>1073</v>
      </c>
    </row>
    <row r="69" spans="1:6" x14ac:dyDescent="0.25">
      <c r="A69" s="43" t="s">
        <v>135</v>
      </c>
      <c r="B69" s="44">
        <v>30</v>
      </c>
      <c r="C69" s="44">
        <v>744</v>
      </c>
      <c r="D69" s="44">
        <v>1293077</v>
      </c>
      <c r="E69" s="45">
        <v>192042</v>
      </c>
      <c r="F69" s="46" t="s">
        <v>1073</v>
      </c>
    </row>
    <row r="70" spans="1:6" x14ac:dyDescent="0.25">
      <c r="A70" s="43" t="s">
        <v>136</v>
      </c>
      <c r="B70" s="44">
        <v>25</v>
      </c>
      <c r="C70" s="44">
        <v>1126</v>
      </c>
      <c r="D70" s="44">
        <v>488090</v>
      </c>
      <c r="E70" s="45">
        <v>191228</v>
      </c>
      <c r="F70" s="46" t="s">
        <v>1073</v>
      </c>
    </row>
    <row r="71" spans="1:6" x14ac:dyDescent="0.25">
      <c r="A71" s="43" t="s">
        <v>137</v>
      </c>
      <c r="B71" s="44">
        <v>268</v>
      </c>
      <c r="C71" s="44">
        <v>2398</v>
      </c>
      <c r="D71" s="44">
        <v>1159746</v>
      </c>
      <c r="E71" s="45">
        <v>189600</v>
      </c>
      <c r="F71" s="46" t="s">
        <v>1239</v>
      </c>
    </row>
    <row r="72" spans="1:6" x14ac:dyDescent="0.25">
      <c r="A72" s="43" t="s">
        <v>139</v>
      </c>
      <c r="B72" s="44">
        <v>42</v>
      </c>
      <c r="C72" s="44">
        <v>504</v>
      </c>
      <c r="D72" s="44">
        <v>824640</v>
      </c>
      <c r="E72" s="45">
        <v>181400</v>
      </c>
      <c r="F72" s="46" t="s">
        <v>1239</v>
      </c>
    </row>
    <row r="73" spans="1:6" x14ac:dyDescent="0.25">
      <c r="A73" s="43" t="s">
        <v>140</v>
      </c>
      <c r="B73" s="44">
        <v>134</v>
      </c>
      <c r="C73" s="44">
        <v>1301</v>
      </c>
      <c r="D73" s="44">
        <v>558287</v>
      </c>
      <c r="E73" s="45">
        <v>175386</v>
      </c>
      <c r="F73" s="46" t="s">
        <v>1239</v>
      </c>
    </row>
    <row r="74" spans="1:6" x14ac:dyDescent="0.25">
      <c r="A74" s="43" t="s">
        <v>143</v>
      </c>
      <c r="B74" s="44">
        <v>95</v>
      </c>
      <c r="C74" s="44">
        <v>1303</v>
      </c>
      <c r="D74" s="44">
        <v>139208</v>
      </c>
      <c r="E74" s="45">
        <v>166587</v>
      </c>
      <c r="F74" s="46" t="s">
        <v>1239</v>
      </c>
    </row>
    <row r="75" spans="1:6" x14ac:dyDescent="0.25">
      <c r="A75" s="43" t="s">
        <v>144</v>
      </c>
      <c r="B75" s="44">
        <v>200</v>
      </c>
      <c r="C75" s="44">
        <v>850</v>
      </c>
      <c r="D75" s="44">
        <v>815358</v>
      </c>
      <c r="E75" s="45">
        <v>164443</v>
      </c>
      <c r="F75" s="46" t="s">
        <v>1239</v>
      </c>
    </row>
    <row r="76" spans="1:6" x14ac:dyDescent="0.25">
      <c r="A76" s="43" t="s">
        <v>145</v>
      </c>
      <c r="B76" s="44">
        <v>106</v>
      </c>
      <c r="C76" s="44">
        <v>665</v>
      </c>
      <c r="D76" s="44">
        <v>1682991</v>
      </c>
      <c r="E76" s="45">
        <v>164050</v>
      </c>
      <c r="F76" s="46" t="s">
        <v>1239</v>
      </c>
    </row>
    <row r="77" spans="1:6" x14ac:dyDescent="0.25">
      <c r="A77" s="43" t="s">
        <v>146</v>
      </c>
      <c r="B77" s="44">
        <v>167</v>
      </c>
      <c r="C77" s="44">
        <v>1549</v>
      </c>
      <c r="D77" s="44">
        <v>664464</v>
      </c>
      <c r="E77" s="45">
        <v>160615</v>
      </c>
      <c r="F77" s="46" t="s">
        <v>1239</v>
      </c>
    </row>
    <row r="78" spans="1:6" x14ac:dyDescent="0.25">
      <c r="A78" s="43" t="s">
        <v>147</v>
      </c>
      <c r="B78" s="44">
        <v>149</v>
      </c>
      <c r="C78" s="44">
        <v>1399</v>
      </c>
      <c r="D78" s="44">
        <v>422739</v>
      </c>
      <c r="E78" s="45">
        <v>152752</v>
      </c>
      <c r="F78" s="46" t="s">
        <v>1239</v>
      </c>
    </row>
    <row r="79" spans="1:6" x14ac:dyDescent="0.25">
      <c r="A79" s="43" t="s">
        <v>148</v>
      </c>
      <c r="B79" s="44">
        <v>130</v>
      </c>
      <c r="C79" s="44">
        <v>1844</v>
      </c>
      <c r="D79" s="44">
        <v>206524</v>
      </c>
      <c r="E79" s="45">
        <v>151717</v>
      </c>
      <c r="F79" s="46" t="s">
        <v>1239</v>
      </c>
    </row>
    <row r="80" spans="1:6" x14ac:dyDescent="0.25">
      <c r="A80" s="43" t="s">
        <v>150</v>
      </c>
      <c r="B80" s="44">
        <v>65</v>
      </c>
      <c r="C80" s="44">
        <v>837</v>
      </c>
      <c r="D80" s="44">
        <v>732345</v>
      </c>
      <c r="E80" s="45">
        <v>146801</v>
      </c>
      <c r="F80" s="46" t="s">
        <v>1239</v>
      </c>
    </row>
    <row r="81" spans="1:6" x14ac:dyDescent="0.25">
      <c r="A81" s="43" t="s">
        <v>152</v>
      </c>
      <c r="B81" s="44">
        <v>69</v>
      </c>
      <c r="C81" s="44">
        <v>502</v>
      </c>
      <c r="D81" s="44">
        <v>285734</v>
      </c>
      <c r="E81" s="45">
        <v>143506</v>
      </c>
      <c r="F81" s="46" t="s">
        <v>1073</v>
      </c>
    </row>
    <row r="82" spans="1:6" x14ac:dyDescent="0.25">
      <c r="A82" s="43" t="s">
        <v>153</v>
      </c>
      <c r="B82" s="44">
        <v>163</v>
      </c>
      <c r="C82" s="44">
        <v>1173</v>
      </c>
      <c r="D82" s="44">
        <v>522364</v>
      </c>
      <c r="E82" s="45">
        <v>139193</v>
      </c>
      <c r="F82" s="46" t="s">
        <v>1239</v>
      </c>
    </row>
    <row r="83" spans="1:6" x14ac:dyDescent="0.25">
      <c r="A83" s="43" t="s">
        <v>155</v>
      </c>
      <c r="B83" s="44">
        <v>83</v>
      </c>
      <c r="C83" s="44">
        <v>806</v>
      </c>
      <c r="D83" s="44">
        <v>272313</v>
      </c>
      <c r="E83" s="45">
        <v>129296</v>
      </c>
      <c r="F83" s="46" t="s">
        <v>1073</v>
      </c>
    </row>
    <row r="84" spans="1:6" x14ac:dyDescent="0.25">
      <c r="A84" s="43" t="s">
        <v>169</v>
      </c>
      <c r="B84" s="44">
        <v>75</v>
      </c>
      <c r="C84" s="44">
        <v>1053</v>
      </c>
      <c r="D84" s="44">
        <v>258013</v>
      </c>
      <c r="E84" s="45">
        <v>107549</v>
      </c>
      <c r="F84" s="46" t="s">
        <v>1239</v>
      </c>
    </row>
    <row r="85" spans="1:6" x14ac:dyDescent="0.25">
      <c r="A85" s="43" t="s">
        <v>171</v>
      </c>
      <c r="B85" s="44">
        <v>79</v>
      </c>
      <c r="C85" s="44">
        <v>621</v>
      </c>
      <c r="D85" s="44">
        <v>482503</v>
      </c>
      <c r="E85" s="45">
        <v>105895</v>
      </c>
      <c r="F85" s="46" t="s">
        <v>1073</v>
      </c>
    </row>
    <row r="86" spans="1:6" x14ac:dyDescent="0.25">
      <c r="A86" s="43" t="s">
        <v>172</v>
      </c>
      <c r="B86" s="44">
        <v>106</v>
      </c>
      <c r="C86" s="44">
        <v>790</v>
      </c>
      <c r="D86" s="44">
        <v>262695</v>
      </c>
      <c r="E86" s="45">
        <v>101009</v>
      </c>
      <c r="F86" s="46" t="s">
        <v>1239</v>
      </c>
    </row>
    <row r="87" spans="1:6" x14ac:dyDescent="0.25">
      <c r="A87" s="43" t="s">
        <v>174</v>
      </c>
      <c r="B87" s="44">
        <v>84</v>
      </c>
      <c r="C87" s="44">
        <v>814</v>
      </c>
      <c r="D87" s="44">
        <v>779049</v>
      </c>
      <c r="E87" s="45">
        <v>93202</v>
      </c>
      <c r="F87" s="46" t="s">
        <v>1073</v>
      </c>
    </row>
    <row r="88" spans="1:6" x14ac:dyDescent="0.25">
      <c r="A88" s="43" t="s">
        <v>175</v>
      </c>
      <c r="B88" s="44">
        <v>88</v>
      </c>
      <c r="C88" s="44">
        <v>1069</v>
      </c>
      <c r="D88" s="44">
        <v>354712</v>
      </c>
      <c r="E88" s="45">
        <v>84418</v>
      </c>
      <c r="F88" s="46" t="s">
        <v>1239</v>
      </c>
    </row>
    <row r="89" spans="1:6" x14ac:dyDescent="0.25">
      <c r="A89" s="43" t="s">
        <v>176</v>
      </c>
      <c r="B89" s="44">
        <v>84</v>
      </c>
      <c r="C89" s="44">
        <v>794</v>
      </c>
      <c r="D89" s="44">
        <v>348801</v>
      </c>
      <c r="E89" s="45">
        <v>81715</v>
      </c>
      <c r="F89" s="46" t="s">
        <v>1073</v>
      </c>
    </row>
    <row r="90" spans="1:6" x14ac:dyDescent="0.25">
      <c r="A90" s="43" t="s">
        <v>177</v>
      </c>
      <c r="B90" s="44">
        <v>87</v>
      </c>
      <c r="C90" s="44">
        <v>1219</v>
      </c>
      <c r="D90" s="44">
        <v>277844</v>
      </c>
      <c r="E90" s="45">
        <v>81443</v>
      </c>
      <c r="F90" s="46" t="s">
        <v>1239</v>
      </c>
    </row>
    <row r="91" spans="1:6" x14ac:dyDescent="0.25">
      <c r="A91" s="43" t="s">
        <v>178</v>
      </c>
      <c r="B91" s="44">
        <v>211</v>
      </c>
      <c r="C91" s="44">
        <v>2383</v>
      </c>
      <c r="D91" s="44">
        <v>227877</v>
      </c>
      <c r="E91" s="45">
        <v>81252</v>
      </c>
      <c r="F91" s="46" t="s">
        <v>1239</v>
      </c>
    </row>
    <row r="92" spans="1:6" x14ac:dyDescent="0.25">
      <c r="A92" s="43" t="s">
        <v>179</v>
      </c>
      <c r="B92" s="44">
        <v>106</v>
      </c>
      <c r="C92" s="44">
        <v>1072</v>
      </c>
      <c r="D92" s="44">
        <v>536307</v>
      </c>
      <c r="E92" s="45">
        <v>79005</v>
      </c>
      <c r="F92" s="46" t="s">
        <v>1073</v>
      </c>
    </row>
    <row r="93" spans="1:6" x14ac:dyDescent="0.25">
      <c r="A93" s="43" t="s">
        <v>180</v>
      </c>
      <c r="B93" s="44">
        <v>49</v>
      </c>
      <c r="C93" s="44">
        <v>997</v>
      </c>
      <c r="D93" s="44">
        <v>242183</v>
      </c>
      <c r="E93" s="45">
        <v>72510</v>
      </c>
      <c r="F93" s="46" t="s">
        <v>1073</v>
      </c>
    </row>
    <row r="94" spans="1:6" x14ac:dyDescent="0.25">
      <c r="A94" s="43" t="s">
        <v>181</v>
      </c>
      <c r="B94" s="44">
        <v>42</v>
      </c>
      <c r="C94" s="44">
        <v>1132</v>
      </c>
      <c r="D94" s="44">
        <v>136023</v>
      </c>
      <c r="E94" s="45">
        <v>71451</v>
      </c>
      <c r="F94" s="46" t="s">
        <v>1073</v>
      </c>
    </row>
    <row r="95" spans="1:6" x14ac:dyDescent="0.25">
      <c r="A95" s="43" t="s">
        <v>182</v>
      </c>
      <c r="B95" s="44">
        <v>43</v>
      </c>
      <c r="C95" s="44">
        <v>723</v>
      </c>
      <c r="D95" s="44">
        <v>249608</v>
      </c>
      <c r="E95" s="45">
        <v>69129</v>
      </c>
      <c r="F95" s="46" t="s">
        <v>1073</v>
      </c>
    </row>
    <row r="96" spans="1:6" x14ac:dyDescent="0.25">
      <c r="A96" s="43" t="s">
        <v>186</v>
      </c>
      <c r="B96" s="44">
        <v>36</v>
      </c>
      <c r="C96" s="44">
        <v>1239</v>
      </c>
      <c r="D96" s="44">
        <v>75208</v>
      </c>
      <c r="E96" s="45">
        <v>65912</v>
      </c>
      <c r="F96" s="46" t="s">
        <v>1073</v>
      </c>
    </row>
    <row r="97" spans="1:6" x14ac:dyDescent="0.25">
      <c r="A97" s="43" t="s">
        <v>192</v>
      </c>
      <c r="B97" s="44">
        <v>150</v>
      </c>
      <c r="C97" s="44">
        <v>621</v>
      </c>
      <c r="D97" s="44">
        <v>261106</v>
      </c>
      <c r="E97" s="45">
        <v>62332</v>
      </c>
      <c r="F97" s="46" t="s">
        <v>1239</v>
      </c>
    </row>
    <row r="98" spans="1:6" x14ac:dyDescent="0.25">
      <c r="A98" s="43" t="s">
        <v>194</v>
      </c>
      <c r="B98" s="44">
        <v>96</v>
      </c>
      <c r="C98" s="44">
        <v>672</v>
      </c>
      <c r="D98" s="44">
        <v>291338</v>
      </c>
      <c r="E98" s="45">
        <v>58471</v>
      </c>
      <c r="F98" s="46" t="s">
        <v>1073</v>
      </c>
    </row>
    <row r="99" spans="1:6" x14ac:dyDescent="0.25">
      <c r="A99" s="43" t="s">
        <v>197</v>
      </c>
      <c r="B99" s="44">
        <v>51</v>
      </c>
      <c r="C99" s="44">
        <v>1348</v>
      </c>
      <c r="D99" s="44">
        <v>246227</v>
      </c>
      <c r="E99" s="45">
        <v>56043</v>
      </c>
      <c r="F99" s="46" t="s">
        <v>1073</v>
      </c>
    </row>
    <row r="100" spans="1:6" x14ac:dyDescent="0.25">
      <c r="A100" s="43" t="s">
        <v>201</v>
      </c>
      <c r="B100" s="44">
        <v>96</v>
      </c>
      <c r="C100" s="44">
        <v>486</v>
      </c>
      <c r="D100" s="44">
        <v>491701</v>
      </c>
      <c r="E100" s="45">
        <v>52412</v>
      </c>
      <c r="F100" s="46" t="s">
        <v>1073</v>
      </c>
    </row>
    <row r="101" spans="1:6" x14ac:dyDescent="0.25">
      <c r="A101" s="43" t="s">
        <v>202</v>
      </c>
      <c r="B101" s="44">
        <v>8</v>
      </c>
      <c r="C101" s="44">
        <v>231</v>
      </c>
      <c r="D101" s="44">
        <v>203060</v>
      </c>
      <c r="E101" s="45">
        <v>51989</v>
      </c>
      <c r="F101" s="46" t="s">
        <v>1073</v>
      </c>
    </row>
    <row r="102" spans="1:6" x14ac:dyDescent="0.25">
      <c r="A102" s="43" t="s">
        <v>204</v>
      </c>
      <c r="B102" s="44">
        <v>50</v>
      </c>
      <c r="C102" s="44">
        <v>536</v>
      </c>
      <c r="D102" s="44">
        <v>287424</v>
      </c>
      <c r="E102" s="45">
        <v>51662</v>
      </c>
      <c r="F102" s="46" t="s">
        <v>1073</v>
      </c>
    </row>
    <row r="103" spans="1:6" x14ac:dyDescent="0.25">
      <c r="A103" s="43" t="s">
        <v>205</v>
      </c>
      <c r="B103" s="44">
        <v>58</v>
      </c>
      <c r="C103" s="44">
        <v>417</v>
      </c>
      <c r="D103" s="44">
        <v>654837</v>
      </c>
      <c r="E103" s="45">
        <v>51542</v>
      </c>
      <c r="F103" s="46" t="s">
        <v>1073</v>
      </c>
    </row>
    <row r="104" spans="1:6" x14ac:dyDescent="0.25">
      <c r="A104" s="43" t="s">
        <v>211</v>
      </c>
      <c r="B104" s="44">
        <v>97</v>
      </c>
      <c r="C104" s="44">
        <v>1223</v>
      </c>
      <c r="D104" s="44">
        <v>275194</v>
      </c>
      <c r="E104" s="45">
        <v>48809</v>
      </c>
      <c r="F104" s="46" t="s">
        <v>1239</v>
      </c>
    </row>
    <row r="105" spans="1:6" x14ac:dyDescent="0.25">
      <c r="A105" s="43" t="s">
        <v>212</v>
      </c>
      <c r="B105" s="44">
        <v>62</v>
      </c>
      <c r="C105" s="44">
        <v>782</v>
      </c>
      <c r="D105" s="44">
        <v>143246</v>
      </c>
      <c r="E105" s="45">
        <v>48702</v>
      </c>
      <c r="F105" s="46" t="s">
        <v>1073</v>
      </c>
    </row>
    <row r="106" spans="1:6" x14ac:dyDescent="0.25">
      <c r="A106" s="43" t="s">
        <v>213</v>
      </c>
      <c r="B106" s="44">
        <v>34</v>
      </c>
      <c r="C106" s="44">
        <v>422</v>
      </c>
      <c r="D106" s="44">
        <v>217756</v>
      </c>
      <c r="E106" s="45">
        <v>47610</v>
      </c>
      <c r="F106" s="46" t="s">
        <v>1073</v>
      </c>
    </row>
    <row r="107" spans="1:6" x14ac:dyDescent="0.25">
      <c r="A107" s="43" t="s">
        <v>216</v>
      </c>
      <c r="B107" s="44">
        <v>25</v>
      </c>
      <c r="C107" s="44">
        <v>430</v>
      </c>
      <c r="D107" s="44">
        <v>129564</v>
      </c>
      <c r="E107" s="45">
        <v>46065</v>
      </c>
      <c r="F107" s="46" t="s">
        <v>1073</v>
      </c>
    </row>
    <row r="108" spans="1:6" x14ac:dyDescent="0.25">
      <c r="A108" s="43" t="s">
        <v>217</v>
      </c>
      <c r="B108" s="44">
        <v>56</v>
      </c>
      <c r="C108" s="44">
        <v>647</v>
      </c>
      <c r="D108" s="44">
        <v>498698</v>
      </c>
      <c r="E108" s="45">
        <v>45964</v>
      </c>
      <c r="F108" s="46" t="s">
        <v>1073</v>
      </c>
    </row>
    <row r="109" spans="1:6" x14ac:dyDescent="0.25">
      <c r="A109" s="43" t="s">
        <v>224</v>
      </c>
      <c r="B109" s="44">
        <v>50</v>
      </c>
      <c r="C109" s="44">
        <v>2085</v>
      </c>
      <c r="D109" s="44">
        <v>86404</v>
      </c>
      <c r="E109" s="45">
        <v>43386</v>
      </c>
      <c r="F109" s="46" t="s">
        <v>1073</v>
      </c>
    </row>
    <row r="110" spans="1:6" x14ac:dyDescent="0.25">
      <c r="A110" s="43" t="s">
        <v>225</v>
      </c>
      <c r="B110" s="44">
        <v>84</v>
      </c>
      <c r="C110" s="44">
        <v>572</v>
      </c>
      <c r="D110" s="44">
        <v>174398</v>
      </c>
      <c r="E110" s="45">
        <v>41960</v>
      </c>
      <c r="F110" s="46" t="s">
        <v>1073</v>
      </c>
    </row>
    <row r="111" spans="1:6" x14ac:dyDescent="0.25">
      <c r="A111" s="43" t="s">
        <v>227</v>
      </c>
      <c r="B111" s="44">
        <v>86</v>
      </c>
      <c r="C111" s="44">
        <v>664</v>
      </c>
      <c r="D111" s="44">
        <v>221662</v>
      </c>
      <c r="E111" s="45">
        <v>41311</v>
      </c>
      <c r="F111" s="46" t="s">
        <v>1073</v>
      </c>
    </row>
    <row r="112" spans="1:6" x14ac:dyDescent="0.25">
      <c r="A112" s="43" t="s">
        <v>228</v>
      </c>
      <c r="B112" s="44">
        <v>87</v>
      </c>
      <c r="C112" s="44">
        <v>824</v>
      </c>
      <c r="D112" s="44">
        <v>223456</v>
      </c>
      <c r="E112" s="45">
        <v>41279</v>
      </c>
      <c r="F112" s="46" t="s">
        <v>1073</v>
      </c>
    </row>
    <row r="113" spans="1:6" x14ac:dyDescent="0.25">
      <c r="A113" s="43" t="s">
        <v>230</v>
      </c>
      <c r="B113" s="44">
        <v>86</v>
      </c>
      <c r="C113" s="44">
        <v>1537</v>
      </c>
      <c r="D113" s="44">
        <v>122791</v>
      </c>
      <c r="E113" s="45">
        <v>38751</v>
      </c>
      <c r="F113" s="46" t="s">
        <v>1239</v>
      </c>
    </row>
    <row r="114" spans="1:6" x14ac:dyDescent="0.25">
      <c r="A114" s="43" t="s">
        <v>231</v>
      </c>
      <c r="B114" s="44">
        <v>1</v>
      </c>
      <c r="C114" s="44">
        <v>455</v>
      </c>
      <c r="D114" s="44">
        <v>257224</v>
      </c>
      <c r="E114" s="45">
        <v>37201</v>
      </c>
      <c r="F114" s="46" t="s">
        <v>1073</v>
      </c>
    </row>
    <row r="115" spans="1:6" x14ac:dyDescent="0.25">
      <c r="A115" s="43" t="s">
        <v>232</v>
      </c>
      <c r="B115" s="44">
        <v>56</v>
      </c>
      <c r="C115" s="44">
        <v>468</v>
      </c>
      <c r="D115" s="44">
        <v>134258</v>
      </c>
      <c r="E115" s="45">
        <v>37087</v>
      </c>
      <c r="F115" s="46" t="s">
        <v>1073</v>
      </c>
    </row>
    <row r="116" spans="1:6" x14ac:dyDescent="0.25">
      <c r="A116" s="43" t="s">
        <v>244</v>
      </c>
      <c r="B116" s="44">
        <v>88</v>
      </c>
      <c r="C116" s="44">
        <v>1279</v>
      </c>
      <c r="D116" s="44">
        <v>140807</v>
      </c>
      <c r="E116" s="45">
        <v>29698</v>
      </c>
      <c r="F116" s="46" t="s">
        <v>1073</v>
      </c>
    </row>
    <row r="117" spans="1:6" x14ac:dyDescent="0.25">
      <c r="A117" s="43" t="s">
        <v>251</v>
      </c>
      <c r="B117" s="44">
        <v>33</v>
      </c>
      <c r="C117" s="44">
        <v>253</v>
      </c>
      <c r="D117" s="44">
        <v>231015</v>
      </c>
      <c r="E117" s="45">
        <v>27417</v>
      </c>
      <c r="F117" s="46" t="s">
        <v>1073</v>
      </c>
    </row>
    <row r="118" spans="1:6" x14ac:dyDescent="0.25">
      <c r="A118" s="43" t="s">
        <v>252</v>
      </c>
      <c r="B118" s="44">
        <v>31</v>
      </c>
      <c r="C118" s="44">
        <v>246</v>
      </c>
      <c r="D118" s="44">
        <v>159538</v>
      </c>
      <c r="E118" s="45">
        <v>26880</v>
      </c>
      <c r="F118" s="46" t="s">
        <v>1073</v>
      </c>
    </row>
    <row r="119" spans="1:6" x14ac:dyDescent="0.25">
      <c r="A119" s="43" t="s">
        <v>253</v>
      </c>
      <c r="B119" s="44">
        <v>2</v>
      </c>
      <c r="C119" s="44">
        <v>430</v>
      </c>
      <c r="D119" s="44">
        <v>161378</v>
      </c>
      <c r="E119" s="45">
        <v>26458</v>
      </c>
      <c r="F119" s="46" t="s">
        <v>1073</v>
      </c>
    </row>
    <row r="120" spans="1:6" x14ac:dyDescent="0.25">
      <c r="A120" s="43" t="s">
        <v>257</v>
      </c>
      <c r="B120" s="44">
        <v>36</v>
      </c>
      <c r="C120" s="44">
        <v>222</v>
      </c>
      <c r="D120" s="44">
        <v>94235</v>
      </c>
      <c r="E120" s="45">
        <v>25820</v>
      </c>
      <c r="F120" s="46" t="s">
        <v>1073</v>
      </c>
    </row>
    <row r="121" spans="1:6" x14ac:dyDescent="0.25">
      <c r="A121" s="43" t="s">
        <v>259</v>
      </c>
      <c r="B121" s="44">
        <v>60</v>
      </c>
      <c r="C121" s="44">
        <v>710</v>
      </c>
      <c r="D121" s="44">
        <v>131721</v>
      </c>
      <c r="E121" s="45">
        <v>25261</v>
      </c>
      <c r="F121" s="46" t="s">
        <v>1073</v>
      </c>
    </row>
    <row r="122" spans="1:6" x14ac:dyDescent="0.25">
      <c r="A122" s="43" t="s">
        <v>261</v>
      </c>
      <c r="B122" s="44">
        <v>28</v>
      </c>
      <c r="C122" s="44">
        <v>435</v>
      </c>
      <c r="D122" s="44">
        <v>102550</v>
      </c>
      <c r="E122" s="45">
        <v>24723</v>
      </c>
      <c r="F122" s="46" t="s">
        <v>1073</v>
      </c>
    </row>
    <row r="123" spans="1:6" x14ac:dyDescent="0.25">
      <c r="A123" s="43" t="s">
        <v>263</v>
      </c>
      <c r="B123" s="44">
        <v>80</v>
      </c>
      <c r="C123" s="44">
        <v>210</v>
      </c>
      <c r="D123" s="44">
        <v>208656</v>
      </c>
      <c r="E123" s="45">
        <v>24513</v>
      </c>
      <c r="F123" s="46" t="s">
        <v>1073</v>
      </c>
    </row>
    <row r="124" spans="1:6" x14ac:dyDescent="0.25">
      <c r="A124" s="43" t="s">
        <v>265</v>
      </c>
      <c r="B124" s="44">
        <v>35</v>
      </c>
      <c r="C124" s="44">
        <v>417</v>
      </c>
      <c r="D124" s="44">
        <v>562552</v>
      </c>
      <c r="E124" s="45">
        <v>24152</v>
      </c>
      <c r="F124" s="46" t="s">
        <v>1073</v>
      </c>
    </row>
    <row r="125" spans="1:6" x14ac:dyDescent="0.25">
      <c r="A125" s="43" t="s">
        <v>269</v>
      </c>
      <c r="B125" s="44">
        <v>21</v>
      </c>
      <c r="C125" s="44">
        <v>369</v>
      </c>
      <c r="D125" s="44">
        <v>231389</v>
      </c>
      <c r="E125" s="45">
        <v>23620</v>
      </c>
      <c r="F125" s="46" t="s">
        <v>1073</v>
      </c>
    </row>
    <row r="126" spans="1:6" x14ac:dyDescent="0.25">
      <c r="A126" s="43" t="s">
        <v>272</v>
      </c>
      <c r="B126" s="44">
        <v>2</v>
      </c>
      <c r="C126" s="44">
        <v>84</v>
      </c>
      <c r="D126" s="44">
        <v>143393</v>
      </c>
      <c r="E126" s="45">
        <v>23251</v>
      </c>
      <c r="F126" s="46" t="s">
        <v>1073</v>
      </c>
    </row>
    <row r="127" spans="1:6" x14ac:dyDescent="0.25">
      <c r="A127" s="43" t="s">
        <v>273</v>
      </c>
      <c r="B127" s="44">
        <v>58</v>
      </c>
      <c r="C127" s="44">
        <v>634</v>
      </c>
      <c r="D127" s="44">
        <v>234776</v>
      </c>
      <c r="E127" s="45">
        <v>23195</v>
      </c>
      <c r="F127" s="46" t="s">
        <v>1073</v>
      </c>
    </row>
    <row r="128" spans="1:6" x14ac:dyDescent="0.25">
      <c r="A128" s="43" t="s">
        <v>275</v>
      </c>
      <c r="B128" s="44">
        <v>37</v>
      </c>
      <c r="C128" s="44">
        <v>0</v>
      </c>
      <c r="D128" s="44">
        <v>57751</v>
      </c>
      <c r="E128" s="45">
        <v>22531</v>
      </c>
      <c r="F128" s="46" t="s">
        <v>1073</v>
      </c>
    </row>
    <row r="129" spans="1:6" x14ac:dyDescent="0.25">
      <c r="A129" s="43" t="s">
        <v>277</v>
      </c>
      <c r="B129" s="44">
        <v>23</v>
      </c>
      <c r="C129" s="44">
        <v>369</v>
      </c>
      <c r="D129" s="44">
        <v>295526</v>
      </c>
      <c r="E129" s="45">
        <v>21726</v>
      </c>
      <c r="F129" s="46" t="s">
        <v>1073</v>
      </c>
    </row>
    <row r="130" spans="1:6" x14ac:dyDescent="0.25">
      <c r="A130" s="43" t="s">
        <v>281</v>
      </c>
      <c r="B130" s="44">
        <v>40</v>
      </c>
      <c r="C130" s="44">
        <v>353</v>
      </c>
      <c r="D130" s="44">
        <v>231806</v>
      </c>
      <c r="E130" s="45">
        <v>20628</v>
      </c>
      <c r="F130" s="46" t="s">
        <v>1073</v>
      </c>
    </row>
    <row r="131" spans="1:6" x14ac:dyDescent="0.25">
      <c r="A131" s="43" t="s">
        <v>282</v>
      </c>
      <c r="B131" s="44">
        <v>48</v>
      </c>
      <c r="C131" s="44">
        <v>515</v>
      </c>
      <c r="D131" s="44">
        <v>130731</v>
      </c>
      <c r="E131" s="45">
        <v>20261</v>
      </c>
      <c r="F131" s="46" t="s">
        <v>1073</v>
      </c>
    </row>
    <row r="132" spans="1:6" x14ac:dyDescent="0.25">
      <c r="A132" s="43" t="s">
        <v>288</v>
      </c>
      <c r="B132" s="44">
        <v>10</v>
      </c>
      <c r="C132" s="44">
        <v>509</v>
      </c>
      <c r="D132" s="44">
        <v>73066</v>
      </c>
      <c r="E132" s="45">
        <v>18880</v>
      </c>
      <c r="F132" s="46" t="s">
        <v>1073</v>
      </c>
    </row>
    <row r="133" spans="1:6" x14ac:dyDescent="0.25">
      <c r="A133" s="43" t="s">
        <v>291</v>
      </c>
      <c r="B133" s="44">
        <v>25</v>
      </c>
      <c r="C133" s="44">
        <v>451</v>
      </c>
      <c r="D133" s="44">
        <v>185044</v>
      </c>
      <c r="E133" s="45">
        <v>18449</v>
      </c>
      <c r="F133" s="46" t="s">
        <v>1073</v>
      </c>
    </row>
    <row r="134" spans="1:6" x14ac:dyDescent="0.25">
      <c r="A134" s="43" t="s">
        <v>297</v>
      </c>
      <c r="B134" s="44">
        <v>13</v>
      </c>
      <c r="C134" s="44">
        <v>147</v>
      </c>
      <c r="D134" s="44">
        <v>234300</v>
      </c>
      <c r="E134" s="45">
        <v>17582</v>
      </c>
      <c r="F134" s="46" t="s">
        <v>1073</v>
      </c>
    </row>
    <row r="135" spans="1:6" x14ac:dyDescent="0.25">
      <c r="A135" s="43" t="s">
        <v>298</v>
      </c>
      <c r="B135" s="44">
        <v>28</v>
      </c>
      <c r="C135" s="44">
        <v>901</v>
      </c>
      <c r="D135" s="44">
        <v>82269</v>
      </c>
      <c r="E135" s="45">
        <v>17390</v>
      </c>
      <c r="F135" s="46" t="s">
        <v>1073</v>
      </c>
    </row>
    <row r="136" spans="1:6" x14ac:dyDescent="0.25">
      <c r="A136" s="43" t="s">
        <v>300</v>
      </c>
      <c r="B136" s="44">
        <v>37</v>
      </c>
      <c r="C136" s="44">
        <v>205</v>
      </c>
      <c r="D136" s="44">
        <v>118887</v>
      </c>
      <c r="E136" s="45">
        <v>16979</v>
      </c>
      <c r="F136" s="46" t="s">
        <v>1073</v>
      </c>
    </row>
    <row r="137" spans="1:6" x14ac:dyDescent="0.25">
      <c r="A137" s="43" t="s">
        <v>301</v>
      </c>
      <c r="B137" s="44">
        <v>28</v>
      </c>
      <c r="C137" s="44">
        <v>280</v>
      </c>
      <c r="D137" s="44">
        <v>141696</v>
      </c>
      <c r="E137" s="45">
        <v>16765</v>
      </c>
      <c r="F137" s="46" t="s">
        <v>1073</v>
      </c>
    </row>
    <row r="138" spans="1:6" x14ac:dyDescent="0.25">
      <c r="A138" s="43" t="s">
        <v>302</v>
      </c>
      <c r="B138" s="44">
        <v>89</v>
      </c>
      <c r="C138" s="44">
        <v>432</v>
      </c>
      <c r="D138" s="44">
        <v>83162</v>
      </c>
      <c r="E138" s="45">
        <v>16731</v>
      </c>
      <c r="F138" s="46" t="s">
        <v>1073</v>
      </c>
    </row>
    <row r="139" spans="1:6" x14ac:dyDescent="0.25">
      <c r="A139" s="43" t="s">
        <v>305</v>
      </c>
      <c r="B139" s="44">
        <v>40</v>
      </c>
      <c r="C139" s="44">
        <v>371</v>
      </c>
      <c r="D139" s="44">
        <v>140641</v>
      </c>
      <c r="E139" s="45">
        <v>16449</v>
      </c>
      <c r="F139" s="46" t="s">
        <v>1073</v>
      </c>
    </row>
    <row r="140" spans="1:6" x14ac:dyDescent="0.25">
      <c r="A140" s="43" t="s">
        <v>306</v>
      </c>
      <c r="B140" s="44">
        <v>69</v>
      </c>
      <c r="C140" s="44">
        <v>166</v>
      </c>
      <c r="D140" s="44">
        <v>107097</v>
      </c>
      <c r="E140" s="45">
        <v>16157</v>
      </c>
      <c r="F140" s="46" t="s">
        <v>1073</v>
      </c>
    </row>
    <row r="141" spans="1:6" x14ac:dyDescent="0.25">
      <c r="A141" s="43" t="s">
        <v>312</v>
      </c>
      <c r="B141" s="44">
        <v>20</v>
      </c>
      <c r="C141" s="44">
        <v>80</v>
      </c>
      <c r="D141" s="44">
        <v>105817</v>
      </c>
      <c r="E141" s="45">
        <v>15387</v>
      </c>
      <c r="F141" s="46" t="s">
        <v>1073</v>
      </c>
    </row>
    <row r="142" spans="1:6" x14ac:dyDescent="0.25">
      <c r="A142" s="43" t="s">
        <v>313</v>
      </c>
      <c r="B142" s="44">
        <v>33</v>
      </c>
      <c r="C142" s="44">
        <v>232</v>
      </c>
      <c r="D142" s="44">
        <v>107500</v>
      </c>
      <c r="E142" s="45">
        <v>15336</v>
      </c>
      <c r="F142" s="46" t="s">
        <v>1073</v>
      </c>
    </row>
    <row r="143" spans="1:6" x14ac:dyDescent="0.25">
      <c r="A143" s="43" t="s">
        <v>319</v>
      </c>
      <c r="B143" s="44">
        <v>21</v>
      </c>
      <c r="C143" s="44">
        <v>177</v>
      </c>
      <c r="D143" s="44">
        <v>122052</v>
      </c>
      <c r="E143" s="45">
        <v>14687</v>
      </c>
      <c r="F143" s="46" t="s">
        <v>1073</v>
      </c>
    </row>
    <row r="144" spans="1:6" x14ac:dyDescent="0.25">
      <c r="A144" s="43" t="s">
        <v>326</v>
      </c>
      <c r="B144" s="44">
        <v>32</v>
      </c>
      <c r="C144" s="44">
        <v>351</v>
      </c>
      <c r="D144" s="44">
        <v>95031</v>
      </c>
      <c r="E144" s="45">
        <v>14029</v>
      </c>
      <c r="F144" s="46" t="s">
        <v>1073</v>
      </c>
    </row>
    <row r="145" spans="1:6" x14ac:dyDescent="0.25">
      <c r="A145" s="43" t="s">
        <v>327</v>
      </c>
      <c r="B145" s="44">
        <v>32</v>
      </c>
      <c r="C145" s="44">
        <v>335</v>
      </c>
      <c r="D145" s="44">
        <v>217252</v>
      </c>
      <c r="E145" s="45">
        <v>13953</v>
      </c>
      <c r="F145" s="46" t="s">
        <v>1073</v>
      </c>
    </row>
    <row r="146" spans="1:6" x14ac:dyDescent="0.25">
      <c r="A146" s="43" t="s">
        <v>331</v>
      </c>
      <c r="B146" s="44">
        <v>24</v>
      </c>
      <c r="C146" s="44">
        <v>397</v>
      </c>
      <c r="D146" s="44">
        <v>92582</v>
      </c>
      <c r="E146" s="45">
        <v>13315</v>
      </c>
      <c r="F146" s="46" t="s">
        <v>1073</v>
      </c>
    </row>
    <row r="147" spans="1:6" x14ac:dyDescent="0.25">
      <c r="A147" s="43" t="s">
        <v>345</v>
      </c>
      <c r="B147" s="44">
        <v>69</v>
      </c>
      <c r="C147" s="44">
        <v>232</v>
      </c>
      <c r="D147" s="44">
        <v>386618</v>
      </c>
      <c r="E147" s="45">
        <v>10521</v>
      </c>
      <c r="F147" s="46" t="s">
        <v>1073</v>
      </c>
    </row>
    <row r="148" spans="1:6" x14ac:dyDescent="0.25">
      <c r="A148" s="43" t="s">
        <v>353</v>
      </c>
      <c r="B148" s="44">
        <v>18</v>
      </c>
      <c r="C148" s="44">
        <v>122</v>
      </c>
      <c r="D148" s="44">
        <v>67092</v>
      </c>
      <c r="E148" s="45">
        <v>9128</v>
      </c>
      <c r="F148" s="46" t="s">
        <v>1073</v>
      </c>
    </row>
    <row r="149" spans="1:6" x14ac:dyDescent="0.25">
      <c r="A149" s="43" t="s">
        <v>357</v>
      </c>
      <c r="B149" s="44">
        <v>22</v>
      </c>
      <c r="C149" s="44">
        <v>69</v>
      </c>
      <c r="D149" s="44">
        <v>122700</v>
      </c>
      <c r="E149" s="45">
        <v>8892</v>
      </c>
      <c r="F149" s="46" t="s">
        <v>1073</v>
      </c>
    </row>
    <row r="150" spans="1:6" x14ac:dyDescent="0.25">
      <c r="A150" s="43" t="s">
        <v>358</v>
      </c>
      <c r="B150" s="44">
        <v>26</v>
      </c>
      <c r="C150" s="44">
        <v>405</v>
      </c>
      <c r="D150" s="44">
        <v>142677</v>
      </c>
      <c r="E150" s="45">
        <v>8826</v>
      </c>
      <c r="F150" s="46" t="s">
        <v>1073</v>
      </c>
    </row>
    <row r="151" spans="1:6" x14ac:dyDescent="0.25">
      <c r="A151" s="43" t="s">
        <v>362</v>
      </c>
      <c r="B151" s="44">
        <v>15</v>
      </c>
      <c r="C151" s="44">
        <v>32</v>
      </c>
      <c r="D151" s="44">
        <v>114236</v>
      </c>
      <c r="E151" s="45">
        <v>8636</v>
      </c>
      <c r="F151" s="46" t="s">
        <v>1073</v>
      </c>
    </row>
    <row r="152" spans="1:6" x14ac:dyDescent="0.25">
      <c r="A152" s="43" t="s">
        <v>369</v>
      </c>
      <c r="B152" s="44">
        <v>24</v>
      </c>
      <c r="C152" s="44">
        <v>339</v>
      </c>
      <c r="D152" s="44">
        <v>53911</v>
      </c>
      <c r="E152" s="45">
        <v>7931</v>
      </c>
      <c r="F152" s="46" t="s">
        <v>1073</v>
      </c>
    </row>
    <row r="153" spans="1:6" x14ac:dyDescent="0.25">
      <c r="A153" s="43" t="s">
        <v>373</v>
      </c>
      <c r="B153" s="44">
        <v>29</v>
      </c>
      <c r="C153" s="44">
        <v>275</v>
      </c>
      <c r="D153" s="44">
        <v>40121</v>
      </c>
      <c r="E153" s="45">
        <v>7580</v>
      </c>
      <c r="F153" s="46" t="s">
        <v>1073</v>
      </c>
    </row>
    <row r="154" spans="1:6" x14ac:dyDescent="0.25">
      <c r="A154" s="43" t="s">
        <v>377</v>
      </c>
      <c r="B154" s="44">
        <v>114</v>
      </c>
      <c r="C154" s="44">
        <v>653</v>
      </c>
      <c r="D154" s="44">
        <v>21024</v>
      </c>
      <c r="E154" s="45">
        <v>7235</v>
      </c>
      <c r="F154" s="46" t="s">
        <v>1073</v>
      </c>
    </row>
    <row r="155" spans="1:6" x14ac:dyDescent="0.25">
      <c r="A155" s="43" t="s">
        <v>378</v>
      </c>
      <c r="B155" s="44">
        <v>32</v>
      </c>
      <c r="C155" s="44">
        <v>205</v>
      </c>
      <c r="D155" s="44">
        <v>58610</v>
      </c>
      <c r="E155" s="45">
        <v>7233</v>
      </c>
      <c r="F155" s="46" t="s">
        <v>1073</v>
      </c>
    </row>
    <row r="156" spans="1:6" x14ac:dyDescent="0.25">
      <c r="A156" s="43" t="s">
        <v>385</v>
      </c>
      <c r="B156" s="44">
        <v>19</v>
      </c>
      <c r="C156" s="44">
        <v>1116</v>
      </c>
      <c r="D156" s="44">
        <v>67380</v>
      </c>
      <c r="E156" s="45">
        <v>6675</v>
      </c>
      <c r="F156" s="46" t="s">
        <v>1073</v>
      </c>
    </row>
    <row r="157" spans="1:6" x14ac:dyDescent="0.25">
      <c r="A157" s="43" t="s">
        <v>396</v>
      </c>
      <c r="B157" s="44">
        <v>71</v>
      </c>
      <c r="C157" s="44">
        <v>186</v>
      </c>
      <c r="D157" s="44">
        <v>52076</v>
      </c>
      <c r="E157" s="45">
        <v>6180</v>
      </c>
      <c r="F157" s="46" t="s">
        <v>1073</v>
      </c>
    </row>
    <row r="158" spans="1:6" x14ac:dyDescent="0.25">
      <c r="A158" s="43" t="s">
        <v>411</v>
      </c>
      <c r="B158" s="44">
        <v>33</v>
      </c>
      <c r="C158" s="44">
        <v>290</v>
      </c>
      <c r="D158" s="44">
        <v>0</v>
      </c>
      <c r="E158" s="45">
        <v>5320</v>
      </c>
      <c r="F158" s="46" t="s">
        <v>1073</v>
      </c>
    </row>
    <row r="159" spans="1:6" ht="15.75" thickBot="1" x14ac:dyDescent="0.3">
      <c r="A159" s="47" t="s">
        <v>412</v>
      </c>
      <c r="B159" s="48">
        <v>12</v>
      </c>
      <c r="C159" s="48">
        <v>493</v>
      </c>
      <c r="D159" s="48">
        <v>33207</v>
      </c>
      <c r="E159" s="49">
        <v>5318</v>
      </c>
      <c r="F159" s="50" t="s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59"/>
  <sheetViews>
    <sheetView showGridLines="0" workbookViewId="0">
      <selection activeCell="C9" sqref="C9"/>
    </sheetView>
  </sheetViews>
  <sheetFormatPr defaultRowHeight="15" x14ac:dyDescent="0.25"/>
  <cols>
    <col min="1" max="1" width="33.140625" customWidth="1"/>
    <col min="2" max="2" width="12.85546875" style="20" bestFit="1" customWidth="1"/>
    <col min="3" max="4" width="12.85546875" style="20" customWidth="1"/>
    <col min="5" max="5" width="8.5703125" style="20" customWidth="1"/>
    <col min="7" max="7" width="3.85546875" customWidth="1"/>
    <col min="8" max="8" width="6.5703125" customWidth="1"/>
    <col min="9" max="9" width="8.5703125" customWidth="1"/>
    <col min="10" max="10" width="1.140625" customWidth="1"/>
    <col min="11" max="11" width="3.85546875" customWidth="1"/>
    <col min="12" max="12" width="6.5703125" customWidth="1"/>
    <col min="13" max="13" width="8.5703125" customWidth="1"/>
    <col min="14" max="14" width="1.140625" customWidth="1"/>
    <col min="15" max="15" width="3.85546875" customWidth="1"/>
    <col min="16" max="16" width="6.5703125" customWidth="1"/>
    <col min="17" max="17" width="8.5703125" customWidth="1"/>
    <col min="18" max="18" width="1.140625" customWidth="1"/>
    <col min="19" max="19" width="3.85546875" customWidth="1"/>
    <col min="20" max="20" width="6.5703125" customWidth="1"/>
    <col min="21" max="21" width="8.5703125" customWidth="1"/>
    <col min="22" max="22" width="1.140625" customWidth="1"/>
    <col min="23" max="23" width="3.85546875" customWidth="1"/>
    <col min="24" max="24" width="6.5703125" customWidth="1"/>
    <col min="25" max="25" width="8.5703125" customWidth="1"/>
    <col min="26" max="26" width="1.140625" customWidth="1"/>
    <col min="27" max="27" width="3.85546875" customWidth="1"/>
    <col min="28" max="28" width="6.5703125" customWidth="1"/>
    <col min="29" max="29" width="8.5703125" customWidth="1"/>
    <col min="30" max="30" width="1.140625" customWidth="1"/>
    <col min="31" max="31" width="3.85546875" customWidth="1"/>
    <col min="32" max="32" width="6.5703125" customWidth="1"/>
    <col min="33" max="33" width="8.5703125" customWidth="1"/>
    <col min="34" max="34" width="1.140625" customWidth="1"/>
    <col min="35" max="35" width="3.85546875" customWidth="1"/>
    <col min="36" max="36" width="6.5703125" customWidth="1"/>
    <col min="37" max="37" width="8.5703125" customWidth="1"/>
    <col min="38" max="38" width="1.140625" customWidth="1"/>
    <col min="39" max="39" width="3.85546875" customWidth="1"/>
    <col min="40" max="40" width="6.5703125" customWidth="1"/>
    <col min="41" max="41" width="8.5703125" customWidth="1"/>
    <col min="42" max="42" width="1.140625" customWidth="1"/>
    <col min="43" max="43" width="3.85546875" customWidth="1"/>
    <col min="44" max="44" width="6.5703125" customWidth="1"/>
    <col min="45" max="45" width="8.5703125" customWidth="1"/>
    <col min="46" max="46" width="1.140625" customWidth="1"/>
  </cols>
  <sheetData>
    <row r="1" spans="1:46" x14ac:dyDescent="0.25">
      <c r="A1" s="31" t="s">
        <v>0</v>
      </c>
      <c r="E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</row>
    <row r="2" spans="1:46" x14ac:dyDescent="0.25">
      <c r="A2" s="18" t="str">
        <f>HYPERLINK("https://ncsesdata.nsf.gov/profiles/site?method=rankingbysource&amp;ds=herd","click here")</f>
        <v>click here</v>
      </c>
      <c r="G2" s="9" t="s">
        <v>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x14ac:dyDescent="0.25">
      <c r="A3" s="5" t="s">
        <v>3</v>
      </c>
      <c r="G3" s="10">
        <v>2021</v>
      </c>
      <c r="H3" s="10" t="s">
        <v>1</v>
      </c>
      <c r="I3" s="10" t="s">
        <v>1</v>
      </c>
      <c r="J3" s="10" t="s">
        <v>1</v>
      </c>
      <c r="K3" s="10">
        <v>2020</v>
      </c>
      <c r="L3" s="10" t="s">
        <v>1</v>
      </c>
      <c r="M3" s="10" t="s">
        <v>1</v>
      </c>
      <c r="N3" s="10" t="s">
        <v>1</v>
      </c>
      <c r="O3" s="10">
        <v>2019</v>
      </c>
      <c r="P3" s="10" t="s">
        <v>1</v>
      </c>
      <c r="Q3" s="10" t="s">
        <v>1</v>
      </c>
      <c r="R3" s="10" t="s">
        <v>1</v>
      </c>
      <c r="S3" s="10">
        <v>2018</v>
      </c>
      <c r="T3" s="10" t="s">
        <v>1</v>
      </c>
      <c r="U3" s="10" t="s">
        <v>1</v>
      </c>
      <c r="V3" s="10" t="s">
        <v>1</v>
      </c>
      <c r="W3" s="10">
        <v>2017</v>
      </c>
      <c r="X3" s="10" t="s">
        <v>1</v>
      </c>
      <c r="Y3" s="10" t="s">
        <v>1</v>
      </c>
      <c r="Z3" s="10" t="s">
        <v>1</v>
      </c>
      <c r="AA3" s="10">
        <v>2016</v>
      </c>
      <c r="AB3" s="10" t="s">
        <v>1</v>
      </c>
      <c r="AC3" s="10" t="s">
        <v>1</v>
      </c>
      <c r="AD3" s="10" t="s">
        <v>1</v>
      </c>
      <c r="AE3" s="10">
        <v>2015</v>
      </c>
      <c r="AF3" s="10" t="s">
        <v>1</v>
      </c>
      <c r="AG3" s="10" t="s">
        <v>1</v>
      </c>
      <c r="AH3" s="10" t="s">
        <v>1</v>
      </c>
      <c r="AI3" s="10">
        <v>2014</v>
      </c>
      <c r="AJ3" s="10" t="s">
        <v>1</v>
      </c>
      <c r="AK3" s="10" t="s">
        <v>1</v>
      </c>
      <c r="AL3" s="10" t="s">
        <v>1</v>
      </c>
      <c r="AM3" s="10">
        <v>2013</v>
      </c>
      <c r="AN3" s="10" t="s">
        <v>1</v>
      </c>
      <c r="AO3" s="10" t="s">
        <v>1</v>
      </c>
      <c r="AP3" s="10" t="s">
        <v>1</v>
      </c>
      <c r="AQ3" s="10">
        <v>2012</v>
      </c>
      <c r="AR3" s="10" t="s">
        <v>1</v>
      </c>
      <c r="AS3" s="10" t="s">
        <v>1</v>
      </c>
      <c r="AT3" s="10" t="s">
        <v>1</v>
      </c>
    </row>
    <row r="4" spans="1:46" ht="30" customHeight="1" thickBot="1" x14ac:dyDescent="0.3">
      <c r="G4" s="6" t="s">
        <v>4</v>
      </c>
      <c r="H4" s="6" t="s">
        <v>5</v>
      </c>
      <c r="I4" s="6" t="s">
        <v>6</v>
      </c>
      <c r="J4" s="6" t="s">
        <v>1</v>
      </c>
      <c r="K4" s="6" t="s">
        <v>4</v>
      </c>
      <c r="L4" s="6" t="s">
        <v>5</v>
      </c>
      <c r="M4" s="6" t="s">
        <v>6</v>
      </c>
      <c r="N4" s="6" t="s">
        <v>1</v>
      </c>
      <c r="O4" s="6" t="s">
        <v>4</v>
      </c>
      <c r="P4" s="6" t="s">
        <v>5</v>
      </c>
      <c r="Q4" s="6" t="s">
        <v>6</v>
      </c>
      <c r="R4" s="6" t="s">
        <v>1</v>
      </c>
      <c r="S4" s="6" t="s">
        <v>4</v>
      </c>
      <c r="T4" s="6" t="s">
        <v>5</v>
      </c>
      <c r="U4" s="6" t="s">
        <v>6</v>
      </c>
      <c r="V4" s="6" t="s">
        <v>1</v>
      </c>
      <c r="W4" s="6" t="s">
        <v>4</v>
      </c>
      <c r="X4" s="6" t="s">
        <v>5</v>
      </c>
      <c r="Y4" s="6" t="s">
        <v>6</v>
      </c>
      <c r="Z4" s="6" t="s">
        <v>1</v>
      </c>
      <c r="AA4" s="6" t="s">
        <v>4</v>
      </c>
      <c r="AB4" s="6" t="s">
        <v>5</v>
      </c>
      <c r="AC4" s="6" t="s">
        <v>6</v>
      </c>
      <c r="AD4" s="6" t="s">
        <v>1</v>
      </c>
      <c r="AE4" s="6" t="s">
        <v>4</v>
      </c>
      <c r="AF4" s="6" t="s">
        <v>5</v>
      </c>
      <c r="AG4" s="6" t="s">
        <v>6</v>
      </c>
      <c r="AH4" s="6" t="s">
        <v>1</v>
      </c>
      <c r="AI4" s="6" t="s">
        <v>4</v>
      </c>
      <c r="AJ4" s="6" t="s">
        <v>5</v>
      </c>
      <c r="AK4" s="6" t="s">
        <v>6</v>
      </c>
      <c r="AL4" s="6" t="s">
        <v>1</v>
      </c>
      <c r="AM4" s="6" t="s">
        <v>4</v>
      </c>
      <c r="AN4" s="6" t="s">
        <v>5</v>
      </c>
      <c r="AO4" s="6" t="s">
        <v>6</v>
      </c>
      <c r="AP4" s="6" t="s">
        <v>1</v>
      </c>
      <c r="AQ4" s="6" t="s">
        <v>4</v>
      </c>
      <c r="AR4" s="6" t="s">
        <v>5</v>
      </c>
      <c r="AS4" s="6" t="s">
        <v>6</v>
      </c>
      <c r="AT4" s="6" t="s">
        <v>1</v>
      </c>
    </row>
    <row r="5" spans="1:46" ht="26.25" thickBot="1" x14ac:dyDescent="0.3">
      <c r="A5" s="35" t="s">
        <v>1646</v>
      </c>
      <c r="B5" s="36" t="s">
        <v>1535</v>
      </c>
      <c r="C5" s="36" t="s">
        <v>1636</v>
      </c>
      <c r="D5" s="36" t="s">
        <v>1645</v>
      </c>
      <c r="E5" s="37" t="s">
        <v>6</v>
      </c>
      <c r="F5" s="38" t="s">
        <v>1446</v>
      </c>
      <c r="G5" s="11">
        <v>89872007</v>
      </c>
      <c r="H5" s="8"/>
      <c r="I5" s="8"/>
      <c r="J5" s="1" t="s">
        <v>1</v>
      </c>
      <c r="K5" s="11">
        <v>86444902</v>
      </c>
      <c r="L5" s="8"/>
      <c r="M5" s="8"/>
      <c r="N5" s="1" t="s">
        <v>1</v>
      </c>
      <c r="O5" s="11">
        <v>83642841</v>
      </c>
      <c r="P5" s="8"/>
      <c r="Q5" s="8"/>
      <c r="R5" s="1" t="s">
        <v>1</v>
      </c>
      <c r="S5" s="11">
        <v>79173538</v>
      </c>
      <c r="T5" s="8"/>
      <c r="U5" s="8"/>
      <c r="V5" s="1" t="s">
        <v>1</v>
      </c>
      <c r="W5" s="11">
        <v>75290993</v>
      </c>
      <c r="X5" s="8"/>
      <c r="Y5" s="8"/>
      <c r="Z5" s="1" t="s">
        <v>1</v>
      </c>
      <c r="AA5" s="11">
        <v>71910615</v>
      </c>
      <c r="AB5" s="8"/>
      <c r="AC5" s="8"/>
      <c r="AD5" s="1" t="s">
        <v>1</v>
      </c>
      <c r="AE5" s="11">
        <v>68694256</v>
      </c>
      <c r="AF5" s="8"/>
      <c r="AG5" s="8"/>
      <c r="AH5" s="1" t="s">
        <v>1</v>
      </c>
      <c r="AI5" s="11">
        <v>67351146</v>
      </c>
      <c r="AJ5" s="8"/>
      <c r="AK5" s="8"/>
      <c r="AL5" s="1" t="s">
        <v>1</v>
      </c>
      <c r="AM5" s="11">
        <v>67144666</v>
      </c>
      <c r="AN5" s="8"/>
      <c r="AO5" s="8"/>
      <c r="AP5" s="1" t="s">
        <v>1</v>
      </c>
      <c r="AQ5" s="11">
        <v>65872505</v>
      </c>
      <c r="AR5" s="8"/>
      <c r="AS5" s="8"/>
      <c r="AT5" s="1" t="s">
        <v>1</v>
      </c>
    </row>
    <row r="6" spans="1:46" x14ac:dyDescent="0.25">
      <c r="A6" s="1" t="s">
        <v>1381</v>
      </c>
      <c r="B6" s="20">
        <f>VLOOKUP(A6,'Earned Doctorates'!$A$6:$D$468,4,0)</f>
        <v>423</v>
      </c>
      <c r="C6" s="20">
        <f>VLOOKUP(A6,'fulltime grad students'!$A$6:$D$752,4,0)</f>
        <v>5865</v>
      </c>
      <c r="D6" s="20">
        <f>VLOOKUP(A6,floorspace!$A$6:$D$694,4,0)</f>
        <v>3443376</v>
      </c>
      <c r="E6" s="3">
        <v>3181385</v>
      </c>
      <c r="F6" s="33" t="str">
        <f>IF(ISNA(VLOOKUP(A6,'R1-R2'!$A$2:$F$280,6,0)),VLOOKUP(A6,'R1-R2'!$B$2:$F$280,5,0),VLOOKUP(A6,'R1-R2'!$A$2:$F$280,6,0))</f>
        <v>R1</v>
      </c>
      <c r="G6" s="2">
        <v>1</v>
      </c>
      <c r="H6" s="4">
        <v>1</v>
      </c>
      <c r="I6" s="3">
        <v>3181385</v>
      </c>
      <c r="J6" s="1" t="s">
        <v>1</v>
      </c>
      <c r="K6" s="2">
        <v>1</v>
      </c>
      <c r="L6" s="4">
        <v>1</v>
      </c>
      <c r="M6" s="3">
        <v>3110494</v>
      </c>
      <c r="N6" s="1" t="s">
        <v>1</v>
      </c>
      <c r="O6" s="2">
        <v>1</v>
      </c>
      <c r="P6" s="4">
        <v>1</v>
      </c>
      <c r="Q6" s="3">
        <v>2917436</v>
      </c>
      <c r="R6" s="1" t="s">
        <v>1</v>
      </c>
      <c r="S6" s="2">
        <v>1</v>
      </c>
      <c r="T6" s="4">
        <v>1</v>
      </c>
      <c r="U6" s="3">
        <v>2661033</v>
      </c>
      <c r="V6" s="1" t="s">
        <v>1</v>
      </c>
      <c r="W6" s="2">
        <v>1</v>
      </c>
      <c r="X6" s="4">
        <v>1</v>
      </c>
      <c r="Y6" s="3">
        <v>2562307</v>
      </c>
      <c r="Z6" s="1" t="s">
        <v>1</v>
      </c>
      <c r="AA6" s="2">
        <v>1</v>
      </c>
      <c r="AB6" s="4">
        <v>1</v>
      </c>
      <c r="AC6" s="3">
        <v>2431180</v>
      </c>
      <c r="AD6" s="1" t="s">
        <v>1</v>
      </c>
      <c r="AE6" s="2">
        <v>1</v>
      </c>
      <c r="AF6" s="4">
        <v>1</v>
      </c>
      <c r="AG6" s="3">
        <v>2305679</v>
      </c>
      <c r="AH6" s="1" t="s">
        <v>1</v>
      </c>
      <c r="AI6" s="2">
        <v>1</v>
      </c>
      <c r="AJ6" s="4">
        <v>1</v>
      </c>
      <c r="AK6" s="3">
        <v>2242478</v>
      </c>
      <c r="AL6" s="1" t="s">
        <v>1</v>
      </c>
      <c r="AM6" s="2">
        <v>1</v>
      </c>
      <c r="AN6" s="4">
        <v>1</v>
      </c>
      <c r="AO6" s="3">
        <v>2168568</v>
      </c>
      <c r="AP6" s="1" t="s">
        <v>1</v>
      </c>
      <c r="AQ6" s="2">
        <v>1</v>
      </c>
      <c r="AR6" s="4">
        <v>1</v>
      </c>
      <c r="AS6" s="3">
        <v>2106185</v>
      </c>
      <c r="AT6" s="1" t="s">
        <v>1</v>
      </c>
    </row>
    <row r="7" spans="1:46" x14ac:dyDescent="0.25">
      <c r="A7" s="1" t="s">
        <v>7</v>
      </c>
      <c r="B7" s="20">
        <f>VLOOKUP(A7,'Earned Doctorates'!$A$6:$D$468,4,0)</f>
        <v>125</v>
      </c>
      <c r="C7" s="20">
        <f>VLOOKUP(A7,'fulltime grad students'!$A$6:$D$752,4,0)</f>
        <v>1047</v>
      </c>
      <c r="D7" s="20">
        <f>VLOOKUP(A7,floorspace!$A$6:$D$694,4,0)</f>
        <v>1861270</v>
      </c>
      <c r="E7" s="3">
        <v>1710036</v>
      </c>
      <c r="F7" s="33" t="e">
        <f>IF(ISNA(VLOOKUP(A7,'R1-R2'!$A$2:$F$280,6,0)),VLOOKUP(A7,'R1-R2'!$B$2:$F$280,5,0),VLOOKUP(A7,'R1-R2'!$A$2:$F$280,6,0))</f>
        <v>#N/A</v>
      </c>
      <c r="G7" s="2">
        <v>2</v>
      </c>
      <c r="H7" s="4">
        <v>1.1100000000000001</v>
      </c>
      <c r="I7" s="3">
        <v>1710036</v>
      </c>
      <c r="J7" s="1" t="s">
        <v>1</v>
      </c>
      <c r="K7" s="2">
        <v>3</v>
      </c>
      <c r="L7" s="4">
        <v>1.22</v>
      </c>
      <c r="M7" s="3">
        <v>1651073</v>
      </c>
      <c r="N7" s="1" t="s">
        <v>1</v>
      </c>
      <c r="O7" s="2">
        <v>3</v>
      </c>
      <c r="P7" s="4">
        <v>1.22</v>
      </c>
      <c r="Q7" s="3">
        <v>1595098</v>
      </c>
      <c r="R7" s="1" t="s">
        <v>1</v>
      </c>
      <c r="S7" s="2">
        <v>3</v>
      </c>
      <c r="T7" s="4">
        <v>1.22</v>
      </c>
      <c r="U7" s="3">
        <v>1595732</v>
      </c>
      <c r="V7" s="1" t="s">
        <v>1</v>
      </c>
      <c r="W7" s="2">
        <v>3</v>
      </c>
      <c r="X7" s="4">
        <v>1.22</v>
      </c>
      <c r="Y7" s="3">
        <v>1409398</v>
      </c>
      <c r="Z7" s="1" t="s">
        <v>1</v>
      </c>
      <c r="AA7" s="2">
        <v>4</v>
      </c>
      <c r="AB7" s="4">
        <v>1.33</v>
      </c>
      <c r="AC7" s="3">
        <v>1294261</v>
      </c>
      <c r="AD7" s="1" t="s">
        <v>1</v>
      </c>
      <c r="AE7" s="2">
        <v>4</v>
      </c>
      <c r="AF7" s="4">
        <v>1.33</v>
      </c>
      <c r="AG7" s="3">
        <v>1126620</v>
      </c>
      <c r="AH7" s="1" t="s">
        <v>1</v>
      </c>
      <c r="AI7" s="2">
        <v>5</v>
      </c>
      <c r="AJ7" s="4">
        <v>1.45</v>
      </c>
      <c r="AK7" s="3">
        <v>1084031</v>
      </c>
      <c r="AL7" s="1" t="s">
        <v>1</v>
      </c>
      <c r="AM7" s="2">
        <v>6</v>
      </c>
      <c r="AN7" s="4">
        <v>1.56</v>
      </c>
      <c r="AO7" s="3">
        <v>1042841</v>
      </c>
      <c r="AP7" s="1" t="s">
        <v>1</v>
      </c>
      <c r="AQ7" s="2">
        <v>6</v>
      </c>
      <c r="AR7" s="4">
        <v>1.56</v>
      </c>
      <c r="AS7" s="3">
        <v>1032673</v>
      </c>
      <c r="AT7" s="1" t="s">
        <v>1</v>
      </c>
    </row>
    <row r="8" spans="1:46" x14ac:dyDescent="0.25">
      <c r="A8" s="1" t="s">
        <v>8</v>
      </c>
      <c r="B8" s="20">
        <f>VLOOKUP(A8,'Earned Doctorates'!$A$6:$D$468,4,0)</f>
        <v>797</v>
      </c>
      <c r="C8" s="20" t="e">
        <f>VLOOKUP(A8,'fulltime grad students'!$A$6:$D$752,4,0)</f>
        <v>#N/A</v>
      </c>
      <c r="D8" s="20">
        <f>VLOOKUP(A8,floorspace!$A$6:$D$694,4,0)</f>
        <v>1882059</v>
      </c>
      <c r="E8" s="3">
        <v>1639645</v>
      </c>
      <c r="F8" s="33" t="str">
        <f>IF(ISNA(VLOOKUP(A8,'R1-R2'!$A$2:$F$280,6,0)),VLOOKUP(A8,'R1-R2'!$B$2:$F$280,5,0),VLOOKUP(A8,'R1-R2'!$A$2:$F$280,6,0))</f>
        <v>R1</v>
      </c>
      <c r="G8" s="2">
        <v>3</v>
      </c>
      <c r="H8" s="4">
        <v>1.22</v>
      </c>
      <c r="I8" s="3">
        <v>1639645</v>
      </c>
      <c r="J8" s="1" t="s">
        <v>1</v>
      </c>
      <c r="K8" s="2">
        <v>2</v>
      </c>
      <c r="L8" s="4">
        <v>1.1100000000000001</v>
      </c>
      <c r="M8" s="3">
        <v>1673862</v>
      </c>
      <c r="N8" s="1" t="s">
        <v>1</v>
      </c>
      <c r="O8" s="2">
        <v>2</v>
      </c>
      <c r="P8" s="4">
        <v>1.1100000000000001</v>
      </c>
      <c r="Q8" s="3">
        <v>1675805</v>
      </c>
      <c r="R8" s="1" t="s">
        <v>1</v>
      </c>
      <c r="S8" s="2">
        <v>2</v>
      </c>
      <c r="T8" s="4">
        <v>1.1100000000000001</v>
      </c>
      <c r="U8" s="3">
        <v>1600869</v>
      </c>
      <c r="V8" s="1" t="s">
        <v>1</v>
      </c>
      <c r="W8" s="2">
        <v>2</v>
      </c>
      <c r="X8" s="4">
        <v>1.1100000000000001</v>
      </c>
      <c r="Y8" s="3">
        <v>1530139</v>
      </c>
      <c r="Z8" s="1" t="s">
        <v>1</v>
      </c>
      <c r="AA8" s="2">
        <v>2</v>
      </c>
      <c r="AB8" s="4">
        <v>1.1100000000000001</v>
      </c>
      <c r="AC8" s="3">
        <v>1436448</v>
      </c>
      <c r="AD8" s="1" t="s">
        <v>1</v>
      </c>
      <c r="AE8" s="2">
        <v>2</v>
      </c>
      <c r="AF8" s="4">
        <v>1.1100000000000001</v>
      </c>
      <c r="AG8" s="3">
        <v>1369278</v>
      </c>
      <c r="AH8" s="1" t="s">
        <v>1</v>
      </c>
      <c r="AI8" s="2">
        <v>2</v>
      </c>
      <c r="AJ8" s="4">
        <v>1.1100000000000001</v>
      </c>
      <c r="AK8" s="3">
        <v>1349262</v>
      </c>
      <c r="AL8" s="1" t="s">
        <v>1</v>
      </c>
      <c r="AM8" s="2">
        <v>2</v>
      </c>
      <c r="AN8" s="4">
        <v>1.1100000000000001</v>
      </c>
      <c r="AO8" s="3">
        <v>1375117</v>
      </c>
      <c r="AP8" s="1" t="s">
        <v>1</v>
      </c>
      <c r="AQ8" s="2">
        <v>2</v>
      </c>
      <c r="AR8" s="4">
        <v>1.1100000000000001</v>
      </c>
      <c r="AS8" s="3">
        <v>1322711</v>
      </c>
      <c r="AT8" s="1" t="s">
        <v>1</v>
      </c>
    </row>
    <row r="9" spans="1:46" x14ac:dyDescent="0.25">
      <c r="A9" s="1" t="s">
        <v>9</v>
      </c>
      <c r="B9" s="20">
        <f>VLOOKUP(A9,'Earned Doctorates'!$A$6:$D$468,4,0)</f>
        <v>455</v>
      </c>
      <c r="C9" s="20">
        <f>VLOOKUP(A9,'fulltime grad students'!$A$6:$D$752,4,0)</f>
        <v>2576</v>
      </c>
      <c r="D9" s="20">
        <f>VLOOKUP(A9,floorspace!$A$6:$D$694,4,0)</f>
        <v>1866823</v>
      </c>
      <c r="E9" s="3">
        <v>1631950</v>
      </c>
      <c r="F9" s="33" t="str">
        <f>IF(ISNA(VLOOKUP(A9,'R1-R2'!$A$2:$F$280,6,0)),VLOOKUP(A9,'R1-R2'!$B$2:$F$280,5,0),VLOOKUP(A9,'R1-R2'!$A$2:$F$280,6,0))</f>
        <v>R1</v>
      </c>
      <c r="G9" s="2">
        <v>4</v>
      </c>
      <c r="H9" s="4">
        <v>1.33</v>
      </c>
      <c r="I9" s="3">
        <v>1631950</v>
      </c>
      <c r="J9" s="1" t="s">
        <v>1</v>
      </c>
      <c r="K9" s="2">
        <v>4</v>
      </c>
      <c r="L9" s="4">
        <v>1.32</v>
      </c>
      <c r="M9" s="3">
        <v>1579364</v>
      </c>
      <c r="N9" s="1" t="s">
        <v>1</v>
      </c>
      <c r="O9" s="2">
        <v>4</v>
      </c>
      <c r="P9" s="4">
        <v>1.33</v>
      </c>
      <c r="Q9" s="3">
        <v>1506285</v>
      </c>
      <c r="R9" s="1" t="s">
        <v>1</v>
      </c>
      <c r="S9" s="2">
        <v>4</v>
      </c>
      <c r="T9" s="4">
        <v>1.33</v>
      </c>
      <c r="U9" s="3">
        <v>1441931</v>
      </c>
      <c r="V9" s="1" t="s">
        <v>1</v>
      </c>
      <c r="W9" s="2">
        <v>4</v>
      </c>
      <c r="X9" s="4">
        <v>1.33</v>
      </c>
      <c r="Y9" s="3">
        <v>1374293</v>
      </c>
      <c r="Z9" s="1" t="s">
        <v>1</v>
      </c>
      <c r="AA9" s="2">
        <v>3</v>
      </c>
      <c r="AB9" s="4">
        <v>1.22</v>
      </c>
      <c r="AC9" s="3">
        <v>1296429</v>
      </c>
      <c r="AD9" s="1" t="s">
        <v>1</v>
      </c>
      <c r="AE9" s="2">
        <v>17</v>
      </c>
      <c r="AF9" s="4">
        <v>2.77</v>
      </c>
      <c r="AG9" s="3">
        <v>864068</v>
      </c>
      <c r="AH9" s="1" t="s">
        <v>1</v>
      </c>
      <c r="AI9" s="2">
        <v>18</v>
      </c>
      <c r="AJ9" s="4">
        <v>2.9</v>
      </c>
      <c r="AK9" s="3">
        <v>828350</v>
      </c>
      <c r="AL9" s="1" t="s">
        <v>1</v>
      </c>
      <c r="AM9" s="2">
        <v>18</v>
      </c>
      <c r="AN9" s="4">
        <v>2.91</v>
      </c>
      <c r="AO9" s="3">
        <v>828422</v>
      </c>
      <c r="AP9" s="1" t="s">
        <v>1</v>
      </c>
      <c r="AQ9" s="2">
        <v>13</v>
      </c>
      <c r="AR9" s="4">
        <v>2.33</v>
      </c>
      <c r="AS9" s="3">
        <v>847077</v>
      </c>
      <c r="AT9" s="1" t="s">
        <v>1</v>
      </c>
    </row>
    <row r="10" spans="1:46" x14ac:dyDescent="0.25">
      <c r="A10" s="1" t="s">
        <v>10</v>
      </c>
      <c r="B10" s="20">
        <f>VLOOKUP(A10,'Earned Doctorates'!$A$6:$D$468,4,0)</f>
        <v>632</v>
      </c>
      <c r="C10" s="20" t="e">
        <f>VLOOKUP(A10,'fulltime grad students'!$A$6:$D$752,4,0)</f>
        <v>#N/A</v>
      </c>
      <c r="D10" s="20">
        <f>VLOOKUP(A10,floorspace!$A$6:$D$694,4,0)</f>
        <v>2142216</v>
      </c>
      <c r="E10" s="3">
        <v>1488645</v>
      </c>
      <c r="F10" s="33" t="str">
        <f>IF(ISNA(VLOOKUP(A10,'R1-R2'!$A$2:$F$280,6,0)),VLOOKUP(A10,'R1-R2'!$B$2:$F$280,5,0),VLOOKUP(A10,'R1-R2'!$A$2:$F$280,6,0))</f>
        <v>R1</v>
      </c>
      <c r="G10" s="2">
        <v>5</v>
      </c>
      <c r="H10" s="4">
        <v>1.44</v>
      </c>
      <c r="I10" s="3">
        <v>1488645</v>
      </c>
      <c r="J10" s="1" t="s">
        <v>1</v>
      </c>
      <c r="K10" s="2">
        <v>5</v>
      </c>
      <c r="L10" s="4">
        <v>1.43</v>
      </c>
      <c r="M10" s="3">
        <v>1456902</v>
      </c>
      <c r="N10" s="1" t="s">
        <v>1</v>
      </c>
      <c r="O10" s="2">
        <v>5</v>
      </c>
      <c r="P10" s="4">
        <v>1.43</v>
      </c>
      <c r="Q10" s="3">
        <v>1425601</v>
      </c>
      <c r="R10" s="1" t="s">
        <v>1</v>
      </c>
      <c r="S10" s="2">
        <v>5</v>
      </c>
      <c r="T10" s="4">
        <v>1.44</v>
      </c>
      <c r="U10" s="3">
        <v>1413902</v>
      </c>
      <c r="V10" s="1" t="s">
        <v>1</v>
      </c>
      <c r="W10" s="2">
        <v>5</v>
      </c>
      <c r="X10" s="4">
        <v>1.44</v>
      </c>
      <c r="Y10" s="3">
        <v>1348220</v>
      </c>
      <c r="Z10" s="1" t="s">
        <v>1</v>
      </c>
      <c r="AA10" s="2">
        <v>5</v>
      </c>
      <c r="AB10" s="4">
        <v>1.44</v>
      </c>
      <c r="AC10" s="3">
        <v>1277679</v>
      </c>
      <c r="AD10" s="1" t="s">
        <v>1</v>
      </c>
      <c r="AE10" s="2">
        <v>3</v>
      </c>
      <c r="AF10" s="4">
        <v>1.22</v>
      </c>
      <c r="AG10" s="3">
        <v>1180563</v>
      </c>
      <c r="AH10" s="1" t="s">
        <v>1</v>
      </c>
      <c r="AI10" s="2">
        <v>3</v>
      </c>
      <c r="AJ10" s="4">
        <v>1.22</v>
      </c>
      <c r="AK10" s="3">
        <v>1176340</v>
      </c>
      <c r="AL10" s="1" t="s">
        <v>1</v>
      </c>
      <c r="AM10" s="2">
        <v>3</v>
      </c>
      <c r="AN10" s="4">
        <v>1.22</v>
      </c>
      <c r="AO10" s="3">
        <v>1192513</v>
      </c>
      <c r="AP10" s="1" t="s">
        <v>1</v>
      </c>
      <c r="AQ10" s="2">
        <v>4</v>
      </c>
      <c r="AR10" s="4">
        <v>1.33</v>
      </c>
      <c r="AS10" s="3">
        <v>1109008</v>
      </c>
      <c r="AT10" s="1" t="s">
        <v>1</v>
      </c>
    </row>
    <row r="11" spans="1:46" x14ac:dyDescent="0.25">
      <c r="A11" s="1" t="s">
        <v>11</v>
      </c>
      <c r="B11" s="20">
        <f>VLOOKUP(A11,'Earned Doctorates'!$A$6:$D$468,4,0)</f>
        <v>639</v>
      </c>
      <c r="C11" s="20">
        <f>VLOOKUP(A11,'fulltime grad students'!$A$6:$D$752,4,0)</f>
        <v>6401</v>
      </c>
      <c r="D11" s="20">
        <f>VLOOKUP(A11,floorspace!$A$6:$D$694,4,0)</f>
        <v>2859688</v>
      </c>
      <c r="E11" s="3">
        <v>1454880</v>
      </c>
      <c r="F11" s="33" t="str">
        <f>IF(ISNA(VLOOKUP(A11,'R1-R2'!$A$2:$F$280,6,0)),VLOOKUP(A11,'R1-R2'!$B$2:$F$280,5,0),VLOOKUP(A11,'R1-R2'!$A$2:$F$280,6,0))</f>
        <v>R1</v>
      </c>
      <c r="G11" s="2">
        <v>6</v>
      </c>
      <c r="H11" s="4">
        <v>1.55</v>
      </c>
      <c r="I11" s="3">
        <v>1454880</v>
      </c>
      <c r="J11" s="1" t="s">
        <v>1</v>
      </c>
      <c r="K11" s="2">
        <v>7</v>
      </c>
      <c r="L11" s="4">
        <v>1.65</v>
      </c>
      <c r="M11" s="3">
        <v>1392941</v>
      </c>
      <c r="N11" s="1" t="s">
        <v>1</v>
      </c>
      <c r="O11" s="2">
        <v>7</v>
      </c>
      <c r="P11" s="4">
        <v>1.65</v>
      </c>
      <c r="Q11" s="3">
        <v>1306376</v>
      </c>
      <c r="R11" s="1" t="s">
        <v>1</v>
      </c>
      <c r="S11" s="2">
        <v>6</v>
      </c>
      <c r="T11" s="4">
        <v>1.54</v>
      </c>
      <c r="U11" s="3">
        <v>1318110</v>
      </c>
      <c r="V11" s="1" t="s">
        <v>1</v>
      </c>
      <c r="W11" s="2">
        <v>12</v>
      </c>
      <c r="X11" s="4">
        <v>2.2200000000000002</v>
      </c>
      <c r="Y11" s="3">
        <v>1076917</v>
      </c>
      <c r="Z11" s="1" t="s">
        <v>1</v>
      </c>
      <c r="AA11" s="2">
        <v>12</v>
      </c>
      <c r="AB11" s="4">
        <v>2.2200000000000002</v>
      </c>
      <c r="AC11" s="3">
        <v>1037528</v>
      </c>
      <c r="AD11" s="1" t="s">
        <v>1</v>
      </c>
      <c r="AE11" s="2">
        <v>9</v>
      </c>
      <c r="AF11" s="4">
        <v>1.88</v>
      </c>
      <c r="AG11" s="3">
        <v>1021227</v>
      </c>
      <c r="AH11" s="1" t="s">
        <v>1</v>
      </c>
      <c r="AI11" s="2">
        <v>10</v>
      </c>
      <c r="AJ11" s="4">
        <v>2.0099999999999998</v>
      </c>
      <c r="AK11" s="3">
        <v>948197</v>
      </c>
      <c r="AL11" s="1" t="s">
        <v>1</v>
      </c>
      <c r="AM11" s="2">
        <v>10</v>
      </c>
      <c r="AN11" s="4">
        <v>2.0099999999999998</v>
      </c>
      <c r="AO11" s="3">
        <v>966659</v>
      </c>
      <c r="AP11" s="1" t="s">
        <v>1</v>
      </c>
      <c r="AQ11" s="2">
        <v>8</v>
      </c>
      <c r="AR11" s="4">
        <v>1.78</v>
      </c>
      <c r="AS11" s="3">
        <v>1003375</v>
      </c>
      <c r="AT11" s="1" t="s">
        <v>1</v>
      </c>
    </row>
    <row r="12" spans="1:46" x14ac:dyDescent="0.25">
      <c r="A12" s="1" t="s">
        <v>12</v>
      </c>
      <c r="B12" s="20">
        <f>VLOOKUP(A12,'Earned Doctorates'!$A$6:$D$468,4,0)</f>
        <v>490</v>
      </c>
      <c r="C12" s="20">
        <f>VLOOKUP(A12,'fulltime grad students'!$A$6:$D$752,4,0)</f>
        <v>5192</v>
      </c>
      <c r="D12" s="20">
        <f>VLOOKUP(A12,floorspace!$A$6:$D$694,4,0)</f>
        <v>2894742</v>
      </c>
      <c r="E12" s="3">
        <v>1425499</v>
      </c>
      <c r="F12" s="33" t="str">
        <f>IF(ISNA(VLOOKUP(A12,'R1-R2'!$A$2:$F$280,6,0)),VLOOKUP(A12,'R1-R2'!$B$2:$F$280,5,0),VLOOKUP(A12,'R1-R2'!$A$2:$F$280,6,0))</f>
        <v>R1</v>
      </c>
      <c r="G12" s="2">
        <v>7</v>
      </c>
      <c r="H12" s="4">
        <v>1.65</v>
      </c>
      <c r="I12" s="3">
        <v>1425499</v>
      </c>
      <c r="J12" s="1" t="s">
        <v>1</v>
      </c>
      <c r="K12" s="2">
        <v>6</v>
      </c>
      <c r="L12" s="4">
        <v>1.54</v>
      </c>
      <c r="M12" s="3">
        <v>1403735</v>
      </c>
      <c r="N12" s="1" t="s">
        <v>1</v>
      </c>
      <c r="O12" s="2">
        <v>6</v>
      </c>
      <c r="P12" s="4">
        <v>1.54</v>
      </c>
      <c r="Q12" s="3">
        <v>1353763</v>
      </c>
      <c r="R12" s="1" t="s">
        <v>1</v>
      </c>
      <c r="S12" s="2">
        <v>7</v>
      </c>
      <c r="T12" s="4">
        <v>1.65</v>
      </c>
      <c r="U12" s="3">
        <v>1265196</v>
      </c>
      <c r="V12" s="1" t="s">
        <v>1</v>
      </c>
      <c r="W12" s="2">
        <v>7</v>
      </c>
      <c r="X12" s="4">
        <v>1.66</v>
      </c>
      <c r="Y12" s="3">
        <v>1133454</v>
      </c>
      <c r="Z12" s="1" t="s">
        <v>1</v>
      </c>
      <c r="AA12" s="2">
        <v>7</v>
      </c>
      <c r="AB12" s="4">
        <v>1.66</v>
      </c>
      <c r="AC12" s="3">
        <v>1087117</v>
      </c>
      <c r="AD12" s="1" t="s">
        <v>1</v>
      </c>
      <c r="AE12" s="2">
        <v>5</v>
      </c>
      <c r="AF12" s="4">
        <v>1.44</v>
      </c>
      <c r="AG12" s="3">
        <v>1101466</v>
      </c>
      <c r="AH12" s="1" t="s">
        <v>1</v>
      </c>
      <c r="AI12" s="2">
        <v>6</v>
      </c>
      <c r="AJ12" s="4">
        <v>1.56</v>
      </c>
      <c r="AK12" s="3">
        <v>1067388</v>
      </c>
      <c r="AL12" s="1" t="s">
        <v>1</v>
      </c>
      <c r="AM12" s="2">
        <v>5</v>
      </c>
      <c r="AN12" s="4">
        <v>1.45</v>
      </c>
      <c r="AO12" s="3">
        <v>1075554</v>
      </c>
      <c r="AP12" s="1" t="s">
        <v>1</v>
      </c>
      <c r="AQ12" s="2">
        <v>5</v>
      </c>
      <c r="AR12" s="4">
        <v>1.44</v>
      </c>
      <c r="AS12" s="3">
        <v>1073864</v>
      </c>
      <c r="AT12" s="1" t="s">
        <v>1</v>
      </c>
    </row>
    <row r="13" spans="1:46" x14ac:dyDescent="0.25">
      <c r="A13" s="1" t="s">
        <v>13</v>
      </c>
      <c r="B13" s="20">
        <f>VLOOKUP(A13,'Earned Doctorates'!$A$6:$D$468,4,0)</f>
        <v>664</v>
      </c>
      <c r="C13" s="20">
        <f>VLOOKUP(A13,'fulltime grad students'!$A$6:$D$752,4,0)</f>
        <v>5094</v>
      </c>
      <c r="D13" s="20">
        <f>VLOOKUP(A13,floorspace!$A$6:$D$694,4,0)</f>
        <v>3271684</v>
      </c>
      <c r="E13" s="3">
        <v>1380075</v>
      </c>
      <c r="F13" s="33" t="e">
        <f>IF(ISNA(VLOOKUP(A13,'R1-R2'!$A$2:$F$280,6,0)),VLOOKUP(A13,'R1-R2'!$B$2:$F$280,5,0),VLOOKUP(A13,'R1-R2'!$A$2:$F$280,6,0))</f>
        <v>#N/A</v>
      </c>
      <c r="G13" s="2">
        <v>8</v>
      </c>
      <c r="H13" s="4">
        <v>1.76</v>
      </c>
      <c r="I13" s="3">
        <v>1380075</v>
      </c>
      <c r="J13" s="1" t="s">
        <v>1</v>
      </c>
      <c r="K13" s="2">
        <v>8</v>
      </c>
      <c r="L13" s="4">
        <v>1.76</v>
      </c>
      <c r="M13" s="3">
        <v>1363931</v>
      </c>
      <c r="N13" s="1" t="s">
        <v>1</v>
      </c>
      <c r="O13" s="2">
        <v>8</v>
      </c>
      <c r="P13" s="4">
        <v>1.76</v>
      </c>
      <c r="Q13" s="3">
        <v>1297331</v>
      </c>
      <c r="R13" s="1" t="s">
        <v>1</v>
      </c>
      <c r="S13" s="2">
        <v>8</v>
      </c>
      <c r="T13" s="4">
        <v>1.76</v>
      </c>
      <c r="U13" s="3">
        <v>1205518</v>
      </c>
      <c r="V13" s="1" t="s">
        <v>1</v>
      </c>
      <c r="W13" s="2">
        <v>6</v>
      </c>
      <c r="X13" s="4">
        <v>1.55</v>
      </c>
      <c r="Y13" s="3">
        <v>1193413</v>
      </c>
      <c r="Z13" s="1" t="s">
        <v>1</v>
      </c>
      <c r="AA13" s="2">
        <v>6</v>
      </c>
      <c r="AB13" s="4">
        <v>1.55</v>
      </c>
      <c r="AC13" s="3">
        <v>1157680</v>
      </c>
      <c r="AD13" s="1" t="s">
        <v>1</v>
      </c>
      <c r="AE13" s="2">
        <v>6</v>
      </c>
      <c r="AF13" s="4">
        <v>1.55</v>
      </c>
      <c r="AG13" s="3">
        <v>1069077</v>
      </c>
      <c r="AH13" s="1" t="s">
        <v>1</v>
      </c>
      <c r="AI13" s="2">
        <v>4</v>
      </c>
      <c r="AJ13" s="4">
        <v>1.34</v>
      </c>
      <c r="AK13" s="3">
        <v>1108564</v>
      </c>
      <c r="AL13" s="1" t="s">
        <v>1</v>
      </c>
      <c r="AM13" s="2">
        <v>4</v>
      </c>
      <c r="AN13" s="4">
        <v>1.34</v>
      </c>
      <c r="AO13" s="3">
        <v>1123501</v>
      </c>
      <c r="AP13" s="1" t="s">
        <v>1</v>
      </c>
      <c r="AQ13" s="2">
        <v>3</v>
      </c>
      <c r="AR13" s="4">
        <v>1.22</v>
      </c>
      <c r="AS13" s="3">
        <v>1169779</v>
      </c>
      <c r="AT13" s="1" t="s">
        <v>1</v>
      </c>
    </row>
    <row r="14" spans="1:46" x14ac:dyDescent="0.25">
      <c r="A14" s="1" t="s">
        <v>14</v>
      </c>
      <c r="B14" s="20">
        <f>VLOOKUP(A14,'Earned Doctorates'!$A$6:$D$468,4,0)</f>
        <v>815</v>
      </c>
      <c r="C14" s="20">
        <f>VLOOKUP(A14,'fulltime grad students'!$A$6:$D$752,4,0)</f>
        <v>5999</v>
      </c>
      <c r="D14" s="20">
        <f>VLOOKUP(A14,floorspace!$A$6:$D$694,4,0)</f>
        <v>1679113</v>
      </c>
      <c r="E14" s="3">
        <v>1274483</v>
      </c>
      <c r="F14" s="33" t="str">
        <f>IF(ISNA(VLOOKUP(A14,'R1-R2'!$A$2:$F$280,6,0)),VLOOKUP(A14,'R1-R2'!$B$2:$F$280,5,0),VLOOKUP(A14,'R1-R2'!$A$2:$F$280,6,0))</f>
        <v>R1</v>
      </c>
      <c r="G14" s="2">
        <v>9</v>
      </c>
      <c r="H14" s="4">
        <v>1.87</v>
      </c>
      <c r="I14" s="3">
        <v>1274483</v>
      </c>
      <c r="J14" s="1" t="s">
        <v>1</v>
      </c>
      <c r="K14" s="2">
        <v>10</v>
      </c>
      <c r="L14" s="4">
        <v>1.97</v>
      </c>
      <c r="M14" s="3">
        <v>1203950</v>
      </c>
      <c r="N14" s="1" t="s">
        <v>1</v>
      </c>
      <c r="O14" s="2">
        <v>11</v>
      </c>
      <c r="P14" s="4">
        <v>2.09</v>
      </c>
      <c r="Q14" s="3">
        <v>1204116</v>
      </c>
      <c r="R14" s="1" t="s">
        <v>1</v>
      </c>
      <c r="S14" s="2">
        <v>11</v>
      </c>
      <c r="T14" s="4">
        <v>2.09</v>
      </c>
      <c r="U14" s="3">
        <v>1157597</v>
      </c>
      <c r="V14" s="1" t="s">
        <v>1</v>
      </c>
      <c r="W14" s="2">
        <v>10</v>
      </c>
      <c r="X14" s="4">
        <v>1.99</v>
      </c>
      <c r="Y14" s="3">
        <v>1109708</v>
      </c>
      <c r="Z14" s="1" t="s">
        <v>1</v>
      </c>
      <c r="AA14" s="2">
        <v>9</v>
      </c>
      <c r="AB14" s="4">
        <v>1.89</v>
      </c>
      <c r="AC14" s="3">
        <v>1066269</v>
      </c>
      <c r="AD14" s="1" t="s">
        <v>1</v>
      </c>
      <c r="AE14" s="2">
        <v>8</v>
      </c>
      <c r="AF14" s="4">
        <v>1.77</v>
      </c>
      <c r="AG14" s="3">
        <v>1022551</v>
      </c>
      <c r="AH14" s="1" t="s">
        <v>1</v>
      </c>
      <c r="AI14" s="2">
        <v>9</v>
      </c>
      <c r="AJ14" s="4">
        <v>1.89</v>
      </c>
      <c r="AK14" s="3">
        <v>959247</v>
      </c>
      <c r="AL14" s="1" t="s">
        <v>1</v>
      </c>
      <c r="AM14" s="2">
        <v>11</v>
      </c>
      <c r="AN14" s="4">
        <v>2.12</v>
      </c>
      <c r="AO14" s="3">
        <v>945450</v>
      </c>
      <c r="AP14" s="1" t="s">
        <v>1</v>
      </c>
      <c r="AQ14" s="2">
        <v>9</v>
      </c>
      <c r="AR14" s="4">
        <v>1.89</v>
      </c>
      <c r="AS14" s="3">
        <v>903238</v>
      </c>
      <c r="AT14" s="1" t="s">
        <v>1</v>
      </c>
    </row>
    <row r="15" spans="1:46" x14ac:dyDescent="0.25">
      <c r="A15" s="1" t="s">
        <v>15</v>
      </c>
      <c r="B15" s="20">
        <f>VLOOKUP(A15,'Earned Doctorates'!$A$6:$D$468,4,0)</f>
        <v>621</v>
      </c>
      <c r="C15" s="20">
        <f>VLOOKUP(A15,'fulltime grad students'!$A$6:$D$752,4,0)</f>
        <v>4209</v>
      </c>
      <c r="D15" s="20">
        <f>VLOOKUP(A15,floorspace!$A$6:$D$694,4,0)</f>
        <v>2520226</v>
      </c>
      <c r="E15" s="3">
        <v>1254008</v>
      </c>
      <c r="F15" s="33" t="str">
        <f>IF(ISNA(VLOOKUP(A15,'R1-R2'!$A$2:$F$280,6,0)),VLOOKUP(A15,'R1-R2'!$B$2:$F$280,5,0),VLOOKUP(A15,'R1-R2'!$A$2:$F$280,6,0))</f>
        <v>R1</v>
      </c>
      <c r="G15" s="2">
        <v>10</v>
      </c>
      <c r="H15" s="4">
        <v>1.98</v>
      </c>
      <c r="I15" s="3">
        <v>1254008</v>
      </c>
      <c r="J15" s="1" t="s">
        <v>1</v>
      </c>
      <c r="K15" s="2">
        <v>9</v>
      </c>
      <c r="L15" s="4">
        <v>1.87</v>
      </c>
      <c r="M15" s="3">
        <v>1239983</v>
      </c>
      <c r="N15" s="1" t="s">
        <v>1</v>
      </c>
      <c r="O15" s="2">
        <v>9</v>
      </c>
      <c r="P15" s="4">
        <v>1.87</v>
      </c>
      <c r="Q15" s="3">
        <v>1239736</v>
      </c>
      <c r="R15" s="1" t="s">
        <v>1</v>
      </c>
      <c r="S15" s="2">
        <v>9</v>
      </c>
      <c r="T15" s="4">
        <v>1.87</v>
      </c>
      <c r="U15" s="3">
        <v>1173371</v>
      </c>
      <c r="V15" s="1" t="s">
        <v>1</v>
      </c>
      <c r="W15" s="2">
        <v>9</v>
      </c>
      <c r="X15" s="4">
        <v>1.88</v>
      </c>
      <c r="Y15" s="3">
        <v>1123160</v>
      </c>
      <c r="Z15" s="1" t="s">
        <v>1</v>
      </c>
      <c r="AA15" s="2">
        <v>8</v>
      </c>
      <c r="AB15" s="4">
        <v>1.78</v>
      </c>
      <c r="AC15" s="3">
        <v>1077253</v>
      </c>
      <c r="AD15" s="1" t="s">
        <v>1</v>
      </c>
      <c r="AE15" s="2">
        <v>10</v>
      </c>
      <c r="AF15" s="4">
        <v>1.99</v>
      </c>
      <c r="AG15" s="3">
        <v>1013753</v>
      </c>
      <c r="AH15" s="1" t="s">
        <v>1</v>
      </c>
      <c r="AI15" s="2">
        <v>11</v>
      </c>
      <c r="AJ15" s="4">
        <v>2.12</v>
      </c>
      <c r="AK15" s="3">
        <v>933975</v>
      </c>
      <c r="AL15" s="1" t="s">
        <v>1</v>
      </c>
      <c r="AM15" s="2">
        <v>7</v>
      </c>
      <c r="AN15" s="4">
        <v>1.67</v>
      </c>
      <c r="AO15" s="3">
        <v>1012766</v>
      </c>
      <c r="AP15" s="1" t="s">
        <v>1</v>
      </c>
      <c r="AQ15" s="2">
        <v>17</v>
      </c>
      <c r="AR15" s="4">
        <v>2.78</v>
      </c>
      <c r="AS15" s="3">
        <v>799432</v>
      </c>
      <c r="AT15" s="1" t="s">
        <v>1</v>
      </c>
    </row>
    <row r="16" spans="1:46" x14ac:dyDescent="0.25">
      <c r="A16" s="1" t="s">
        <v>16</v>
      </c>
      <c r="B16" s="20">
        <f>VLOOKUP(A16,'Earned Doctorates'!$A$6:$D$468,4,0)</f>
        <v>384</v>
      </c>
      <c r="C16" s="20">
        <f>VLOOKUP(A16,'fulltime grad students'!$A$6:$D$752,4,0)</f>
        <v>2972</v>
      </c>
      <c r="D16" s="20">
        <f>VLOOKUP(A16,floorspace!$A$6:$D$694,4,0)</f>
        <v>1022120</v>
      </c>
      <c r="E16" s="3">
        <v>1237686</v>
      </c>
      <c r="F16" s="33" t="str">
        <f>IF(ISNA(VLOOKUP(A16,'R1-R2'!$A$2:$F$280,6,0)),VLOOKUP(A16,'R1-R2'!$B$2:$F$280,5,0),VLOOKUP(A16,'R1-R2'!$A$2:$F$280,6,0))</f>
        <v>R1</v>
      </c>
      <c r="G16" s="2">
        <v>11</v>
      </c>
      <c r="H16" s="4">
        <v>2.09</v>
      </c>
      <c r="I16" s="3">
        <v>1237686</v>
      </c>
      <c r="J16" s="1" t="s">
        <v>1</v>
      </c>
      <c r="K16" s="2">
        <v>11</v>
      </c>
      <c r="L16" s="4">
        <v>2.08</v>
      </c>
      <c r="M16" s="3">
        <v>1196638</v>
      </c>
      <c r="N16" s="1" t="s">
        <v>1</v>
      </c>
      <c r="O16" s="2">
        <v>10</v>
      </c>
      <c r="P16" s="4">
        <v>1.98</v>
      </c>
      <c r="Q16" s="3">
        <v>1226517</v>
      </c>
      <c r="R16" s="1" t="s">
        <v>1</v>
      </c>
      <c r="S16" s="2">
        <v>10</v>
      </c>
      <c r="T16" s="4">
        <v>1.98</v>
      </c>
      <c r="U16" s="3">
        <v>1167611</v>
      </c>
      <c r="V16" s="1" t="s">
        <v>1</v>
      </c>
      <c r="W16" s="2">
        <v>8</v>
      </c>
      <c r="X16" s="4">
        <v>1.77</v>
      </c>
      <c r="Y16" s="3">
        <v>1126924</v>
      </c>
      <c r="Z16" s="1" t="s">
        <v>1</v>
      </c>
      <c r="AA16" s="2">
        <v>10</v>
      </c>
      <c r="AB16" s="4">
        <v>2</v>
      </c>
      <c r="AC16" s="3">
        <v>1055778</v>
      </c>
      <c r="AD16" s="1" t="s">
        <v>1</v>
      </c>
      <c r="AE16" s="2">
        <v>7</v>
      </c>
      <c r="AF16" s="4">
        <v>1.66</v>
      </c>
      <c r="AG16" s="3">
        <v>1036698</v>
      </c>
      <c r="AH16" s="1" t="s">
        <v>1</v>
      </c>
      <c r="AI16" s="2">
        <v>7</v>
      </c>
      <c r="AJ16" s="4">
        <v>1.67</v>
      </c>
      <c r="AK16" s="3">
        <v>1036813</v>
      </c>
      <c r="AL16" s="1" t="s">
        <v>1</v>
      </c>
      <c r="AM16" s="2">
        <v>8</v>
      </c>
      <c r="AN16" s="4">
        <v>1.78</v>
      </c>
      <c r="AO16" s="3">
        <v>992821</v>
      </c>
      <c r="AP16" s="1" t="s">
        <v>1</v>
      </c>
      <c r="AQ16" s="2">
        <v>7</v>
      </c>
      <c r="AR16" s="4">
        <v>1.67</v>
      </c>
      <c r="AS16" s="3">
        <v>1009911</v>
      </c>
      <c r="AT16" s="1" t="s">
        <v>1</v>
      </c>
    </row>
    <row r="17" spans="1:46" x14ac:dyDescent="0.25">
      <c r="A17" s="1" t="s">
        <v>17</v>
      </c>
      <c r="B17" s="20" t="e">
        <f>VLOOKUP(A17,'Earned Doctorates'!$A$6:$D$468,4,0)</f>
        <v>#N/A</v>
      </c>
      <c r="C17" s="20">
        <f>VLOOKUP(A17,'fulltime grad students'!$A$6:$D$752,4,0)</f>
        <v>4576</v>
      </c>
      <c r="D17" s="20">
        <f>VLOOKUP(A17,floorspace!$A$6:$D$694,4,0)</f>
        <v>3067166</v>
      </c>
      <c r="E17" s="3">
        <v>1236111</v>
      </c>
      <c r="F17" s="33" t="e">
        <f>IF(ISNA(VLOOKUP(A17,'R1-R2'!$A$2:$F$280,6,0)),VLOOKUP(A17,'R1-R2'!$B$2:$F$280,5,0),VLOOKUP(A17,'R1-R2'!$A$2:$F$280,6,0))</f>
        <v>#N/A</v>
      </c>
      <c r="G17" s="2">
        <v>12</v>
      </c>
      <c r="H17" s="4">
        <v>2.2000000000000002</v>
      </c>
      <c r="I17" s="3">
        <v>1236111</v>
      </c>
      <c r="J17" s="1" t="s">
        <v>1</v>
      </c>
      <c r="K17" s="2">
        <v>24</v>
      </c>
      <c r="L17" s="4">
        <v>3.49</v>
      </c>
      <c r="M17" s="3">
        <v>968260</v>
      </c>
      <c r="N17" s="1" t="s">
        <v>1</v>
      </c>
      <c r="O17" s="2">
        <v>25</v>
      </c>
      <c r="P17" s="4">
        <v>3.61</v>
      </c>
      <c r="Q17" s="3">
        <v>929250</v>
      </c>
      <c r="R17" s="1" t="s">
        <v>1</v>
      </c>
      <c r="S17" s="2">
        <v>25</v>
      </c>
      <c r="T17" s="4">
        <v>3.61</v>
      </c>
      <c r="U17" s="3">
        <v>875014</v>
      </c>
      <c r="V17" s="1" t="s">
        <v>1</v>
      </c>
      <c r="W17" s="2">
        <v>22</v>
      </c>
      <c r="X17" s="4">
        <v>3.32</v>
      </c>
      <c r="Y17" s="3">
        <v>864327</v>
      </c>
      <c r="Z17" s="1" t="s">
        <v>1</v>
      </c>
      <c r="AA17" s="2">
        <v>22</v>
      </c>
      <c r="AB17" s="4">
        <v>3.33</v>
      </c>
      <c r="AC17" s="3">
        <v>818464</v>
      </c>
      <c r="AD17" s="1" t="s">
        <v>1</v>
      </c>
      <c r="AE17" s="2">
        <v>20</v>
      </c>
      <c r="AF17" s="4">
        <v>3.1</v>
      </c>
      <c r="AG17" s="3">
        <v>817881</v>
      </c>
      <c r="AH17" s="1" t="s">
        <v>1</v>
      </c>
      <c r="AI17" s="2">
        <v>19</v>
      </c>
      <c r="AJ17" s="4">
        <v>3.01</v>
      </c>
      <c r="AK17" s="3">
        <v>815075</v>
      </c>
      <c r="AL17" s="1" t="s">
        <v>1</v>
      </c>
      <c r="AM17" s="2">
        <v>20</v>
      </c>
      <c r="AN17" s="4">
        <v>3.13</v>
      </c>
      <c r="AO17" s="3">
        <v>793373</v>
      </c>
      <c r="AP17" s="1" t="s">
        <v>1</v>
      </c>
      <c r="AQ17" s="2">
        <v>19</v>
      </c>
      <c r="AR17" s="4">
        <v>3</v>
      </c>
      <c r="AS17" s="3">
        <v>766513</v>
      </c>
      <c r="AT17" s="1" t="s">
        <v>1</v>
      </c>
    </row>
    <row r="18" spans="1:46" x14ac:dyDescent="0.25">
      <c r="A18" s="1" t="s">
        <v>18</v>
      </c>
      <c r="B18" s="20">
        <f>VLOOKUP(A18,'Earned Doctorates'!$A$6:$D$468,4,0)</f>
        <v>433</v>
      </c>
      <c r="C18" s="20">
        <f>VLOOKUP(A18,'fulltime grad students'!$A$6:$D$752,4,0)</f>
        <v>3851</v>
      </c>
      <c r="D18" s="20">
        <f>VLOOKUP(A18,floorspace!$A$6:$D$694,4,0)</f>
        <v>1424961</v>
      </c>
      <c r="E18" s="3">
        <v>1205883</v>
      </c>
      <c r="F18" s="33" t="e">
        <f>IF(ISNA(VLOOKUP(A18,'R1-R2'!$A$2:$F$280,6,0)),VLOOKUP(A18,'R1-R2'!$B$2:$F$280,5,0),VLOOKUP(A18,'R1-R2'!$A$2:$F$280,6,0))</f>
        <v>#N/A</v>
      </c>
      <c r="G18" s="2">
        <v>13</v>
      </c>
      <c r="H18" s="4">
        <v>2.31</v>
      </c>
      <c r="I18" s="3">
        <v>1205883</v>
      </c>
      <c r="J18" s="1" t="s">
        <v>1</v>
      </c>
      <c r="K18" s="2">
        <v>13</v>
      </c>
      <c r="L18" s="4">
        <v>2.2999999999999998</v>
      </c>
      <c r="M18" s="3">
        <v>1159725</v>
      </c>
      <c r="N18" s="1" t="s">
        <v>1</v>
      </c>
      <c r="O18" s="2">
        <v>12</v>
      </c>
      <c r="P18" s="4">
        <v>2.19</v>
      </c>
      <c r="Q18" s="3">
        <v>1153773</v>
      </c>
      <c r="R18" s="1" t="s">
        <v>1</v>
      </c>
      <c r="S18" s="2">
        <v>12</v>
      </c>
      <c r="T18" s="4">
        <v>2.2000000000000002</v>
      </c>
      <c r="U18" s="3">
        <v>1136158</v>
      </c>
      <c r="V18" s="1" t="s">
        <v>1</v>
      </c>
      <c r="W18" s="2">
        <v>11</v>
      </c>
      <c r="X18" s="4">
        <v>2.1</v>
      </c>
      <c r="Y18" s="3">
        <v>1102063</v>
      </c>
      <c r="Z18" s="1" t="s">
        <v>1</v>
      </c>
      <c r="AA18" s="2">
        <v>11</v>
      </c>
      <c r="AB18" s="4">
        <v>2.11</v>
      </c>
      <c r="AC18" s="3">
        <v>1045338</v>
      </c>
      <c r="AD18" s="1" t="s">
        <v>1</v>
      </c>
      <c r="AE18" s="2">
        <v>11</v>
      </c>
      <c r="AF18" s="4">
        <v>2.1</v>
      </c>
      <c r="AG18" s="3">
        <v>966781</v>
      </c>
      <c r="AH18" s="1" t="s">
        <v>1</v>
      </c>
      <c r="AI18" s="2">
        <v>8</v>
      </c>
      <c r="AJ18" s="4">
        <v>1.78</v>
      </c>
      <c r="AK18" s="3">
        <v>989766</v>
      </c>
      <c r="AL18" s="1" t="s">
        <v>1</v>
      </c>
      <c r="AM18" s="2">
        <v>9</v>
      </c>
      <c r="AN18" s="4">
        <v>1.9</v>
      </c>
      <c r="AO18" s="3">
        <v>973007</v>
      </c>
      <c r="AP18" s="1" t="s">
        <v>1</v>
      </c>
      <c r="AQ18" s="2">
        <v>11</v>
      </c>
      <c r="AR18" s="4">
        <v>2.11</v>
      </c>
      <c r="AS18" s="3">
        <v>884791</v>
      </c>
      <c r="AT18" s="1" t="s">
        <v>1</v>
      </c>
    </row>
    <row r="19" spans="1:46" x14ac:dyDescent="0.25">
      <c r="A19" s="1" t="s">
        <v>19</v>
      </c>
      <c r="B19" s="20">
        <f>VLOOKUP(A19,'Earned Doctorates'!$A$6:$D$468,4,0)</f>
        <v>472</v>
      </c>
      <c r="C19" s="20">
        <f>VLOOKUP(A19,'fulltime grad students'!$A$6:$D$752,4,0)</f>
        <v>5983</v>
      </c>
      <c r="D19" s="20">
        <f>VLOOKUP(A19,floorspace!$A$6:$D$694,4,0)</f>
        <v>2117172</v>
      </c>
      <c r="E19" s="3">
        <v>1183524</v>
      </c>
      <c r="F19" s="33" t="str">
        <f>IF(ISNA(VLOOKUP(A19,'R1-R2'!$A$2:$F$280,6,0)),VLOOKUP(A19,'R1-R2'!$B$2:$F$280,5,0),VLOOKUP(A19,'R1-R2'!$A$2:$F$280,6,0))</f>
        <v>R1</v>
      </c>
      <c r="G19" s="2">
        <v>14</v>
      </c>
      <c r="H19" s="4">
        <v>2.42</v>
      </c>
      <c r="I19" s="3">
        <v>1183524</v>
      </c>
      <c r="J19" s="1" t="s">
        <v>1</v>
      </c>
      <c r="K19" s="2">
        <v>12</v>
      </c>
      <c r="L19" s="4">
        <v>2.19</v>
      </c>
      <c r="M19" s="3">
        <v>1190063</v>
      </c>
      <c r="N19" s="1" t="s">
        <v>1</v>
      </c>
      <c r="O19" s="2">
        <v>13</v>
      </c>
      <c r="P19" s="4">
        <v>2.2999999999999998</v>
      </c>
      <c r="Q19" s="3">
        <v>1144534</v>
      </c>
      <c r="R19" s="1" t="s">
        <v>1</v>
      </c>
      <c r="S19" s="2">
        <v>13</v>
      </c>
      <c r="T19" s="4">
        <v>2.31</v>
      </c>
      <c r="U19" s="3">
        <v>1071621</v>
      </c>
      <c r="V19" s="1" t="s">
        <v>1</v>
      </c>
      <c r="W19" s="2">
        <v>13</v>
      </c>
      <c r="X19" s="4">
        <v>2.33</v>
      </c>
      <c r="Y19" s="3">
        <v>984478</v>
      </c>
      <c r="Z19" s="1" t="s">
        <v>1</v>
      </c>
      <c r="AA19" s="2">
        <v>13</v>
      </c>
      <c r="AB19" s="4">
        <v>2.33</v>
      </c>
      <c r="AC19" s="3">
        <v>974199</v>
      </c>
      <c r="AD19" s="1" t="s">
        <v>1</v>
      </c>
      <c r="AE19" s="2">
        <v>12</v>
      </c>
      <c r="AF19" s="4">
        <v>2.2200000000000002</v>
      </c>
      <c r="AG19" s="3">
        <v>954412</v>
      </c>
      <c r="AH19" s="1" t="s">
        <v>1</v>
      </c>
      <c r="AI19" s="2">
        <v>14</v>
      </c>
      <c r="AJ19" s="4">
        <v>2.4500000000000002</v>
      </c>
      <c r="AK19" s="3">
        <v>883292</v>
      </c>
      <c r="AL19" s="1" t="s">
        <v>1</v>
      </c>
      <c r="AM19" s="2">
        <v>16</v>
      </c>
      <c r="AN19" s="4">
        <v>2.68</v>
      </c>
      <c r="AO19" s="3">
        <v>845184</v>
      </c>
      <c r="AP19" s="1" t="s">
        <v>1</v>
      </c>
      <c r="AQ19" s="2">
        <v>16</v>
      </c>
      <c r="AR19" s="4">
        <v>2.67</v>
      </c>
      <c r="AS19" s="3">
        <v>802387</v>
      </c>
      <c r="AT19" s="1" t="s">
        <v>1</v>
      </c>
    </row>
    <row r="20" spans="1:46" x14ac:dyDescent="0.25">
      <c r="A20" s="1" t="s">
        <v>20</v>
      </c>
      <c r="B20" s="20">
        <f>VLOOKUP(A20,'Earned Doctorates'!$A$6:$D$468,4,0)</f>
        <v>410</v>
      </c>
      <c r="C20" s="20">
        <f>VLOOKUP(A20,'fulltime grad students'!$A$6:$D$752,4,0)</f>
        <v>2284</v>
      </c>
      <c r="D20" s="20">
        <f>VLOOKUP(A20,floorspace!$A$6:$D$694,4,0)</f>
        <v>2523051</v>
      </c>
      <c r="E20" s="3">
        <v>1165148</v>
      </c>
      <c r="F20" s="33" t="str">
        <f>IF(ISNA(VLOOKUP(A20,'R1-R2'!$A$2:$F$280,6,0)),VLOOKUP(A20,'R1-R2'!$B$2:$F$280,5,0),VLOOKUP(A20,'R1-R2'!$A$2:$F$280,6,0))</f>
        <v>R1</v>
      </c>
      <c r="G20" s="2">
        <v>15</v>
      </c>
      <c r="H20" s="4">
        <v>2.5299999999999998</v>
      </c>
      <c r="I20" s="3">
        <v>1165148</v>
      </c>
      <c r="J20" s="1" t="s">
        <v>1</v>
      </c>
      <c r="K20" s="2">
        <v>17</v>
      </c>
      <c r="L20" s="4">
        <v>2.73</v>
      </c>
      <c r="M20" s="3">
        <v>1094135</v>
      </c>
      <c r="N20" s="1" t="s">
        <v>1</v>
      </c>
      <c r="O20" s="2">
        <v>16</v>
      </c>
      <c r="P20" s="4">
        <v>2.63</v>
      </c>
      <c r="Q20" s="3">
        <v>1072309</v>
      </c>
      <c r="R20" s="1" t="s">
        <v>1</v>
      </c>
      <c r="S20" s="2">
        <v>15</v>
      </c>
      <c r="T20" s="4">
        <v>2.52</v>
      </c>
      <c r="U20" s="3">
        <v>990399</v>
      </c>
      <c r="V20" s="1" t="s">
        <v>1</v>
      </c>
      <c r="W20" s="2">
        <v>15</v>
      </c>
      <c r="X20" s="4">
        <v>2.5499999999999998</v>
      </c>
      <c r="Y20" s="3">
        <v>951084</v>
      </c>
      <c r="Z20" s="1" t="s">
        <v>1</v>
      </c>
      <c r="AA20" s="2">
        <v>18</v>
      </c>
      <c r="AB20" s="4">
        <v>2.88</v>
      </c>
      <c r="AC20" s="3">
        <v>881765</v>
      </c>
      <c r="AD20" s="1" t="s">
        <v>1</v>
      </c>
      <c r="AE20" s="2">
        <v>21</v>
      </c>
      <c r="AF20" s="4">
        <v>3.21</v>
      </c>
      <c r="AG20" s="3">
        <v>803004</v>
      </c>
      <c r="AH20" s="1" t="s">
        <v>1</v>
      </c>
      <c r="AI20" s="2">
        <v>22</v>
      </c>
      <c r="AJ20" s="4">
        <v>3.35</v>
      </c>
      <c r="AK20" s="3">
        <v>772840</v>
      </c>
      <c r="AL20" s="1" t="s">
        <v>1</v>
      </c>
      <c r="AM20" s="2">
        <v>21</v>
      </c>
      <c r="AN20" s="4">
        <v>3.24</v>
      </c>
      <c r="AO20" s="3">
        <v>788784</v>
      </c>
      <c r="AP20" s="1" t="s">
        <v>1</v>
      </c>
      <c r="AQ20" s="2">
        <v>27</v>
      </c>
      <c r="AR20" s="4">
        <v>3.89</v>
      </c>
      <c r="AS20" s="3">
        <v>656555</v>
      </c>
      <c r="AT20" s="1" t="s">
        <v>1</v>
      </c>
    </row>
    <row r="21" spans="1:46" x14ac:dyDescent="0.25">
      <c r="A21" s="1" t="s">
        <v>21</v>
      </c>
      <c r="B21" s="20" t="e">
        <f>VLOOKUP(A21,'Earned Doctorates'!$A$6:$D$468,4,0)</f>
        <v>#N/A</v>
      </c>
      <c r="C21" s="20" t="e">
        <f>VLOOKUP(A21,'fulltime grad students'!$A$6:$D$752,4,0)</f>
        <v>#N/A</v>
      </c>
      <c r="D21" s="20">
        <f>VLOOKUP(A21,floorspace!$A$6:$D$694,4,0)</f>
        <v>3319538</v>
      </c>
      <c r="E21" s="3">
        <v>1147720</v>
      </c>
      <c r="F21" s="33" t="e">
        <f>IF(ISNA(VLOOKUP(A21,'R1-R2'!$A$2:$F$280,6,0)),VLOOKUP(A21,'R1-R2'!$B$2:$F$280,5,0),VLOOKUP(A21,'R1-R2'!$A$2:$F$280,6,0))</f>
        <v>#N/A</v>
      </c>
      <c r="G21" s="2">
        <v>16</v>
      </c>
      <c r="H21" s="4">
        <v>2.64</v>
      </c>
      <c r="I21" s="3">
        <v>1147720</v>
      </c>
      <c r="J21" s="1" t="s">
        <v>1</v>
      </c>
      <c r="K21" s="2">
        <v>14</v>
      </c>
      <c r="L21" s="4">
        <v>2.41</v>
      </c>
      <c r="M21" s="3">
        <v>1130803</v>
      </c>
      <c r="N21" s="1" t="s">
        <v>1</v>
      </c>
      <c r="O21" s="2">
        <v>22</v>
      </c>
      <c r="P21" s="4">
        <v>3.28</v>
      </c>
      <c r="Q21" s="3">
        <v>952156</v>
      </c>
      <c r="R21" s="1" t="s">
        <v>1</v>
      </c>
      <c r="S21" s="2">
        <v>20</v>
      </c>
      <c r="T21" s="4">
        <v>3.07</v>
      </c>
      <c r="U21" s="3">
        <v>922178</v>
      </c>
      <c r="V21" s="1" t="s">
        <v>1</v>
      </c>
      <c r="W21" s="2">
        <v>19</v>
      </c>
      <c r="X21" s="4">
        <v>2.99</v>
      </c>
      <c r="Y21" s="3">
        <v>905474</v>
      </c>
      <c r="Z21" s="1" t="s">
        <v>1</v>
      </c>
      <c r="AA21" s="2">
        <v>16</v>
      </c>
      <c r="AB21" s="4">
        <v>2.66</v>
      </c>
      <c r="AC21" s="3">
        <v>892718</v>
      </c>
      <c r="AD21" s="1" t="s">
        <v>1</v>
      </c>
      <c r="AE21" s="2">
        <v>16</v>
      </c>
      <c r="AF21" s="4">
        <v>2.66</v>
      </c>
      <c r="AG21" s="3">
        <v>866678</v>
      </c>
      <c r="AH21" s="1" t="s">
        <v>1</v>
      </c>
      <c r="AI21" s="2">
        <v>17</v>
      </c>
      <c r="AJ21" s="4">
        <v>2.79</v>
      </c>
      <c r="AK21" s="3">
        <v>854214</v>
      </c>
      <c r="AL21" s="1" t="s">
        <v>1</v>
      </c>
      <c r="AM21" s="2">
        <v>19</v>
      </c>
      <c r="AN21" s="4">
        <v>3.02</v>
      </c>
      <c r="AO21" s="3">
        <v>820015</v>
      </c>
      <c r="AP21" s="1" t="s">
        <v>1</v>
      </c>
      <c r="AQ21" s="2">
        <v>24</v>
      </c>
      <c r="AR21" s="4">
        <v>3.56</v>
      </c>
      <c r="AS21" s="3">
        <v>693421</v>
      </c>
      <c r="AT21" s="1" t="s">
        <v>1</v>
      </c>
    </row>
    <row r="22" spans="1:46" x14ac:dyDescent="0.25">
      <c r="A22" s="1" t="s">
        <v>1447</v>
      </c>
      <c r="B22" s="20" t="e">
        <f>VLOOKUP(A22,'Earned Doctorates'!$A$6:$D$468,4,0)</f>
        <v>#N/A</v>
      </c>
      <c r="C22" s="20" t="e">
        <f>VLOOKUP(A22,'fulltime grad students'!$A$6:$D$752,4,0)</f>
        <v>#N/A</v>
      </c>
      <c r="D22" s="20" t="e">
        <f>VLOOKUP(A22,floorspace!$A$6:$D$694,4,0)</f>
        <v>#N/A</v>
      </c>
      <c r="E22" s="3">
        <v>1142264</v>
      </c>
      <c r="F22" s="33" t="e">
        <f>IF(ISNA(VLOOKUP(A22,'R1-R2'!$A$2:$F$280,6,0)),VLOOKUP(A22,'R1-R2'!$B$2:$F$280,5,0),VLOOKUP(A22,'R1-R2'!$A$2:$F$280,6,0))</f>
        <v>#N/A</v>
      </c>
      <c r="G22" s="2">
        <v>17</v>
      </c>
      <c r="H22" s="4">
        <v>2.74</v>
      </c>
      <c r="I22" s="3">
        <v>1142264</v>
      </c>
      <c r="J22" s="1" t="s">
        <v>1</v>
      </c>
      <c r="K22" s="2">
        <v>16</v>
      </c>
      <c r="L22" s="4">
        <v>2.62</v>
      </c>
      <c r="M22" s="3">
        <v>1103062</v>
      </c>
      <c r="N22" s="1" t="s">
        <v>1</v>
      </c>
      <c r="O22" s="2">
        <v>14</v>
      </c>
      <c r="P22" s="4">
        <v>2.41</v>
      </c>
      <c r="Q22" s="3">
        <v>1096600</v>
      </c>
      <c r="R22" s="1" t="s">
        <v>1</v>
      </c>
      <c r="S22" s="2">
        <v>0</v>
      </c>
      <c r="T22" s="4">
        <v>0</v>
      </c>
      <c r="U22" s="3">
        <v>0</v>
      </c>
      <c r="V22" s="1" t="s">
        <v>1</v>
      </c>
      <c r="W22" s="2">
        <v>0</v>
      </c>
      <c r="X22" s="4">
        <v>0</v>
      </c>
      <c r="Y22" s="3">
        <v>0</v>
      </c>
      <c r="Z22" s="1" t="s">
        <v>1</v>
      </c>
      <c r="AA22" s="2">
        <v>0</v>
      </c>
      <c r="AB22" s="4">
        <v>0</v>
      </c>
      <c r="AC22" s="3">
        <v>0</v>
      </c>
      <c r="AD22" s="1" t="s">
        <v>1</v>
      </c>
      <c r="AE22" s="2">
        <v>0</v>
      </c>
      <c r="AF22" s="4">
        <v>0</v>
      </c>
      <c r="AG22" s="3">
        <v>0</v>
      </c>
      <c r="AH22" s="1" t="s">
        <v>1</v>
      </c>
      <c r="AI22" s="2">
        <v>0</v>
      </c>
      <c r="AJ22" s="4">
        <v>0</v>
      </c>
      <c r="AK22" s="3">
        <v>0</v>
      </c>
      <c r="AL22" s="1" t="s">
        <v>1</v>
      </c>
      <c r="AM22" s="2">
        <v>0</v>
      </c>
      <c r="AN22" s="4">
        <v>0</v>
      </c>
      <c r="AO22" s="3">
        <v>0</v>
      </c>
      <c r="AP22" s="1" t="s">
        <v>1</v>
      </c>
      <c r="AQ22" s="2">
        <v>0</v>
      </c>
      <c r="AR22" s="4">
        <v>0</v>
      </c>
      <c r="AS22" s="3">
        <v>0</v>
      </c>
      <c r="AT22" s="1" t="s">
        <v>1</v>
      </c>
    </row>
    <row r="23" spans="1:46" x14ac:dyDescent="0.25">
      <c r="A23" s="1" t="s">
        <v>22</v>
      </c>
      <c r="B23" s="20">
        <f>VLOOKUP(A23,'Earned Doctorates'!$A$6:$D$468,4,0)</f>
        <v>353</v>
      </c>
      <c r="C23" s="20" t="e">
        <f>VLOOKUP(A23,'fulltime grad students'!$A$6:$D$752,4,0)</f>
        <v>#N/A</v>
      </c>
      <c r="D23" s="20">
        <f>VLOOKUP(A23,floorspace!$A$6:$D$694,4,0)</f>
        <v>1834956</v>
      </c>
      <c r="E23" s="3">
        <v>1135416</v>
      </c>
      <c r="F23" s="33" t="str">
        <f>IF(ISNA(VLOOKUP(A23,'R1-R2'!$A$2:$F$280,6,0)),VLOOKUP(A23,'R1-R2'!$B$2:$F$280,5,0),VLOOKUP(A23,'R1-R2'!$A$2:$F$280,6,0))</f>
        <v>R1</v>
      </c>
      <c r="G23" s="2">
        <v>18</v>
      </c>
      <c r="H23" s="4">
        <v>2.85</v>
      </c>
      <c r="I23" s="3">
        <v>1135416</v>
      </c>
      <c r="J23" s="1" t="s">
        <v>1</v>
      </c>
      <c r="K23" s="2">
        <v>15</v>
      </c>
      <c r="L23" s="4">
        <v>2.52</v>
      </c>
      <c r="M23" s="3">
        <v>1105532</v>
      </c>
      <c r="N23" s="1" t="s">
        <v>1</v>
      </c>
      <c r="O23" s="2">
        <v>15</v>
      </c>
      <c r="P23" s="4">
        <v>2.52</v>
      </c>
      <c r="Q23" s="3">
        <v>1080951</v>
      </c>
      <c r="R23" s="1" t="s">
        <v>1</v>
      </c>
      <c r="S23" s="2">
        <v>14</v>
      </c>
      <c r="T23" s="4">
        <v>2.42</v>
      </c>
      <c r="U23" s="3">
        <v>1006513</v>
      </c>
      <c r="V23" s="1" t="s">
        <v>1</v>
      </c>
      <c r="W23" s="2">
        <v>16</v>
      </c>
      <c r="X23" s="4">
        <v>2.66</v>
      </c>
      <c r="Y23" s="3">
        <v>939706</v>
      </c>
      <c r="Z23" s="1" t="s">
        <v>1</v>
      </c>
      <c r="AA23" s="2">
        <v>17</v>
      </c>
      <c r="AB23" s="4">
        <v>2.77</v>
      </c>
      <c r="AC23" s="3">
        <v>889793</v>
      </c>
      <c r="AD23" s="1" t="s">
        <v>1</v>
      </c>
      <c r="AE23" s="2">
        <v>18</v>
      </c>
      <c r="AF23" s="4">
        <v>2.88</v>
      </c>
      <c r="AG23" s="3">
        <v>861205</v>
      </c>
      <c r="AH23" s="1" t="s">
        <v>1</v>
      </c>
      <c r="AI23" s="2">
        <v>16</v>
      </c>
      <c r="AJ23" s="4">
        <v>2.68</v>
      </c>
      <c r="AK23" s="3">
        <v>856806</v>
      </c>
      <c r="AL23" s="1" t="s">
        <v>1</v>
      </c>
      <c r="AM23" s="2">
        <v>14</v>
      </c>
      <c r="AN23" s="4">
        <v>2.46</v>
      </c>
      <c r="AO23" s="3">
        <v>872736</v>
      </c>
      <c r="AP23" s="1" t="s">
        <v>1</v>
      </c>
      <c r="AQ23" s="2">
        <v>12</v>
      </c>
      <c r="AR23" s="4">
        <v>2.2200000000000002</v>
      </c>
      <c r="AS23" s="3">
        <v>866638</v>
      </c>
      <c r="AT23" s="1" t="s">
        <v>1</v>
      </c>
    </row>
    <row r="24" spans="1:46" x14ac:dyDescent="0.25">
      <c r="A24" s="1" t="s">
        <v>23</v>
      </c>
      <c r="B24" s="20" t="e">
        <f>VLOOKUP(A24,'Earned Doctorates'!$A$6:$D$468,4,0)</f>
        <v>#N/A</v>
      </c>
      <c r="C24" s="20" t="e">
        <f>VLOOKUP(A24,'fulltime grad students'!$A$6:$D$752,4,0)</f>
        <v>#N/A</v>
      </c>
      <c r="D24" s="20">
        <f>VLOOKUP(A24,floorspace!$A$6:$D$694,4,0)</f>
        <v>1459716</v>
      </c>
      <c r="E24" s="3">
        <v>1124971</v>
      </c>
      <c r="F24" s="33" t="e">
        <f>IF(ISNA(VLOOKUP(A24,'R1-R2'!$A$2:$F$280,6,0)),VLOOKUP(A24,'R1-R2'!$B$2:$F$280,5,0),VLOOKUP(A24,'R1-R2'!$A$2:$F$280,6,0))</f>
        <v>#N/A</v>
      </c>
      <c r="G24" s="2">
        <v>19</v>
      </c>
      <c r="H24" s="4">
        <v>2.96</v>
      </c>
      <c r="I24" s="3">
        <v>1124971</v>
      </c>
      <c r="J24" s="1" t="s">
        <v>1</v>
      </c>
      <c r="K24" s="2">
        <v>18</v>
      </c>
      <c r="L24" s="4">
        <v>2.84</v>
      </c>
      <c r="M24" s="3">
        <v>1051297</v>
      </c>
      <c r="N24" s="1" t="s">
        <v>1</v>
      </c>
      <c r="O24" s="2">
        <v>20</v>
      </c>
      <c r="P24" s="4">
        <v>3.06</v>
      </c>
      <c r="Q24" s="3">
        <v>969496</v>
      </c>
      <c r="R24" s="1" t="s">
        <v>1</v>
      </c>
      <c r="S24" s="2">
        <v>19</v>
      </c>
      <c r="T24" s="4">
        <v>2.96</v>
      </c>
      <c r="U24" s="3">
        <v>929710</v>
      </c>
      <c r="V24" s="1" t="s">
        <v>1</v>
      </c>
      <c r="W24" s="2">
        <v>21</v>
      </c>
      <c r="X24" s="4">
        <v>3.21</v>
      </c>
      <c r="Y24" s="3">
        <v>888029</v>
      </c>
      <c r="Z24" s="1" t="s">
        <v>1</v>
      </c>
      <c r="AA24" s="2">
        <v>19</v>
      </c>
      <c r="AB24" s="4">
        <v>2.99</v>
      </c>
      <c r="AC24" s="3">
        <v>852095</v>
      </c>
      <c r="AD24" s="1" t="s">
        <v>1</v>
      </c>
      <c r="AE24" s="2">
        <v>19</v>
      </c>
      <c r="AF24" s="4">
        <v>2.99</v>
      </c>
      <c r="AG24" s="3">
        <v>833406</v>
      </c>
      <c r="AH24" s="1" t="s">
        <v>1</v>
      </c>
      <c r="AI24" s="2">
        <v>21</v>
      </c>
      <c r="AJ24" s="4">
        <v>3.23</v>
      </c>
      <c r="AK24" s="3">
        <v>794980</v>
      </c>
      <c r="AL24" s="1" t="s">
        <v>1</v>
      </c>
      <c r="AM24" s="2">
        <v>26</v>
      </c>
      <c r="AN24" s="4">
        <v>3.8</v>
      </c>
      <c r="AO24" s="3">
        <v>718096</v>
      </c>
      <c r="AP24" s="1" t="s">
        <v>1</v>
      </c>
      <c r="AQ24" s="2">
        <v>26</v>
      </c>
      <c r="AR24" s="4">
        <v>3.78</v>
      </c>
      <c r="AS24" s="3">
        <v>685814</v>
      </c>
      <c r="AT24" s="1" t="s">
        <v>1</v>
      </c>
    </row>
    <row r="25" spans="1:46" x14ac:dyDescent="0.25">
      <c r="A25" s="1" t="s">
        <v>24</v>
      </c>
      <c r="B25" s="20">
        <f>VLOOKUP(A25,'Earned Doctorates'!$A$6:$D$468,4,0)</f>
        <v>563</v>
      </c>
      <c r="C25" s="20">
        <f>VLOOKUP(A25,'fulltime grad students'!$A$6:$D$752,4,0)</f>
        <v>5811</v>
      </c>
      <c r="D25" s="20">
        <f>VLOOKUP(A25,floorspace!$A$6:$D$694,4,0)</f>
        <v>2686931</v>
      </c>
      <c r="E25" s="3">
        <v>1114481</v>
      </c>
      <c r="F25" s="33" t="str">
        <f>IF(ISNA(VLOOKUP(A25,'R1-R2'!$A$2:$F$280,6,0)),VLOOKUP(A25,'R1-R2'!$B$2:$F$280,5,0),VLOOKUP(A25,'R1-R2'!$A$2:$F$280,6,0))</f>
        <v>R1</v>
      </c>
      <c r="G25" s="2">
        <v>20</v>
      </c>
      <c r="H25" s="4">
        <v>3.07</v>
      </c>
      <c r="I25" s="3">
        <v>1114481</v>
      </c>
      <c r="J25" s="1" t="s">
        <v>1</v>
      </c>
      <c r="K25" s="2">
        <v>19</v>
      </c>
      <c r="L25" s="4">
        <v>2.95</v>
      </c>
      <c r="M25" s="3">
        <v>1048988</v>
      </c>
      <c r="N25" s="1" t="s">
        <v>1</v>
      </c>
      <c r="O25" s="2">
        <v>21</v>
      </c>
      <c r="P25" s="4">
        <v>3.17</v>
      </c>
      <c r="Q25" s="3">
        <v>960167</v>
      </c>
      <c r="R25" s="1" t="s">
        <v>1</v>
      </c>
      <c r="S25" s="2">
        <v>22</v>
      </c>
      <c r="T25" s="4">
        <v>3.29</v>
      </c>
      <c r="U25" s="3">
        <v>891728</v>
      </c>
      <c r="V25" s="1" t="s">
        <v>1</v>
      </c>
      <c r="W25" s="2">
        <v>24</v>
      </c>
      <c r="X25" s="4">
        <v>3.54</v>
      </c>
      <c r="Y25" s="3">
        <v>804301</v>
      </c>
      <c r="Z25" s="1" t="s">
        <v>1</v>
      </c>
      <c r="AA25" s="2">
        <v>25</v>
      </c>
      <c r="AB25" s="4">
        <v>3.66</v>
      </c>
      <c r="AC25" s="3">
        <v>790706</v>
      </c>
      <c r="AD25" s="1" t="s">
        <v>1</v>
      </c>
      <c r="AE25" s="2">
        <v>24</v>
      </c>
      <c r="AF25" s="4">
        <v>3.54</v>
      </c>
      <c r="AG25" s="3">
        <v>765370</v>
      </c>
      <c r="AH25" s="1" t="s">
        <v>1</v>
      </c>
      <c r="AI25" s="2">
        <v>24</v>
      </c>
      <c r="AJ25" s="4">
        <v>3.57</v>
      </c>
      <c r="AK25" s="3">
        <v>725550</v>
      </c>
      <c r="AL25" s="1" t="s">
        <v>1</v>
      </c>
      <c r="AM25" s="2">
        <v>23</v>
      </c>
      <c r="AN25" s="4">
        <v>3.47</v>
      </c>
      <c r="AO25" s="3">
        <v>730488</v>
      </c>
      <c r="AP25" s="1" t="s">
        <v>1</v>
      </c>
      <c r="AQ25" s="2">
        <v>25</v>
      </c>
      <c r="AR25" s="4">
        <v>3.67</v>
      </c>
      <c r="AS25" s="3">
        <v>688905</v>
      </c>
      <c r="AT25" s="1" t="s">
        <v>1</v>
      </c>
    </row>
    <row r="26" spans="1:46" x14ac:dyDescent="0.25">
      <c r="A26" s="1" t="s">
        <v>25</v>
      </c>
      <c r="B26" s="20">
        <f>VLOOKUP(A26,'Earned Doctorates'!$A$6:$D$468,4,0)</f>
        <v>585</v>
      </c>
      <c r="C26" s="20">
        <f>VLOOKUP(A26,'fulltime grad students'!$A$6:$D$752,4,0)</f>
        <v>9521</v>
      </c>
      <c r="D26" s="20">
        <f>VLOOKUP(A26,floorspace!$A$6:$D$694,4,0)</f>
        <v>2070028</v>
      </c>
      <c r="E26" s="3">
        <v>1098570</v>
      </c>
      <c r="F26" s="33" t="e">
        <f>IF(ISNA(VLOOKUP(A26,'R1-R2'!$A$2:$F$280,6,0)),VLOOKUP(A26,'R1-R2'!$B$2:$F$280,5,0),VLOOKUP(A26,'R1-R2'!$A$2:$F$280,6,0))</f>
        <v>#N/A</v>
      </c>
      <c r="G26" s="2">
        <v>21</v>
      </c>
      <c r="H26" s="4">
        <v>3.18</v>
      </c>
      <c r="I26" s="3">
        <v>1098570</v>
      </c>
      <c r="J26" s="1" t="s">
        <v>1</v>
      </c>
      <c r="K26" s="2">
        <v>21</v>
      </c>
      <c r="L26" s="4">
        <v>3.17</v>
      </c>
      <c r="M26" s="3">
        <v>1032909</v>
      </c>
      <c r="N26" s="1" t="s">
        <v>1</v>
      </c>
      <c r="O26" s="2">
        <v>19</v>
      </c>
      <c r="P26" s="4">
        <v>2.95</v>
      </c>
      <c r="Q26" s="3">
        <v>1003615</v>
      </c>
      <c r="R26" s="1" t="s">
        <v>1</v>
      </c>
      <c r="S26" s="2">
        <v>18</v>
      </c>
      <c r="T26" s="4">
        <v>2.85</v>
      </c>
      <c r="U26" s="3">
        <v>947504</v>
      </c>
      <c r="V26" s="1" t="s">
        <v>1</v>
      </c>
      <c r="W26" s="2">
        <v>20</v>
      </c>
      <c r="X26" s="4">
        <v>3.1</v>
      </c>
      <c r="Y26" s="3">
        <v>893062</v>
      </c>
      <c r="Z26" s="1" t="s">
        <v>1</v>
      </c>
      <c r="AA26" s="2">
        <v>20</v>
      </c>
      <c r="AB26" s="4">
        <v>3.1</v>
      </c>
      <c r="AC26" s="3">
        <v>837312</v>
      </c>
      <c r="AD26" s="1" t="s">
        <v>1</v>
      </c>
      <c r="AE26" s="2">
        <v>15</v>
      </c>
      <c r="AF26" s="4">
        <v>2.5499999999999998</v>
      </c>
      <c r="AG26" s="3">
        <v>868159</v>
      </c>
      <c r="AH26" s="1" t="s">
        <v>1</v>
      </c>
      <c r="AI26" s="2">
        <v>13</v>
      </c>
      <c r="AJ26" s="4">
        <v>2.34</v>
      </c>
      <c r="AK26" s="3">
        <v>890642</v>
      </c>
      <c r="AL26" s="1" t="s">
        <v>1</v>
      </c>
      <c r="AM26" s="2">
        <v>13</v>
      </c>
      <c r="AN26" s="4">
        <v>2.35</v>
      </c>
      <c r="AO26" s="3">
        <v>889188</v>
      </c>
      <c r="AP26" s="1" t="s">
        <v>1</v>
      </c>
      <c r="AQ26" s="2">
        <v>10</v>
      </c>
      <c r="AR26" s="4">
        <v>2</v>
      </c>
      <c r="AS26" s="3">
        <v>889487</v>
      </c>
      <c r="AT26" s="1" t="s">
        <v>1</v>
      </c>
    </row>
    <row r="27" spans="1:46" x14ac:dyDescent="0.25">
      <c r="A27" s="1" t="s">
        <v>26</v>
      </c>
      <c r="B27" s="20">
        <f>VLOOKUP(A27,'Earned Doctorates'!$A$6:$D$468,4,0)</f>
        <v>626</v>
      </c>
      <c r="C27" s="20" t="e">
        <f>VLOOKUP(A27,'fulltime grad students'!$A$6:$D$752,4,0)</f>
        <v>#N/A</v>
      </c>
      <c r="D27" s="20">
        <f>VLOOKUP(A27,floorspace!$A$6:$D$694,4,0)</f>
        <v>3712498</v>
      </c>
      <c r="E27" s="3">
        <v>1072961</v>
      </c>
      <c r="F27" s="33" t="e">
        <f>IF(ISNA(VLOOKUP(A27,'R1-R2'!$A$2:$F$280,6,0)),VLOOKUP(A27,'R1-R2'!$B$2:$F$280,5,0),VLOOKUP(A27,'R1-R2'!$A$2:$F$280,6,0))</f>
        <v>#N/A</v>
      </c>
      <c r="G27" s="2">
        <v>22</v>
      </c>
      <c r="H27" s="4">
        <v>3.29</v>
      </c>
      <c r="I27" s="3">
        <v>1072961</v>
      </c>
      <c r="J27" s="1" t="s">
        <v>1</v>
      </c>
      <c r="K27" s="2">
        <v>20</v>
      </c>
      <c r="L27" s="4">
        <v>3.06</v>
      </c>
      <c r="M27" s="3">
        <v>1042382</v>
      </c>
      <c r="N27" s="1" t="s">
        <v>1</v>
      </c>
      <c r="O27" s="2">
        <v>17</v>
      </c>
      <c r="P27" s="4">
        <v>2.74</v>
      </c>
      <c r="Q27" s="3">
        <v>1013112</v>
      </c>
      <c r="R27" s="1" t="s">
        <v>1</v>
      </c>
      <c r="S27" s="2">
        <v>17</v>
      </c>
      <c r="T27" s="4">
        <v>2.74</v>
      </c>
      <c r="U27" s="3">
        <v>954683</v>
      </c>
      <c r="V27" s="1" t="s">
        <v>1</v>
      </c>
      <c r="W27" s="2">
        <v>17</v>
      </c>
      <c r="X27" s="4">
        <v>2.77</v>
      </c>
      <c r="Y27" s="3">
        <v>921681</v>
      </c>
      <c r="Z27" s="1" t="s">
        <v>1</v>
      </c>
      <c r="AA27" s="2">
        <v>15</v>
      </c>
      <c r="AB27" s="4">
        <v>2.5499999999999998</v>
      </c>
      <c r="AC27" s="3">
        <v>910181</v>
      </c>
      <c r="AD27" s="1" t="s">
        <v>1</v>
      </c>
      <c r="AE27" s="2">
        <v>14</v>
      </c>
      <c r="AF27" s="4">
        <v>2.44</v>
      </c>
      <c r="AG27" s="3">
        <v>880618</v>
      </c>
      <c r="AH27" s="1" t="s">
        <v>1</v>
      </c>
      <c r="AI27" s="2">
        <v>15</v>
      </c>
      <c r="AJ27" s="4">
        <v>2.56</v>
      </c>
      <c r="AK27" s="3">
        <v>876870</v>
      </c>
      <c r="AL27" s="1" t="s">
        <v>1</v>
      </c>
      <c r="AM27" s="2">
        <v>15</v>
      </c>
      <c r="AN27" s="4">
        <v>2.57</v>
      </c>
      <c r="AO27" s="3">
        <v>858378</v>
      </c>
      <c r="AP27" s="1" t="s">
        <v>1</v>
      </c>
      <c r="AQ27" s="2">
        <v>14</v>
      </c>
      <c r="AR27" s="4">
        <v>2.44</v>
      </c>
      <c r="AS27" s="3">
        <v>826173</v>
      </c>
      <c r="AT27" s="1" t="s">
        <v>1</v>
      </c>
    </row>
    <row r="28" spans="1:46" x14ac:dyDescent="0.25">
      <c r="A28" s="1" t="s">
        <v>27</v>
      </c>
      <c r="B28" s="20">
        <f>VLOOKUP(A28,'Earned Doctorates'!$A$6:$D$468,4,0)</f>
        <v>385</v>
      </c>
      <c r="C28" s="20">
        <f>VLOOKUP(A28,'fulltime grad students'!$A$6:$D$752,4,0)</f>
        <v>8608</v>
      </c>
      <c r="D28" s="20">
        <f>VLOOKUP(A28,floorspace!$A$6:$D$694,4,0)</f>
        <v>1022810</v>
      </c>
      <c r="E28" s="3">
        <v>1063704</v>
      </c>
      <c r="F28" s="33" t="str">
        <f>IF(ISNA(VLOOKUP(A28,'R1-R2'!$A$2:$F$280,6,0)),VLOOKUP(A28,'R1-R2'!$B$2:$F$280,5,0),VLOOKUP(A28,'R1-R2'!$A$2:$F$280,6,0))</f>
        <v>R1</v>
      </c>
      <c r="G28" s="2">
        <v>23</v>
      </c>
      <c r="H28" s="4">
        <v>3.4</v>
      </c>
      <c r="I28" s="3">
        <v>1063704</v>
      </c>
      <c r="J28" s="1" t="s">
        <v>1</v>
      </c>
      <c r="K28" s="2">
        <v>25</v>
      </c>
      <c r="L28" s="4">
        <v>3.6</v>
      </c>
      <c r="M28" s="3">
        <v>947293</v>
      </c>
      <c r="N28" s="1" t="s">
        <v>1</v>
      </c>
      <c r="O28" s="2">
        <v>24</v>
      </c>
      <c r="P28" s="4">
        <v>3.5</v>
      </c>
      <c r="Q28" s="3">
        <v>934720</v>
      </c>
      <c r="R28" s="1" t="s">
        <v>1</v>
      </c>
      <c r="S28" s="2">
        <v>24</v>
      </c>
      <c r="T28" s="4">
        <v>3.5</v>
      </c>
      <c r="U28" s="3">
        <v>887558</v>
      </c>
      <c r="V28" s="1" t="s">
        <v>1</v>
      </c>
      <c r="W28" s="2">
        <v>18</v>
      </c>
      <c r="X28" s="4">
        <v>2.88</v>
      </c>
      <c r="Y28" s="3">
        <v>917744</v>
      </c>
      <c r="Z28" s="1" t="s">
        <v>1</v>
      </c>
      <c r="AA28" s="2">
        <v>23</v>
      </c>
      <c r="AB28" s="4">
        <v>3.44</v>
      </c>
      <c r="AC28" s="3">
        <v>809739</v>
      </c>
      <c r="AD28" s="1" t="s">
        <v>1</v>
      </c>
      <c r="AE28" s="2">
        <v>35</v>
      </c>
      <c r="AF28" s="4">
        <v>4.76</v>
      </c>
      <c r="AG28" s="3">
        <v>602041</v>
      </c>
      <c r="AH28" s="1" t="s">
        <v>1</v>
      </c>
      <c r="AI28" s="2">
        <v>38</v>
      </c>
      <c r="AJ28" s="4">
        <v>5.13</v>
      </c>
      <c r="AK28" s="3">
        <v>523623</v>
      </c>
      <c r="AL28" s="1" t="s">
        <v>1</v>
      </c>
      <c r="AM28" s="2">
        <v>42</v>
      </c>
      <c r="AN28" s="4">
        <v>5.6</v>
      </c>
      <c r="AO28" s="3">
        <v>471909</v>
      </c>
      <c r="AP28" s="1" t="s">
        <v>1</v>
      </c>
      <c r="AQ28" s="2">
        <v>39</v>
      </c>
      <c r="AR28" s="4">
        <v>5.22</v>
      </c>
      <c r="AS28" s="3">
        <v>458645</v>
      </c>
      <c r="AT28" s="1" t="s">
        <v>1</v>
      </c>
    </row>
    <row r="29" spans="1:46" x14ac:dyDescent="0.25">
      <c r="A29" s="1" t="s">
        <v>28</v>
      </c>
      <c r="B29" s="20">
        <f>VLOOKUP(A29,'Earned Doctorates'!$A$6:$D$468,4,0)</f>
        <v>264</v>
      </c>
      <c r="C29" s="20">
        <f>VLOOKUP(A29,'fulltime grad students'!$A$6:$D$752,4,0)</f>
        <v>1860</v>
      </c>
      <c r="D29" s="20">
        <f>VLOOKUP(A29,floorspace!$A$6:$D$694,4,0)</f>
        <v>1063121</v>
      </c>
      <c r="E29" s="3">
        <v>1019273</v>
      </c>
      <c r="F29" s="33" t="str">
        <f>IF(ISNA(VLOOKUP(A29,'R1-R2'!$A$2:$F$280,6,0)),VLOOKUP(A29,'R1-R2'!$B$2:$F$280,5,0),VLOOKUP(A29,'R1-R2'!$A$2:$F$280,6,0))</f>
        <v>R1</v>
      </c>
      <c r="G29" s="2">
        <v>24</v>
      </c>
      <c r="H29" s="4">
        <v>3.51</v>
      </c>
      <c r="I29" s="3">
        <v>1019273</v>
      </c>
      <c r="J29" s="1" t="s">
        <v>1</v>
      </c>
      <c r="K29" s="2">
        <v>31</v>
      </c>
      <c r="L29" s="4">
        <v>4.25</v>
      </c>
      <c r="M29" s="3">
        <v>824803</v>
      </c>
      <c r="N29" s="1" t="s">
        <v>1</v>
      </c>
      <c r="O29" s="2">
        <v>33</v>
      </c>
      <c r="P29" s="4">
        <v>4.47</v>
      </c>
      <c r="Q29" s="3">
        <v>776937</v>
      </c>
      <c r="R29" s="1" t="s">
        <v>1</v>
      </c>
      <c r="S29" s="2">
        <v>31</v>
      </c>
      <c r="T29" s="4">
        <v>4.2699999999999996</v>
      </c>
      <c r="U29" s="3">
        <v>738620</v>
      </c>
      <c r="V29" s="1" t="s">
        <v>1</v>
      </c>
      <c r="W29" s="2">
        <v>31</v>
      </c>
      <c r="X29" s="4">
        <v>4.3099999999999996</v>
      </c>
      <c r="Y29" s="3">
        <v>712036</v>
      </c>
      <c r="Z29" s="1" t="s">
        <v>1</v>
      </c>
      <c r="AA29" s="2">
        <v>31</v>
      </c>
      <c r="AB29" s="4">
        <v>4.32</v>
      </c>
      <c r="AC29" s="3">
        <v>640842</v>
      </c>
      <c r="AD29" s="1" t="s">
        <v>1</v>
      </c>
      <c r="AE29" s="2">
        <v>30</v>
      </c>
      <c r="AF29" s="4">
        <v>4.2</v>
      </c>
      <c r="AG29" s="3">
        <v>647816</v>
      </c>
      <c r="AH29" s="1" t="s">
        <v>1</v>
      </c>
      <c r="AI29" s="2">
        <v>28</v>
      </c>
      <c r="AJ29" s="4">
        <v>4.0199999999999996</v>
      </c>
      <c r="AK29" s="3">
        <v>683890</v>
      </c>
      <c r="AL29" s="1" t="s">
        <v>1</v>
      </c>
      <c r="AM29" s="2">
        <v>35</v>
      </c>
      <c r="AN29" s="4">
        <v>4.8099999999999996</v>
      </c>
      <c r="AO29" s="3">
        <v>571603</v>
      </c>
      <c r="AP29" s="1" t="s">
        <v>1</v>
      </c>
      <c r="AQ29" s="2">
        <v>35</v>
      </c>
      <c r="AR29" s="4">
        <v>4.78</v>
      </c>
      <c r="AS29" s="3">
        <v>560466</v>
      </c>
      <c r="AT29" s="1" t="s">
        <v>1</v>
      </c>
    </row>
    <row r="30" spans="1:46" x14ac:dyDescent="0.25">
      <c r="A30" s="1" t="s">
        <v>29</v>
      </c>
      <c r="B30" s="20">
        <f>VLOOKUP(A30,'Earned Doctorates'!$A$6:$D$468,4,0)</f>
        <v>250</v>
      </c>
      <c r="C30" s="20">
        <f>VLOOKUP(A30,'fulltime grad students'!$A$6:$D$752,4,0)</f>
        <v>3294</v>
      </c>
      <c r="D30" s="20">
        <f>VLOOKUP(A30,floorspace!$A$6:$D$694,4,0)</f>
        <v>1474553</v>
      </c>
      <c r="E30" s="3">
        <v>989214</v>
      </c>
      <c r="F30" s="33" t="e">
        <f>IF(ISNA(VLOOKUP(A30,'R1-R2'!$A$2:$F$280,6,0)),VLOOKUP(A30,'R1-R2'!$B$2:$F$280,5,0),VLOOKUP(A30,'R1-R2'!$A$2:$F$280,6,0))</f>
        <v>#N/A</v>
      </c>
      <c r="G30" s="2">
        <v>25</v>
      </c>
      <c r="H30" s="4">
        <v>3.62</v>
      </c>
      <c r="I30" s="3">
        <v>989214</v>
      </c>
      <c r="J30" s="1" t="s">
        <v>1</v>
      </c>
      <c r="K30" s="2">
        <v>28</v>
      </c>
      <c r="L30" s="4">
        <v>3.92</v>
      </c>
      <c r="M30" s="3">
        <v>920215</v>
      </c>
      <c r="N30" s="1" t="s">
        <v>1</v>
      </c>
      <c r="O30" s="2">
        <v>28</v>
      </c>
      <c r="P30" s="4">
        <v>3.93</v>
      </c>
      <c r="Q30" s="3">
        <v>887088</v>
      </c>
      <c r="R30" s="1" t="s">
        <v>1</v>
      </c>
      <c r="S30" s="2">
        <v>27</v>
      </c>
      <c r="T30" s="4">
        <v>3.83</v>
      </c>
      <c r="U30" s="3">
        <v>816139</v>
      </c>
      <c r="V30" s="1" t="s">
        <v>1</v>
      </c>
      <c r="W30" s="2">
        <v>28</v>
      </c>
      <c r="X30" s="4">
        <v>3.98</v>
      </c>
      <c r="Y30" s="3">
        <v>754462</v>
      </c>
      <c r="Z30" s="1" t="s">
        <v>1</v>
      </c>
      <c r="AA30" s="2">
        <v>28</v>
      </c>
      <c r="AB30" s="4">
        <v>3.99</v>
      </c>
      <c r="AC30" s="3">
        <v>741115</v>
      </c>
      <c r="AD30" s="1" t="s">
        <v>1</v>
      </c>
      <c r="AE30" s="2">
        <v>27</v>
      </c>
      <c r="AF30" s="4">
        <v>3.87</v>
      </c>
      <c r="AG30" s="3">
        <v>694069</v>
      </c>
      <c r="AH30" s="1" t="s">
        <v>1</v>
      </c>
      <c r="AI30" s="2">
        <v>29</v>
      </c>
      <c r="AJ30" s="4">
        <v>4.13</v>
      </c>
      <c r="AK30" s="3">
        <v>664752</v>
      </c>
      <c r="AL30" s="1" t="s">
        <v>1</v>
      </c>
      <c r="AM30" s="2">
        <v>28</v>
      </c>
      <c r="AN30" s="4">
        <v>4.03</v>
      </c>
      <c r="AO30" s="3">
        <v>684847</v>
      </c>
      <c r="AP30" s="1" t="s">
        <v>1</v>
      </c>
      <c r="AQ30" s="2">
        <v>22</v>
      </c>
      <c r="AR30" s="4">
        <v>3.33</v>
      </c>
      <c r="AS30" s="3">
        <v>706410</v>
      </c>
      <c r="AT30" s="1" t="s">
        <v>1</v>
      </c>
    </row>
    <row r="31" spans="1:46" x14ac:dyDescent="0.25">
      <c r="A31" s="1" t="s">
        <v>30</v>
      </c>
      <c r="B31" s="20" t="e">
        <f>VLOOKUP(A31,'Earned Doctorates'!$A$6:$D$468,4,0)</f>
        <v>#N/A</v>
      </c>
      <c r="C31" s="20" t="e">
        <f>VLOOKUP(A31,'fulltime grad students'!$A$6:$D$752,4,0)</f>
        <v>#N/A</v>
      </c>
      <c r="D31" s="20">
        <f>VLOOKUP(A31,floorspace!$A$6:$D$694,4,0)</f>
        <v>2443525</v>
      </c>
      <c r="E31" s="3">
        <v>970544</v>
      </c>
      <c r="F31" s="33" t="e">
        <f>IF(ISNA(VLOOKUP(A31,'R1-R2'!$A$2:$F$280,6,0)),VLOOKUP(A31,'R1-R2'!$B$2:$F$280,5,0),VLOOKUP(A31,'R1-R2'!$A$2:$F$280,6,0))</f>
        <v>#N/A</v>
      </c>
      <c r="G31" s="2">
        <v>26</v>
      </c>
      <c r="H31" s="4">
        <v>3.73</v>
      </c>
      <c r="I31" s="3">
        <v>970544</v>
      </c>
      <c r="J31" s="1" t="s">
        <v>1</v>
      </c>
      <c r="K31" s="2">
        <v>22</v>
      </c>
      <c r="L31" s="4">
        <v>3.27</v>
      </c>
      <c r="M31" s="3">
        <v>991923</v>
      </c>
      <c r="N31" s="1" t="s">
        <v>1</v>
      </c>
      <c r="O31" s="2">
        <v>23</v>
      </c>
      <c r="P31" s="4">
        <v>3.39</v>
      </c>
      <c r="Q31" s="3">
        <v>949679</v>
      </c>
      <c r="R31" s="1" t="s">
        <v>1</v>
      </c>
      <c r="S31" s="2">
        <v>21</v>
      </c>
      <c r="T31" s="4">
        <v>3.18</v>
      </c>
      <c r="U31" s="3">
        <v>908708</v>
      </c>
      <c r="V31" s="1" t="s">
        <v>1</v>
      </c>
      <c r="W31" s="2">
        <v>23</v>
      </c>
      <c r="X31" s="4">
        <v>3.43</v>
      </c>
      <c r="Y31" s="3">
        <v>854815</v>
      </c>
      <c r="Z31" s="1" t="s">
        <v>1</v>
      </c>
      <c r="AA31" s="2">
        <v>21</v>
      </c>
      <c r="AB31" s="4">
        <v>3.21</v>
      </c>
      <c r="AC31" s="3">
        <v>825561</v>
      </c>
      <c r="AD31" s="1" t="s">
        <v>1</v>
      </c>
      <c r="AE31" s="2">
        <v>22</v>
      </c>
      <c r="AF31" s="4">
        <v>3.32</v>
      </c>
      <c r="AG31" s="3">
        <v>791031</v>
      </c>
      <c r="AH31" s="1" t="s">
        <v>1</v>
      </c>
      <c r="AI31" s="2">
        <v>20</v>
      </c>
      <c r="AJ31" s="4">
        <v>3.12</v>
      </c>
      <c r="AK31" s="3">
        <v>800773</v>
      </c>
      <c r="AL31" s="1" t="s">
        <v>1</v>
      </c>
      <c r="AM31" s="2">
        <v>17</v>
      </c>
      <c r="AN31" s="4">
        <v>2.79</v>
      </c>
      <c r="AO31" s="3">
        <v>837880</v>
      </c>
      <c r="AP31" s="1" t="s">
        <v>1</v>
      </c>
      <c r="AQ31" s="2">
        <v>18</v>
      </c>
      <c r="AR31" s="4">
        <v>2.89</v>
      </c>
      <c r="AS31" s="3">
        <v>797679</v>
      </c>
      <c r="AT31" s="1" t="s">
        <v>1</v>
      </c>
    </row>
    <row r="32" spans="1:46" x14ac:dyDescent="0.25">
      <c r="A32" s="1" t="s">
        <v>31</v>
      </c>
      <c r="B32" s="20">
        <f>VLOOKUP(A32,'Earned Doctorates'!$A$6:$D$468,4,0)</f>
        <v>711</v>
      </c>
      <c r="C32" s="20">
        <f>VLOOKUP(A32,'fulltime grad students'!$A$6:$D$752,4,0)</f>
        <v>5587</v>
      </c>
      <c r="D32" s="20">
        <f>VLOOKUP(A32,floorspace!$A$6:$D$694,4,0)</f>
        <v>4900656</v>
      </c>
      <c r="E32" s="3">
        <v>959965</v>
      </c>
      <c r="F32" s="33" t="str">
        <f>IF(ISNA(VLOOKUP(A32,'R1-R2'!$A$2:$F$280,6,0)),VLOOKUP(A32,'R1-R2'!$B$2:$F$280,5,0),VLOOKUP(A32,'R1-R2'!$A$2:$F$280,6,0))</f>
        <v>R1</v>
      </c>
      <c r="G32" s="2">
        <v>27</v>
      </c>
      <c r="H32" s="4">
        <v>3.83</v>
      </c>
      <c r="I32" s="3">
        <v>959965</v>
      </c>
      <c r="J32" s="1" t="s">
        <v>1</v>
      </c>
      <c r="K32" s="2">
        <v>26</v>
      </c>
      <c r="L32" s="4">
        <v>3.71</v>
      </c>
      <c r="M32" s="3">
        <v>942223</v>
      </c>
      <c r="N32" s="1" t="s">
        <v>1</v>
      </c>
      <c r="O32" s="2">
        <v>26</v>
      </c>
      <c r="P32" s="4">
        <v>3.71</v>
      </c>
      <c r="Q32" s="3">
        <v>928639</v>
      </c>
      <c r="R32" s="1" t="s">
        <v>1</v>
      </c>
      <c r="S32" s="2">
        <v>26</v>
      </c>
      <c r="T32" s="4">
        <v>3.72</v>
      </c>
      <c r="U32" s="3">
        <v>865093</v>
      </c>
      <c r="V32" s="1" t="s">
        <v>1</v>
      </c>
      <c r="W32" s="2">
        <v>25</v>
      </c>
      <c r="X32" s="4">
        <v>3.65</v>
      </c>
      <c r="Y32" s="3">
        <v>801418</v>
      </c>
      <c r="Z32" s="1" t="s">
        <v>1</v>
      </c>
      <c r="AA32" s="2">
        <v>24</v>
      </c>
      <c r="AB32" s="4">
        <v>3.55</v>
      </c>
      <c r="AC32" s="3">
        <v>791294</v>
      </c>
      <c r="AD32" s="1" t="s">
        <v>1</v>
      </c>
      <c r="AE32" s="2">
        <v>25</v>
      </c>
      <c r="AF32" s="4">
        <v>3.65</v>
      </c>
      <c r="AG32" s="3">
        <v>739522</v>
      </c>
      <c r="AH32" s="1" t="s">
        <v>1</v>
      </c>
      <c r="AI32" s="2">
        <v>26</v>
      </c>
      <c r="AJ32" s="4">
        <v>3.79</v>
      </c>
      <c r="AK32" s="3">
        <v>708526</v>
      </c>
      <c r="AL32" s="1" t="s">
        <v>1</v>
      </c>
      <c r="AM32" s="2">
        <v>27</v>
      </c>
      <c r="AN32" s="4">
        <v>3.92</v>
      </c>
      <c r="AO32" s="3">
        <v>695063</v>
      </c>
      <c r="AP32" s="1" t="s">
        <v>1</v>
      </c>
      <c r="AQ32" s="2">
        <v>23</v>
      </c>
      <c r="AR32" s="4">
        <v>3.44</v>
      </c>
      <c r="AS32" s="3">
        <v>696985</v>
      </c>
      <c r="AT32" s="1" t="s">
        <v>1</v>
      </c>
    </row>
    <row r="33" spans="1:46" x14ac:dyDescent="0.25">
      <c r="A33" s="1" t="s">
        <v>32</v>
      </c>
      <c r="B33" s="20">
        <f>VLOOKUP(A33,'Earned Doctorates'!$A$6:$D$468,4,0)</f>
        <v>397</v>
      </c>
      <c r="C33" s="20">
        <f>VLOOKUP(A33,'fulltime grad students'!$A$6:$D$752,4,0)</f>
        <v>9267</v>
      </c>
      <c r="D33" s="20">
        <f>VLOOKUP(A33,floorspace!$A$6:$D$694,4,0)</f>
        <v>1127596</v>
      </c>
      <c r="E33" s="3">
        <v>955565</v>
      </c>
      <c r="F33" s="33" t="str">
        <f>IF(ISNA(VLOOKUP(A33,'R1-R2'!$A$2:$F$280,6,0)),VLOOKUP(A33,'R1-R2'!$B$2:$F$280,5,0),VLOOKUP(A33,'R1-R2'!$A$2:$F$280,6,0))</f>
        <v>R1</v>
      </c>
      <c r="G33" s="2">
        <v>28</v>
      </c>
      <c r="H33" s="4">
        <v>3.94</v>
      </c>
      <c r="I33" s="3">
        <v>955565</v>
      </c>
      <c r="J33" s="1" t="s">
        <v>1</v>
      </c>
      <c r="K33" s="2">
        <v>27</v>
      </c>
      <c r="L33" s="4">
        <v>3.82</v>
      </c>
      <c r="M33" s="3">
        <v>941198</v>
      </c>
      <c r="N33" s="1" t="s">
        <v>1</v>
      </c>
      <c r="O33" s="2">
        <v>27</v>
      </c>
      <c r="P33" s="4">
        <v>3.82</v>
      </c>
      <c r="Q33" s="3">
        <v>909683</v>
      </c>
      <c r="R33" s="1" t="s">
        <v>1</v>
      </c>
      <c r="S33" s="2">
        <v>23</v>
      </c>
      <c r="T33" s="4">
        <v>3.4</v>
      </c>
      <c r="U33" s="3">
        <v>891625</v>
      </c>
      <c r="V33" s="1" t="s">
        <v>1</v>
      </c>
      <c r="W33" s="2">
        <v>27</v>
      </c>
      <c r="X33" s="4">
        <v>3.87</v>
      </c>
      <c r="Y33" s="3">
        <v>764322</v>
      </c>
      <c r="Z33" s="1" t="s">
        <v>1</v>
      </c>
      <c r="AA33" s="2">
        <v>30</v>
      </c>
      <c r="AB33" s="4">
        <v>4.21</v>
      </c>
      <c r="AC33" s="3">
        <v>702866</v>
      </c>
      <c r="AD33" s="1" t="s">
        <v>1</v>
      </c>
      <c r="AE33" s="2">
        <v>28</v>
      </c>
      <c r="AF33" s="4">
        <v>3.98</v>
      </c>
      <c r="AG33" s="3">
        <v>691031</v>
      </c>
      <c r="AH33" s="1" t="s">
        <v>1</v>
      </c>
      <c r="AI33" s="2">
        <v>27</v>
      </c>
      <c r="AJ33" s="4">
        <v>3.91</v>
      </c>
      <c r="AK33" s="3">
        <v>687222</v>
      </c>
      <c r="AL33" s="1" t="s">
        <v>1</v>
      </c>
      <c r="AM33" s="2">
        <v>29</v>
      </c>
      <c r="AN33" s="4">
        <v>4.1399999999999997</v>
      </c>
      <c r="AO33" s="3">
        <v>645636</v>
      </c>
      <c r="AP33" s="1" t="s">
        <v>1</v>
      </c>
      <c r="AQ33" s="2">
        <v>30</v>
      </c>
      <c r="AR33" s="4">
        <v>4.22</v>
      </c>
      <c r="AS33" s="3">
        <v>623544</v>
      </c>
      <c r="AT33" s="1" t="s">
        <v>1</v>
      </c>
    </row>
    <row r="34" spans="1:46" x14ac:dyDescent="0.25">
      <c r="A34" s="1" t="s">
        <v>33</v>
      </c>
      <c r="B34" s="20">
        <f>VLOOKUP(A34,'Earned Doctorates'!$A$6:$D$468,4,0)</f>
        <v>568</v>
      </c>
      <c r="C34" s="20">
        <f>VLOOKUP(A34,'fulltime grad students'!$A$6:$D$752,4,0)</f>
        <v>4919</v>
      </c>
      <c r="D34" s="20">
        <f>VLOOKUP(A34,floorspace!$A$6:$D$694,4,0)</f>
        <v>1784841</v>
      </c>
      <c r="E34" s="3">
        <v>949076</v>
      </c>
      <c r="F34" s="33" t="str">
        <f>IF(ISNA(VLOOKUP(A34,'R1-R2'!$A$2:$F$280,6,0)),VLOOKUP(A34,'R1-R2'!$B$2:$F$280,5,0),VLOOKUP(A34,'R1-R2'!$A$2:$F$280,6,0))</f>
        <v>R1</v>
      </c>
      <c r="G34" s="2">
        <v>29</v>
      </c>
      <c r="H34" s="4">
        <v>4.05</v>
      </c>
      <c r="I34" s="3">
        <v>949076</v>
      </c>
      <c r="J34" s="1" t="s">
        <v>1</v>
      </c>
      <c r="K34" s="2">
        <v>23</v>
      </c>
      <c r="L34" s="4">
        <v>3.38</v>
      </c>
      <c r="M34" s="3">
        <v>987968</v>
      </c>
      <c r="N34" s="1" t="s">
        <v>1</v>
      </c>
      <c r="O34" s="2">
        <v>18</v>
      </c>
      <c r="P34" s="4">
        <v>2.85</v>
      </c>
      <c r="Q34" s="3">
        <v>1009466</v>
      </c>
      <c r="R34" s="1" t="s">
        <v>1</v>
      </c>
      <c r="S34" s="2">
        <v>16</v>
      </c>
      <c r="T34" s="4">
        <v>2.63</v>
      </c>
      <c r="U34" s="3">
        <v>964336</v>
      </c>
      <c r="V34" s="1" t="s">
        <v>1</v>
      </c>
      <c r="W34" s="2">
        <v>14</v>
      </c>
      <c r="X34" s="4">
        <v>2.44</v>
      </c>
      <c r="Y34" s="3">
        <v>952017</v>
      </c>
      <c r="Z34" s="1" t="s">
        <v>1</v>
      </c>
      <c r="AA34" s="2">
        <v>14</v>
      </c>
      <c r="AB34" s="4">
        <v>2.44</v>
      </c>
      <c r="AC34" s="3">
        <v>946159</v>
      </c>
      <c r="AD34" s="1" t="s">
        <v>1</v>
      </c>
      <c r="AE34" s="2">
        <v>13</v>
      </c>
      <c r="AF34" s="4">
        <v>2.33</v>
      </c>
      <c r="AG34" s="3">
        <v>930719</v>
      </c>
      <c r="AH34" s="1" t="s">
        <v>1</v>
      </c>
      <c r="AI34" s="2">
        <v>12</v>
      </c>
      <c r="AJ34" s="4">
        <v>2.23</v>
      </c>
      <c r="AK34" s="3">
        <v>908017</v>
      </c>
      <c r="AL34" s="1" t="s">
        <v>1</v>
      </c>
      <c r="AM34" s="2">
        <v>12</v>
      </c>
      <c r="AN34" s="4">
        <v>2.23</v>
      </c>
      <c r="AO34" s="3">
        <v>900524</v>
      </c>
      <c r="AP34" s="1" t="s">
        <v>1</v>
      </c>
      <c r="AQ34" s="2">
        <v>15</v>
      </c>
      <c r="AR34" s="4">
        <v>2.56</v>
      </c>
      <c r="AS34" s="3">
        <v>824130</v>
      </c>
      <c r="AT34" s="1" t="s">
        <v>1</v>
      </c>
    </row>
    <row r="35" spans="1:46" x14ac:dyDescent="0.25">
      <c r="A35" s="1" t="s">
        <v>34</v>
      </c>
      <c r="B35" s="20">
        <f>VLOOKUP(A35,'Earned Doctorates'!$A$6:$D$468,4,0)</f>
        <v>428</v>
      </c>
      <c r="C35" s="20">
        <f>VLOOKUP(A35,'fulltime grad students'!$A$6:$D$752,4,0)</f>
        <v>3801</v>
      </c>
      <c r="D35" s="20">
        <f>VLOOKUP(A35,floorspace!$A$6:$D$694,4,0)</f>
        <v>2471282</v>
      </c>
      <c r="E35" s="3">
        <v>913178</v>
      </c>
      <c r="F35" s="33" t="str">
        <f>IF(ISNA(VLOOKUP(A35,'R1-R2'!$A$2:$F$280,6,0)),VLOOKUP(A35,'R1-R2'!$B$2:$F$280,5,0),VLOOKUP(A35,'R1-R2'!$A$2:$F$280,6,0))</f>
        <v>R1</v>
      </c>
      <c r="G35" s="2">
        <v>30</v>
      </c>
      <c r="H35" s="4">
        <v>4.16</v>
      </c>
      <c r="I35" s="3">
        <v>913178</v>
      </c>
      <c r="J35" s="1" t="s">
        <v>1</v>
      </c>
      <c r="K35" s="2">
        <v>29</v>
      </c>
      <c r="L35" s="4">
        <v>4.03</v>
      </c>
      <c r="M35" s="3">
        <v>874671</v>
      </c>
      <c r="N35" s="1" t="s">
        <v>1</v>
      </c>
      <c r="O35" s="2">
        <v>29</v>
      </c>
      <c r="P35" s="4">
        <v>4.04</v>
      </c>
      <c r="Q35" s="3">
        <v>857069</v>
      </c>
      <c r="R35" s="1" t="s">
        <v>1</v>
      </c>
      <c r="S35" s="2">
        <v>28</v>
      </c>
      <c r="T35" s="4">
        <v>3.94</v>
      </c>
      <c r="U35" s="3">
        <v>805672</v>
      </c>
      <c r="V35" s="1" t="s">
        <v>1</v>
      </c>
      <c r="W35" s="2">
        <v>29</v>
      </c>
      <c r="X35" s="4">
        <v>4.09</v>
      </c>
      <c r="Y35" s="3">
        <v>751809</v>
      </c>
      <c r="Z35" s="1" t="s">
        <v>1</v>
      </c>
      <c r="AA35" s="2">
        <v>29</v>
      </c>
      <c r="AB35" s="4">
        <v>4.0999999999999996</v>
      </c>
      <c r="AC35" s="3">
        <v>713491</v>
      </c>
      <c r="AD35" s="1" t="s">
        <v>1</v>
      </c>
      <c r="AE35" s="2">
        <v>29</v>
      </c>
      <c r="AF35" s="4">
        <v>4.09</v>
      </c>
      <c r="AG35" s="3">
        <v>656167</v>
      </c>
      <c r="AH35" s="1" t="s">
        <v>1</v>
      </c>
      <c r="AI35" s="2">
        <v>30</v>
      </c>
      <c r="AJ35" s="4">
        <v>4.24</v>
      </c>
      <c r="AK35" s="3">
        <v>645333</v>
      </c>
      <c r="AL35" s="1" t="s">
        <v>1</v>
      </c>
      <c r="AM35" s="2">
        <v>30</v>
      </c>
      <c r="AN35" s="4">
        <v>4.25</v>
      </c>
      <c r="AO35" s="3">
        <v>639781</v>
      </c>
      <c r="AP35" s="1" t="s">
        <v>1</v>
      </c>
      <c r="AQ35" s="2">
        <v>28</v>
      </c>
      <c r="AR35" s="4">
        <v>4</v>
      </c>
      <c r="AS35" s="3">
        <v>631078</v>
      </c>
      <c r="AT35" s="1" t="s">
        <v>1</v>
      </c>
    </row>
    <row r="36" spans="1:46" x14ac:dyDescent="0.25">
      <c r="A36" s="1" t="s">
        <v>35</v>
      </c>
      <c r="B36" s="20">
        <f>VLOOKUP(A36,'Earned Doctorates'!$A$6:$D$468,4,0)</f>
        <v>211</v>
      </c>
      <c r="C36" s="20">
        <f>VLOOKUP(A36,'fulltime grad students'!$A$6:$D$752,4,0)</f>
        <v>1321</v>
      </c>
      <c r="D36" s="20">
        <f>VLOOKUP(A36,floorspace!$A$6:$D$694,4,0)</f>
        <v>926026</v>
      </c>
      <c r="E36" s="3">
        <v>852922</v>
      </c>
      <c r="F36" s="33" t="str">
        <f>IF(ISNA(VLOOKUP(A36,'R1-R2'!$A$2:$F$280,6,0)),VLOOKUP(A36,'R1-R2'!$B$2:$F$280,5,0),VLOOKUP(A36,'R1-R2'!$A$2:$F$280,6,0))</f>
        <v>R1</v>
      </c>
      <c r="G36" s="2">
        <v>31</v>
      </c>
      <c r="H36" s="4">
        <v>4.2699999999999996</v>
      </c>
      <c r="I36" s="3">
        <v>852922</v>
      </c>
      <c r="J36" s="1" t="s">
        <v>1</v>
      </c>
      <c r="K36" s="2">
        <v>33</v>
      </c>
      <c r="L36" s="4">
        <v>4.47</v>
      </c>
      <c r="M36" s="3">
        <v>808792</v>
      </c>
      <c r="N36" s="1" t="s">
        <v>1</v>
      </c>
      <c r="O36" s="2">
        <v>32</v>
      </c>
      <c r="P36" s="4">
        <v>4.37</v>
      </c>
      <c r="Q36" s="3">
        <v>794928</v>
      </c>
      <c r="R36" s="1" t="s">
        <v>1</v>
      </c>
      <c r="S36" s="2">
        <v>33</v>
      </c>
      <c r="T36" s="4">
        <v>4.49</v>
      </c>
      <c r="U36" s="3">
        <v>712417</v>
      </c>
      <c r="V36" s="1" t="s">
        <v>1</v>
      </c>
      <c r="W36" s="2">
        <v>34</v>
      </c>
      <c r="X36" s="4">
        <v>4.6500000000000004</v>
      </c>
      <c r="Y36" s="3">
        <v>664888</v>
      </c>
      <c r="Z36" s="1" t="s">
        <v>1</v>
      </c>
      <c r="AA36" s="2">
        <v>35</v>
      </c>
      <c r="AB36" s="4">
        <v>4.7699999999999996</v>
      </c>
      <c r="AC36" s="3">
        <v>614527</v>
      </c>
      <c r="AD36" s="1" t="s">
        <v>1</v>
      </c>
      <c r="AE36" s="2">
        <v>36</v>
      </c>
      <c r="AF36" s="4">
        <v>4.87</v>
      </c>
      <c r="AG36" s="3">
        <v>585210</v>
      </c>
      <c r="AH36" s="1" t="s">
        <v>1</v>
      </c>
      <c r="AI36" s="2">
        <v>36</v>
      </c>
      <c r="AJ36" s="4">
        <v>4.91</v>
      </c>
      <c r="AK36" s="3">
        <v>558600</v>
      </c>
      <c r="AL36" s="1" t="s">
        <v>1</v>
      </c>
      <c r="AM36" s="2">
        <v>34</v>
      </c>
      <c r="AN36" s="4">
        <v>4.7</v>
      </c>
      <c r="AO36" s="3">
        <v>575943</v>
      </c>
      <c r="AP36" s="1" t="s">
        <v>1</v>
      </c>
      <c r="AQ36" s="2">
        <v>34</v>
      </c>
      <c r="AR36" s="4">
        <v>4.67</v>
      </c>
      <c r="AS36" s="3">
        <v>565766</v>
      </c>
      <c r="AT36" s="1" t="s">
        <v>1</v>
      </c>
    </row>
    <row r="37" spans="1:46" x14ac:dyDescent="0.25">
      <c r="A37" s="1" t="s">
        <v>36</v>
      </c>
      <c r="B37" s="20">
        <f>VLOOKUP(A37,'Earned Doctorates'!$A$6:$D$468,4,0)</f>
        <v>787</v>
      </c>
      <c r="C37" s="20">
        <f>VLOOKUP(A37,'fulltime grad students'!$A$6:$D$752,4,0)</f>
        <v>6442</v>
      </c>
      <c r="D37" s="20">
        <f>VLOOKUP(A37,floorspace!$A$6:$D$694,4,0)</f>
        <v>2398328</v>
      </c>
      <c r="E37" s="3">
        <v>846872</v>
      </c>
      <c r="F37" s="33" t="str">
        <f>IF(ISNA(VLOOKUP(A37,'R1-R2'!$A$2:$F$280,6,0)),VLOOKUP(A37,'R1-R2'!$B$2:$F$280,5,0),VLOOKUP(A37,'R1-R2'!$A$2:$F$280,6,0))</f>
        <v>R1</v>
      </c>
      <c r="G37" s="2">
        <v>32</v>
      </c>
      <c r="H37" s="4">
        <v>4.38</v>
      </c>
      <c r="I37" s="3">
        <v>846872</v>
      </c>
      <c r="J37" s="1" t="s">
        <v>1</v>
      </c>
      <c r="K37" s="2">
        <v>30</v>
      </c>
      <c r="L37" s="4">
        <v>4.1399999999999997</v>
      </c>
      <c r="M37" s="3">
        <v>840000</v>
      </c>
      <c r="N37" s="1" t="s">
        <v>1</v>
      </c>
      <c r="O37" s="2">
        <v>31</v>
      </c>
      <c r="P37" s="4">
        <v>4.26</v>
      </c>
      <c r="Q37" s="3">
        <v>802931</v>
      </c>
      <c r="R37" s="1" t="s">
        <v>1</v>
      </c>
      <c r="S37" s="2">
        <v>29</v>
      </c>
      <c r="T37" s="4">
        <v>4.05</v>
      </c>
      <c r="U37" s="3">
        <v>796505</v>
      </c>
      <c r="V37" s="1" t="s">
        <v>1</v>
      </c>
      <c r="W37" s="2">
        <v>26</v>
      </c>
      <c r="X37" s="4">
        <v>3.76</v>
      </c>
      <c r="Y37" s="3">
        <v>770822</v>
      </c>
      <c r="Z37" s="1" t="s">
        <v>1</v>
      </c>
      <c r="AA37" s="2">
        <v>26</v>
      </c>
      <c r="AB37" s="4">
        <v>3.77</v>
      </c>
      <c r="AC37" s="3">
        <v>774255</v>
      </c>
      <c r="AD37" s="1" t="s">
        <v>1</v>
      </c>
      <c r="AE37" s="2">
        <v>23</v>
      </c>
      <c r="AF37" s="4">
        <v>3.43</v>
      </c>
      <c r="AG37" s="3">
        <v>788505</v>
      </c>
      <c r="AH37" s="1" t="s">
        <v>1</v>
      </c>
      <c r="AI37" s="2">
        <v>23</v>
      </c>
      <c r="AJ37" s="4">
        <v>3.46</v>
      </c>
      <c r="AK37" s="3">
        <v>744343</v>
      </c>
      <c r="AL37" s="1" t="s">
        <v>1</v>
      </c>
      <c r="AM37" s="2">
        <v>24</v>
      </c>
      <c r="AN37" s="4">
        <v>3.58</v>
      </c>
      <c r="AO37" s="3">
        <v>727002</v>
      </c>
      <c r="AP37" s="1" t="s">
        <v>1</v>
      </c>
      <c r="AQ37" s="2">
        <v>20</v>
      </c>
      <c r="AR37" s="4">
        <v>3.11</v>
      </c>
      <c r="AS37" s="3">
        <v>730348</v>
      </c>
      <c r="AT37" s="1" t="s">
        <v>1</v>
      </c>
    </row>
    <row r="38" spans="1:46" x14ac:dyDescent="0.25">
      <c r="A38" s="1" t="s">
        <v>37</v>
      </c>
      <c r="B38" s="20">
        <f>VLOOKUP(A38,'Earned Doctorates'!$A$6:$D$468,4,0)</f>
        <v>36</v>
      </c>
      <c r="C38" s="20">
        <f>VLOOKUP(A38,'fulltime grad students'!$A$6:$D$752,4,0)</f>
        <v>288</v>
      </c>
      <c r="D38" s="20">
        <f>VLOOKUP(A38,floorspace!$A$6:$D$694,4,0)</f>
        <v>759640</v>
      </c>
      <c r="E38" s="3">
        <v>820260</v>
      </c>
      <c r="F38" s="33" t="e">
        <f>IF(ISNA(VLOOKUP(A38,'R1-R2'!$A$2:$F$280,6,0)),VLOOKUP(A38,'R1-R2'!$B$2:$F$280,5,0),VLOOKUP(A38,'R1-R2'!$A$2:$F$280,6,0))</f>
        <v>#N/A</v>
      </c>
      <c r="G38" s="2">
        <v>33</v>
      </c>
      <c r="H38" s="4">
        <v>4.49</v>
      </c>
      <c r="I38" s="3">
        <v>820260</v>
      </c>
      <c r="J38" s="1" t="s">
        <v>1</v>
      </c>
      <c r="K38" s="2">
        <v>36</v>
      </c>
      <c r="L38" s="4">
        <v>4.79</v>
      </c>
      <c r="M38" s="3">
        <v>747014</v>
      </c>
      <c r="N38" s="1" t="s">
        <v>1</v>
      </c>
      <c r="O38" s="2">
        <v>36</v>
      </c>
      <c r="P38" s="4">
        <v>4.8</v>
      </c>
      <c r="Q38" s="3">
        <v>722241</v>
      </c>
      <c r="R38" s="1" t="s">
        <v>1</v>
      </c>
      <c r="S38" s="2">
        <v>38</v>
      </c>
      <c r="T38" s="4">
        <v>5.03</v>
      </c>
      <c r="U38" s="3">
        <v>640141</v>
      </c>
      <c r="V38" s="1" t="s">
        <v>1</v>
      </c>
      <c r="W38" s="2">
        <v>40</v>
      </c>
      <c r="X38" s="4">
        <v>5.31</v>
      </c>
      <c r="Y38" s="3">
        <v>575448</v>
      </c>
      <c r="Z38" s="1" t="s">
        <v>1</v>
      </c>
      <c r="AA38" s="2">
        <v>40</v>
      </c>
      <c r="AB38" s="4">
        <v>5.32</v>
      </c>
      <c r="AC38" s="3">
        <v>540296</v>
      </c>
      <c r="AD38" s="1" t="s">
        <v>1</v>
      </c>
      <c r="AE38" s="2">
        <v>42</v>
      </c>
      <c r="AF38" s="4">
        <v>5.53</v>
      </c>
      <c r="AG38" s="3">
        <v>508353</v>
      </c>
      <c r="AH38" s="1" t="s">
        <v>1</v>
      </c>
      <c r="AI38" s="2">
        <v>44</v>
      </c>
      <c r="AJ38" s="4">
        <v>5.8</v>
      </c>
      <c r="AK38" s="3">
        <v>463429</v>
      </c>
      <c r="AL38" s="1" t="s">
        <v>1</v>
      </c>
      <c r="AM38" s="2">
        <v>49</v>
      </c>
      <c r="AN38" s="4">
        <v>6.38</v>
      </c>
      <c r="AO38" s="3">
        <v>428654</v>
      </c>
      <c r="AP38" s="1" t="s">
        <v>1</v>
      </c>
      <c r="AQ38" s="2">
        <v>53</v>
      </c>
      <c r="AR38" s="4">
        <v>6.78</v>
      </c>
      <c r="AS38" s="3">
        <v>400680</v>
      </c>
      <c r="AT38" s="1" t="s">
        <v>1</v>
      </c>
    </row>
    <row r="39" spans="1:46" x14ac:dyDescent="0.25">
      <c r="A39" s="1" t="s">
        <v>38</v>
      </c>
      <c r="B39" s="20">
        <f>VLOOKUP(A39,'Earned Doctorates'!$A$6:$D$468,4,0)</f>
        <v>465</v>
      </c>
      <c r="C39" s="20">
        <f>VLOOKUP(A39,'fulltime grad students'!$A$6:$D$752,4,0)</f>
        <v>4551</v>
      </c>
      <c r="D39" s="20">
        <f>VLOOKUP(A39,floorspace!$A$6:$D$694,4,0)</f>
        <v>3107790</v>
      </c>
      <c r="E39" s="3">
        <v>817409</v>
      </c>
      <c r="F39" s="33" t="str">
        <f>IF(ISNA(VLOOKUP(A39,'R1-R2'!$A$2:$F$280,6,0)),VLOOKUP(A39,'R1-R2'!$B$2:$F$280,5,0),VLOOKUP(A39,'R1-R2'!$A$2:$F$280,6,0))</f>
        <v>R1</v>
      </c>
      <c r="G39" s="2">
        <v>34</v>
      </c>
      <c r="H39" s="4">
        <v>4.5999999999999996</v>
      </c>
      <c r="I39" s="3">
        <v>817409</v>
      </c>
      <c r="J39" s="1" t="s">
        <v>1</v>
      </c>
      <c r="K39" s="2">
        <v>32</v>
      </c>
      <c r="L39" s="4">
        <v>4.3600000000000003</v>
      </c>
      <c r="M39" s="3">
        <v>816693</v>
      </c>
      <c r="N39" s="1" t="s">
        <v>1</v>
      </c>
      <c r="O39" s="2">
        <v>30</v>
      </c>
      <c r="P39" s="4">
        <v>4.1500000000000004</v>
      </c>
      <c r="Q39" s="3">
        <v>804282</v>
      </c>
      <c r="R39" s="1" t="s">
        <v>1</v>
      </c>
      <c r="S39" s="2">
        <v>30</v>
      </c>
      <c r="T39" s="4">
        <v>4.16</v>
      </c>
      <c r="U39" s="3">
        <v>788832</v>
      </c>
      <c r="V39" s="1" t="s">
        <v>1</v>
      </c>
      <c r="W39" s="2">
        <v>30</v>
      </c>
      <c r="X39" s="4">
        <v>4.2</v>
      </c>
      <c r="Y39" s="3">
        <v>738347</v>
      </c>
      <c r="Z39" s="1" t="s">
        <v>1</v>
      </c>
      <c r="AA39" s="2">
        <v>27</v>
      </c>
      <c r="AB39" s="4">
        <v>3.88</v>
      </c>
      <c r="AC39" s="3">
        <v>741892</v>
      </c>
      <c r="AD39" s="1" t="s">
        <v>1</v>
      </c>
      <c r="AE39" s="2">
        <v>26</v>
      </c>
      <c r="AF39" s="4">
        <v>3.76</v>
      </c>
      <c r="AG39" s="3">
        <v>721077</v>
      </c>
      <c r="AH39" s="1" t="s">
        <v>1</v>
      </c>
      <c r="AI39" s="2">
        <v>25</v>
      </c>
      <c r="AJ39" s="4">
        <v>3.68</v>
      </c>
      <c r="AK39" s="3">
        <v>711721</v>
      </c>
      <c r="AL39" s="1" t="s">
        <v>1</v>
      </c>
      <c r="AM39" s="2">
        <v>25</v>
      </c>
      <c r="AN39" s="4">
        <v>3.69</v>
      </c>
      <c r="AO39" s="3">
        <v>725734</v>
      </c>
      <c r="AP39" s="1" t="s">
        <v>1</v>
      </c>
      <c r="AQ39" s="2">
        <v>21</v>
      </c>
      <c r="AR39" s="4">
        <v>3.22</v>
      </c>
      <c r="AS39" s="3">
        <v>713292</v>
      </c>
      <c r="AT39" s="1" t="s">
        <v>1</v>
      </c>
    </row>
    <row r="40" spans="1:46" x14ac:dyDescent="0.25">
      <c r="A40" s="1" t="s">
        <v>39</v>
      </c>
      <c r="B40" s="20">
        <f>VLOOKUP(A40,'Earned Doctorates'!$A$6:$D$468,4,0)</f>
        <v>667</v>
      </c>
      <c r="C40" s="20">
        <f>VLOOKUP(A40,'fulltime grad students'!$A$6:$D$752,4,0)</f>
        <v>5432</v>
      </c>
      <c r="D40" s="20">
        <f>VLOOKUP(A40,floorspace!$A$6:$D$694,4,0)</f>
        <v>1463228</v>
      </c>
      <c r="E40" s="3">
        <v>779348</v>
      </c>
      <c r="F40" s="33" t="e">
        <f>IF(ISNA(VLOOKUP(A40,'R1-R2'!$A$2:$F$280,6,0)),VLOOKUP(A40,'R1-R2'!$B$2:$F$280,5,0),VLOOKUP(A40,'R1-R2'!$A$2:$F$280,6,0))</f>
        <v>#N/A</v>
      </c>
      <c r="G40" s="2">
        <v>35</v>
      </c>
      <c r="H40" s="4">
        <v>4.71</v>
      </c>
      <c r="I40" s="3">
        <v>779348</v>
      </c>
      <c r="J40" s="1" t="s">
        <v>1</v>
      </c>
      <c r="K40" s="2">
        <v>34</v>
      </c>
      <c r="L40" s="4">
        <v>4.57</v>
      </c>
      <c r="M40" s="3">
        <v>797199</v>
      </c>
      <c r="N40" s="1" t="s">
        <v>1</v>
      </c>
      <c r="O40" s="2">
        <v>37</v>
      </c>
      <c r="P40" s="4">
        <v>4.91</v>
      </c>
      <c r="Q40" s="3">
        <v>696111</v>
      </c>
      <c r="R40" s="1" t="s">
        <v>1</v>
      </c>
      <c r="S40" s="2">
        <v>36</v>
      </c>
      <c r="T40" s="4">
        <v>4.8099999999999996</v>
      </c>
      <c r="U40" s="3">
        <v>679781</v>
      </c>
      <c r="V40" s="1" t="s">
        <v>1</v>
      </c>
      <c r="W40" s="2">
        <v>35</v>
      </c>
      <c r="X40" s="4">
        <v>4.76</v>
      </c>
      <c r="Y40" s="3">
        <v>652187</v>
      </c>
      <c r="Z40" s="1" t="s">
        <v>1</v>
      </c>
      <c r="AA40" s="2">
        <v>34</v>
      </c>
      <c r="AB40" s="4">
        <v>4.6500000000000004</v>
      </c>
      <c r="AC40" s="3">
        <v>621692</v>
      </c>
      <c r="AD40" s="1" t="s">
        <v>1</v>
      </c>
      <c r="AE40" s="2">
        <v>34</v>
      </c>
      <c r="AF40" s="4">
        <v>4.6500000000000004</v>
      </c>
      <c r="AG40" s="3">
        <v>604376</v>
      </c>
      <c r="AH40" s="1" t="s">
        <v>1</v>
      </c>
      <c r="AI40" s="2">
        <v>34</v>
      </c>
      <c r="AJ40" s="4">
        <v>4.6900000000000004</v>
      </c>
      <c r="AK40" s="3">
        <v>585251</v>
      </c>
      <c r="AL40" s="1" t="s">
        <v>1</v>
      </c>
      <c r="AM40" s="2">
        <v>31</v>
      </c>
      <c r="AN40" s="4">
        <v>4.3600000000000003</v>
      </c>
      <c r="AO40" s="3">
        <v>634132</v>
      </c>
      <c r="AP40" s="1" t="s">
        <v>1</v>
      </c>
      <c r="AQ40" s="2">
        <v>31</v>
      </c>
      <c r="AR40" s="4">
        <v>4.33</v>
      </c>
      <c r="AS40" s="3">
        <v>621538</v>
      </c>
      <c r="AT40" s="1" t="s">
        <v>1</v>
      </c>
    </row>
    <row r="41" spans="1:46" x14ac:dyDescent="0.25">
      <c r="A41" s="1" t="s">
        <v>40</v>
      </c>
      <c r="B41" s="20">
        <f>VLOOKUP(A41,'Earned Doctorates'!$A$6:$D$468,4,0)</f>
        <v>380</v>
      </c>
      <c r="C41" s="20">
        <f>VLOOKUP(A41,'fulltime grad students'!$A$6:$D$752,4,0)</f>
        <v>2673</v>
      </c>
      <c r="D41" s="20">
        <f>VLOOKUP(A41,floorspace!$A$6:$D$694,4,0)</f>
        <v>1692190</v>
      </c>
      <c r="E41" s="3">
        <v>770031</v>
      </c>
      <c r="F41" s="33" t="str">
        <f>IF(ISNA(VLOOKUP(A41,'R1-R2'!$A$2:$F$280,6,0)),VLOOKUP(A41,'R1-R2'!$B$2:$F$280,5,0),VLOOKUP(A41,'R1-R2'!$A$2:$F$280,6,0))</f>
        <v>R1</v>
      </c>
      <c r="G41" s="2">
        <v>36</v>
      </c>
      <c r="H41" s="4">
        <v>4.82</v>
      </c>
      <c r="I41" s="3">
        <v>770031</v>
      </c>
      <c r="J41" s="1" t="s">
        <v>1</v>
      </c>
      <c r="K41" s="2">
        <v>35</v>
      </c>
      <c r="L41" s="4">
        <v>4.68</v>
      </c>
      <c r="M41" s="3">
        <v>760975</v>
      </c>
      <c r="N41" s="1" t="s">
        <v>1</v>
      </c>
      <c r="O41" s="2">
        <v>34</v>
      </c>
      <c r="P41" s="4">
        <v>4.58</v>
      </c>
      <c r="Q41" s="3">
        <v>734270</v>
      </c>
      <c r="R41" s="1" t="s">
        <v>1</v>
      </c>
      <c r="S41" s="2">
        <v>35</v>
      </c>
      <c r="T41" s="4">
        <v>4.7</v>
      </c>
      <c r="U41" s="3">
        <v>687066</v>
      </c>
      <c r="V41" s="1" t="s">
        <v>1</v>
      </c>
      <c r="W41" s="2">
        <v>38</v>
      </c>
      <c r="X41" s="4">
        <v>5.09</v>
      </c>
      <c r="Y41" s="3">
        <v>622200</v>
      </c>
      <c r="Z41" s="1" t="s">
        <v>1</v>
      </c>
      <c r="AA41" s="2">
        <v>38</v>
      </c>
      <c r="AB41" s="4">
        <v>5.0999999999999996</v>
      </c>
      <c r="AC41" s="3">
        <v>604464</v>
      </c>
      <c r="AD41" s="1" t="s">
        <v>1</v>
      </c>
      <c r="AE41" s="2">
        <v>33</v>
      </c>
      <c r="AF41" s="4">
        <v>4.54</v>
      </c>
      <c r="AG41" s="3">
        <v>606219</v>
      </c>
      <c r="AH41" s="1" t="s">
        <v>1</v>
      </c>
      <c r="AI41" s="2">
        <v>33</v>
      </c>
      <c r="AJ41" s="4">
        <v>4.58</v>
      </c>
      <c r="AK41" s="3">
        <v>588088</v>
      </c>
      <c r="AL41" s="1" t="s">
        <v>1</v>
      </c>
      <c r="AM41" s="2">
        <v>32</v>
      </c>
      <c r="AN41" s="4">
        <v>4.4800000000000004</v>
      </c>
      <c r="AO41" s="3">
        <v>629466</v>
      </c>
      <c r="AP41" s="1" t="s">
        <v>1</v>
      </c>
      <c r="AQ41" s="2">
        <v>29</v>
      </c>
      <c r="AR41" s="4">
        <v>4.1100000000000003</v>
      </c>
      <c r="AS41" s="3">
        <v>625365</v>
      </c>
      <c r="AT41" s="1" t="s">
        <v>1</v>
      </c>
    </row>
    <row r="42" spans="1:46" x14ac:dyDescent="0.25">
      <c r="A42" s="1" t="s">
        <v>41</v>
      </c>
      <c r="B42" s="20">
        <f>VLOOKUP(A42,'Earned Doctorates'!$A$6:$D$468,4,0)</f>
        <v>662</v>
      </c>
      <c r="C42" s="20">
        <f>VLOOKUP(A42,'fulltime grad students'!$A$6:$D$752,4,0)</f>
        <v>8232</v>
      </c>
      <c r="D42" s="20">
        <f>VLOOKUP(A42,floorspace!$A$6:$D$694,4,0)</f>
        <v>3166195</v>
      </c>
      <c r="E42" s="3">
        <v>731268</v>
      </c>
      <c r="F42" s="33" t="e">
        <f>IF(ISNA(VLOOKUP(A42,'R1-R2'!$A$2:$F$280,6,0)),VLOOKUP(A42,'R1-R2'!$B$2:$F$280,5,0),VLOOKUP(A42,'R1-R2'!$A$2:$F$280,6,0))</f>
        <v>#N/A</v>
      </c>
      <c r="G42" s="2">
        <v>37</v>
      </c>
      <c r="H42" s="4">
        <v>4.93</v>
      </c>
      <c r="I42" s="3">
        <v>731268</v>
      </c>
      <c r="J42" s="1" t="s">
        <v>1</v>
      </c>
      <c r="K42" s="2">
        <v>39</v>
      </c>
      <c r="L42" s="4">
        <v>5.12</v>
      </c>
      <c r="M42" s="3">
        <v>689176</v>
      </c>
      <c r="N42" s="1" t="s">
        <v>1</v>
      </c>
      <c r="O42" s="2">
        <v>38</v>
      </c>
      <c r="P42" s="4">
        <v>5.0199999999999996</v>
      </c>
      <c r="Q42" s="3">
        <v>677523</v>
      </c>
      <c r="R42" s="1" t="s">
        <v>1</v>
      </c>
      <c r="S42" s="2">
        <v>37</v>
      </c>
      <c r="T42" s="4">
        <v>4.92</v>
      </c>
      <c r="U42" s="3">
        <v>652709</v>
      </c>
      <c r="V42" s="1" t="s">
        <v>1</v>
      </c>
      <c r="W42" s="2">
        <v>36</v>
      </c>
      <c r="X42" s="4">
        <v>4.87</v>
      </c>
      <c r="Y42" s="3">
        <v>642084</v>
      </c>
      <c r="Z42" s="1" t="s">
        <v>1</v>
      </c>
      <c r="AA42" s="2">
        <v>33</v>
      </c>
      <c r="AB42" s="4">
        <v>4.54</v>
      </c>
      <c r="AC42" s="3">
        <v>625180</v>
      </c>
      <c r="AD42" s="1" t="s">
        <v>1</v>
      </c>
      <c r="AE42" s="2">
        <v>31</v>
      </c>
      <c r="AF42" s="4">
        <v>4.3099999999999996</v>
      </c>
      <c r="AG42" s="3">
        <v>639817</v>
      </c>
      <c r="AH42" s="1" t="s">
        <v>1</v>
      </c>
      <c r="AI42" s="2">
        <v>32</v>
      </c>
      <c r="AJ42" s="4">
        <v>4.46</v>
      </c>
      <c r="AK42" s="3">
        <v>621733</v>
      </c>
      <c r="AL42" s="1" t="s">
        <v>1</v>
      </c>
      <c r="AM42" s="2">
        <v>22</v>
      </c>
      <c r="AN42" s="4">
        <v>3.35</v>
      </c>
      <c r="AO42" s="3">
        <v>743487</v>
      </c>
      <c r="AP42" s="1" t="s">
        <v>1</v>
      </c>
      <c r="AQ42" s="2">
        <v>33</v>
      </c>
      <c r="AR42" s="4">
        <v>4.5599999999999996</v>
      </c>
      <c r="AS42" s="3">
        <v>583754</v>
      </c>
      <c r="AT42" s="1" t="s">
        <v>1</v>
      </c>
    </row>
    <row r="43" spans="1:46" x14ac:dyDescent="0.25">
      <c r="A43" s="1" t="s">
        <v>42</v>
      </c>
      <c r="B43" s="20">
        <f>VLOOKUP(A43,'Earned Doctorates'!$A$6:$D$468,4,0)</f>
        <v>78</v>
      </c>
      <c r="C43" s="20">
        <f>VLOOKUP(A43,'fulltime grad students'!$A$6:$D$752,4,0)</f>
        <v>596</v>
      </c>
      <c r="D43" s="20">
        <f>VLOOKUP(A43,floorspace!$A$6:$D$694,4,0)</f>
        <v>927231</v>
      </c>
      <c r="E43" s="3">
        <v>716976</v>
      </c>
      <c r="F43" s="33" t="e">
        <f>IF(ISNA(VLOOKUP(A43,'R1-R2'!$A$2:$F$280,6,0)),VLOOKUP(A43,'R1-R2'!$B$2:$F$280,5,0),VLOOKUP(A43,'R1-R2'!$A$2:$F$280,6,0))</f>
        <v>#N/A</v>
      </c>
      <c r="G43" s="2">
        <v>38</v>
      </c>
      <c r="H43" s="4">
        <v>5.03</v>
      </c>
      <c r="I43" s="3">
        <v>716976</v>
      </c>
      <c r="J43" s="1" t="s">
        <v>1</v>
      </c>
      <c r="K43" s="2">
        <v>42</v>
      </c>
      <c r="L43" s="4">
        <v>5.44</v>
      </c>
      <c r="M43" s="3">
        <v>685641</v>
      </c>
      <c r="N43" s="1" t="s">
        <v>1</v>
      </c>
      <c r="O43" s="2">
        <v>42</v>
      </c>
      <c r="P43" s="4">
        <v>5.45</v>
      </c>
      <c r="Q43" s="3">
        <v>651920</v>
      </c>
      <c r="R43" s="1" t="s">
        <v>1</v>
      </c>
      <c r="S43" s="2">
        <v>40</v>
      </c>
      <c r="T43" s="4">
        <v>5.25</v>
      </c>
      <c r="U43" s="3">
        <v>623396</v>
      </c>
      <c r="V43" s="1" t="s">
        <v>1</v>
      </c>
      <c r="W43" s="2">
        <v>39</v>
      </c>
      <c r="X43" s="4">
        <v>5.2</v>
      </c>
      <c r="Y43" s="3">
        <v>604952</v>
      </c>
      <c r="Z43" s="1" t="s">
        <v>1</v>
      </c>
      <c r="AA43" s="2">
        <v>39</v>
      </c>
      <c r="AB43" s="4">
        <v>5.21</v>
      </c>
      <c r="AC43" s="3">
        <v>572527</v>
      </c>
      <c r="AD43" s="1" t="s">
        <v>1</v>
      </c>
      <c r="AE43" s="2">
        <v>39</v>
      </c>
      <c r="AF43" s="4">
        <v>5.2</v>
      </c>
      <c r="AG43" s="3">
        <v>520220</v>
      </c>
      <c r="AH43" s="1" t="s">
        <v>1</v>
      </c>
      <c r="AI43" s="2">
        <v>40</v>
      </c>
      <c r="AJ43" s="4">
        <v>5.36</v>
      </c>
      <c r="AK43" s="3">
        <v>496314</v>
      </c>
      <c r="AL43" s="1" t="s">
        <v>1</v>
      </c>
      <c r="AM43" s="2">
        <v>37</v>
      </c>
      <c r="AN43" s="4">
        <v>5.04</v>
      </c>
      <c r="AO43" s="3">
        <v>508799</v>
      </c>
      <c r="AP43" s="1" t="s">
        <v>1</v>
      </c>
      <c r="AQ43" s="2">
        <v>38</v>
      </c>
      <c r="AR43" s="4">
        <v>5.1100000000000003</v>
      </c>
      <c r="AS43" s="3">
        <v>474700</v>
      </c>
      <c r="AT43" s="1" t="s">
        <v>1</v>
      </c>
    </row>
    <row r="44" spans="1:46" x14ac:dyDescent="0.25">
      <c r="A44" s="1" t="s">
        <v>43</v>
      </c>
      <c r="B44" s="20">
        <f>VLOOKUP(A44,'Earned Doctorates'!$A$6:$D$468,4,0)</f>
        <v>478</v>
      </c>
      <c r="C44" s="20">
        <f>VLOOKUP(A44,'fulltime grad students'!$A$6:$D$752,4,0)</f>
        <v>2722</v>
      </c>
      <c r="D44" s="20">
        <f>VLOOKUP(A44,floorspace!$A$6:$D$694,4,0)</f>
        <v>2678283</v>
      </c>
      <c r="E44" s="3">
        <v>710178</v>
      </c>
      <c r="F44" s="33" t="str">
        <f>IF(ISNA(VLOOKUP(A44,'R1-R2'!$A$2:$F$280,6,0)),VLOOKUP(A44,'R1-R2'!$B$2:$F$280,5,0),VLOOKUP(A44,'R1-R2'!$A$2:$F$280,6,0))</f>
        <v>R1</v>
      </c>
      <c r="G44" s="2">
        <v>39</v>
      </c>
      <c r="H44" s="4">
        <v>5.14</v>
      </c>
      <c r="I44" s="3">
        <v>710178</v>
      </c>
      <c r="J44" s="1" t="s">
        <v>1</v>
      </c>
      <c r="K44" s="2">
        <v>37</v>
      </c>
      <c r="L44" s="4">
        <v>4.9000000000000004</v>
      </c>
      <c r="M44" s="3">
        <v>713197</v>
      </c>
      <c r="N44" s="1" t="s">
        <v>1</v>
      </c>
      <c r="O44" s="2">
        <v>35</v>
      </c>
      <c r="P44" s="4">
        <v>4.6900000000000004</v>
      </c>
      <c r="Q44" s="3">
        <v>725708</v>
      </c>
      <c r="R44" s="1" t="s">
        <v>1</v>
      </c>
      <c r="S44" s="2">
        <v>32</v>
      </c>
      <c r="T44" s="4">
        <v>4.38</v>
      </c>
      <c r="U44" s="3">
        <v>715290</v>
      </c>
      <c r="V44" s="1" t="s">
        <v>1</v>
      </c>
      <c r="W44" s="2">
        <v>32</v>
      </c>
      <c r="X44" s="4">
        <v>4.43</v>
      </c>
      <c r="Y44" s="3">
        <v>694917</v>
      </c>
      <c r="Z44" s="1" t="s">
        <v>1</v>
      </c>
      <c r="AA44" s="2">
        <v>36</v>
      </c>
      <c r="AB44" s="4">
        <v>4.88</v>
      </c>
      <c r="AC44" s="3">
        <v>613369</v>
      </c>
      <c r="AD44" s="1" t="s">
        <v>1</v>
      </c>
      <c r="AE44" s="2">
        <v>38</v>
      </c>
      <c r="AF44" s="4">
        <v>5.09</v>
      </c>
      <c r="AG44" s="3">
        <v>558248</v>
      </c>
      <c r="AH44" s="1" t="s">
        <v>1</v>
      </c>
      <c r="AI44" s="2">
        <v>37</v>
      </c>
      <c r="AJ44" s="4">
        <v>5.0199999999999996</v>
      </c>
      <c r="AK44" s="3">
        <v>526906</v>
      </c>
      <c r="AL44" s="1" t="s">
        <v>1</v>
      </c>
      <c r="AM44" s="2">
        <v>36</v>
      </c>
      <c r="AN44" s="4">
        <v>4.92</v>
      </c>
      <c r="AO44" s="3">
        <v>515707</v>
      </c>
      <c r="AP44" s="1" t="s">
        <v>1</v>
      </c>
      <c r="AQ44" s="2">
        <v>36</v>
      </c>
      <c r="AR44" s="4">
        <v>4.8899999999999997</v>
      </c>
      <c r="AS44" s="3">
        <v>507061</v>
      </c>
      <c r="AT44" s="1" t="s">
        <v>1</v>
      </c>
    </row>
    <row r="45" spans="1:46" x14ac:dyDescent="0.25">
      <c r="A45" s="1" t="s">
        <v>44</v>
      </c>
      <c r="B45" s="20">
        <f>VLOOKUP(A45,'Earned Doctorates'!$A$6:$D$468,4,0)</f>
        <v>375</v>
      </c>
      <c r="C45" s="20" t="e">
        <f>VLOOKUP(A45,'fulltime grad students'!$A$6:$D$752,4,0)</f>
        <v>#N/A</v>
      </c>
      <c r="D45" s="20">
        <f>VLOOKUP(A45,floorspace!$A$6:$D$694,4,0)</f>
        <v>572940</v>
      </c>
      <c r="E45" s="3">
        <v>695258</v>
      </c>
      <c r="F45" s="33" t="e">
        <f>IF(ISNA(VLOOKUP(A45,'R1-R2'!$A$2:$F$280,6,0)),VLOOKUP(A45,'R1-R2'!$B$2:$F$280,5,0),VLOOKUP(A45,'R1-R2'!$A$2:$F$280,6,0))</f>
        <v>#N/A</v>
      </c>
      <c r="G45" s="2">
        <v>40</v>
      </c>
      <c r="H45" s="4">
        <v>5.25</v>
      </c>
      <c r="I45" s="3">
        <v>695258</v>
      </c>
      <c r="J45" s="1" t="s">
        <v>1</v>
      </c>
      <c r="K45" s="2">
        <v>38</v>
      </c>
      <c r="L45" s="4">
        <v>5.01</v>
      </c>
      <c r="M45" s="3">
        <v>710850</v>
      </c>
      <c r="N45" s="1" t="s">
        <v>1</v>
      </c>
      <c r="O45" s="2">
        <v>39</v>
      </c>
      <c r="P45" s="4">
        <v>5.13</v>
      </c>
      <c r="Q45" s="3">
        <v>668157</v>
      </c>
      <c r="R45" s="1" t="s">
        <v>1</v>
      </c>
      <c r="S45" s="2">
        <v>43</v>
      </c>
      <c r="T45" s="4">
        <v>5.57</v>
      </c>
      <c r="U45" s="3">
        <v>566907</v>
      </c>
      <c r="V45" s="1" t="s">
        <v>1</v>
      </c>
      <c r="W45" s="2">
        <v>45</v>
      </c>
      <c r="X45" s="4">
        <v>5.86</v>
      </c>
      <c r="Y45" s="3">
        <v>540421</v>
      </c>
      <c r="Z45" s="1" t="s">
        <v>1</v>
      </c>
      <c r="AA45" s="2">
        <v>45</v>
      </c>
      <c r="AB45" s="4">
        <v>5.87</v>
      </c>
      <c r="AC45" s="3">
        <v>508766</v>
      </c>
      <c r="AD45" s="1" t="s">
        <v>1</v>
      </c>
      <c r="AE45" s="2">
        <v>46</v>
      </c>
      <c r="AF45" s="4">
        <v>5.97</v>
      </c>
      <c r="AG45" s="3">
        <v>485076</v>
      </c>
      <c r="AH45" s="1" t="s">
        <v>1</v>
      </c>
      <c r="AI45" s="2">
        <v>101</v>
      </c>
      <c r="AJ45" s="4">
        <v>12.17</v>
      </c>
      <c r="AK45" s="3">
        <v>206039</v>
      </c>
      <c r="AL45" s="1" t="s">
        <v>1</v>
      </c>
      <c r="AM45" s="2">
        <v>102</v>
      </c>
      <c r="AN45" s="4">
        <v>12.32</v>
      </c>
      <c r="AO45" s="3">
        <v>197897</v>
      </c>
      <c r="AP45" s="1" t="s">
        <v>1</v>
      </c>
      <c r="AQ45" s="2">
        <v>105</v>
      </c>
      <c r="AR45" s="4">
        <v>12.56</v>
      </c>
      <c r="AS45" s="3">
        <v>184486</v>
      </c>
      <c r="AT45" s="1" t="s">
        <v>1</v>
      </c>
    </row>
    <row r="46" spans="1:46" x14ac:dyDescent="0.25">
      <c r="A46" s="1" t="s">
        <v>45</v>
      </c>
      <c r="B46" s="20">
        <f>VLOOKUP(A46,'Earned Doctorates'!$A$6:$D$468,4,0)</f>
        <v>776</v>
      </c>
      <c r="C46" s="20" t="e">
        <f>VLOOKUP(A46,'fulltime grad students'!$A$6:$D$752,4,0)</f>
        <v>#N/A</v>
      </c>
      <c r="D46" s="20">
        <f>VLOOKUP(A46,floorspace!$A$6:$D$694,4,0)</f>
        <v>2204310</v>
      </c>
      <c r="E46" s="3">
        <v>679482</v>
      </c>
      <c r="F46" s="33" t="str">
        <f>IF(ISNA(VLOOKUP(A46,'R1-R2'!$A$2:$F$280,6,0)),VLOOKUP(A46,'R1-R2'!$B$2:$F$280,5,0),VLOOKUP(A46,'R1-R2'!$A$2:$F$280,6,0))</f>
        <v>R1</v>
      </c>
      <c r="G46" s="2">
        <v>41</v>
      </c>
      <c r="H46" s="4">
        <v>5.36</v>
      </c>
      <c r="I46" s="3">
        <v>679482</v>
      </c>
      <c r="J46" s="1" t="s">
        <v>1</v>
      </c>
      <c r="K46" s="2">
        <v>41</v>
      </c>
      <c r="L46" s="4">
        <v>5.33</v>
      </c>
      <c r="M46" s="3">
        <v>687144</v>
      </c>
      <c r="N46" s="1" t="s">
        <v>1</v>
      </c>
      <c r="O46" s="2">
        <v>40</v>
      </c>
      <c r="P46" s="4">
        <v>5.23</v>
      </c>
      <c r="Q46" s="3">
        <v>663927</v>
      </c>
      <c r="R46" s="1" t="s">
        <v>1</v>
      </c>
      <c r="S46" s="2">
        <v>39</v>
      </c>
      <c r="T46" s="4">
        <v>5.14</v>
      </c>
      <c r="U46" s="3">
        <v>631574</v>
      </c>
      <c r="V46" s="1" t="s">
        <v>1</v>
      </c>
      <c r="W46" s="2">
        <v>37</v>
      </c>
      <c r="X46" s="4">
        <v>4.9800000000000004</v>
      </c>
      <c r="Y46" s="3">
        <v>622813</v>
      </c>
      <c r="Z46" s="1" t="s">
        <v>1</v>
      </c>
      <c r="AA46" s="2">
        <v>37</v>
      </c>
      <c r="AB46" s="4">
        <v>4.99</v>
      </c>
      <c r="AC46" s="3">
        <v>606302</v>
      </c>
      <c r="AD46" s="1" t="s">
        <v>1</v>
      </c>
      <c r="AE46" s="2">
        <v>37</v>
      </c>
      <c r="AF46" s="4">
        <v>4.9800000000000004</v>
      </c>
      <c r="AG46" s="3">
        <v>558611</v>
      </c>
      <c r="AH46" s="1" t="s">
        <v>1</v>
      </c>
      <c r="AI46" s="2">
        <v>35</v>
      </c>
      <c r="AJ46" s="4">
        <v>4.8</v>
      </c>
      <c r="AK46" s="3">
        <v>564923</v>
      </c>
      <c r="AL46" s="1" t="s">
        <v>1</v>
      </c>
      <c r="AM46" s="2">
        <v>33</v>
      </c>
      <c r="AN46" s="4">
        <v>4.59</v>
      </c>
      <c r="AO46" s="3">
        <v>595739</v>
      </c>
      <c r="AP46" s="1" t="s">
        <v>1</v>
      </c>
      <c r="AQ46" s="2">
        <v>32</v>
      </c>
      <c r="AR46" s="4">
        <v>4.4400000000000004</v>
      </c>
      <c r="AS46" s="3">
        <v>602501</v>
      </c>
      <c r="AT46" s="1" t="s">
        <v>1</v>
      </c>
    </row>
    <row r="47" spans="1:46" x14ac:dyDescent="0.25">
      <c r="A47" s="1" t="s">
        <v>46</v>
      </c>
      <c r="B47" s="20">
        <f>VLOOKUP(A47,'Earned Doctorates'!$A$6:$D$468,4,0)</f>
        <v>508</v>
      </c>
      <c r="C47" s="20">
        <f>VLOOKUP(A47,'fulltime grad students'!$A$6:$D$752,4,0)</f>
        <v>6501</v>
      </c>
      <c r="D47" s="20">
        <f>VLOOKUP(A47,floorspace!$A$6:$D$694,4,0)</f>
        <v>1384196</v>
      </c>
      <c r="E47" s="3">
        <v>677303</v>
      </c>
      <c r="F47" s="33" t="str">
        <f>IF(ISNA(VLOOKUP(A47,'R1-R2'!$A$2:$F$280,6,0)),VLOOKUP(A47,'R1-R2'!$B$2:$F$280,5,0),VLOOKUP(A47,'R1-R2'!$A$2:$F$280,6,0))</f>
        <v>R1</v>
      </c>
      <c r="G47" s="2">
        <v>42</v>
      </c>
      <c r="H47" s="4">
        <v>5.47</v>
      </c>
      <c r="I47" s="3">
        <v>677303</v>
      </c>
      <c r="J47" s="1" t="s">
        <v>1</v>
      </c>
      <c r="K47" s="2">
        <v>43</v>
      </c>
      <c r="L47" s="4">
        <v>5.55</v>
      </c>
      <c r="M47" s="3">
        <v>673357</v>
      </c>
      <c r="N47" s="1" t="s">
        <v>1</v>
      </c>
      <c r="O47" s="2">
        <v>43</v>
      </c>
      <c r="P47" s="4">
        <v>5.56</v>
      </c>
      <c r="Q47" s="3">
        <v>639637</v>
      </c>
      <c r="R47" s="1" t="s">
        <v>1</v>
      </c>
      <c r="S47" s="2">
        <v>41</v>
      </c>
      <c r="T47" s="4">
        <v>5.36</v>
      </c>
      <c r="U47" s="3">
        <v>617717</v>
      </c>
      <c r="V47" s="1" t="s">
        <v>1</v>
      </c>
      <c r="W47" s="2">
        <v>44</v>
      </c>
      <c r="X47" s="4">
        <v>5.75</v>
      </c>
      <c r="Y47" s="3">
        <v>545016</v>
      </c>
      <c r="Z47" s="1" t="s">
        <v>1</v>
      </c>
      <c r="AA47" s="2">
        <v>44</v>
      </c>
      <c r="AB47" s="4">
        <v>5.76</v>
      </c>
      <c r="AC47" s="3">
        <v>518239</v>
      </c>
      <c r="AD47" s="1" t="s">
        <v>1</v>
      </c>
      <c r="AE47" s="2">
        <v>48</v>
      </c>
      <c r="AF47" s="4">
        <v>6.19</v>
      </c>
      <c r="AG47" s="3">
        <v>458412</v>
      </c>
      <c r="AH47" s="1" t="s">
        <v>1</v>
      </c>
      <c r="AI47" s="2">
        <v>49</v>
      </c>
      <c r="AJ47" s="4">
        <v>6.36</v>
      </c>
      <c r="AK47" s="3">
        <v>426651</v>
      </c>
      <c r="AL47" s="1" t="s">
        <v>1</v>
      </c>
      <c r="AM47" s="2">
        <v>53</v>
      </c>
      <c r="AN47" s="4">
        <v>6.83</v>
      </c>
      <c r="AO47" s="3">
        <v>405154</v>
      </c>
      <c r="AP47" s="1" t="s">
        <v>1</v>
      </c>
      <c r="AQ47" s="2">
        <v>58</v>
      </c>
      <c r="AR47" s="4">
        <v>7.33</v>
      </c>
      <c r="AS47" s="3">
        <v>385959</v>
      </c>
      <c r="AT47" s="1" t="s">
        <v>1</v>
      </c>
    </row>
    <row r="48" spans="1:46" x14ac:dyDescent="0.25">
      <c r="A48" s="1" t="s">
        <v>47</v>
      </c>
      <c r="B48" s="20">
        <f>VLOOKUP(A48,'Earned Doctorates'!$A$6:$D$468,4,0)</f>
        <v>315</v>
      </c>
      <c r="C48" s="20">
        <f>VLOOKUP(A48,'fulltime grad students'!$A$6:$D$752,4,0)</f>
        <v>4959</v>
      </c>
      <c r="D48" s="20">
        <f>VLOOKUP(A48,floorspace!$A$6:$D$694,4,0)</f>
        <v>1060064</v>
      </c>
      <c r="E48" s="3">
        <v>652096</v>
      </c>
      <c r="F48" s="33" t="str">
        <f>IF(ISNA(VLOOKUP(A48,'R1-R2'!$A$2:$F$280,6,0)),VLOOKUP(A48,'R1-R2'!$B$2:$F$280,5,0),VLOOKUP(A48,'R1-R2'!$A$2:$F$280,6,0))</f>
        <v>R1</v>
      </c>
      <c r="G48" s="2">
        <v>43</v>
      </c>
      <c r="H48" s="4">
        <v>5.58</v>
      </c>
      <c r="I48" s="3">
        <v>652096</v>
      </c>
      <c r="J48" s="1" t="s">
        <v>1</v>
      </c>
      <c r="K48" s="2">
        <v>48</v>
      </c>
      <c r="L48" s="4">
        <v>6.09</v>
      </c>
      <c r="M48" s="3">
        <v>583267</v>
      </c>
      <c r="N48" s="1" t="s">
        <v>1</v>
      </c>
      <c r="O48" s="2">
        <v>50</v>
      </c>
      <c r="P48" s="4">
        <v>6.32</v>
      </c>
      <c r="Q48" s="3">
        <v>534205</v>
      </c>
      <c r="R48" s="1" t="s">
        <v>1</v>
      </c>
      <c r="S48" s="2">
        <v>52</v>
      </c>
      <c r="T48" s="4">
        <v>6.55</v>
      </c>
      <c r="U48" s="3">
        <v>484205</v>
      </c>
      <c r="V48" s="1" t="s">
        <v>1</v>
      </c>
      <c r="W48" s="2">
        <v>57</v>
      </c>
      <c r="X48" s="4">
        <v>7.19</v>
      </c>
      <c r="Y48" s="3">
        <v>421360</v>
      </c>
      <c r="Z48" s="1" t="s">
        <v>1</v>
      </c>
      <c r="AA48" s="2">
        <v>57</v>
      </c>
      <c r="AB48" s="4">
        <v>7.2</v>
      </c>
      <c r="AC48" s="3">
        <v>395921</v>
      </c>
      <c r="AD48" s="1" t="s">
        <v>1</v>
      </c>
      <c r="AE48" s="2">
        <v>57</v>
      </c>
      <c r="AF48" s="4">
        <v>7.19</v>
      </c>
      <c r="AG48" s="3">
        <v>388336</v>
      </c>
      <c r="AH48" s="1" t="s">
        <v>1</v>
      </c>
      <c r="AI48" s="2">
        <v>59</v>
      </c>
      <c r="AJ48" s="4">
        <v>7.48</v>
      </c>
      <c r="AK48" s="3">
        <v>367328</v>
      </c>
      <c r="AL48" s="1" t="s">
        <v>1</v>
      </c>
      <c r="AM48" s="2">
        <v>61</v>
      </c>
      <c r="AN48" s="4">
        <v>7.73</v>
      </c>
      <c r="AO48" s="3">
        <v>368281</v>
      </c>
      <c r="AP48" s="1" t="s">
        <v>1</v>
      </c>
      <c r="AQ48" s="2">
        <v>69</v>
      </c>
      <c r="AR48" s="4">
        <v>8.56</v>
      </c>
      <c r="AS48" s="3">
        <v>334496</v>
      </c>
      <c r="AT48" s="1" t="s">
        <v>1</v>
      </c>
    </row>
    <row r="49" spans="1:46" x14ac:dyDescent="0.25">
      <c r="A49" s="1" t="s">
        <v>48</v>
      </c>
      <c r="B49" s="20">
        <f>VLOOKUP(A49,'Earned Doctorates'!$A$6:$D$468,4,0)</f>
        <v>141</v>
      </c>
      <c r="C49" s="20">
        <f>VLOOKUP(A49,'fulltime grad students'!$A$6:$D$752,4,0)</f>
        <v>1425</v>
      </c>
      <c r="D49" s="20">
        <f>VLOOKUP(A49,floorspace!$A$6:$D$694,4,0)</f>
        <v>884404</v>
      </c>
      <c r="E49" s="3">
        <v>644330</v>
      </c>
      <c r="F49" s="33" t="e">
        <f>IF(ISNA(VLOOKUP(A49,'R1-R2'!$A$2:$F$280,6,0)),VLOOKUP(A49,'R1-R2'!$B$2:$F$280,5,0),VLOOKUP(A49,'R1-R2'!$A$2:$F$280,6,0))</f>
        <v>#N/A</v>
      </c>
      <c r="G49" s="2">
        <v>44</v>
      </c>
      <c r="H49" s="4">
        <v>5.69</v>
      </c>
      <c r="I49" s="3">
        <v>644330</v>
      </c>
      <c r="J49" s="1" t="s">
        <v>1</v>
      </c>
      <c r="K49" s="2">
        <v>45</v>
      </c>
      <c r="L49" s="4">
        <v>5.77</v>
      </c>
      <c r="M49" s="3">
        <v>618226</v>
      </c>
      <c r="N49" s="1" t="s">
        <v>1</v>
      </c>
      <c r="O49" s="2">
        <v>45</v>
      </c>
      <c r="P49" s="4">
        <v>5.78</v>
      </c>
      <c r="Q49" s="3">
        <v>607863</v>
      </c>
      <c r="R49" s="1" t="s">
        <v>1</v>
      </c>
      <c r="S49" s="2">
        <v>42</v>
      </c>
      <c r="T49" s="4">
        <v>5.47</v>
      </c>
      <c r="U49" s="3">
        <v>588207</v>
      </c>
      <c r="V49" s="1" t="s">
        <v>1</v>
      </c>
      <c r="W49" s="2">
        <v>41</v>
      </c>
      <c r="X49" s="4">
        <v>5.42</v>
      </c>
      <c r="Y49" s="3">
        <v>561851</v>
      </c>
      <c r="Z49" s="1" t="s">
        <v>1</v>
      </c>
      <c r="AA49" s="2">
        <v>42</v>
      </c>
      <c r="AB49" s="4">
        <v>5.54</v>
      </c>
      <c r="AC49" s="3">
        <v>537825</v>
      </c>
      <c r="AD49" s="1" t="s">
        <v>1</v>
      </c>
      <c r="AE49" s="2">
        <v>41</v>
      </c>
      <c r="AF49" s="4">
        <v>5.42</v>
      </c>
      <c r="AG49" s="3">
        <v>516229</v>
      </c>
      <c r="AH49" s="1" t="s">
        <v>1</v>
      </c>
      <c r="AI49" s="2">
        <v>48</v>
      </c>
      <c r="AJ49" s="4">
        <v>6.25</v>
      </c>
      <c r="AK49" s="3">
        <v>428563</v>
      </c>
      <c r="AL49" s="1" t="s">
        <v>1</v>
      </c>
      <c r="AM49" s="2">
        <v>44</v>
      </c>
      <c r="AN49" s="4">
        <v>5.82</v>
      </c>
      <c r="AO49" s="3">
        <v>440796</v>
      </c>
      <c r="AP49" s="1" t="s">
        <v>1</v>
      </c>
      <c r="AQ49" s="2">
        <v>41</v>
      </c>
      <c r="AR49" s="4">
        <v>5.44</v>
      </c>
      <c r="AS49" s="3">
        <v>453779</v>
      </c>
      <c r="AT49" s="1" t="s">
        <v>1</v>
      </c>
    </row>
    <row r="50" spans="1:46" x14ac:dyDescent="0.25">
      <c r="A50" s="1" t="s">
        <v>49</v>
      </c>
      <c r="B50" s="20">
        <f>VLOOKUP(A50,'Earned Doctorates'!$A$6:$D$468,4,0)</f>
        <v>342</v>
      </c>
      <c r="C50" s="20" t="e">
        <f>VLOOKUP(A50,'fulltime grad students'!$A$6:$D$752,4,0)</f>
        <v>#N/A</v>
      </c>
      <c r="D50" s="20">
        <f>VLOOKUP(A50,floorspace!$A$6:$D$694,4,0)</f>
        <v>1802602</v>
      </c>
      <c r="E50" s="3">
        <v>643955</v>
      </c>
      <c r="F50" s="33" t="e">
        <f>IF(ISNA(VLOOKUP(A50,'R1-R2'!$A$2:$F$280,6,0)),VLOOKUP(A50,'R1-R2'!$B$2:$F$280,5,0),VLOOKUP(A50,'R1-R2'!$A$2:$F$280,6,0))</f>
        <v>#N/A</v>
      </c>
      <c r="G50" s="2">
        <v>45</v>
      </c>
      <c r="H50" s="4">
        <v>5.8</v>
      </c>
      <c r="I50" s="3">
        <v>643955</v>
      </c>
      <c r="J50" s="1" t="s">
        <v>1</v>
      </c>
      <c r="K50" s="2">
        <v>40</v>
      </c>
      <c r="L50" s="4">
        <v>5.22</v>
      </c>
      <c r="M50" s="3">
        <v>688077</v>
      </c>
      <c r="N50" s="1" t="s">
        <v>1</v>
      </c>
      <c r="O50" s="2">
        <v>41</v>
      </c>
      <c r="P50" s="4">
        <v>5.34</v>
      </c>
      <c r="Q50" s="3">
        <v>657249</v>
      </c>
      <c r="R50" s="1" t="s">
        <v>1</v>
      </c>
      <c r="S50" s="2">
        <v>34</v>
      </c>
      <c r="T50" s="4">
        <v>4.59</v>
      </c>
      <c r="U50" s="3">
        <v>706282</v>
      </c>
      <c r="V50" s="1" t="s">
        <v>1</v>
      </c>
      <c r="W50" s="2">
        <v>33</v>
      </c>
      <c r="X50" s="4">
        <v>4.54</v>
      </c>
      <c r="Y50" s="3">
        <v>681719</v>
      </c>
      <c r="Z50" s="1" t="s">
        <v>1</v>
      </c>
      <c r="AA50" s="2">
        <v>32</v>
      </c>
      <c r="AB50" s="4">
        <v>4.43</v>
      </c>
      <c r="AC50" s="3">
        <v>630212</v>
      </c>
      <c r="AD50" s="1" t="s">
        <v>1</v>
      </c>
      <c r="AE50" s="2">
        <v>32</v>
      </c>
      <c r="AF50" s="4">
        <v>4.43</v>
      </c>
      <c r="AG50" s="3">
        <v>628613</v>
      </c>
      <c r="AH50" s="1" t="s">
        <v>1</v>
      </c>
      <c r="AI50" s="2">
        <v>31</v>
      </c>
      <c r="AJ50" s="4">
        <v>4.3499999999999996</v>
      </c>
      <c r="AK50" s="3">
        <v>644116</v>
      </c>
      <c r="AL50" s="1" t="s">
        <v>1</v>
      </c>
      <c r="AM50" s="2">
        <v>40</v>
      </c>
      <c r="AN50" s="4">
        <v>5.37</v>
      </c>
      <c r="AO50" s="3">
        <v>493320</v>
      </c>
      <c r="AP50" s="1" t="s">
        <v>1</v>
      </c>
      <c r="AQ50" s="2">
        <v>45</v>
      </c>
      <c r="AR50" s="4">
        <v>5.89</v>
      </c>
      <c r="AS50" s="3">
        <v>434901</v>
      </c>
      <c r="AT50" s="1" t="s">
        <v>1</v>
      </c>
    </row>
    <row r="51" spans="1:46" x14ac:dyDescent="0.25">
      <c r="A51" s="1" t="s">
        <v>50</v>
      </c>
      <c r="B51" s="20">
        <f>VLOOKUP(A51,'Earned Doctorates'!$A$6:$D$468,4,0)</f>
        <v>62</v>
      </c>
      <c r="C51" s="20">
        <f>VLOOKUP(A51,'fulltime grad students'!$A$6:$D$752,4,0)</f>
        <v>521</v>
      </c>
      <c r="D51" s="20">
        <f>VLOOKUP(A51,floorspace!$A$6:$D$694,4,0)</f>
        <v>1254838</v>
      </c>
      <c r="E51" s="3">
        <v>632134</v>
      </c>
      <c r="F51" s="33" t="e">
        <f>IF(ISNA(VLOOKUP(A51,'R1-R2'!$A$2:$F$280,6,0)),VLOOKUP(A51,'R1-R2'!$B$2:$F$280,5,0),VLOOKUP(A51,'R1-R2'!$A$2:$F$280,6,0))</f>
        <v>#N/A</v>
      </c>
      <c r="G51" s="2">
        <v>46</v>
      </c>
      <c r="H51" s="4">
        <v>5.91</v>
      </c>
      <c r="I51" s="3">
        <v>632134</v>
      </c>
      <c r="J51" s="1" t="s">
        <v>1</v>
      </c>
      <c r="K51" s="2">
        <v>47</v>
      </c>
      <c r="L51" s="4">
        <v>5.98</v>
      </c>
      <c r="M51" s="3">
        <v>595939</v>
      </c>
      <c r="N51" s="1" t="s">
        <v>1</v>
      </c>
      <c r="O51" s="2">
        <v>54</v>
      </c>
      <c r="P51" s="4">
        <v>6.75</v>
      </c>
      <c r="Q51" s="3">
        <v>496697</v>
      </c>
      <c r="R51" s="1" t="s">
        <v>1</v>
      </c>
      <c r="S51" s="2">
        <v>55</v>
      </c>
      <c r="T51" s="4">
        <v>6.88</v>
      </c>
      <c r="U51" s="3">
        <v>474260</v>
      </c>
      <c r="V51" s="1" t="s">
        <v>1</v>
      </c>
      <c r="W51" s="2">
        <v>52</v>
      </c>
      <c r="X51" s="4">
        <v>6.64</v>
      </c>
      <c r="Y51" s="3">
        <v>461797</v>
      </c>
      <c r="Z51" s="1" t="s">
        <v>1</v>
      </c>
      <c r="AA51" s="2">
        <v>51</v>
      </c>
      <c r="AB51" s="4">
        <v>6.54</v>
      </c>
      <c r="AC51" s="3">
        <v>442666</v>
      </c>
      <c r="AD51" s="1" t="s">
        <v>1</v>
      </c>
      <c r="AE51" s="2">
        <v>50</v>
      </c>
      <c r="AF51" s="4">
        <v>6.41</v>
      </c>
      <c r="AG51" s="3">
        <v>438824</v>
      </c>
      <c r="AH51" s="1" t="s">
        <v>1</v>
      </c>
      <c r="AI51" s="2">
        <v>47</v>
      </c>
      <c r="AJ51" s="4">
        <v>6.14</v>
      </c>
      <c r="AK51" s="3">
        <v>434627</v>
      </c>
      <c r="AL51" s="1" t="s">
        <v>1</v>
      </c>
      <c r="AM51" s="2">
        <v>45</v>
      </c>
      <c r="AN51" s="4">
        <v>5.93</v>
      </c>
      <c r="AO51" s="3">
        <v>440620</v>
      </c>
      <c r="AP51" s="1" t="s">
        <v>1</v>
      </c>
      <c r="AQ51" s="2">
        <v>44</v>
      </c>
      <c r="AR51" s="4">
        <v>5.78</v>
      </c>
      <c r="AS51" s="3">
        <v>435085</v>
      </c>
      <c r="AT51" s="1" t="s">
        <v>1</v>
      </c>
    </row>
    <row r="52" spans="1:46" x14ac:dyDescent="0.25">
      <c r="A52" s="1" t="s">
        <v>51</v>
      </c>
      <c r="B52" s="20">
        <f>VLOOKUP(A52,'Earned Doctorates'!$A$6:$D$468,4,0)</f>
        <v>321</v>
      </c>
      <c r="C52" s="20">
        <f>VLOOKUP(A52,'fulltime grad students'!$A$6:$D$752,4,0)</f>
        <v>2850</v>
      </c>
      <c r="D52" s="20">
        <f>VLOOKUP(A52,floorspace!$A$6:$D$694,4,0)</f>
        <v>1717502</v>
      </c>
      <c r="E52" s="3">
        <v>624737</v>
      </c>
      <c r="F52" s="33" t="e">
        <f>IF(ISNA(VLOOKUP(A52,'R1-R2'!$A$2:$F$280,6,0)),VLOOKUP(A52,'R1-R2'!$B$2:$F$280,5,0),VLOOKUP(A52,'R1-R2'!$A$2:$F$280,6,0))</f>
        <v>#N/A</v>
      </c>
      <c r="G52" s="2">
        <v>47</v>
      </c>
      <c r="H52" s="4">
        <v>6.02</v>
      </c>
      <c r="I52" s="3">
        <v>624737</v>
      </c>
      <c r="J52" s="1" t="s">
        <v>1</v>
      </c>
      <c r="K52" s="2">
        <v>46</v>
      </c>
      <c r="L52" s="4">
        <v>5.87</v>
      </c>
      <c r="M52" s="3">
        <v>607061</v>
      </c>
      <c r="N52" s="1" t="s">
        <v>1</v>
      </c>
      <c r="O52" s="2">
        <v>46</v>
      </c>
      <c r="P52" s="4">
        <v>5.88</v>
      </c>
      <c r="Q52" s="3">
        <v>601133</v>
      </c>
      <c r="R52" s="1" t="s">
        <v>1</v>
      </c>
      <c r="S52" s="2">
        <v>44</v>
      </c>
      <c r="T52" s="4">
        <v>5.68</v>
      </c>
      <c r="U52" s="3">
        <v>552306</v>
      </c>
      <c r="V52" s="1" t="s">
        <v>1</v>
      </c>
      <c r="W52" s="2">
        <v>61</v>
      </c>
      <c r="X52" s="4">
        <v>7.63</v>
      </c>
      <c r="Y52" s="3">
        <v>380295</v>
      </c>
      <c r="Z52" s="1" t="s">
        <v>1</v>
      </c>
      <c r="AA52" s="2">
        <v>63</v>
      </c>
      <c r="AB52" s="4">
        <v>7.87</v>
      </c>
      <c r="AC52" s="3">
        <v>350212</v>
      </c>
      <c r="AD52" s="1" t="s">
        <v>1</v>
      </c>
      <c r="AE52" s="2">
        <v>40</v>
      </c>
      <c r="AF52" s="4">
        <v>5.31</v>
      </c>
      <c r="AG52" s="3">
        <v>518928</v>
      </c>
      <c r="AH52" s="1" t="s">
        <v>1</v>
      </c>
      <c r="AI52" s="2">
        <v>42</v>
      </c>
      <c r="AJ52" s="4">
        <v>5.58</v>
      </c>
      <c r="AK52" s="3">
        <v>486140</v>
      </c>
      <c r="AL52" s="1" t="s">
        <v>1</v>
      </c>
      <c r="AM52" s="2">
        <v>39</v>
      </c>
      <c r="AN52" s="4">
        <v>5.26</v>
      </c>
      <c r="AO52" s="3">
        <v>494058</v>
      </c>
      <c r="AP52" s="1" t="s">
        <v>1</v>
      </c>
      <c r="AQ52" s="2">
        <v>50</v>
      </c>
      <c r="AR52" s="4">
        <v>6.44</v>
      </c>
      <c r="AS52" s="3">
        <v>430056</v>
      </c>
      <c r="AT52" s="1" t="s">
        <v>1</v>
      </c>
    </row>
    <row r="53" spans="1:46" x14ac:dyDescent="0.25">
      <c r="A53" s="1" t="s">
        <v>52</v>
      </c>
      <c r="B53" s="20">
        <f>VLOOKUP(A53,'Earned Doctorates'!$A$6:$D$468,4,0)</f>
        <v>297</v>
      </c>
      <c r="C53" s="20" t="e">
        <f>VLOOKUP(A53,'fulltime grad students'!$A$6:$D$752,4,0)</f>
        <v>#N/A</v>
      </c>
      <c r="D53" s="20">
        <f>VLOOKUP(A53,floorspace!$A$6:$D$694,4,0)</f>
        <v>1261848</v>
      </c>
      <c r="E53" s="3">
        <v>611313</v>
      </c>
      <c r="F53" s="33" t="str">
        <f>IF(ISNA(VLOOKUP(A53,'R1-R2'!$A$2:$F$280,6,0)),VLOOKUP(A53,'R1-R2'!$B$2:$F$280,5,0),VLOOKUP(A53,'R1-R2'!$A$2:$F$280,6,0))</f>
        <v>R1</v>
      </c>
      <c r="G53" s="2">
        <v>48</v>
      </c>
      <c r="H53" s="4">
        <v>6.12</v>
      </c>
      <c r="I53" s="3">
        <v>611313</v>
      </c>
      <c r="J53" s="1" t="s">
        <v>1</v>
      </c>
      <c r="K53" s="2">
        <v>44</v>
      </c>
      <c r="L53" s="4">
        <v>5.66</v>
      </c>
      <c r="M53" s="3">
        <v>652002</v>
      </c>
      <c r="N53" s="1" t="s">
        <v>1</v>
      </c>
      <c r="O53" s="2">
        <v>44</v>
      </c>
      <c r="P53" s="4">
        <v>5.67</v>
      </c>
      <c r="Q53" s="3">
        <v>613938</v>
      </c>
      <c r="R53" s="1" t="s">
        <v>1</v>
      </c>
      <c r="S53" s="2">
        <v>45</v>
      </c>
      <c r="T53" s="4">
        <v>5.79</v>
      </c>
      <c r="U53" s="3">
        <v>551761</v>
      </c>
      <c r="V53" s="1" t="s">
        <v>1</v>
      </c>
      <c r="W53" s="2">
        <v>51</v>
      </c>
      <c r="X53" s="4">
        <v>6.52</v>
      </c>
      <c r="Y53" s="3">
        <v>469682</v>
      </c>
      <c r="Z53" s="1" t="s">
        <v>1</v>
      </c>
      <c r="AA53" s="2">
        <v>56</v>
      </c>
      <c r="AB53" s="4">
        <v>7.09</v>
      </c>
      <c r="AC53" s="3">
        <v>397458</v>
      </c>
      <c r="AD53" s="1" t="s">
        <v>1</v>
      </c>
      <c r="AE53" s="2">
        <v>62</v>
      </c>
      <c r="AF53" s="4">
        <v>7.74</v>
      </c>
      <c r="AG53" s="3">
        <v>373218</v>
      </c>
      <c r="AH53" s="1" t="s">
        <v>1</v>
      </c>
      <c r="AI53" s="2">
        <v>61</v>
      </c>
      <c r="AJ53" s="4">
        <v>7.7</v>
      </c>
      <c r="AK53" s="3">
        <v>358576</v>
      </c>
      <c r="AL53" s="1" t="s">
        <v>1</v>
      </c>
      <c r="AM53" s="2">
        <v>59</v>
      </c>
      <c r="AN53" s="4">
        <v>7.5</v>
      </c>
      <c r="AO53" s="3">
        <v>385828</v>
      </c>
      <c r="AP53" s="1" t="s">
        <v>1</v>
      </c>
      <c r="AQ53" s="2">
        <v>59</v>
      </c>
      <c r="AR53" s="4">
        <v>7.44</v>
      </c>
      <c r="AS53" s="3">
        <v>383359</v>
      </c>
      <c r="AT53" s="1" t="s">
        <v>1</v>
      </c>
    </row>
    <row r="54" spans="1:46" x14ac:dyDescent="0.25">
      <c r="A54" s="1" t="s">
        <v>53</v>
      </c>
      <c r="B54" s="20" t="e">
        <f>VLOOKUP(A54,'Earned Doctorates'!$A$6:$D$468,4,0)</f>
        <v>#N/A</v>
      </c>
      <c r="C54" s="20" t="e">
        <f>VLOOKUP(A54,'fulltime grad students'!$A$6:$D$752,4,0)</f>
        <v>#N/A</v>
      </c>
      <c r="D54" s="20">
        <f>VLOOKUP(A54,floorspace!$A$6:$D$694,4,0)</f>
        <v>927337</v>
      </c>
      <c r="E54" s="3">
        <v>562855</v>
      </c>
      <c r="F54" s="33" t="e">
        <f>IF(ISNA(VLOOKUP(A54,'R1-R2'!$A$2:$F$280,6,0)),VLOOKUP(A54,'R1-R2'!$B$2:$F$280,5,0),VLOOKUP(A54,'R1-R2'!$A$2:$F$280,6,0))</f>
        <v>#N/A</v>
      </c>
      <c r="G54" s="2">
        <v>49</v>
      </c>
      <c r="H54" s="4">
        <v>6.23</v>
      </c>
      <c r="I54" s="3">
        <v>562855</v>
      </c>
      <c r="J54" s="1" t="s">
        <v>1</v>
      </c>
      <c r="K54" s="2">
        <v>50</v>
      </c>
      <c r="L54" s="4">
        <v>6.31</v>
      </c>
      <c r="M54" s="3">
        <v>554643</v>
      </c>
      <c r="N54" s="1" t="s">
        <v>1</v>
      </c>
      <c r="O54" s="2">
        <v>47</v>
      </c>
      <c r="P54" s="4">
        <v>5.99</v>
      </c>
      <c r="Q54" s="3">
        <v>542732</v>
      </c>
      <c r="R54" s="1" t="s">
        <v>1</v>
      </c>
      <c r="S54" s="2">
        <v>48</v>
      </c>
      <c r="T54" s="4">
        <v>6.12</v>
      </c>
      <c r="U54" s="3">
        <v>525531</v>
      </c>
      <c r="V54" s="1" t="s">
        <v>1</v>
      </c>
      <c r="W54" s="2">
        <v>50</v>
      </c>
      <c r="X54" s="4">
        <v>6.41</v>
      </c>
      <c r="Y54" s="3">
        <v>480598</v>
      </c>
      <c r="Z54" s="1" t="s">
        <v>1</v>
      </c>
      <c r="AA54" s="2">
        <v>50</v>
      </c>
      <c r="AB54" s="4">
        <v>6.43</v>
      </c>
      <c r="AC54" s="3">
        <v>443705</v>
      </c>
      <c r="AD54" s="1" t="s">
        <v>1</v>
      </c>
      <c r="AE54" s="2">
        <v>54</v>
      </c>
      <c r="AF54" s="4">
        <v>6.86</v>
      </c>
      <c r="AG54" s="3">
        <v>410081</v>
      </c>
      <c r="AH54" s="1" t="s">
        <v>1</v>
      </c>
      <c r="AI54" s="2">
        <v>54</v>
      </c>
      <c r="AJ54" s="4">
        <v>6.92</v>
      </c>
      <c r="AK54" s="3">
        <v>411020</v>
      </c>
      <c r="AL54" s="1" t="s">
        <v>1</v>
      </c>
      <c r="AM54" s="2">
        <v>52</v>
      </c>
      <c r="AN54" s="4">
        <v>6.72</v>
      </c>
      <c r="AO54" s="3">
        <v>409443</v>
      </c>
      <c r="AP54" s="1" t="s">
        <v>1</v>
      </c>
      <c r="AQ54" s="2">
        <v>48</v>
      </c>
      <c r="AR54" s="4">
        <v>6.22</v>
      </c>
      <c r="AS54" s="3">
        <v>431977</v>
      </c>
      <c r="AT54" s="1" t="s">
        <v>1</v>
      </c>
    </row>
    <row r="55" spans="1:46" x14ac:dyDescent="0.25">
      <c r="A55" s="1" t="s">
        <v>54</v>
      </c>
      <c r="B55" s="20">
        <f>VLOOKUP(A55,'Earned Doctorates'!$A$6:$D$468,4,0)</f>
        <v>286</v>
      </c>
      <c r="C55" s="20">
        <f>VLOOKUP(A55,'fulltime grad students'!$A$6:$D$752,4,0)</f>
        <v>1621</v>
      </c>
      <c r="D55" s="20">
        <f>VLOOKUP(A55,floorspace!$A$6:$D$694,4,0)</f>
        <v>716085</v>
      </c>
      <c r="E55" s="3">
        <v>553876</v>
      </c>
      <c r="F55" s="33" t="str">
        <f>IF(ISNA(VLOOKUP(A55,'R1-R2'!$A$2:$F$280,6,0)),VLOOKUP(A55,'R1-R2'!$B$2:$F$280,5,0),VLOOKUP(A55,'R1-R2'!$A$2:$F$280,6,0))</f>
        <v>R1</v>
      </c>
      <c r="G55" s="2">
        <v>50</v>
      </c>
      <c r="H55" s="4">
        <v>6.34</v>
      </c>
      <c r="I55" s="3">
        <v>553876</v>
      </c>
      <c r="J55" s="1" t="s">
        <v>1</v>
      </c>
      <c r="K55" s="2">
        <v>52</v>
      </c>
      <c r="L55" s="4">
        <v>6.52</v>
      </c>
      <c r="M55" s="3">
        <v>538583</v>
      </c>
      <c r="N55" s="1" t="s">
        <v>1</v>
      </c>
      <c r="O55" s="2">
        <v>53</v>
      </c>
      <c r="P55" s="4">
        <v>6.64</v>
      </c>
      <c r="Q55" s="3">
        <v>508353</v>
      </c>
      <c r="R55" s="1" t="s">
        <v>1</v>
      </c>
      <c r="S55" s="2">
        <v>50</v>
      </c>
      <c r="T55" s="4">
        <v>6.34</v>
      </c>
      <c r="U55" s="3">
        <v>511973</v>
      </c>
      <c r="V55" s="1" t="s">
        <v>1</v>
      </c>
      <c r="W55" s="2">
        <v>49</v>
      </c>
      <c r="X55" s="4">
        <v>6.3</v>
      </c>
      <c r="Y55" s="3">
        <v>494280</v>
      </c>
      <c r="Z55" s="1" t="s">
        <v>1</v>
      </c>
      <c r="AA55" s="2">
        <v>48</v>
      </c>
      <c r="AB55" s="4">
        <v>6.2</v>
      </c>
      <c r="AC55" s="3">
        <v>473362</v>
      </c>
      <c r="AD55" s="1" t="s">
        <v>1</v>
      </c>
      <c r="AE55" s="2">
        <v>49</v>
      </c>
      <c r="AF55" s="4">
        <v>6.3</v>
      </c>
      <c r="AG55" s="3">
        <v>443218</v>
      </c>
      <c r="AH55" s="1" t="s">
        <v>1</v>
      </c>
      <c r="AI55" s="2">
        <v>45</v>
      </c>
      <c r="AJ55" s="4">
        <v>5.92</v>
      </c>
      <c r="AK55" s="3">
        <v>449147</v>
      </c>
      <c r="AL55" s="1" t="s">
        <v>1</v>
      </c>
      <c r="AM55" s="2">
        <v>47</v>
      </c>
      <c r="AN55" s="4">
        <v>6.16</v>
      </c>
      <c r="AO55" s="3">
        <v>435377</v>
      </c>
      <c r="AP55" s="1" t="s">
        <v>1</v>
      </c>
      <c r="AQ55" s="2">
        <v>42</v>
      </c>
      <c r="AR55" s="4">
        <v>5.56</v>
      </c>
      <c r="AS55" s="3">
        <v>446429</v>
      </c>
      <c r="AT55" s="1" t="s">
        <v>1</v>
      </c>
    </row>
    <row r="56" spans="1:46" x14ac:dyDescent="0.25">
      <c r="A56" s="1" t="s">
        <v>55</v>
      </c>
      <c r="B56" s="20" t="e">
        <f>VLOOKUP(A56,'Earned Doctorates'!$A$6:$D$468,4,0)</f>
        <v>#N/A</v>
      </c>
      <c r="C56" s="20">
        <f>VLOOKUP(A56,'fulltime grad students'!$A$6:$D$752,4,0)</f>
        <v>2393</v>
      </c>
      <c r="D56" s="20">
        <f>VLOOKUP(A56,floorspace!$A$6:$D$694,4,0)</f>
        <v>795473</v>
      </c>
      <c r="E56" s="3">
        <v>551826</v>
      </c>
      <c r="F56" s="33" t="str">
        <f>IF(ISNA(VLOOKUP(A56,'R1-R2'!$A$2:$F$280,6,0)),VLOOKUP(A56,'R1-R2'!$B$2:$F$280,5,0),VLOOKUP(A56,'R1-R2'!$A$2:$F$280,6,0))</f>
        <v>R1</v>
      </c>
      <c r="G56" s="2">
        <v>51</v>
      </c>
      <c r="H56" s="4">
        <v>6.45</v>
      </c>
      <c r="I56" s="3">
        <v>551826</v>
      </c>
      <c r="J56" s="1" t="s">
        <v>1</v>
      </c>
      <c r="K56" s="2">
        <v>53</v>
      </c>
      <c r="L56" s="4">
        <v>6.63</v>
      </c>
      <c r="M56" s="3">
        <v>530138</v>
      </c>
      <c r="N56" s="1" t="s">
        <v>1</v>
      </c>
      <c r="O56" s="2">
        <v>51</v>
      </c>
      <c r="P56" s="4">
        <v>6.43</v>
      </c>
      <c r="Q56" s="3">
        <v>529796</v>
      </c>
      <c r="R56" s="1" t="s">
        <v>1</v>
      </c>
      <c r="S56" s="2">
        <v>53</v>
      </c>
      <c r="T56" s="4">
        <v>6.66</v>
      </c>
      <c r="U56" s="3">
        <v>480095</v>
      </c>
      <c r="V56" s="1" t="s">
        <v>1</v>
      </c>
      <c r="W56" s="2">
        <v>54</v>
      </c>
      <c r="X56" s="4">
        <v>6.86</v>
      </c>
      <c r="Y56" s="3">
        <v>455250</v>
      </c>
      <c r="Z56" s="1" t="s">
        <v>1</v>
      </c>
      <c r="AA56" s="2">
        <v>52</v>
      </c>
      <c r="AB56" s="4">
        <v>6.65</v>
      </c>
      <c r="AC56" s="3">
        <v>430579</v>
      </c>
      <c r="AD56" s="1" t="s">
        <v>1</v>
      </c>
      <c r="AE56" s="2">
        <v>51</v>
      </c>
      <c r="AF56" s="4">
        <v>6.52</v>
      </c>
      <c r="AG56" s="3">
        <v>436028</v>
      </c>
      <c r="AH56" s="1" t="s">
        <v>1</v>
      </c>
      <c r="AI56" s="2">
        <v>50</v>
      </c>
      <c r="AJ56" s="4">
        <v>6.48</v>
      </c>
      <c r="AK56" s="3">
        <v>422873</v>
      </c>
      <c r="AL56" s="1" t="s">
        <v>1</v>
      </c>
      <c r="AM56" s="2">
        <v>46</v>
      </c>
      <c r="AN56" s="4">
        <v>6.05</v>
      </c>
      <c r="AO56" s="3">
        <v>438642</v>
      </c>
      <c r="AP56" s="1" t="s">
        <v>1</v>
      </c>
      <c r="AQ56" s="2">
        <v>46</v>
      </c>
      <c r="AR56" s="4">
        <v>6</v>
      </c>
      <c r="AS56" s="3">
        <v>433668</v>
      </c>
      <c r="AT56" s="1" t="s">
        <v>1</v>
      </c>
    </row>
    <row r="57" spans="1:46" x14ac:dyDescent="0.25">
      <c r="A57" s="1" t="s">
        <v>56</v>
      </c>
      <c r="B57" s="20">
        <f>VLOOKUP(A57,'Earned Doctorates'!$A$6:$D$468,4,0)</f>
        <v>394</v>
      </c>
      <c r="C57" s="20" t="e">
        <f>VLOOKUP(A57,'fulltime grad students'!$A$6:$D$752,4,0)</f>
        <v>#N/A</v>
      </c>
      <c r="D57" s="20">
        <f>VLOOKUP(A57,floorspace!$A$6:$D$694,4,0)</f>
        <v>1079977</v>
      </c>
      <c r="E57" s="3">
        <v>547724</v>
      </c>
      <c r="F57" s="33" t="str">
        <f>IF(ISNA(VLOOKUP(A57,'R1-R2'!$A$2:$F$280,6,0)),VLOOKUP(A57,'R1-R2'!$B$2:$F$280,5,0),VLOOKUP(A57,'R1-R2'!$A$2:$F$280,6,0))</f>
        <v>R1</v>
      </c>
      <c r="G57" s="2">
        <v>52</v>
      </c>
      <c r="H57" s="4">
        <v>6.56</v>
      </c>
      <c r="I57" s="3">
        <v>547724</v>
      </c>
      <c r="J57" s="1" t="s">
        <v>1</v>
      </c>
      <c r="K57" s="2">
        <v>54</v>
      </c>
      <c r="L57" s="4">
        <v>6.74</v>
      </c>
      <c r="M57" s="3">
        <v>525674</v>
      </c>
      <c r="N57" s="1" t="s">
        <v>1</v>
      </c>
      <c r="O57" s="2">
        <v>52</v>
      </c>
      <c r="P57" s="4">
        <v>6.54</v>
      </c>
      <c r="Q57" s="3">
        <v>513822</v>
      </c>
      <c r="R57" s="1" t="s">
        <v>1</v>
      </c>
      <c r="S57" s="2">
        <v>49</v>
      </c>
      <c r="T57" s="4">
        <v>6.23</v>
      </c>
      <c r="U57" s="3">
        <v>514573</v>
      </c>
      <c r="V57" s="1" t="s">
        <v>1</v>
      </c>
      <c r="W57" s="2">
        <v>48</v>
      </c>
      <c r="X57" s="4">
        <v>6.19</v>
      </c>
      <c r="Y57" s="3">
        <v>499389</v>
      </c>
      <c r="Z57" s="1" t="s">
        <v>1</v>
      </c>
      <c r="AA57" s="2">
        <v>49</v>
      </c>
      <c r="AB57" s="4">
        <v>6.32</v>
      </c>
      <c r="AC57" s="3">
        <v>453123</v>
      </c>
      <c r="AD57" s="1" t="s">
        <v>1</v>
      </c>
      <c r="AE57" s="2">
        <v>52</v>
      </c>
      <c r="AF57" s="4">
        <v>6.64</v>
      </c>
      <c r="AG57" s="3">
        <v>420775</v>
      </c>
      <c r="AH57" s="1" t="s">
        <v>1</v>
      </c>
      <c r="AI57" s="2">
        <v>58</v>
      </c>
      <c r="AJ57" s="4">
        <v>7.37</v>
      </c>
      <c r="AK57" s="3">
        <v>379475</v>
      </c>
      <c r="AL57" s="1" t="s">
        <v>1</v>
      </c>
      <c r="AM57" s="2">
        <v>58</v>
      </c>
      <c r="AN57" s="4">
        <v>7.39</v>
      </c>
      <c r="AO57" s="3">
        <v>385849</v>
      </c>
      <c r="AP57" s="1" t="s">
        <v>1</v>
      </c>
      <c r="AQ57" s="2">
        <v>55</v>
      </c>
      <c r="AR57" s="4">
        <v>7</v>
      </c>
      <c r="AS57" s="3">
        <v>392004</v>
      </c>
      <c r="AT57" s="1" t="s">
        <v>1</v>
      </c>
    </row>
    <row r="58" spans="1:46" x14ac:dyDescent="0.25">
      <c r="A58" s="1" t="s">
        <v>57</v>
      </c>
      <c r="B58" s="20">
        <f>VLOOKUP(A58,'Earned Doctorates'!$A$6:$D$468,4,0)</f>
        <v>505</v>
      </c>
      <c r="C58" s="20">
        <f>VLOOKUP(A58,'fulltime grad students'!$A$6:$D$752,4,0)</f>
        <v>4804</v>
      </c>
      <c r="D58" s="20">
        <f>VLOOKUP(A58,floorspace!$A$6:$D$694,4,0)</f>
        <v>2745202</v>
      </c>
      <c r="E58" s="3">
        <v>547118</v>
      </c>
      <c r="F58" s="33" t="str">
        <f>IF(ISNA(VLOOKUP(A58,'R1-R2'!$A$2:$F$280,6,0)),VLOOKUP(A58,'R1-R2'!$B$2:$F$280,5,0),VLOOKUP(A58,'R1-R2'!$A$2:$F$280,6,0))</f>
        <v>R1</v>
      </c>
      <c r="G58" s="2">
        <v>53</v>
      </c>
      <c r="H58" s="4">
        <v>6.67</v>
      </c>
      <c r="I58" s="3">
        <v>547118</v>
      </c>
      <c r="J58" s="1" t="s">
        <v>1</v>
      </c>
      <c r="K58" s="2">
        <v>51</v>
      </c>
      <c r="L58" s="4">
        <v>6.42</v>
      </c>
      <c r="M58" s="3">
        <v>546290</v>
      </c>
      <c r="N58" s="1" t="s">
        <v>1</v>
      </c>
      <c r="O58" s="2">
        <v>49</v>
      </c>
      <c r="P58" s="4">
        <v>6.21</v>
      </c>
      <c r="Q58" s="3">
        <v>541100</v>
      </c>
      <c r="R58" s="1" t="s">
        <v>1</v>
      </c>
      <c r="S58" s="2">
        <v>51</v>
      </c>
      <c r="T58" s="4">
        <v>6.45</v>
      </c>
      <c r="U58" s="3">
        <v>509841</v>
      </c>
      <c r="V58" s="1" t="s">
        <v>1</v>
      </c>
      <c r="W58" s="2">
        <v>47</v>
      </c>
      <c r="X58" s="4">
        <v>6.08</v>
      </c>
      <c r="Y58" s="3">
        <v>500445</v>
      </c>
      <c r="Z58" s="1" t="s">
        <v>1</v>
      </c>
      <c r="AA58" s="2">
        <v>47</v>
      </c>
      <c r="AB58" s="4">
        <v>6.09</v>
      </c>
      <c r="AC58" s="3">
        <v>489918</v>
      </c>
      <c r="AD58" s="1" t="s">
        <v>1</v>
      </c>
      <c r="AE58" s="2">
        <v>47</v>
      </c>
      <c r="AF58" s="4">
        <v>6.08</v>
      </c>
      <c r="AG58" s="3">
        <v>468293</v>
      </c>
      <c r="AH58" s="1" t="s">
        <v>1</v>
      </c>
      <c r="AI58" s="2">
        <v>46</v>
      </c>
      <c r="AJ58" s="4">
        <v>6.03</v>
      </c>
      <c r="AK58" s="3">
        <v>446112</v>
      </c>
      <c r="AL58" s="1" t="s">
        <v>1</v>
      </c>
      <c r="AM58" s="2">
        <v>51</v>
      </c>
      <c r="AN58" s="4">
        <v>6.61</v>
      </c>
      <c r="AO58" s="3">
        <v>417468</v>
      </c>
      <c r="AP58" s="1" t="s">
        <v>1</v>
      </c>
      <c r="AQ58" s="2">
        <v>52</v>
      </c>
      <c r="AR58" s="4">
        <v>6.67</v>
      </c>
      <c r="AS58" s="3">
        <v>404225</v>
      </c>
      <c r="AT58" s="1" t="s">
        <v>1</v>
      </c>
    </row>
    <row r="59" spans="1:46" x14ac:dyDescent="0.25">
      <c r="A59" s="1" t="s">
        <v>58</v>
      </c>
      <c r="B59" s="20">
        <f>VLOOKUP(A59,'Earned Doctorates'!$A$6:$D$468,4,0)</f>
        <v>465</v>
      </c>
      <c r="C59" s="20">
        <f>VLOOKUP(A59,'fulltime grad students'!$A$6:$D$752,4,0)</f>
        <v>3843</v>
      </c>
      <c r="D59" s="20">
        <f>VLOOKUP(A59,floorspace!$A$6:$D$694,4,0)</f>
        <v>1658510</v>
      </c>
      <c r="E59" s="3">
        <v>542045</v>
      </c>
      <c r="F59" s="33" t="e">
        <f>IF(ISNA(VLOOKUP(A59,'R1-R2'!$A$2:$F$280,6,0)),VLOOKUP(A59,'R1-R2'!$B$2:$F$280,5,0),VLOOKUP(A59,'R1-R2'!$A$2:$F$280,6,0))</f>
        <v>#N/A</v>
      </c>
      <c r="G59" s="2">
        <v>54</v>
      </c>
      <c r="H59" s="4">
        <v>6.78</v>
      </c>
      <c r="I59" s="3">
        <v>542045</v>
      </c>
      <c r="J59" s="1" t="s">
        <v>1</v>
      </c>
      <c r="K59" s="2">
        <v>49</v>
      </c>
      <c r="L59" s="4">
        <v>6.2</v>
      </c>
      <c r="M59" s="3">
        <v>556341</v>
      </c>
      <c r="N59" s="1" t="s">
        <v>1</v>
      </c>
      <c r="O59" s="2">
        <v>48</v>
      </c>
      <c r="P59" s="4">
        <v>6.1</v>
      </c>
      <c r="Q59" s="3">
        <v>541969</v>
      </c>
      <c r="R59" s="1" t="s">
        <v>1</v>
      </c>
      <c r="S59" s="2">
        <v>47</v>
      </c>
      <c r="T59" s="4">
        <v>6.01</v>
      </c>
      <c r="U59" s="3">
        <v>531636</v>
      </c>
      <c r="V59" s="1" t="s">
        <v>1</v>
      </c>
      <c r="W59" s="2">
        <v>46</v>
      </c>
      <c r="X59" s="4">
        <v>5.97</v>
      </c>
      <c r="Y59" s="3">
        <v>522425</v>
      </c>
      <c r="Z59" s="1" t="s">
        <v>1</v>
      </c>
      <c r="AA59" s="2">
        <v>43</v>
      </c>
      <c r="AB59" s="4">
        <v>5.65</v>
      </c>
      <c r="AC59" s="3">
        <v>521773</v>
      </c>
      <c r="AD59" s="1" t="s">
        <v>1</v>
      </c>
      <c r="AE59" s="2">
        <v>44</v>
      </c>
      <c r="AF59" s="4">
        <v>5.75</v>
      </c>
      <c r="AG59" s="3">
        <v>504282</v>
      </c>
      <c r="AH59" s="1" t="s">
        <v>1</v>
      </c>
      <c r="AI59" s="2">
        <v>39</v>
      </c>
      <c r="AJ59" s="4">
        <v>5.25</v>
      </c>
      <c r="AK59" s="3">
        <v>513149</v>
      </c>
      <c r="AL59" s="1" t="s">
        <v>1</v>
      </c>
      <c r="AM59" s="2">
        <v>38</v>
      </c>
      <c r="AN59" s="4">
        <v>5.15</v>
      </c>
      <c r="AO59" s="3">
        <v>496169</v>
      </c>
      <c r="AP59" s="1" t="s">
        <v>1</v>
      </c>
      <c r="AQ59" s="2">
        <v>40</v>
      </c>
      <c r="AR59" s="4">
        <v>5.33</v>
      </c>
      <c r="AS59" s="3">
        <v>454417</v>
      </c>
      <c r="AT59" s="1" t="s">
        <v>1</v>
      </c>
    </row>
    <row r="60" spans="1:46" x14ac:dyDescent="0.25">
      <c r="A60" s="1" t="s">
        <v>59</v>
      </c>
      <c r="B60" s="20">
        <f>VLOOKUP(A60,'Earned Doctorates'!$A$6:$D$468,4,0)</f>
        <v>393</v>
      </c>
      <c r="C60" s="20">
        <f>VLOOKUP(A60,'fulltime grad students'!$A$6:$D$752,4,0)</f>
        <v>3295</v>
      </c>
      <c r="D60" s="20">
        <f>VLOOKUP(A60,floorspace!$A$6:$D$694,4,0)</f>
        <v>1611270</v>
      </c>
      <c r="E60" s="3">
        <v>523752</v>
      </c>
      <c r="F60" s="33" t="str">
        <f>IF(ISNA(VLOOKUP(A60,'R1-R2'!$A$2:$F$280,6,0)),VLOOKUP(A60,'R1-R2'!$B$2:$F$280,5,0),VLOOKUP(A60,'R1-R2'!$A$2:$F$280,6,0))</f>
        <v>R1</v>
      </c>
      <c r="G60" s="2">
        <v>55</v>
      </c>
      <c r="H60" s="4">
        <v>6.89</v>
      </c>
      <c r="I60" s="3">
        <v>523752</v>
      </c>
      <c r="J60" s="1" t="s">
        <v>1</v>
      </c>
      <c r="K60" s="2">
        <v>55</v>
      </c>
      <c r="L60" s="4">
        <v>6.85</v>
      </c>
      <c r="M60" s="3">
        <v>490597</v>
      </c>
      <c r="N60" s="1" t="s">
        <v>1</v>
      </c>
      <c r="O60" s="2">
        <v>57</v>
      </c>
      <c r="P60" s="4">
        <v>7.08</v>
      </c>
      <c r="Q60" s="3">
        <v>448967</v>
      </c>
      <c r="R60" s="1" t="s">
        <v>1</v>
      </c>
      <c r="S60" s="2">
        <v>58</v>
      </c>
      <c r="T60" s="4">
        <v>7.21</v>
      </c>
      <c r="U60" s="3">
        <v>426610</v>
      </c>
      <c r="V60" s="1" t="s">
        <v>1</v>
      </c>
      <c r="W60" s="2">
        <v>65</v>
      </c>
      <c r="X60" s="4">
        <v>8.07</v>
      </c>
      <c r="Y60" s="3">
        <v>361414</v>
      </c>
      <c r="Z60" s="1" t="s">
        <v>1</v>
      </c>
      <c r="AA60" s="2">
        <v>67</v>
      </c>
      <c r="AB60" s="4">
        <v>8.31</v>
      </c>
      <c r="AC60" s="3">
        <v>345319</v>
      </c>
      <c r="AD60" s="1" t="s">
        <v>1</v>
      </c>
      <c r="AE60" s="2">
        <v>70</v>
      </c>
      <c r="AF60" s="4">
        <v>8.6199999999999992</v>
      </c>
      <c r="AG60" s="3">
        <v>329798</v>
      </c>
      <c r="AH60" s="1" t="s">
        <v>1</v>
      </c>
      <c r="AI60" s="2">
        <v>67</v>
      </c>
      <c r="AJ60" s="4">
        <v>8.3699999999999992</v>
      </c>
      <c r="AK60" s="3">
        <v>340056</v>
      </c>
      <c r="AL60" s="1" t="s">
        <v>1</v>
      </c>
      <c r="AM60" s="2">
        <v>65</v>
      </c>
      <c r="AN60" s="4">
        <v>8.18</v>
      </c>
      <c r="AO60" s="3">
        <v>347773</v>
      </c>
      <c r="AP60" s="1" t="s">
        <v>1</v>
      </c>
      <c r="AQ60" s="2">
        <v>67</v>
      </c>
      <c r="AR60" s="4">
        <v>8.33</v>
      </c>
      <c r="AS60" s="3">
        <v>350030</v>
      </c>
      <c r="AT60" s="1" t="s">
        <v>1</v>
      </c>
    </row>
    <row r="61" spans="1:46" x14ac:dyDescent="0.25">
      <c r="A61" s="1" t="s">
        <v>60</v>
      </c>
      <c r="B61" s="20">
        <f>VLOOKUP(A61,'Earned Doctorates'!$A$6:$D$468,4,0)</f>
        <v>455</v>
      </c>
      <c r="C61" s="20">
        <f>VLOOKUP(A61,'fulltime grad students'!$A$6:$D$752,4,0)</f>
        <v>4771</v>
      </c>
      <c r="D61" s="20">
        <f>VLOOKUP(A61,floorspace!$A$6:$D$694,4,0)</f>
        <v>1295879</v>
      </c>
      <c r="E61" s="3">
        <v>497651</v>
      </c>
      <c r="F61" s="33" t="e">
        <f>IF(ISNA(VLOOKUP(A61,'R1-R2'!$A$2:$F$280,6,0)),VLOOKUP(A61,'R1-R2'!$B$2:$F$280,5,0),VLOOKUP(A61,'R1-R2'!$A$2:$F$280,6,0))</f>
        <v>#N/A</v>
      </c>
      <c r="G61" s="2">
        <v>56</v>
      </c>
      <c r="H61" s="4">
        <v>7</v>
      </c>
      <c r="I61" s="3">
        <v>497651</v>
      </c>
      <c r="J61" s="1" t="s">
        <v>1</v>
      </c>
      <c r="K61" s="2">
        <v>57</v>
      </c>
      <c r="L61" s="4">
        <v>7.07</v>
      </c>
      <c r="M61" s="3">
        <v>458891</v>
      </c>
      <c r="N61" s="1" t="s">
        <v>1</v>
      </c>
      <c r="O61" s="2">
        <v>56</v>
      </c>
      <c r="P61" s="4">
        <v>6.97</v>
      </c>
      <c r="Q61" s="3">
        <v>459171</v>
      </c>
      <c r="R61" s="1" t="s">
        <v>1</v>
      </c>
      <c r="S61" s="2">
        <v>59</v>
      </c>
      <c r="T61" s="4">
        <v>7.32</v>
      </c>
      <c r="U61" s="3">
        <v>423993</v>
      </c>
      <c r="V61" s="1" t="s">
        <v>1</v>
      </c>
      <c r="W61" s="2">
        <v>55</v>
      </c>
      <c r="X61" s="4">
        <v>6.97</v>
      </c>
      <c r="Y61" s="3">
        <v>433328</v>
      </c>
      <c r="Z61" s="1" t="s">
        <v>1</v>
      </c>
      <c r="AA61" s="2">
        <v>53</v>
      </c>
      <c r="AB61" s="4">
        <v>6.76</v>
      </c>
      <c r="AC61" s="3">
        <v>420997</v>
      </c>
      <c r="AD61" s="1" t="s">
        <v>1</v>
      </c>
      <c r="AE61" s="2">
        <v>53</v>
      </c>
      <c r="AF61" s="4">
        <v>6.75</v>
      </c>
      <c r="AG61" s="3">
        <v>412536</v>
      </c>
      <c r="AH61" s="1" t="s">
        <v>1</v>
      </c>
      <c r="AI61" s="2">
        <v>55</v>
      </c>
      <c r="AJ61" s="4">
        <v>7.03</v>
      </c>
      <c r="AK61" s="3">
        <v>390082</v>
      </c>
      <c r="AL61" s="1" t="s">
        <v>1</v>
      </c>
      <c r="AM61" s="2">
        <v>54</v>
      </c>
      <c r="AN61" s="4">
        <v>6.94</v>
      </c>
      <c r="AO61" s="3">
        <v>402621</v>
      </c>
      <c r="AP61" s="1" t="s">
        <v>1</v>
      </c>
      <c r="AQ61" s="2">
        <v>51</v>
      </c>
      <c r="AR61" s="4">
        <v>6.56</v>
      </c>
      <c r="AS61" s="3">
        <v>419631</v>
      </c>
      <c r="AT61" s="1" t="s">
        <v>1</v>
      </c>
    </row>
    <row r="62" spans="1:46" x14ac:dyDescent="0.25">
      <c r="A62" s="1" t="s">
        <v>61</v>
      </c>
      <c r="B62" s="20">
        <f>VLOOKUP(A62,'Earned Doctorates'!$A$6:$D$468,4,0)</f>
        <v>400</v>
      </c>
      <c r="C62" s="20">
        <f>VLOOKUP(A62,'fulltime grad students'!$A$6:$D$752,4,0)</f>
        <v>2631</v>
      </c>
      <c r="D62" s="20">
        <f>VLOOKUP(A62,floorspace!$A$6:$D$694,4,0)</f>
        <v>3969011</v>
      </c>
      <c r="E62" s="3">
        <v>493944</v>
      </c>
      <c r="F62" s="33" t="str">
        <f>IF(ISNA(VLOOKUP(A62,'R1-R2'!$A$2:$F$280,6,0)),VLOOKUP(A62,'R1-R2'!$B$2:$F$280,5,0),VLOOKUP(A62,'R1-R2'!$A$2:$F$280,6,0))</f>
        <v>R1</v>
      </c>
      <c r="G62" s="2">
        <v>57</v>
      </c>
      <c r="H62" s="4">
        <v>7.11</v>
      </c>
      <c r="I62" s="3">
        <v>493944</v>
      </c>
      <c r="J62" s="1" t="s">
        <v>1</v>
      </c>
      <c r="K62" s="2">
        <v>56</v>
      </c>
      <c r="L62" s="4">
        <v>6.96</v>
      </c>
      <c r="M62" s="3">
        <v>482786</v>
      </c>
      <c r="N62" s="1" t="s">
        <v>1</v>
      </c>
      <c r="O62" s="2">
        <v>55</v>
      </c>
      <c r="P62" s="4">
        <v>6.86</v>
      </c>
      <c r="Q62" s="3">
        <v>477536</v>
      </c>
      <c r="R62" s="1" t="s">
        <v>1</v>
      </c>
      <c r="S62" s="2">
        <v>56</v>
      </c>
      <c r="T62" s="4">
        <v>6.99</v>
      </c>
      <c r="U62" s="3">
        <v>453249</v>
      </c>
      <c r="V62" s="1" t="s">
        <v>1</v>
      </c>
      <c r="W62" s="2">
        <v>53</v>
      </c>
      <c r="X62" s="4">
        <v>6.75</v>
      </c>
      <c r="Y62" s="3">
        <v>455432</v>
      </c>
      <c r="Z62" s="1" t="s">
        <v>1</v>
      </c>
      <c r="AA62" s="2">
        <v>54</v>
      </c>
      <c r="AB62" s="4">
        <v>6.87</v>
      </c>
      <c r="AC62" s="3">
        <v>410345</v>
      </c>
      <c r="AD62" s="1" t="s">
        <v>1</v>
      </c>
      <c r="AE62" s="2">
        <v>61</v>
      </c>
      <c r="AF62" s="4">
        <v>7.63</v>
      </c>
      <c r="AG62" s="3">
        <v>374264</v>
      </c>
      <c r="AH62" s="1" t="s">
        <v>1</v>
      </c>
      <c r="AI62" s="2">
        <v>62</v>
      </c>
      <c r="AJ62" s="4">
        <v>7.82</v>
      </c>
      <c r="AK62" s="3">
        <v>355471</v>
      </c>
      <c r="AL62" s="1" t="s">
        <v>1</v>
      </c>
      <c r="AM62" s="2">
        <v>64</v>
      </c>
      <c r="AN62" s="4">
        <v>8.06</v>
      </c>
      <c r="AO62" s="3">
        <v>350225</v>
      </c>
      <c r="AP62" s="1" t="s">
        <v>1</v>
      </c>
      <c r="AQ62" s="2">
        <v>66</v>
      </c>
      <c r="AR62" s="4">
        <v>8.2200000000000006</v>
      </c>
      <c r="AS62" s="3">
        <v>351395</v>
      </c>
      <c r="AT62" s="1" t="s">
        <v>1</v>
      </c>
    </row>
    <row r="63" spans="1:46" x14ac:dyDescent="0.25">
      <c r="A63" s="1" t="s">
        <v>62</v>
      </c>
      <c r="B63" s="20">
        <f>VLOOKUP(A63,'Earned Doctorates'!$A$6:$D$468,4,0)</f>
        <v>43</v>
      </c>
      <c r="C63" s="20">
        <f>VLOOKUP(A63,'fulltime grad students'!$A$6:$D$752,4,0)</f>
        <v>308</v>
      </c>
      <c r="D63" s="20">
        <f>VLOOKUP(A63,floorspace!$A$6:$D$694,4,0)</f>
        <v>748325</v>
      </c>
      <c r="E63" s="3">
        <v>485435</v>
      </c>
      <c r="F63" s="33" t="e">
        <f>IF(ISNA(VLOOKUP(A63,'R1-R2'!$A$2:$F$280,6,0)),VLOOKUP(A63,'R1-R2'!$B$2:$F$280,5,0),VLOOKUP(A63,'R1-R2'!$A$2:$F$280,6,0))</f>
        <v>#N/A</v>
      </c>
      <c r="G63" s="2">
        <v>58</v>
      </c>
      <c r="H63" s="4">
        <v>7.21</v>
      </c>
      <c r="I63" s="3">
        <v>485435</v>
      </c>
      <c r="J63" s="1" t="s">
        <v>1</v>
      </c>
      <c r="K63" s="2">
        <v>60</v>
      </c>
      <c r="L63" s="4">
        <v>7.39</v>
      </c>
      <c r="M63" s="3">
        <v>444964</v>
      </c>
      <c r="N63" s="1" t="s">
        <v>1</v>
      </c>
      <c r="O63" s="2">
        <v>59</v>
      </c>
      <c r="P63" s="4">
        <v>7.3</v>
      </c>
      <c r="Q63" s="3">
        <v>427734</v>
      </c>
      <c r="R63" s="1" t="s">
        <v>1</v>
      </c>
      <c r="S63" s="2">
        <v>61</v>
      </c>
      <c r="T63" s="4">
        <v>7.53</v>
      </c>
      <c r="U63" s="3">
        <v>396839</v>
      </c>
      <c r="V63" s="1" t="s">
        <v>1</v>
      </c>
      <c r="W63" s="2">
        <v>66</v>
      </c>
      <c r="X63" s="4">
        <v>8.18</v>
      </c>
      <c r="Y63" s="3">
        <v>354582</v>
      </c>
      <c r="Z63" s="1" t="s">
        <v>1</v>
      </c>
      <c r="AA63" s="2">
        <v>61</v>
      </c>
      <c r="AB63" s="4">
        <v>7.64</v>
      </c>
      <c r="AC63" s="3">
        <v>364670</v>
      </c>
      <c r="AD63" s="1" t="s">
        <v>1</v>
      </c>
      <c r="AE63" s="2">
        <v>58</v>
      </c>
      <c r="AF63" s="4">
        <v>7.3</v>
      </c>
      <c r="AG63" s="3">
        <v>384161</v>
      </c>
      <c r="AH63" s="1" t="s">
        <v>1</v>
      </c>
      <c r="AI63" s="2">
        <v>57</v>
      </c>
      <c r="AJ63" s="4">
        <v>7.26</v>
      </c>
      <c r="AK63" s="3">
        <v>386231</v>
      </c>
      <c r="AL63" s="1" t="s">
        <v>1</v>
      </c>
      <c r="AM63" s="2">
        <v>55</v>
      </c>
      <c r="AN63" s="4">
        <v>7.05</v>
      </c>
      <c r="AO63" s="3">
        <v>399899</v>
      </c>
      <c r="AP63" s="1" t="s">
        <v>1</v>
      </c>
      <c r="AQ63" s="2">
        <v>54</v>
      </c>
      <c r="AR63" s="4">
        <v>6.89</v>
      </c>
      <c r="AS63" s="3">
        <v>398673</v>
      </c>
      <c r="AT63" s="1" t="s">
        <v>1</v>
      </c>
    </row>
    <row r="64" spans="1:46" x14ac:dyDescent="0.25">
      <c r="A64" s="1" t="s">
        <v>63</v>
      </c>
      <c r="B64" s="20">
        <f>VLOOKUP(A64,'Earned Doctorates'!$A$6:$D$468,4,0)</f>
        <v>8</v>
      </c>
      <c r="C64" s="20">
        <f>VLOOKUP(A64,'fulltime grad students'!$A$6:$D$752,4,0)</f>
        <v>133</v>
      </c>
      <c r="D64" s="20">
        <f>VLOOKUP(A64,floorspace!$A$6:$D$694,4,0)</f>
        <v>630049</v>
      </c>
      <c r="E64" s="3">
        <v>465273</v>
      </c>
      <c r="F64" s="33" t="e">
        <f>IF(ISNA(VLOOKUP(A64,'R1-R2'!$A$2:$F$280,6,0)),VLOOKUP(A64,'R1-R2'!$B$2:$F$280,5,0),VLOOKUP(A64,'R1-R2'!$A$2:$F$280,6,0))</f>
        <v>#N/A</v>
      </c>
      <c r="G64" s="2">
        <v>59</v>
      </c>
      <c r="H64" s="4">
        <v>7.32</v>
      </c>
      <c r="I64" s="3">
        <v>465273</v>
      </c>
      <c r="J64" s="1" t="s">
        <v>1</v>
      </c>
      <c r="K64" s="2">
        <v>74</v>
      </c>
      <c r="L64" s="4">
        <v>8.91</v>
      </c>
      <c r="M64" s="3">
        <v>355651</v>
      </c>
      <c r="N64" s="1" t="s">
        <v>1</v>
      </c>
      <c r="O64" s="2">
        <v>73</v>
      </c>
      <c r="P64" s="4">
        <v>8.82</v>
      </c>
      <c r="Q64" s="3">
        <v>352889</v>
      </c>
      <c r="R64" s="1" t="s">
        <v>1</v>
      </c>
      <c r="S64" s="2">
        <v>93</v>
      </c>
      <c r="T64" s="4">
        <v>11.02</v>
      </c>
      <c r="U64" s="3">
        <v>257358</v>
      </c>
      <c r="V64" s="1" t="s">
        <v>1</v>
      </c>
      <c r="W64" s="2">
        <v>75</v>
      </c>
      <c r="X64" s="4">
        <v>9.18</v>
      </c>
      <c r="Y64" s="3">
        <v>308861</v>
      </c>
      <c r="Z64" s="1" t="s">
        <v>1</v>
      </c>
      <c r="AA64" s="2">
        <v>75</v>
      </c>
      <c r="AB64" s="4">
        <v>9.19</v>
      </c>
      <c r="AC64" s="3">
        <v>316680</v>
      </c>
      <c r="AD64" s="1" t="s">
        <v>1</v>
      </c>
      <c r="AE64" s="2">
        <v>78</v>
      </c>
      <c r="AF64" s="4">
        <v>9.51</v>
      </c>
      <c r="AG64" s="3">
        <v>295313</v>
      </c>
      <c r="AH64" s="1" t="s">
        <v>1</v>
      </c>
      <c r="AI64" s="2">
        <v>52</v>
      </c>
      <c r="AJ64" s="4">
        <v>6.7</v>
      </c>
      <c r="AK64" s="3">
        <v>412851</v>
      </c>
      <c r="AL64" s="1" t="s">
        <v>1</v>
      </c>
      <c r="AM64" s="2">
        <v>618</v>
      </c>
      <c r="AN64" s="4">
        <v>70.180000000000007</v>
      </c>
      <c r="AO64" s="3">
        <v>1125</v>
      </c>
      <c r="AP64" s="1" t="s">
        <v>1</v>
      </c>
      <c r="AQ64" s="2">
        <v>640</v>
      </c>
      <c r="AR64" s="4">
        <v>72</v>
      </c>
      <c r="AS64" s="3">
        <v>1074</v>
      </c>
      <c r="AT64" s="1" t="s">
        <v>1</v>
      </c>
    </row>
    <row r="65" spans="1:46" x14ac:dyDescent="0.25">
      <c r="A65" s="1" t="s">
        <v>64</v>
      </c>
      <c r="B65" s="20">
        <f>VLOOKUP(A65,'Earned Doctorates'!$A$6:$D$468,4,0)</f>
        <v>45</v>
      </c>
      <c r="C65" s="20">
        <f>VLOOKUP(A65,'fulltime grad students'!$A$6:$D$752,4,0)</f>
        <v>329</v>
      </c>
      <c r="D65" s="20">
        <f>VLOOKUP(A65,floorspace!$A$6:$D$694,4,0)</f>
        <v>785449</v>
      </c>
      <c r="E65" s="3">
        <v>452812</v>
      </c>
      <c r="F65" s="33" t="e">
        <f>IF(ISNA(VLOOKUP(A65,'R1-R2'!$A$2:$F$280,6,0)),VLOOKUP(A65,'R1-R2'!$B$2:$F$280,5,0),VLOOKUP(A65,'R1-R2'!$A$2:$F$280,6,0))</f>
        <v>#N/A</v>
      </c>
      <c r="G65" s="2">
        <v>60</v>
      </c>
      <c r="H65" s="4">
        <v>7.43</v>
      </c>
      <c r="I65" s="3">
        <v>452812</v>
      </c>
      <c r="J65" s="1" t="s">
        <v>1</v>
      </c>
      <c r="K65" s="2">
        <v>59</v>
      </c>
      <c r="L65" s="4">
        <v>7.28</v>
      </c>
      <c r="M65" s="3">
        <v>446890</v>
      </c>
      <c r="N65" s="1" t="s">
        <v>1</v>
      </c>
      <c r="O65" s="2">
        <v>61</v>
      </c>
      <c r="P65" s="4">
        <v>7.51</v>
      </c>
      <c r="Q65" s="3">
        <v>415629</v>
      </c>
      <c r="R65" s="1" t="s">
        <v>1</v>
      </c>
      <c r="S65" s="2">
        <v>66</v>
      </c>
      <c r="T65" s="4">
        <v>8.08</v>
      </c>
      <c r="U65" s="3">
        <v>372180</v>
      </c>
      <c r="V65" s="1" t="s">
        <v>1</v>
      </c>
      <c r="W65" s="2">
        <v>69</v>
      </c>
      <c r="X65" s="4">
        <v>8.51</v>
      </c>
      <c r="Y65" s="3">
        <v>348449</v>
      </c>
      <c r="Z65" s="1" t="s">
        <v>1</v>
      </c>
      <c r="AA65" s="2">
        <v>72</v>
      </c>
      <c r="AB65" s="4">
        <v>8.86</v>
      </c>
      <c r="AC65" s="3">
        <v>331524</v>
      </c>
      <c r="AD65" s="1" t="s">
        <v>1</v>
      </c>
      <c r="AE65" s="2">
        <v>71</v>
      </c>
      <c r="AF65" s="4">
        <v>8.73</v>
      </c>
      <c r="AG65" s="3">
        <v>326915</v>
      </c>
      <c r="AH65" s="1" t="s">
        <v>1</v>
      </c>
      <c r="AI65" s="2">
        <v>73</v>
      </c>
      <c r="AJ65" s="4">
        <v>9.0500000000000007</v>
      </c>
      <c r="AK65" s="3">
        <v>314802</v>
      </c>
      <c r="AL65" s="1" t="s">
        <v>1</v>
      </c>
      <c r="AM65" s="2">
        <v>73</v>
      </c>
      <c r="AN65" s="4">
        <v>9.07</v>
      </c>
      <c r="AO65" s="3">
        <v>308767</v>
      </c>
      <c r="AP65" s="1" t="s">
        <v>1</v>
      </c>
      <c r="AQ65" s="2">
        <v>72</v>
      </c>
      <c r="AR65" s="4">
        <v>8.89</v>
      </c>
      <c r="AS65" s="3">
        <v>305530</v>
      </c>
      <c r="AT65" s="1" t="s">
        <v>1</v>
      </c>
    </row>
    <row r="66" spans="1:46" x14ac:dyDescent="0.25">
      <c r="A66" s="1" t="s">
        <v>65</v>
      </c>
      <c r="B66" s="20">
        <f>VLOOKUP(A66,'Earned Doctorates'!$A$6:$D$468,4,0)</f>
        <v>220</v>
      </c>
      <c r="C66" s="20">
        <f>VLOOKUP(A66,'fulltime grad students'!$A$6:$D$752,4,0)</f>
        <v>1363</v>
      </c>
      <c r="D66" s="20">
        <f>VLOOKUP(A66,floorspace!$A$6:$D$694,4,0)</f>
        <v>1154773</v>
      </c>
      <c r="E66" s="3">
        <v>447197</v>
      </c>
      <c r="F66" s="33" t="str">
        <f>IF(ISNA(VLOOKUP(A66,'R1-R2'!$A$2:$F$280,6,0)),VLOOKUP(A66,'R1-R2'!$B$2:$F$280,5,0),VLOOKUP(A66,'R1-R2'!$A$2:$F$280,6,0))</f>
        <v>R1</v>
      </c>
      <c r="G66" s="2">
        <v>61</v>
      </c>
      <c r="H66" s="4">
        <v>7.54</v>
      </c>
      <c r="I66" s="3">
        <v>447197</v>
      </c>
      <c r="J66" s="1" t="s">
        <v>1</v>
      </c>
      <c r="K66" s="2">
        <v>65</v>
      </c>
      <c r="L66" s="4">
        <v>7.93</v>
      </c>
      <c r="M66" s="3">
        <v>407302</v>
      </c>
      <c r="N66" s="1" t="s">
        <v>1</v>
      </c>
      <c r="O66" s="2">
        <v>65</v>
      </c>
      <c r="P66" s="4">
        <v>7.95</v>
      </c>
      <c r="Q66" s="3">
        <v>398477</v>
      </c>
      <c r="R66" s="1" t="s">
        <v>1</v>
      </c>
      <c r="S66" s="2">
        <v>65</v>
      </c>
      <c r="T66" s="4">
        <v>7.97</v>
      </c>
      <c r="U66" s="3">
        <v>374955</v>
      </c>
      <c r="V66" s="1" t="s">
        <v>1</v>
      </c>
      <c r="W66" s="2">
        <v>70</v>
      </c>
      <c r="X66" s="4">
        <v>8.6199999999999992</v>
      </c>
      <c r="Y66" s="3">
        <v>338404</v>
      </c>
      <c r="Z66" s="1" t="s">
        <v>1</v>
      </c>
      <c r="AA66" s="2">
        <v>71</v>
      </c>
      <c r="AB66" s="4">
        <v>8.75</v>
      </c>
      <c r="AC66" s="3">
        <v>331862</v>
      </c>
      <c r="AD66" s="1" t="s">
        <v>1</v>
      </c>
      <c r="AE66" s="2">
        <v>73</v>
      </c>
      <c r="AF66" s="4">
        <v>8.9600000000000009</v>
      </c>
      <c r="AG66" s="3">
        <v>317219</v>
      </c>
      <c r="AH66" s="1" t="s">
        <v>1</v>
      </c>
      <c r="AI66" s="2">
        <v>75</v>
      </c>
      <c r="AJ66" s="4">
        <v>9.27</v>
      </c>
      <c r="AK66" s="3">
        <v>307978</v>
      </c>
      <c r="AL66" s="1" t="s">
        <v>1</v>
      </c>
      <c r="AM66" s="2">
        <v>72</v>
      </c>
      <c r="AN66" s="4">
        <v>8.9600000000000009</v>
      </c>
      <c r="AO66" s="3">
        <v>313238</v>
      </c>
      <c r="AP66" s="1" t="s">
        <v>1</v>
      </c>
      <c r="AQ66" s="2">
        <v>61</v>
      </c>
      <c r="AR66" s="4">
        <v>7.67</v>
      </c>
      <c r="AS66" s="3">
        <v>375919</v>
      </c>
      <c r="AT66" s="1" t="s">
        <v>1</v>
      </c>
    </row>
    <row r="67" spans="1:46" x14ac:dyDescent="0.25">
      <c r="A67" s="1" t="s">
        <v>66</v>
      </c>
      <c r="B67" s="20">
        <f>VLOOKUP(A67,'Earned Doctorates'!$A$6:$D$468,4,0)</f>
        <v>145</v>
      </c>
      <c r="C67" s="20">
        <f>VLOOKUP(A67,'fulltime grad students'!$A$6:$D$752,4,0)</f>
        <v>1410</v>
      </c>
      <c r="D67" s="20">
        <f>VLOOKUP(A67,floorspace!$A$6:$D$694,4,0)</f>
        <v>843304</v>
      </c>
      <c r="E67" s="3">
        <v>438624</v>
      </c>
      <c r="F67" s="33" t="str">
        <f>IF(ISNA(VLOOKUP(A67,'R1-R2'!$A$2:$F$280,6,0)),VLOOKUP(A67,'R1-R2'!$B$2:$F$280,5,0),VLOOKUP(A67,'R1-R2'!$A$2:$F$280,6,0))</f>
        <v>R1</v>
      </c>
      <c r="G67" s="2">
        <v>62</v>
      </c>
      <c r="H67" s="4">
        <v>7.65</v>
      </c>
      <c r="I67" s="3">
        <v>438624</v>
      </c>
      <c r="J67" s="1" t="s">
        <v>1</v>
      </c>
      <c r="K67" s="2">
        <v>58</v>
      </c>
      <c r="L67" s="4">
        <v>7.17</v>
      </c>
      <c r="M67" s="3">
        <v>449651</v>
      </c>
      <c r="N67" s="1" t="s">
        <v>1</v>
      </c>
      <c r="O67" s="2">
        <v>64</v>
      </c>
      <c r="P67" s="4">
        <v>7.84</v>
      </c>
      <c r="Q67" s="3">
        <v>399931</v>
      </c>
      <c r="R67" s="1" t="s">
        <v>1</v>
      </c>
      <c r="S67" s="2">
        <v>63</v>
      </c>
      <c r="T67" s="4">
        <v>7.75</v>
      </c>
      <c r="U67" s="3">
        <v>391003</v>
      </c>
      <c r="V67" s="1" t="s">
        <v>1</v>
      </c>
      <c r="W67" s="2">
        <v>60</v>
      </c>
      <c r="X67" s="4">
        <v>7.52</v>
      </c>
      <c r="Y67" s="3">
        <v>400312</v>
      </c>
      <c r="Z67" s="1" t="s">
        <v>1</v>
      </c>
      <c r="AA67" s="2">
        <v>60</v>
      </c>
      <c r="AB67" s="4">
        <v>7.53</v>
      </c>
      <c r="AC67" s="3">
        <v>371060</v>
      </c>
      <c r="AD67" s="1" t="s">
        <v>1</v>
      </c>
      <c r="AE67" s="2">
        <v>60</v>
      </c>
      <c r="AF67" s="4">
        <v>7.52</v>
      </c>
      <c r="AG67" s="3">
        <v>374424</v>
      </c>
      <c r="AH67" s="1" t="s">
        <v>1</v>
      </c>
      <c r="AI67" s="2">
        <v>60</v>
      </c>
      <c r="AJ67" s="4">
        <v>7.59</v>
      </c>
      <c r="AK67" s="3">
        <v>367182</v>
      </c>
      <c r="AL67" s="1" t="s">
        <v>1</v>
      </c>
      <c r="AM67" s="2">
        <v>66</v>
      </c>
      <c r="AN67" s="4">
        <v>8.2899999999999991</v>
      </c>
      <c r="AO67" s="3">
        <v>347105</v>
      </c>
      <c r="AP67" s="1" t="s">
        <v>1</v>
      </c>
      <c r="AQ67" s="2">
        <v>60</v>
      </c>
      <c r="AR67" s="4">
        <v>7.56</v>
      </c>
      <c r="AS67" s="3">
        <v>379713</v>
      </c>
      <c r="AT67" s="1" t="s">
        <v>1</v>
      </c>
    </row>
    <row r="68" spans="1:46" x14ac:dyDescent="0.25">
      <c r="A68" s="1" t="s">
        <v>67</v>
      </c>
      <c r="B68" s="20">
        <f>VLOOKUP(A68,'Earned Doctorates'!$A$6:$D$468,4,0)</f>
        <v>309</v>
      </c>
      <c r="C68" s="20">
        <f>VLOOKUP(A68,'fulltime grad students'!$A$6:$D$752,4,0)</f>
        <v>3063</v>
      </c>
      <c r="D68" s="20">
        <f>VLOOKUP(A68,floorspace!$A$6:$D$694,4,0)</f>
        <v>1028437</v>
      </c>
      <c r="E68" s="3">
        <v>429585</v>
      </c>
      <c r="F68" s="33" t="e">
        <f>IF(ISNA(VLOOKUP(A68,'R1-R2'!$A$2:$F$280,6,0)),VLOOKUP(A68,'R1-R2'!$B$2:$F$280,5,0),VLOOKUP(A68,'R1-R2'!$A$2:$F$280,6,0))</f>
        <v>#N/A</v>
      </c>
      <c r="G68" s="2">
        <v>63</v>
      </c>
      <c r="H68" s="4">
        <v>7.76</v>
      </c>
      <c r="I68" s="3">
        <v>429585</v>
      </c>
      <c r="J68" s="1" t="s">
        <v>1</v>
      </c>
      <c r="K68" s="2">
        <v>64</v>
      </c>
      <c r="L68" s="4">
        <v>7.82</v>
      </c>
      <c r="M68" s="3">
        <v>412147</v>
      </c>
      <c r="N68" s="1" t="s">
        <v>1</v>
      </c>
      <c r="O68" s="2">
        <v>69</v>
      </c>
      <c r="P68" s="4">
        <v>8.3800000000000008</v>
      </c>
      <c r="Q68" s="3">
        <v>382949</v>
      </c>
      <c r="R68" s="1" t="s">
        <v>1</v>
      </c>
      <c r="S68" s="2">
        <v>69</v>
      </c>
      <c r="T68" s="4">
        <v>8.41</v>
      </c>
      <c r="U68" s="3">
        <v>361690</v>
      </c>
      <c r="V68" s="1" t="s">
        <v>1</v>
      </c>
      <c r="W68" s="2">
        <v>63</v>
      </c>
      <c r="X68" s="4">
        <v>7.85</v>
      </c>
      <c r="Y68" s="3">
        <v>372619</v>
      </c>
      <c r="Z68" s="1" t="s">
        <v>1</v>
      </c>
      <c r="AA68" s="2">
        <v>68</v>
      </c>
      <c r="AB68" s="4">
        <v>8.42</v>
      </c>
      <c r="AC68" s="3">
        <v>337296</v>
      </c>
      <c r="AD68" s="1" t="s">
        <v>1</v>
      </c>
      <c r="AE68" s="2">
        <v>64</v>
      </c>
      <c r="AF68" s="4">
        <v>7.96</v>
      </c>
      <c r="AG68" s="3">
        <v>354560</v>
      </c>
      <c r="AH68" s="1" t="s">
        <v>1</v>
      </c>
      <c r="AI68" s="2">
        <v>64</v>
      </c>
      <c r="AJ68" s="4">
        <v>8.0399999999999991</v>
      </c>
      <c r="AK68" s="3">
        <v>347888</v>
      </c>
      <c r="AL68" s="1" t="s">
        <v>1</v>
      </c>
      <c r="AM68" s="2">
        <v>62</v>
      </c>
      <c r="AN68" s="4">
        <v>7.84</v>
      </c>
      <c r="AO68" s="3">
        <v>367848</v>
      </c>
      <c r="AP68" s="1" t="s">
        <v>1</v>
      </c>
      <c r="AQ68" s="2">
        <v>57</v>
      </c>
      <c r="AR68" s="4">
        <v>7.22</v>
      </c>
      <c r="AS68" s="3">
        <v>388625</v>
      </c>
      <c r="AT68" s="1" t="s">
        <v>1</v>
      </c>
    </row>
    <row r="69" spans="1:46" x14ac:dyDescent="0.25">
      <c r="A69" s="1" t="s">
        <v>68</v>
      </c>
      <c r="B69" s="20">
        <f>VLOOKUP(A69,'Earned Doctorates'!$A$6:$D$468,4,0)</f>
        <v>324</v>
      </c>
      <c r="C69" s="20">
        <f>VLOOKUP(A69,'fulltime grad students'!$A$6:$D$752,4,0)</f>
        <v>1953</v>
      </c>
      <c r="D69" s="20">
        <f>VLOOKUP(A69,floorspace!$A$6:$D$694,4,0)</f>
        <v>2706656</v>
      </c>
      <c r="E69" s="3">
        <v>429241</v>
      </c>
      <c r="F69" s="33" t="str">
        <f>IF(ISNA(VLOOKUP(A69,'R1-R2'!$A$2:$F$280,6,0)),VLOOKUP(A69,'R1-R2'!$B$2:$F$280,5,0),VLOOKUP(A69,'R1-R2'!$A$2:$F$280,6,0))</f>
        <v>R1</v>
      </c>
      <c r="G69" s="2">
        <v>64</v>
      </c>
      <c r="H69" s="4">
        <v>7.87</v>
      </c>
      <c r="I69" s="3">
        <v>429241</v>
      </c>
      <c r="J69" s="1" t="s">
        <v>1</v>
      </c>
      <c r="K69" s="2">
        <v>63</v>
      </c>
      <c r="L69" s="4">
        <v>7.72</v>
      </c>
      <c r="M69" s="3">
        <v>417674</v>
      </c>
      <c r="N69" s="1" t="s">
        <v>1</v>
      </c>
      <c r="O69" s="2">
        <v>63</v>
      </c>
      <c r="P69" s="4">
        <v>7.73</v>
      </c>
      <c r="Q69" s="3">
        <v>410581</v>
      </c>
      <c r="R69" s="1" t="s">
        <v>1</v>
      </c>
      <c r="S69" s="2">
        <v>62</v>
      </c>
      <c r="T69" s="4">
        <v>7.64</v>
      </c>
      <c r="U69" s="3">
        <v>393034</v>
      </c>
      <c r="V69" s="1" t="s">
        <v>1</v>
      </c>
      <c r="W69" s="2">
        <v>62</v>
      </c>
      <c r="X69" s="4">
        <v>7.74</v>
      </c>
      <c r="Y69" s="3">
        <v>378374</v>
      </c>
      <c r="Z69" s="1" t="s">
        <v>1</v>
      </c>
      <c r="AA69" s="2">
        <v>64</v>
      </c>
      <c r="AB69" s="4">
        <v>7.98</v>
      </c>
      <c r="AC69" s="3">
        <v>349661</v>
      </c>
      <c r="AD69" s="1" t="s">
        <v>1</v>
      </c>
      <c r="AE69" s="2">
        <v>68</v>
      </c>
      <c r="AF69" s="4">
        <v>8.4</v>
      </c>
      <c r="AG69" s="3">
        <v>331705</v>
      </c>
      <c r="AH69" s="1" t="s">
        <v>1</v>
      </c>
      <c r="AI69" s="2">
        <v>68</v>
      </c>
      <c r="AJ69" s="4">
        <v>8.49</v>
      </c>
      <c r="AK69" s="3">
        <v>328239</v>
      </c>
      <c r="AL69" s="1" t="s">
        <v>1</v>
      </c>
      <c r="AM69" s="2">
        <v>69</v>
      </c>
      <c r="AN69" s="4">
        <v>8.6199999999999992</v>
      </c>
      <c r="AO69" s="3">
        <v>339764</v>
      </c>
      <c r="AP69" s="1" t="s">
        <v>1</v>
      </c>
      <c r="AQ69" s="2">
        <v>64</v>
      </c>
      <c r="AR69" s="4">
        <v>8</v>
      </c>
      <c r="AS69" s="3">
        <v>360776</v>
      </c>
      <c r="AT69" s="1" t="s">
        <v>1</v>
      </c>
    </row>
    <row r="70" spans="1:46" x14ac:dyDescent="0.25">
      <c r="A70" s="1" t="s">
        <v>69</v>
      </c>
      <c r="B70" s="20">
        <f>VLOOKUP(A70,'Earned Doctorates'!$A$6:$D$468,4,0)</f>
        <v>340</v>
      </c>
      <c r="C70" s="20">
        <f>VLOOKUP(A70,'fulltime grad students'!$A$6:$D$752,4,0)</f>
        <v>4237</v>
      </c>
      <c r="D70" s="20">
        <f>VLOOKUP(A70,floorspace!$A$6:$D$694,4,0)</f>
        <v>793808</v>
      </c>
      <c r="E70" s="3">
        <v>425349</v>
      </c>
      <c r="F70" s="33" t="e">
        <f>IF(ISNA(VLOOKUP(A70,'R1-R2'!$A$2:$F$280,6,0)),VLOOKUP(A70,'R1-R2'!$B$2:$F$280,5,0),VLOOKUP(A70,'R1-R2'!$A$2:$F$280,6,0))</f>
        <v>#N/A</v>
      </c>
      <c r="G70" s="2">
        <v>65</v>
      </c>
      <c r="H70" s="4">
        <v>7.98</v>
      </c>
      <c r="I70" s="3">
        <v>425349</v>
      </c>
      <c r="J70" s="1" t="s">
        <v>1</v>
      </c>
      <c r="K70" s="2">
        <v>62</v>
      </c>
      <c r="L70" s="4">
        <v>7.61</v>
      </c>
      <c r="M70" s="3">
        <v>422038</v>
      </c>
      <c r="N70" s="1" t="s">
        <v>1</v>
      </c>
      <c r="O70" s="2">
        <v>62</v>
      </c>
      <c r="P70" s="4">
        <v>7.62</v>
      </c>
      <c r="Q70" s="3">
        <v>413817</v>
      </c>
      <c r="R70" s="1" t="s">
        <v>1</v>
      </c>
      <c r="S70" s="2">
        <v>60</v>
      </c>
      <c r="T70" s="4">
        <v>7.43</v>
      </c>
      <c r="U70" s="3">
        <v>410220</v>
      </c>
      <c r="V70" s="1" t="s">
        <v>1</v>
      </c>
      <c r="W70" s="2">
        <v>59</v>
      </c>
      <c r="X70" s="4">
        <v>7.41</v>
      </c>
      <c r="Y70" s="3">
        <v>401591</v>
      </c>
      <c r="Z70" s="1" t="s">
        <v>1</v>
      </c>
      <c r="AA70" s="2">
        <v>59</v>
      </c>
      <c r="AB70" s="4">
        <v>7.42</v>
      </c>
      <c r="AC70" s="3">
        <v>389569</v>
      </c>
      <c r="AD70" s="1" t="s">
        <v>1</v>
      </c>
      <c r="AE70" s="2">
        <v>59</v>
      </c>
      <c r="AF70" s="4">
        <v>7.41</v>
      </c>
      <c r="AG70" s="3">
        <v>382935</v>
      </c>
      <c r="AH70" s="1" t="s">
        <v>1</v>
      </c>
      <c r="AI70" s="2">
        <v>56</v>
      </c>
      <c r="AJ70" s="4">
        <v>7.15</v>
      </c>
      <c r="AK70" s="3">
        <v>386562</v>
      </c>
      <c r="AL70" s="1" t="s">
        <v>1</v>
      </c>
      <c r="AM70" s="2">
        <v>57</v>
      </c>
      <c r="AN70" s="4">
        <v>7.28</v>
      </c>
      <c r="AO70" s="3">
        <v>387863</v>
      </c>
      <c r="AP70" s="1" t="s">
        <v>1</v>
      </c>
      <c r="AQ70" s="2">
        <v>65</v>
      </c>
      <c r="AR70" s="4">
        <v>8.11</v>
      </c>
      <c r="AS70" s="3">
        <v>360226</v>
      </c>
      <c r="AT70" s="1" t="s">
        <v>1</v>
      </c>
    </row>
    <row r="71" spans="1:46" x14ac:dyDescent="0.25">
      <c r="A71" s="1" t="s">
        <v>70</v>
      </c>
      <c r="B71" s="20">
        <f>VLOOKUP(A71,'Earned Doctorates'!$A$6:$D$468,4,0)</f>
        <v>193</v>
      </c>
      <c r="C71" s="20">
        <f>VLOOKUP(A71,'fulltime grad students'!$A$6:$D$752,4,0)</f>
        <v>2036</v>
      </c>
      <c r="D71" s="20">
        <f>VLOOKUP(A71,floorspace!$A$6:$D$694,4,0)</f>
        <v>592106</v>
      </c>
      <c r="E71" s="3">
        <v>421868</v>
      </c>
      <c r="F71" s="33" t="str">
        <f>IF(ISNA(VLOOKUP(A71,'R1-R2'!$A$2:$F$280,6,0)),VLOOKUP(A71,'R1-R2'!$B$2:$F$280,5,0),VLOOKUP(A71,'R1-R2'!$A$2:$F$280,6,0))</f>
        <v>R1</v>
      </c>
      <c r="G71" s="2">
        <v>66</v>
      </c>
      <c r="H71" s="4">
        <v>8.09</v>
      </c>
      <c r="I71" s="3">
        <v>421868</v>
      </c>
      <c r="J71" s="1" t="s">
        <v>1</v>
      </c>
      <c r="K71" s="2">
        <v>61</v>
      </c>
      <c r="L71" s="4">
        <v>7.5</v>
      </c>
      <c r="M71" s="3">
        <v>439778</v>
      </c>
      <c r="N71" s="1" t="s">
        <v>1</v>
      </c>
      <c r="O71" s="2">
        <v>58</v>
      </c>
      <c r="P71" s="4">
        <v>7.19</v>
      </c>
      <c r="Q71" s="3">
        <v>438994</v>
      </c>
      <c r="R71" s="1" t="s">
        <v>1</v>
      </c>
      <c r="S71" s="2">
        <v>57</v>
      </c>
      <c r="T71" s="4">
        <v>7.1</v>
      </c>
      <c r="U71" s="3">
        <v>434441</v>
      </c>
      <c r="V71" s="1" t="s">
        <v>1</v>
      </c>
      <c r="W71" s="2">
        <v>58</v>
      </c>
      <c r="X71" s="4">
        <v>7.3</v>
      </c>
      <c r="Y71" s="3">
        <v>408609</v>
      </c>
      <c r="Z71" s="1" t="s">
        <v>1</v>
      </c>
      <c r="AA71" s="2">
        <v>55</v>
      </c>
      <c r="AB71" s="4">
        <v>6.98</v>
      </c>
      <c r="AC71" s="3">
        <v>405655</v>
      </c>
      <c r="AD71" s="1" t="s">
        <v>1</v>
      </c>
      <c r="AE71" s="2">
        <v>55</v>
      </c>
      <c r="AF71" s="4">
        <v>6.97</v>
      </c>
      <c r="AG71" s="3">
        <v>401527</v>
      </c>
      <c r="AH71" s="1" t="s">
        <v>1</v>
      </c>
      <c r="AI71" s="2">
        <v>51</v>
      </c>
      <c r="AJ71" s="4">
        <v>6.59</v>
      </c>
      <c r="AK71" s="3">
        <v>419011</v>
      </c>
      <c r="AL71" s="1" t="s">
        <v>1</v>
      </c>
      <c r="AM71" s="2">
        <v>50</v>
      </c>
      <c r="AN71" s="4">
        <v>6.49</v>
      </c>
      <c r="AO71" s="3">
        <v>425788</v>
      </c>
      <c r="AP71" s="1" t="s">
        <v>1</v>
      </c>
      <c r="AQ71" s="2">
        <v>49</v>
      </c>
      <c r="AR71" s="4">
        <v>6.33</v>
      </c>
      <c r="AS71" s="3">
        <v>431090</v>
      </c>
      <c r="AT71" s="1" t="s">
        <v>1</v>
      </c>
    </row>
    <row r="72" spans="1:46" x14ac:dyDescent="0.25">
      <c r="A72" s="1" t="s">
        <v>71</v>
      </c>
      <c r="B72" s="20">
        <f>VLOOKUP(A72,'Earned Doctorates'!$A$6:$D$468,4,0)</f>
        <v>202</v>
      </c>
      <c r="C72" s="20">
        <f>VLOOKUP(A72,'fulltime grad students'!$A$6:$D$752,4,0)</f>
        <v>1591</v>
      </c>
      <c r="D72" s="20">
        <f>VLOOKUP(A72,floorspace!$A$6:$D$694,4,0)</f>
        <v>828576</v>
      </c>
      <c r="E72" s="3">
        <v>409255</v>
      </c>
      <c r="F72" s="33" t="str">
        <f>IF(ISNA(VLOOKUP(A72,'R1-R2'!$A$2:$F$280,6,0)),VLOOKUP(A72,'R1-R2'!$B$2:$F$280,5,0),VLOOKUP(A72,'R1-R2'!$A$2:$F$280,6,0))</f>
        <v>R1</v>
      </c>
      <c r="G72" s="2">
        <v>67</v>
      </c>
      <c r="H72" s="4">
        <v>8.1999999999999993</v>
      </c>
      <c r="I72" s="3">
        <v>409255</v>
      </c>
      <c r="J72" s="1" t="s">
        <v>1</v>
      </c>
      <c r="K72" s="2">
        <v>66</v>
      </c>
      <c r="L72" s="4">
        <v>8.0399999999999991</v>
      </c>
      <c r="M72" s="3">
        <v>397211</v>
      </c>
      <c r="N72" s="1" t="s">
        <v>1</v>
      </c>
      <c r="O72" s="2">
        <v>66</v>
      </c>
      <c r="P72" s="4">
        <v>8.06</v>
      </c>
      <c r="Q72" s="3">
        <v>393960</v>
      </c>
      <c r="R72" s="1" t="s">
        <v>1</v>
      </c>
      <c r="S72" s="2">
        <v>67</v>
      </c>
      <c r="T72" s="4">
        <v>8.19</v>
      </c>
      <c r="U72" s="3">
        <v>370645</v>
      </c>
      <c r="V72" s="1" t="s">
        <v>1</v>
      </c>
      <c r="W72" s="2">
        <v>67</v>
      </c>
      <c r="X72" s="4">
        <v>8.2899999999999991</v>
      </c>
      <c r="Y72" s="3">
        <v>353003</v>
      </c>
      <c r="Z72" s="1" t="s">
        <v>1</v>
      </c>
      <c r="AA72" s="2">
        <v>66</v>
      </c>
      <c r="AB72" s="4">
        <v>8.1999999999999993</v>
      </c>
      <c r="AC72" s="3">
        <v>346165</v>
      </c>
      <c r="AD72" s="1" t="s">
        <v>1</v>
      </c>
      <c r="AE72" s="2">
        <v>65</v>
      </c>
      <c r="AF72" s="4">
        <v>8.07</v>
      </c>
      <c r="AG72" s="3">
        <v>346932</v>
      </c>
      <c r="AH72" s="1" t="s">
        <v>1</v>
      </c>
      <c r="AI72" s="2">
        <v>63</v>
      </c>
      <c r="AJ72" s="4">
        <v>7.93</v>
      </c>
      <c r="AK72" s="3">
        <v>353419</v>
      </c>
      <c r="AL72" s="1" t="s">
        <v>1</v>
      </c>
      <c r="AM72" s="2">
        <v>56</v>
      </c>
      <c r="AN72" s="4">
        <v>7.17</v>
      </c>
      <c r="AO72" s="3">
        <v>389355</v>
      </c>
      <c r="AP72" s="1" t="s">
        <v>1</v>
      </c>
      <c r="AQ72" s="2">
        <v>56</v>
      </c>
      <c r="AR72" s="4">
        <v>7.11</v>
      </c>
      <c r="AS72" s="3">
        <v>389612</v>
      </c>
      <c r="AT72" s="1" t="s">
        <v>1</v>
      </c>
    </row>
    <row r="73" spans="1:46" x14ac:dyDescent="0.25">
      <c r="A73" s="1" t="s">
        <v>72</v>
      </c>
      <c r="B73" s="20">
        <f>VLOOKUP(A73,'Earned Doctorates'!$A$6:$D$468,4,0)</f>
        <v>304</v>
      </c>
      <c r="C73" s="20">
        <f>VLOOKUP(A73,'fulltime grad students'!$A$6:$D$752,4,0)</f>
        <v>3088</v>
      </c>
      <c r="D73" s="20">
        <f>VLOOKUP(A73,floorspace!$A$6:$D$694,4,0)</f>
        <v>799485</v>
      </c>
      <c r="E73" s="3">
        <v>405088</v>
      </c>
      <c r="F73" s="33" t="str">
        <f>IF(ISNA(VLOOKUP(A73,'R1-R2'!$A$2:$F$280,6,0)),VLOOKUP(A73,'R1-R2'!$B$2:$F$280,5,0),VLOOKUP(A73,'R1-R2'!$A$2:$F$280,6,0))</f>
        <v>R1</v>
      </c>
      <c r="G73" s="2">
        <v>68</v>
      </c>
      <c r="H73" s="4">
        <v>8.31</v>
      </c>
      <c r="I73" s="3">
        <v>405088</v>
      </c>
      <c r="J73" s="1" t="s">
        <v>1</v>
      </c>
      <c r="K73" s="2">
        <v>77</v>
      </c>
      <c r="L73" s="4">
        <v>9.23</v>
      </c>
      <c r="M73" s="3">
        <v>333344</v>
      </c>
      <c r="N73" s="1" t="s">
        <v>1</v>
      </c>
      <c r="O73" s="2">
        <v>67</v>
      </c>
      <c r="P73" s="4">
        <v>8.16</v>
      </c>
      <c r="Q73" s="3">
        <v>391325</v>
      </c>
      <c r="R73" s="1" t="s">
        <v>1</v>
      </c>
      <c r="S73" s="2">
        <v>64</v>
      </c>
      <c r="T73" s="4">
        <v>7.86</v>
      </c>
      <c r="U73" s="3">
        <v>385686</v>
      </c>
      <c r="V73" s="1" t="s">
        <v>1</v>
      </c>
      <c r="W73" s="2">
        <v>42</v>
      </c>
      <c r="X73" s="4">
        <v>5.53</v>
      </c>
      <c r="Y73" s="3">
        <v>557889</v>
      </c>
      <c r="Z73" s="1" t="s">
        <v>1</v>
      </c>
      <c r="AA73" s="2">
        <v>46</v>
      </c>
      <c r="AB73" s="4">
        <v>5.98</v>
      </c>
      <c r="AC73" s="3">
        <v>505965</v>
      </c>
      <c r="AD73" s="1" t="s">
        <v>1</v>
      </c>
      <c r="AE73" s="2">
        <v>45</v>
      </c>
      <c r="AF73" s="4">
        <v>5.86</v>
      </c>
      <c r="AG73" s="3">
        <v>485354</v>
      </c>
      <c r="AH73" s="1" t="s">
        <v>1</v>
      </c>
      <c r="AI73" s="2">
        <v>41</v>
      </c>
      <c r="AJ73" s="4">
        <v>5.47</v>
      </c>
      <c r="AK73" s="3">
        <v>488641</v>
      </c>
      <c r="AL73" s="1" t="s">
        <v>1</v>
      </c>
      <c r="AM73" s="2">
        <v>43</v>
      </c>
      <c r="AN73" s="4">
        <v>5.71</v>
      </c>
      <c r="AO73" s="3">
        <v>459409</v>
      </c>
      <c r="AP73" s="1" t="s">
        <v>1</v>
      </c>
      <c r="AQ73" s="2">
        <v>43</v>
      </c>
      <c r="AR73" s="4">
        <v>5.67</v>
      </c>
      <c r="AS73" s="3">
        <v>443206</v>
      </c>
      <c r="AT73" s="1" t="s">
        <v>1</v>
      </c>
    </row>
    <row r="74" spans="1:46" x14ac:dyDescent="0.25">
      <c r="A74" s="1" t="s">
        <v>73</v>
      </c>
      <c r="B74" s="20">
        <f>VLOOKUP(A74,'Earned Doctorates'!$A$6:$D$468,4,0)</f>
        <v>293</v>
      </c>
      <c r="C74" s="20">
        <f>VLOOKUP(A74,'fulltime grad students'!$A$6:$D$752,4,0)</f>
        <v>2451</v>
      </c>
      <c r="D74" s="20">
        <f>VLOOKUP(A74,floorspace!$A$6:$D$694,4,0)</f>
        <v>790551</v>
      </c>
      <c r="E74" s="3">
        <v>404448</v>
      </c>
      <c r="F74" s="33" t="str">
        <f>IF(ISNA(VLOOKUP(A74,'R1-R2'!$A$2:$F$280,6,0)),VLOOKUP(A74,'R1-R2'!$B$2:$F$280,5,0),VLOOKUP(A74,'R1-R2'!$A$2:$F$280,6,0))</f>
        <v>R1</v>
      </c>
      <c r="G74" s="2">
        <v>69</v>
      </c>
      <c r="H74" s="4">
        <v>8.41</v>
      </c>
      <c r="I74" s="3">
        <v>404448</v>
      </c>
      <c r="J74" s="1" t="s">
        <v>1</v>
      </c>
      <c r="K74" s="2">
        <v>67</v>
      </c>
      <c r="L74" s="4">
        <v>8.15</v>
      </c>
      <c r="M74" s="3">
        <v>396502</v>
      </c>
      <c r="N74" s="1" t="s">
        <v>1</v>
      </c>
      <c r="O74" s="2">
        <v>68</v>
      </c>
      <c r="P74" s="4">
        <v>8.27</v>
      </c>
      <c r="Q74" s="3">
        <v>385739</v>
      </c>
      <c r="R74" s="1" t="s">
        <v>1</v>
      </c>
      <c r="S74" s="2">
        <v>68</v>
      </c>
      <c r="T74" s="4">
        <v>8.3000000000000007</v>
      </c>
      <c r="U74" s="3">
        <v>365007</v>
      </c>
      <c r="V74" s="1" t="s">
        <v>1</v>
      </c>
      <c r="W74" s="2">
        <v>71</v>
      </c>
      <c r="X74" s="4">
        <v>8.73</v>
      </c>
      <c r="Y74" s="3">
        <v>334125</v>
      </c>
      <c r="Z74" s="1" t="s">
        <v>1</v>
      </c>
      <c r="AA74" s="2">
        <v>76</v>
      </c>
      <c r="AB74" s="4">
        <v>9.31</v>
      </c>
      <c r="AC74" s="3">
        <v>307653</v>
      </c>
      <c r="AD74" s="1" t="s">
        <v>1</v>
      </c>
      <c r="AE74" s="2">
        <v>81</v>
      </c>
      <c r="AF74" s="4">
        <v>9.84</v>
      </c>
      <c r="AG74" s="3">
        <v>279851</v>
      </c>
      <c r="AH74" s="1" t="s">
        <v>1</v>
      </c>
      <c r="AI74" s="2">
        <v>78</v>
      </c>
      <c r="AJ74" s="4">
        <v>9.6</v>
      </c>
      <c r="AK74" s="3">
        <v>293274</v>
      </c>
      <c r="AL74" s="1" t="s">
        <v>1</v>
      </c>
      <c r="AM74" s="2">
        <v>79</v>
      </c>
      <c r="AN74" s="4">
        <v>9.75</v>
      </c>
      <c r="AO74" s="3">
        <v>269908</v>
      </c>
      <c r="AP74" s="1" t="s">
        <v>1</v>
      </c>
      <c r="AQ74" s="2">
        <v>77</v>
      </c>
      <c r="AR74" s="4">
        <v>9.44</v>
      </c>
      <c r="AS74" s="3">
        <v>275666</v>
      </c>
      <c r="AT74" s="1" t="s">
        <v>1</v>
      </c>
    </row>
    <row r="75" spans="1:46" x14ac:dyDescent="0.25">
      <c r="A75" s="1" t="s">
        <v>74</v>
      </c>
      <c r="B75" s="20">
        <f>VLOOKUP(A75,'Earned Doctorates'!$A$6:$D$468,4,0)</f>
        <v>280</v>
      </c>
      <c r="C75" s="20">
        <f>VLOOKUP(A75,'fulltime grad students'!$A$6:$D$752,4,0)</f>
        <v>5763</v>
      </c>
      <c r="D75" s="20">
        <f>VLOOKUP(A75,floorspace!$A$6:$D$694,4,0)</f>
        <v>681520</v>
      </c>
      <c r="E75" s="3">
        <v>402376</v>
      </c>
      <c r="F75" s="33" t="str">
        <f>IF(ISNA(VLOOKUP(A75,'R1-R2'!$A$2:$F$280,6,0)),VLOOKUP(A75,'R1-R2'!$B$2:$F$280,5,0),VLOOKUP(A75,'R1-R2'!$A$2:$F$280,6,0))</f>
        <v>R1</v>
      </c>
      <c r="G75" s="2">
        <v>70</v>
      </c>
      <c r="H75" s="4">
        <v>8.52</v>
      </c>
      <c r="I75" s="3">
        <v>402376</v>
      </c>
      <c r="J75" s="1" t="s">
        <v>1</v>
      </c>
      <c r="K75" s="2">
        <v>68</v>
      </c>
      <c r="L75" s="4">
        <v>8.26</v>
      </c>
      <c r="M75" s="3">
        <v>386996</v>
      </c>
      <c r="N75" s="1" t="s">
        <v>1</v>
      </c>
      <c r="O75" s="2">
        <v>71</v>
      </c>
      <c r="P75" s="4">
        <v>8.6</v>
      </c>
      <c r="Q75" s="3">
        <v>359720</v>
      </c>
      <c r="R75" s="1" t="s">
        <v>1</v>
      </c>
      <c r="S75" s="2">
        <v>75</v>
      </c>
      <c r="T75" s="4">
        <v>9.06</v>
      </c>
      <c r="U75" s="3">
        <v>331383</v>
      </c>
      <c r="V75" s="1" t="s">
        <v>1</v>
      </c>
      <c r="W75" s="2">
        <v>73</v>
      </c>
      <c r="X75" s="4">
        <v>8.9600000000000009</v>
      </c>
      <c r="Y75" s="3">
        <v>328100</v>
      </c>
      <c r="Z75" s="1" t="s">
        <v>1</v>
      </c>
      <c r="AA75" s="2">
        <v>74</v>
      </c>
      <c r="AB75" s="4">
        <v>9.08</v>
      </c>
      <c r="AC75" s="3">
        <v>319168</v>
      </c>
      <c r="AD75" s="1" t="s">
        <v>1</v>
      </c>
      <c r="AE75" s="2">
        <v>89</v>
      </c>
      <c r="AF75" s="4">
        <v>10.72</v>
      </c>
      <c r="AG75" s="3">
        <v>242004</v>
      </c>
      <c r="AH75" s="1" t="s">
        <v>1</v>
      </c>
      <c r="AI75" s="2">
        <v>85</v>
      </c>
      <c r="AJ75" s="4">
        <v>10.39</v>
      </c>
      <c r="AK75" s="3">
        <v>251222</v>
      </c>
      <c r="AL75" s="1" t="s">
        <v>1</v>
      </c>
      <c r="AM75" s="2">
        <v>77</v>
      </c>
      <c r="AN75" s="4">
        <v>9.52</v>
      </c>
      <c r="AO75" s="3">
        <v>271277</v>
      </c>
      <c r="AP75" s="1" t="s">
        <v>1</v>
      </c>
      <c r="AQ75" s="2">
        <v>82</v>
      </c>
      <c r="AR75" s="4">
        <v>10</v>
      </c>
      <c r="AS75" s="3">
        <v>255933</v>
      </c>
      <c r="AT75" s="1" t="s">
        <v>1</v>
      </c>
    </row>
    <row r="76" spans="1:46" x14ac:dyDescent="0.25">
      <c r="A76" s="1" t="s">
        <v>75</v>
      </c>
      <c r="B76" s="20">
        <f>VLOOKUP(A76,'Earned Doctorates'!$A$6:$D$468,4,0)</f>
        <v>271</v>
      </c>
      <c r="C76" s="20">
        <f>VLOOKUP(A76,'fulltime grad students'!$A$6:$D$752,4,0)</f>
        <v>1276</v>
      </c>
      <c r="D76" s="20">
        <f>VLOOKUP(A76,floorspace!$A$6:$D$694,4,0)</f>
        <v>827875</v>
      </c>
      <c r="E76" s="3">
        <v>388779</v>
      </c>
      <c r="F76" s="33" t="str">
        <f>IF(ISNA(VLOOKUP(A76,'R1-R2'!$A$2:$F$280,6,0)),VLOOKUP(A76,'R1-R2'!$B$2:$F$280,5,0),VLOOKUP(A76,'R1-R2'!$A$2:$F$280,6,0))</f>
        <v>R1</v>
      </c>
      <c r="G76" s="2">
        <v>71</v>
      </c>
      <c r="H76" s="4">
        <v>8.6300000000000008</v>
      </c>
      <c r="I76" s="3">
        <v>388779</v>
      </c>
      <c r="J76" s="1" t="s">
        <v>1</v>
      </c>
      <c r="K76" s="2">
        <v>78</v>
      </c>
      <c r="L76" s="4">
        <v>9.34</v>
      </c>
      <c r="M76" s="3">
        <v>332180</v>
      </c>
      <c r="N76" s="1" t="s">
        <v>1</v>
      </c>
      <c r="O76" s="2">
        <v>80</v>
      </c>
      <c r="P76" s="4">
        <v>9.58</v>
      </c>
      <c r="Q76" s="3">
        <v>310421</v>
      </c>
      <c r="R76" s="1" t="s">
        <v>1</v>
      </c>
      <c r="S76" s="2">
        <v>81</v>
      </c>
      <c r="T76" s="4">
        <v>9.7100000000000009</v>
      </c>
      <c r="U76" s="3">
        <v>294686</v>
      </c>
      <c r="V76" s="1" t="s">
        <v>1</v>
      </c>
      <c r="W76" s="2">
        <v>80</v>
      </c>
      <c r="X76" s="4">
        <v>9.73</v>
      </c>
      <c r="Y76" s="3">
        <v>293006</v>
      </c>
      <c r="Z76" s="1" t="s">
        <v>1</v>
      </c>
      <c r="AA76" s="2">
        <v>82</v>
      </c>
      <c r="AB76" s="4">
        <v>9.9700000000000006</v>
      </c>
      <c r="AC76" s="3">
        <v>280051</v>
      </c>
      <c r="AD76" s="1" t="s">
        <v>1</v>
      </c>
      <c r="AE76" s="2">
        <v>85</v>
      </c>
      <c r="AF76" s="4">
        <v>10.28</v>
      </c>
      <c r="AG76" s="3">
        <v>246684</v>
      </c>
      <c r="AH76" s="1" t="s">
        <v>1</v>
      </c>
      <c r="AI76" s="2">
        <v>88</v>
      </c>
      <c r="AJ76" s="4">
        <v>10.72</v>
      </c>
      <c r="AK76" s="3">
        <v>237266</v>
      </c>
      <c r="AL76" s="1" t="s">
        <v>1</v>
      </c>
      <c r="AM76" s="2">
        <v>88</v>
      </c>
      <c r="AN76" s="4">
        <v>10.75</v>
      </c>
      <c r="AO76" s="3">
        <v>236423</v>
      </c>
      <c r="AP76" s="1" t="s">
        <v>1</v>
      </c>
      <c r="AQ76" s="2">
        <v>86</v>
      </c>
      <c r="AR76" s="4">
        <v>10.44</v>
      </c>
      <c r="AS76" s="3">
        <v>239810</v>
      </c>
      <c r="AT76" s="1" t="s">
        <v>1</v>
      </c>
    </row>
    <row r="77" spans="1:46" x14ac:dyDescent="0.25">
      <c r="A77" s="1" t="s">
        <v>76</v>
      </c>
      <c r="B77" s="20">
        <f>VLOOKUP(A77,'Earned Doctorates'!$A$6:$D$468,4,0)</f>
        <v>237</v>
      </c>
      <c r="C77" s="20">
        <f>VLOOKUP(A77,'fulltime grad students'!$A$6:$D$752,4,0)</f>
        <v>1721</v>
      </c>
      <c r="D77" s="20">
        <f>VLOOKUP(A77,floorspace!$A$6:$D$694,4,0)</f>
        <v>871399</v>
      </c>
      <c r="E77" s="3">
        <v>385637</v>
      </c>
      <c r="F77" s="33" t="str">
        <f>IF(ISNA(VLOOKUP(A77,'R1-R2'!$A$2:$F$280,6,0)),VLOOKUP(A77,'R1-R2'!$B$2:$F$280,5,0),VLOOKUP(A77,'R1-R2'!$A$2:$F$280,6,0))</f>
        <v>R1</v>
      </c>
      <c r="G77" s="2">
        <v>72</v>
      </c>
      <c r="H77" s="4">
        <v>8.74</v>
      </c>
      <c r="I77" s="3">
        <v>385637</v>
      </c>
      <c r="J77" s="1" t="s">
        <v>1</v>
      </c>
      <c r="K77" s="2">
        <v>70</v>
      </c>
      <c r="L77" s="4">
        <v>8.4700000000000006</v>
      </c>
      <c r="M77" s="3">
        <v>368811</v>
      </c>
      <c r="N77" s="1" t="s">
        <v>1</v>
      </c>
      <c r="O77" s="2">
        <v>74</v>
      </c>
      <c r="P77" s="4">
        <v>8.92</v>
      </c>
      <c r="Q77" s="3">
        <v>352643</v>
      </c>
      <c r="R77" s="1" t="s">
        <v>1</v>
      </c>
      <c r="S77" s="2">
        <v>73</v>
      </c>
      <c r="T77" s="4">
        <v>8.84</v>
      </c>
      <c r="U77" s="3">
        <v>339046</v>
      </c>
      <c r="V77" s="1" t="s">
        <v>1</v>
      </c>
      <c r="W77" s="2">
        <v>78</v>
      </c>
      <c r="X77" s="4">
        <v>9.51</v>
      </c>
      <c r="Y77" s="3">
        <v>300319</v>
      </c>
      <c r="Z77" s="1" t="s">
        <v>1</v>
      </c>
      <c r="AA77" s="2">
        <v>78</v>
      </c>
      <c r="AB77" s="4">
        <v>9.5299999999999994</v>
      </c>
      <c r="AC77" s="3">
        <v>297933</v>
      </c>
      <c r="AD77" s="1" t="s">
        <v>1</v>
      </c>
      <c r="AE77" s="2">
        <v>75</v>
      </c>
      <c r="AF77" s="4">
        <v>9.18</v>
      </c>
      <c r="AG77" s="3">
        <v>311383</v>
      </c>
      <c r="AH77" s="1" t="s">
        <v>1</v>
      </c>
      <c r="AI77" s="2">
        <v>77</v>
      </c>
      <c r="AJ77" s="4">
        <v>9.49</v>
      </c>
      <c r="AK77" s="3">
        <v>301534</v>
      </c>
      <c r="AL77" s="1" t="s">
        <v>1</v>
      </c>
      <c r="AM77" s="2">
        <v>74</v>
      </c>
      <c r="AN77" s="4">
        <v>9.18</v>
      </c>
      <c r="AO77" s="3">
        <v>298498</v>
      </c>
      <c r="AP77" s="1" t="s">
        <v>1</v>
      </c>
      <c r="AQ77" s="2">
        <v>75</v>
      </c>
      <c r="AR77" s="4">
        <v>9.2200000000000006</v>
      </c>
      <c r="AS77" s="3">
        <v>286262</v>
      </c>
      <c r="AT77" s="1" t="s">
        <v>1</v>
      </c>
    </row>
    <row r="78" spans="1:46" x14ac:dyDescent="0.25">
      <c r="A78" s="1" t="s">
        <v>77</v>
      </c>
      <c r="B78" s="20">
        <f>VLOOKUP(A78,'Earned Doctorates'!$A$6:$D$468,4,0)</f>
        <v>16</v>
      </c>
      <c r="C78" s="20">
        <f>VLOOKUP(A78,'fulltime grad students'!$A$6:$D$752,4,0)</f>
        <v>352</v>
      </c>
      <c r="D78" s="20" t="e">
        <f>VLOOKUP(A78,floorspace!$A$6:$D$694,4,0)</f>
        <v>#N/A</v>
      </c>
      <c r="E78" s="3">
        <v>384490</v>
      </c>
      <c r="F78" s="33" t="e">
        <f>IF(ISNA(VLOOKUP(A78,'R1-R2'!$A$2:$F$280,6,0)),VLOOKUP(A78,'R1-R2'!$B$2:$F$280,5,0),VLOOKUP(A78,'R1-R2'!$A$2:$F$280,6,0))</f>
        <v>#N/A</v>
      </c>
      <c r="G78" s="2">
        <v>73</v>
      </c>
      <c r="H78" s="4">
        <v>8.85</v>
      </c>
      <c r="I78" s="3">
        <v>384490</v>
      </c>
      <c r="J78" s="1" t="s">
        <v>1</v>
      </c>
      <c r="K78" s="2">
        <v>80</v>
      </c>
      <c r="L78" s="4">
        <v>9.56</v>
      </c>
      <c r="M78" s="3">
        <v>324510</v>
      </c>
      <c r="N78" s="1" t="s">
        <v>1</v>
      </c>
      <c r="O78" s="2">
        <v>60</v>
      </c>
      <c r="P78" s="4">
        <v>7.4</v>
      </c>
      <c r="Q78" s="3">
        <v>417300</v>
      </c>
      <c r="R78" s="1" t="s">
        <v>1</v>
      </c>
      <c r="S78" s="2">
        <v>77</v>
      </c>
      <c r="T78" s="4">
        <v>9.2799999999999994</v>
      </c>
      <c r="U78" s="3">
        <v>308326</v>
      </c>
      <c r="V78" s="1" t="s">
        <v>1</v>
      </c>
      <c r="W78" s="2">
        <v>79</v>
      </c>
      <c r="X78" s="4">
        <v>9.6199999999999992</v>
      </c>
      <c r="Y78" s="3">
        <v>298370</v>
      </c>
      <c r="Z78" s="1" t="s">
        <v>1</v>
      </c>
      <c r="AA78" s="2">
        <v>87</v>
      </c>
      <c r="AB78" s="4">
        <v>10.52</v>
      </c>
      <c r="AC78" s="3">
        <v>256203</v>
      </c>
      <c r="AD78" s="1" t="s">
        <v>1</v>
      </c>
      <c r="AE78" s="2">
        <v>63</v>
      </c>
      <c r="AF78" s="4">
        <v>7.85</v>
      </c>
      <c r="AG78" s="3">
        <v>361173</v>
      </c>
      <c r="AH78" s="1" t="s">
        <v>1</v>
      </c>
      <c r="AI78" s="2">
        <v>81</v>
      </c>
      <c r="AJ78" s="4">
        <v>9.94</v>
      </c>
      <c r="AK78" s="3">
        <v>262489</v>
      </c>
      <c r="AL78" s="1" t="s">
        <v>1</v>
      </c>
      <c r="AM78" s="2">
        <v>115</v>
      </c>
      <c r="AN78" s="4">
        <v>13.78</v>
      </c>
      <c r="AO78" s="3">
        <v>164232</v>
      </c>
      <c r="AP78" s="1" t="s">
        <v>1</v>
      </c>
      <c r="AQ78" s="2">
        <v>121</v>
      </c>
      <c r="AR78" s="4">
        <v>14.33</v>
      </c>
      <c r="AS78" s="3">
        <v>143250</v>
      </c>
      <c r="AT78" s="1" t="s">
        <v>1</v>
      </c>
    </row>
    <row r="79" spans="1:46" x14ac:dyDescent="0.25">
      <c r="A79" s="1" t="s">
        <v>78</v>
      </c>
      <c r="B79" s="20" t="e">
        <f>VLOOKUP(A79,'Earned Doctorates'!$A$6:$D$468,4,0)</f>
        <v>#N/A</v>
      </c>
      <c r="C79" s="20">
        <f>VLOOKUP(A79,'fulltime grad students'!$A$6:$D$752,4,0)</f>
        <v>1454</v>
      </c>
      <c r="D79" s="20">
        <f>VLOOKUP(A79,floorspace!$A$6:$D$694,4,0)</f>
        <v>1088504</v>
      </c>
      <c r="E79" s="3">
        <v>380048</v>
      </c>
      <c r="F79" s="33" t="e">
        <f>IF(ISNA(VLOOKUP(A79,'R1-R2'!$A$2:$F$280,6,0)),VLOOKUP(A79,'R1-R2'!$B$2:$F$280,5,0),VLOOKUP(A79,'R1-R2'!$A$2:$F$280,6,0))</f>
        <v>#N/A</v>
      </c>
      <c r="G79" s="2">
        <v>74</v>
      </c>
      <c r="H79" s="4">
        <v>8.9600000000000009</v>
      </c>
      <c r="I79" s="3">
        <v>380048</v>
      </c>
      <c r="J79" s="1" t="s">
        <v>1</v>
      </c>
      <c r="K79" s="2">
        <v>72</v>
      </c>
      <c r="L79" s="4">
        <v>8.69</v>
      </c>
      <c r="M79" s="3">
        <v>362209</v>
      </c>
      <c r="N79" s="1" t="s">
        <v>1</v>
      </c>
      <c r="O79" s="2">
        <v>81</v>
      </c>
      <c r="P79" s="4">
        <v>9.68</v>
      </c>
      <c r="Q79" s="3">
        <v>302679</v>
      </c>
      <c r="R79" s="1" t="s">
        <v>1</v>
      </c>
      <c r="S79" s="2">
        <v>83</v>
      </c>
      <c r="T79" s="4">
        <v>9.93</v>
      </c>
      <c r="U79" s="3">
        <v>283638</v>
      </c>
      <c r="V79" s="1" t="s">
        <v>1</v>
      </c>
      <c r="W79" s="2">
        <v>85</v>
      </c>
      <c r="X79" s="4">
        <v>10.28</v>
      </c>
      <c r="Y79" s="3">
        <v>272239</v>
      </c>
      <c r="Z79" s="1" t="s">
        <v>1</v>
      </c>
      <c r="AA79" s="2">
        <v>86</v>
      </c>
      <c r="AB79" s="4">
        <v>10.41</v>
      </c>
      <c r="AC79" s="3">
        <v>259998</v>
      </c>
      <c r="AD79" s="1" t="s">
        <v>1</v>
      </c>
      <c r="AE79" s="2">
        <v>88</v>
      </c>
      <c r="AF79" s="4">
        <v>10.61</v>
      </c>
      <c r="AG79" s="3">
        <v>242367</v>
      </c>
      <c r="AH79" s="1" t="s">
        <v>1</v>
      </c>
      <c r="AI79" s="2">
        <v>83</v>
      </c>
      <c r="AJ79" s="4">
        <v>10.16</v>
      </c>
      <c r="AK79" s="3">
        <v>253344</v>
      </c>
      <c r="AL79" s="1" t="s">
        <v>1</v>
      </c>
      <c r="AM79" s="2">
        <v>82</v>
      </c>
      <c r="AN79" s="4">
        <v>10.08</v>
      </c>
      <c r="AO79" s="3">
        <v>255674</v>
      </c>
      <c r="AP79" s="1" t="s">
        <v>1</v>
      </c>
      <c r="AQ79" s="2">
        <v>84</v>
      </c>
      <c r="AR79" s="4">
        <v>10.220000000000001</v>
      </c>
      <c r="AS79" s="3">
        <v>240974</v>
      </c>
      <c r="AT79" s="1" t="s">
        <v>1</v>
      </c>
    </row>
    <row r="80" spans="1:46" x14ac:dyDescent="0.25">
      <c r="A80" s="1" t="s">
        <v>79</v>
      </c>
      <c r="B80" s="20">
        <f>VLOOKUP(A80,'Earned Doctorates'!$A$6:$D$468,4,0)</f>
        <v>212</v>
      </c>
      <c r="C80" s="20">
        <f>VLOOKUP(A80,'fulltime grad students'!$A$6:$D$752,4,0)</f>
        <v>2042</v>
      </c>
      <c r="D80" s="20">
        <f>VLOOKUP(A80,floorspace!$A$6:$D$694,4,0)</f>
        <v>390153</v>
      </c>
      <c r="E80" s="3">
        <v>375841</v>
      </c>
      <c r="F80" s="33" t="str">
        <f>IF(ISNA(VLOOKUP(A80,'R1-R2'!$A$2:$F$280,6,0)),VLOOKUP(A80,'R1-R2'!$B$2:$F$280,5,0),VLOOKUP(A80,'R1-R2'!$A$2:$F$280,6,0))</f>
        <v>R1</v>
      </c>
      <c r="G80" s="2">
        <v>75</v>
      </c>
      <c r="H80" s="4">
        <v>9.07</v>
      </c>
      <c r="I80" s="3">
        <v>375841</v>
      </c>
      <c r="J80" s="1" t="s">
        <v>1</v>
      </c>
      <c r="K80" s="2">
        <v>69</v>
      </c>
      <c r="L80" s="4">
        <v>8.3699999999999992</v>
      </c>
      <c r="M80" s="3">
        <v>381410</v>
      </c>
      <c r="N80" s="1" t="s">
        <v>1</v>
      </c>
      <c r="O80" s="2">
        <v>70</v>
      </c>
      <c r="P80" s="4">
        <v>8.49</v>
      </c>
      <c r="Q80" s="3">
        <v>360716</v>
      </c>
      <c r="R80" s="1" t="s">
        <v>1</v>
      </c>
      <c r="S80" s="2">
        <v>71</v>
      </c>
      <c r="T80" s="4">
        <v>8.6199999999999992</v>
      </c>
      <c r="U80" s="3">
        <v>357104</v>
      </c>
      <c r="V80" s="1" t="s">
        <v>1</v>
      </c>
      <c r="W80" s="2">
        <v>64</v>
      </c>
      <c r="X80" s="4">
        <v>7.96</v>
      </c>
      <c r="Y80" s="3">
        <v>367877</v>
      </c>
      <c r="Z80" s="1" t="s">
        <v>1</v>
      </c>
      <c r="AA80" s="2">
        <v>62</v>
      </c>
      <c r="AB80" s="4">
        <v>7.76</v>
      </c>
      <c r="AC80" s="3">
        <v>358441</v>
      </c>
      <c r="AD80" s="1" t="s">
        <v>1</v>
      </c>
      <c r="AE80" s="2">
        <v>69</v>
      </c>
      <c r="AF80" s="4">
        <v>8.51</v>
      </c>
      <c r="AG80" s="3">
        <v>331036</v>
      </c>
      <c r="AH80" s="1" t="s">
        <v>1</v>
      </c>
      <c r="AI80" s="2">
        <v>65</v>
      </c>
      <c r="AJ80" s="4">
        <v>8.15</v>
      </c>
      <c r="AK80" s="3">
        <v>345805</v>
      </c>
      <c r="AL80" s="1" t="s">
        <v>1</v>
      </c>
      <c r="AM80" s="2">
        <v>67</v>
      </c>
      <c r="AN80" s="4">
        <v>8.4</v>
      </c>
      <c r="AO80" s="3">
        <v>344757</v>
      </c>
      <c r="AP80" s="1" t="s">
        <v>1</v>
      </c>
      <c r="AQ80" s="2">
        <v>62</v>
      </c>
      <c r="AR80" s="4">
        <v>7.78</v>
      </c>
      <c r="AS80" s="3">
        <v>365301</v>
      </c>
      <c r="AT80" s="1" t="s">
        <v>1</v>
      </c>
    </row>
    <row r="81" spans="1:46" x14ac:dyDescent="0.25">
      <c r="A81" s="1" t="s">
        <v>80</v>
      </c>
      <c r="B81" s="20">
        <f>VLOOKUP(A81,'Earned Doctorates'!$A$6:$D$468,4,0)</f>
        <v>186</v>
      </c>
      <c r="C81" s="20">
        <f>VLOOKUP(A81,'fulltime grad students'!$A$6:$D$752,4,0)</f>
        <v>1112</v>
      </c>
      <c r="D81" s="20">
        <f>VLOOKUP(A81,floorspace!$A$6:$D$694,4,0)</f>
        <v>702406</v>
      </c>
      <c r="E81" s="3">
        <v>364096</v>
      </c>
      <c r="F81" s="33" t="str">
        <f>IF(ISNA(VLOOKUP(A81,'R1-R2'!$A$2:$F$280,6,0)),VLOOKUP(A81,'R1-R2'!$B$2:$F$280,5,0),VLOOKUP(A81,'R1-R2'!$A$2:$F$280,6,0))</f>
        <v>R1</v>
      </c>
      <c r="G81" s="2">
        <v>76</v>
      </c>
      <c r="H81" s="4">
        <v>9.18</v>
      </c>
      <c r="I81" s="3">
        <v>364096</v>
      </c>
      <c r="J81" s="1" t="s">
        <v>1</v>
      </c>
      <c r="K81" s="2">
        <v>87</v>
      </c>
      <c r="L81" s="4">
        <v>10.32</v>
      </c>
      <c r="M81" s="3">
        <v>283874</v>
      </c>
      <c r="N81" s="1" t="s">
        <v>1</v>
      </c>
      <c r="O81" s="2">
        <v>96</v>
      </c>
      <c r="P81" s="4">
        <v>11.31</v>
      </c>
      <c r="Q81" s="3">
        <v>255648</v>
      </c>
      <c r="R81" s="1" t="s">
        <v>1</v>
      </c>
      <c r="S81" s="2">
        <v>95</v>
      </c>
      <c r="T81" s="4">
        <v>11.24</v>
      </c>
      <c r="U81" s="3">
        <v>246190</v>
      </c>
      <c r="V81" s="1" t="s">
        <v>1</v>
      </c>
      <c r="W81" s="2">
        <v>97</v>
      </c>
      <c r="X81" s="4">
        <v>11.61</v>
      </c>
      <c r="Y81" s="3">
        <v>235464</v>
      </c>
      <c r="Z81" s="1" t="s">
        <v>1</v>
      </c>
      <c r="AA81" s="2">
        <v>98</v>
      </c>
      <c r="AB81" s="4">
        <v>11.74</v>
      </c>
      <c r="AC81" s="3">
        <v>225999</v>
      </c>
      <c r="AD81" s="1" t="s">
        <v>1</v>
      </c>
      <c r="AE81" s="2">
        <v>97</v>
      </c>
      <c r="AF81" s="4">
        <v>11.61</v>
      </c>
      <c r="AG81" s="3">
        <v>218925</v>
      </c>
      <c r="AH81" s="1" t="s">
        <v>1</v>
      </c>
      <c r="AI81" s="2">
        <v>102</v>
      </c>
      <c r="AJ81" s="4">
        <v>12.29</v>
      </c>
      <c r="AK81" s="3">
        <v>201858</v>
      </c>
      <c r="AL81" s="1" t="s">
        <v>1</v>
      </c>
      <c r="AM81" s="2">
        <v>103</v>
      </c>
      <c r="AN81" s="4">
        <v>12.44</v>
      </c>
      <c r="AO81" s="3">
        <v>196015</v>
      </c>
      <c r="AP81" s="1" t="s">
        <v>1</v>
      </c>
      <c r="AQ81" s="2">
        <v>100</v>
      </c>
      <c r="AR81" s="4">
        <v>12</v>
      </c>
      <c r="AS81" s="3">
        <v>201366</v>
      </c>
      <c r="AT81" s="1" t="s">
        <v>1</v>
      </c>
    </row>
    <row r="82" spans="1:46" x14ac:dyDescent="0.25">
      <c r="A82" s="1" t="s">
        <v>81</v>
      </c>
      <c r="B82" s="20">
        <f>VLOOKUP(A82,'Earned Doctorates'!$A$6:$D$468,4,0)</f>
        <v>325</v>
      </c>
      <c r="C82" s="20">
        <f>VLOOKUP(A82,'fulltime grad students'!$A$6:$D$752,4,0)</f>
        <v>1829</v>
      </c>
      <c r="D82" s="20">
        <f>VLOOKUP(A82,floorspace!$A$6:$D$694,4,0)</f>
        <v>1586856</v>
      </c>
      <c r="E82" s="3">
        <v>360275</v>
      </c>
      <c r="F82" s="33" t="str">
        <f>IF(ISNA(VLOOKUP(A82,'R1-R2'!$A$2:$F$280,6,0)),VLOOKUP(A82,'R1-R2'!$B$2:$F$280,5,0),VLOOKUP(A82,'R1-R2'!$A$2:$F$280,6,0))</f>
        <v>R1</v>
      </c>
      <c r="G82" s="2">
        <v>77</v>
      </c>
      <c r="H82" s="4">
        <v>9.2899999999999991</v>
      </c>
      <c r="I82" s="3">
        <v>360275</v>
      </c>
      <c r="J82" s="1" t="s">
        <v>1</v>
      </c>
      <c r="K82" s="2">
        <v>71</v>
      </c>
      <c r="L82" s="4">
        <v>8.58</v>
      </c>
      <c r="M82" s="3">
        <v>363107</v>
      </c>
      <c r="N82" s="1" t="s">
        <v>1</v>
      </c>
      <c r="O82" s="2">
        <v>72</v>
      </c>
      <c r="P82" s="4">
        <v>8.7100000000000009</v>
      </c>
      <c r="Q82" s="3">
        <v>358474</v>
      </c>
      <c r="R82" s="1" t="s">
        <v>1</v>
      </c>
      <c r="S82" s="2">
        <v>70</v>
      </c>
      <c r="T82" s="4">
        <v>8.51</v>
      </c>
      <c r="U82" s="3">
        <v>361206</v>
      </c>
      <c r="V82" s="1" t="s">
        <v>1</v>
      </c>
      <c r="W82" s="2">
        <v>74</v>
      </c>
      <c r="X82" s="4">
        <v>9.07</v>
      </c>
      <c r="Y82" s="3">
        <v>323584</v>
      </c>
      <c r="Z82" s="1" t="s">
        <v>1</v>
      </c>
      <c r="AA82" s="2">
        <v>73</v>
      </c>
      <c r="AB82" s="4">
        <v>8.9700000000000006</v>
      </c>
      <c r="AC82" s="3">
        <v>328385</v>
      </c>
      <c r="AD82" s="1" t="s">
        <v>1</v>
      </c>
      <c r="AE82" s="2">
        <v>77</v>
      </c>
      <c r="AF82" s="4">
        <v>9.4</v>
      </c>
      <c r="AG82" s="3">
        <v>306125</v>
      </c>
      <c r="AH82" s="1" t="s">
        <v>1</v>
      </c>
      <c r="AI82" s="2">
        <v>74</v>
      </c>
      <c r="AJ82" s="4">
        <v>9.16</v>
      </c>
      <c r="AK82" s="3">
        <v>313263</v>
      </c>
      <c r="AL82" s="1" t="s">
        <v>1</v>
      </c>
      <c r="AM82" s="2">
        <v>80</v>
      </c>
      <c r="AN82" s="4">
        <v>9.86</v>
      </c>
      <c r="AO82" s="3">
        <v>266596</v>
      </c>
      <c r="AP82" s="1" t="s">
        <v>1</v>
      </c>
      <c r="AQ82" s="2">
        <v>79</v>
      </c>
      <c r="AR82" s="4">
        <v>9.67</v>
      </c>
      <c r="AS82" s="3">
        <v>260995</v>
      </c>
      <c r="AT82" s="1" t="s">
        <v>1</v>
      </c>
    </row>
    <row r="83" spans="1:46" x14ac:dyDescent="0.25">
      <c r="A83" s="1" t="s">
        <v>82</v>
      </c>
      <c r="B83" s="20">
        <f>VLOOKUP(A83,'Earned Doctorates'!$A$6:$D$468,4,0)</f>
        <v>245</v>
      </c>
      <c r="C83" s="20">
        <f>VLOOKUP(A83,'fulltime grad students'!$A$6:$D$752,4,0)</f>
        <v>1661</v>
      </c>
      <c r="D83" s="20">
        <f>VLOOKUP(A83,floorspace!$A$6:$D$694,4,0)</f>
        <v>2332297</v>
      </c>
      <c r="E83" s="3">
        <v>357648</v>
      </c>
      <c r="F83" s="33" t="str">
        <f>IF(ISNA(VLOOKUP(A83,'R1-R2'!$A$2:$F$280,6,0)),VLOOKUP(A83,'R1-R2'!$B$2:$F$280,5,0),VLOOKUP(A83,'R1-R2'!$A$2:$F$280,6,0))</f>
        <v>R1</v>
      </c>
      <c r="G83" s="2">
        <v>78</v>
      </c>
      <c r="H83" s="4">
        <v>9.4</v>
      </c>
      <c r="I83" s="3">
        <v>357648</v>
      </c>
      <c r="J83" s="1" t="s">
        <v>1</v>
      </c>
      <c r="K83" s="2">
        <v>76</v>
      </c>
      <c r="L83" s="4">
        <v>9.1199999999999992</v>
      </c>
      <c r="M83" s="3">
        <v>335201</v>
      </c>
      <c r="N83" s="1" t="s">
        <v>1</v>
      </c>
      <c r="O83" s="2">
        <v>76</v>
      </c>
      <c r="P83" s="4">
        <v>9.14</v>
      </c>
      <c r="Q83" s="3">
        <v>344997</v>
      </c>
      <c r="R83" s="1" t="s">
        <v>1</v>
      </c>
      <c r="S83" s="2">
        <v>74</v>
      </c>
      <c r="T83" s="4">
        <v>8.9499999999999993</v>
      </c>
      <c r="U83" s="3">
        <v>331424</v>
      </c>
      <c r="V83" s="1" t="s">
        <v>1</v>
      </c>
      <c r="W83" s="2">
        <v>72</v>
      </c>
      <c r="X83" s="4">
        <v>8.84</v>
      </c>
      <c r="Y83" s="3">
        <v>331051</v>
      </c>
      <c r="Z83" s="1" t="s">
        <v>1</v>
      </c>
      <c r="AA83" s="2">
        <v>70</v>
      </c>
      <c r="AB83" s="4">
        <v>8.64</v>
      </c>
      <c r="AC83" s="3">
        <v>334082</v>
      </c>
      <c r="AD83" s="1" t="s">
        <v>1</v>
      </c>
      <c r="AE83" s="2">
        <v>67</v>
      </c>
      <c r="AF83" s="4">
        <v>8.2899999999999991</v>
      </c>
      <c r="AG83" s="3">
        <v>333134</v>
      </c>
      <c r="AH83" s="1" t="s">
        <v>1</v>
      </c>
      <c r="AI83" s="2">
        <v>69</v>
      </c>
      <c r="AJ83" s="4">
        <v>8.6</v>
      </c>
      <c r="AK83" s="3">
        <v>326414</v>
      </c>
      <c r="AL83" s="1" t="s">
        <v>1</v>
      </c>
      <c r="AM83" s="2">
        <v>68</v>
      </c>
      <c r="AN83" s="4">
        <v>8.51</v>
      </c>
      <c r="AO83" s="3">
        <v>341082</v>
      </c>
      <c r="AP83" s="1" t="s">
        <v>1</v>
      </c>
      <c r="AQ83" s="2">
        <v>68</v>
      </c>
      <c r="AR83" s="4">
        <v>8.44</v>
      </c>
      <c r="AS83" s="3">
        <v>335930</v>
      </c>
      <c r="AT83" s="1" t="s">
        <v>1</v>
      </c>
    </row>
    <row r="84" spans="1:46" x14ac:dyDescent="0.25">
      <c r="A84" s="1" t="s">
        <v>83</v>
      </c>
      <c r="B84" s="20">
        <f>VLOOKUP(A84,'Earned Doctorates'!$A$6:$D$468,4,0)</f>
        <v>33</v>
      </c>
      <c r="C84" s="20">
        <f>VLOOKUP(A84,'fulltime grad students'!$A$6:$D$752,4,0)</f>
        <v>284</v>
      </c>
      <c r="D84" s="20">
        <f>VLOOKUP(A84,floorspace!$A$6:$D$694,4,0)</f>
        <v>560818</v>
      </c>
      <c r="E84" s="3">
        <v>357543</v>
      </c>
      <c r="F84" s="33" t="e">
        <f>IF(ISNA(VLOOKUP(A84,'R1-R2'!$A$2:$F$280,6,0)),VLOOKUP(A84,'R1-R2'!$B$2:$F$280,5,0),VLOOKUP(A84,'R1-R2'!$A$2:$F$280,6,0))</f>
        <v>#N/A</v>
      </c>
      <c r="G84" s="2">
        <v>79</v>
      </c>
      <c r="H84" s="4">
        <v>9.5</v>
      </c>
      <c r="I84" s="3">
        <v>357543</v>
      </c>
      <c r="J84" s="1" t="s">
        <v>1</v>
      </c>
      <c r="K84" s="2">
        <v>73</v>
      </c>
      <c r="L84" s="4">
        <v>8.8000000000000007</v>
      </c>
      <c r="M84" s="3">
        <v>356217</v>
      </c>
      <c r="N84" s="1" t="s">
        <v>1</v>
      </c>
      <c r="O84" s="2">
        <v>75</v>
      </c>
      <c r="P84" s="4">
        <v>9.0299999999999994</v>
      </c>
      <c r="Q84" s="3">
        <v>351089</v>
      </c>
      <c r="R84" s="1" t="s">
        <v>1</v>
      </c>
      <c r="S84" s="2">
        <v>72</v>
      </c>
      <c r="T84" s="4">
        <v>8.73</v>
      </c>
      <c r="U84" s="3">
        <v>353142</v>
      </c>
      <c r="V84" s="1" t="s">
        <v>1</v>
      </c>
      <c r="W84" s="2">
        <v>68</v>
      </c>
      <c r="X84" s="4">
        <v>8.4</v>
      </c>
      <c r="Y84" s="3">
        <v>348845</v>
      </c>
      <c r="Z84" s="1" t="s">
        <v>1</v>
      </c>
      <c r="AA84" s="2">
        <v>69</v>
      </c>
      <c r="AB84" s="4">
        <v>8.5299999999999994</v>
      </c>
      <c r="AC84" s="3">
        <v>335136</v>
      </c>
      <c r="AD84" s="1" t="s">
        <v>1</v>
      </c>
      <c r="AE84" s="2">
        <v>72</v>
      </c>
      <c r="AF84" s="4">
        <v>8.84</v>
      </c>
      <c r="AG84" s="3">
        <v>323932</v>
      </c>
      <c r="AH84" s="1" t="s">
        <v>1</v>
      </c>
      <c r="AI84" s="2">
        <v>72</v>
      </c>
      <c r="AJ84" s="4">
        <v>8.93</v>
      </c>
      <c r="AK84" s="3">
        <v>316368</v>
      </c>
      <c r="AL84" s="1" t="s">
        <v>1</v>
      </c>
      <c r="AM84" s="2">
        <v>75</v>
      </c>
      <c r="AN84" s="4">
        <v>9.3000000000000007</v>
      </c>
      <c r="AO84" s="3">
        <v>298474</v>
      </c>
      <c r="AP84" s="1" t="s">
        <v>1</v>
      </c>
      <c r="AQ84" s="2">
        <v>73</v>
      </c>
      <c r="AR84" s="4">
        <v>9</v>
      </c>
      <c r="AS84" s="3">
        <v>292896</v>
      </c>
      <c r="AT84" s="1" t="s">
        <v>1</v>
      </c>
    </row>
    <row r="85" spans="1:46" x14ac:dyDescent="0.25">
      <c r="A85" s="1" t="s">
        <v>84</v>
      </c>
      <c r="B85" s="20">
        <f>VLOOKUP(A85,'Earned Doctorates'!$A$6:$D$468,4,0)</f>
        <v>41</v>
      </c>
      <c r="C85" s="20" t="e">
        <f>VLOOKUP(A85,'fulltime grad students'!$A$6:$D$752,4,0)</f>
        <v>#N/A</v>
      </c>
      <c r="D85" s="20">
        <f>VLOOKUP(A85,floorspace!$A$6:$D$694,4,0)</f>
        <v>893780</v>
      </c>
      <c r="E85" s="3">
        <v>347337</v>
      </c>
      <c r="F85" s="33" t="e">
        <f>IF(ISNA(VLOOKUP(A85,'R1-R2'!$A$2:$F$280,6,0)),VLOOKUP(A85,'R1-R2'!$B$2:$F$280,5,0),VLOOKUP(A85,'R1-R2'!$A$2:$F$280,6,0))</f>
        <v>#N/A</v>
      </c>
      <c r="G85" s="2">
        <v>80</v>
      </c>
      <c r="H85" s="4">
        <v>9.61</v>
      </c>
      <c r="I85" s="3">
        <v>347337</v>
      </c>
      <c r="J85" s="1" t="s">
        <v>1</v>
      </c>
      <c r="K85" s="2">
        <v>90</v>
      </c>
      <c r="L85" s="4">
        <v>10.64</v>
      </c>
      <c r="M85" s="3">
        <v>279096</v>
      </c>
      <c r="N85" s="1" t="s">
        <v>1</v>
      </c>
      <c r="O85" s="2">
        <v>88</v>
      </c>
      <c r="P85" s="4">
        <v>10.44</v>
      </c>
      <c r="Q85" s="3">
        <v>281507</v>
      </c>
      <c r="R85" s="1" t="s">
        <v>1</v>
      </c>
      <c r="S85" s="2">
        <v>87</v>
      </c>
      <c r="T85" s="4">
        <v>10.37</v>
      </c>
      <c r="U85" s="3">
        <v>274211</v>
      </c>
      <c r="V85" s="1" t="s">
        <v>1</v>
      </c>
      <c r="W85" s="2">
        <v>84</v>
      </c>
      <c r="X85" s="4">
        <v>10.17</v>
      </c>
      <c r="Y85" s="3">
        <v>279884</v>
      </c>
      <c r="Z85" s="1" t="s">
        <v>1</v>
      </c>
      <c r="AA85" s="2">
        <v>89</v>
      </c>
      <c r="AB85" s="4">
        <v>10.74</v>
      </c>
      <c r="AC85" s="3">
        <v>253099</v>
      </c>
      <c r="AD85" s="1" t="s">
        <v>1</v>
      </c>
      <c r="AE85" s="2">
        <v>84</v>
      </c>
      <c r="AF85" s="4">
        <v>10.17</v>
      </c>
      <c r="AG85" s="3">
        <v>250338</v>
      </c>
      <c r="AH85" s="1" t="s">
        <v>1</v>
      </c>
      <c r="AI85" s="2">
        <v>87</v>
      </c>
      <c r="AJ85" s="4">
        <v>10.61</v>
      </c>
      <c r="AK85" s="3">
        <v>241869</v>
      </c>
      <c r="AL85" s="1" t="s">
        <v>1</v>
      </c>
      <c r="AM85" s="2">
        <v>84</v>
      </c>
      <c r="AN85" s="4">
        <v>10.31</v>
      </c>
      <c r="AO85" s="3">
        <v>245923</v>
      </c>
      <c r="AP85" s="1" t="s">
        <v>1</v>
      </c>
      <c r="AQ85" s="2">
        <v>81</v>
      </c>
      <c r="AR85" s="4">
        <v>9.89</v>
      </c>
      <c r="AS85" s="3">
        <v>256090</v>
      </c>
      <c r="AT85" s="1" t="s">
        <v>1</v>
      </c>
    </row>
    <row r="86" spans="1:46" x14ac:dyDescent="0.25">
      <c r="A86" s="1" t="s">
        <v>85</v>
      </c>
      <c r="B86" s="20" t="e">
        <f>VLOOKUP(A86,'Earned Doctorates'!$A$6:$D$468,4,0)</f>
        <v>#N/A</v>
      </c>
      <c r="C86" s="20">
        <f>VLOOKUP(A86,'fulltime grad students'!$A$6:$D$752,4,0)</f>
        <v>1471</v>
      </c>
      <c r="D86" s="20">
        <f>VLOOKUP(A86,floorspace!$A$6:$D$694,4,0)</f>
        <v>640554</v>
      </c>
      <c r="E86" s="3">
        <v>332566</v>
      </c>
      <c r="F86" s="33" t="str">
        <f>IF(ISNA(VLOOKUP(A86,'R1-R2'!$A$2:$F$280,6,0)),VLOOKUP(A86,'R1-R2'!$B$2:$F$280,5,0),VLOOKUP(A86,'R1-R2'!$A$2:$F$280,6,0))</f>
        <v>R1</v>
      </c>
      <c r="G86" s="2">
        <v>81</v>
      </c>
      <c r="H86" s="4">
        <v>9.7200000000000006</v>
      </c>
      <c r="I86" s="3">
        <v>332566</v>
      </c>
      <c r="J86" s="1" t="s">
        <v>1</v>
      </c>
      <c r="K86" s="2">
        <v>103</v>
      </c>
      <c r="L86" s="4">
        <v>12.05</v>
      </c>
      <c r="M86" s="3">
        <v>243375</v>
      </c>
      <c r="N86" s="1" t="s">
        <v>1</v>
      </c>
      <c r="O86" s="2">
        <v>103</v>
      </c>
      <c r="P86" s="4">
        <v>12.07</v>
      </c>
      <c r="Q86" s="3">
        <v>239696</v>
      </c>
      <c r="R86" s="1" t="s">
        <v>1</v>
      </c>
      <c r="S86" s="2">
        <v>94</v>
      </c>
      <c r="T86" s="4">
        <v>11.13</v>
      </c>
      <c r="U86" s="3">
        <v>251322</v>
      </c>
      <c r="V86" s="1" t="s">
        <v>1</v>
      </c>
      <c r="W86" s="2">
        <v>91</v>
      </c>
      <c r="X86" s="4">
        <v>10.94</v>
      </c>
      <c r="Y86" s="3">
        <v>246597</v>
      </c>
      <c r="Z86" s="1" t="s">
        <v>1</v>
      </c>
      <c r="AA86" s="2">
        <v>91</v>
      </c>
      <c r="AB86" s="4">
        <v>10.97</v>
      </c>
      <c r="AC86" s="3">
        <v>239550</v>
      </c>
      <c r="AD86" s="1" t="s">
        <v>1</v>
      </c>
      <c r="AE86" s="2">
        <v>92</v>
      </c>
      <c r="AF86" s="4">
        <v>11.05</v>
      </c>
      <c r="AG86" s="3">
        <v>232271</v>
      </c>
      <c r="AH86" s="1" t="s">
        <v>1</v>
      </c>
      <c r="AI86" s="2">
        <v>92</v>
      </c>
      <c r="AJ86" s="4">
        <v>11.17</v>
      </c>
      <c r="AK86" s="3">
        <v>228849</v>
      </c>
      <c r="AL86" s="1" t="s">
        <v>1</v>
      </c>
      <c r="AM86" s="2">
        <v>91</v>
      </c>
      <c r="AN86" s="4">
        <v>11.09</v>
      </c>
      <c r="AO86" s="3">
        <v>227703</v>
      </c>
      <c r="AP86" s="1" t="s">
        <v>1</v>
      </c>
      <c r="AQ86" s="2">
        <v>93</v>
      </c>
      <c r="AR86" s="4">
        <v>11.22</v>
      </c>
      <c r="AS86" s="3">
        <v>220360</v>
      </c>
      <c r="AT86" s="1" t="s">
        <v>1</v>
      </c>
    </row>
    <row r="87" spans="1:46" x14ac:dyDescent="0.25">
      <c r="A87" s="1" t="s">
        <v>86</v>
      </c>
      <c r="B87" s="20">
        <f>VLOOKUP(A87,'Earned Doctorates'!$A$6:$D$468,4,0)</f>
        <v>75</v>
      </c>
      <c r="C87" s="20">
        <f>VLOOKUP(A87,'fulltime grad students'!$A$6:$D$752,4,0)</f>
        <v>1008</v>
      </c>
      <c r="D87" s="20">
        <f>VLOOKUP(A87,floorspace!$A$6:$D$694,4,0)</f>
        <v>743588</v>
      </c>
      <c r="E87" s="3">
        <v>330226</v>
      </c>
      <c r="F87" s="33" t="e">
        <f>IF(ISNA(VLOOKUP(A87,'R1-R2'!$A$2:$F$280,6,0)),VLOOKUP(A87,'R1-R2'!$B$2:$F$280,5,0),VLOOKUP(A87,'R1-R2'!$A$2:$F$280,6,0))</f>
        <v>#N/A</v>
      </c>
      <c r="G87" s="2">
        <v>82</v>
      </c>
      <c r="H87" s="4">
        <v>9.83</v>
      </c>
      <c r="I87" s="3">
        <v>330226</v>
      </c>
      <c r="J87" s="1" t="s">
        <v>1</v>
      </c>
      <c r="K87" s="2">
        <v>79</v>
      </c>
      <c r="L87" s="4">
        <v>9.4499999999999993</v>
      </c>
      <c r="M87" s="3">
        <v>326349</v>
      </c>
      <c r="N87" s="1" t="s">
        <v>1</v>
      </c>
      <c r="O87" s="2">
        <v>78</v>
      </c>
      <c r="P87" s="4">
        <v>9.36</v>
      </c>
      <c r="Q87" s="3">
        <v>323020</v>
      </c>
      <c r="R87" s="1" t="s">
        <v>1</v>
      </c>
      <c r="S87" s="2">
        <v>76</v>
      </c>
      <c r="T87" s="4">
        <v>9.17</v>
      </c>
      <c r="U87" s="3">
        <v>323927</v>
      </c>
      <c r="V87" s="1" t="s">
        <v>1</v>
      </c>
      <c r="W87" s="2">
        <v>76</v>
      </c>
      <c r="X87" s="4">
        <v>9.2899999999999991</v>
      </c>
      <c r="Y87" s="3">
        <v>308445</v>
      </c>
      <c r="Z87" s="1" t="s">
        <v>1</v>
      </c>
      <c r="AA87" s="2">
        <v>94</v>
      </c>
      <c r="AB87" s="4">
        <v>11.3</v>
      </c>
      <c r="AC87" s="3">
        <v>233636</v>
      </c>
      <c r="AD87" s="1" t="s">
        <v>1</v>
      </c>
      <c r="AE87" s="2">
        <v>102</v>
      </c>
      <c r="AF87" s="4">
        <v>12.16</v>
      </c>
      <c r="AG87" s="3">
        <v>209646</v>
      </c>
      <c r="AH87" s="1" t="s">
        <v>1</v>
      </c>
      <c r="AI87" s="2">
        <v>97</v>
      </c>
      <c r="AJ87" s="4">
        <v>11.73</v>
      </c>
      <c r="AK87" s="3">
        <v>212606</v>
      </c>
      <c r="AL87" s="1" t="s">
        <v>1</v>
      </c>
      <c r="AM87" s="2">
        <v>99</v>
      </c>
      <c r="AN87" s="4">
        <v>11.99</v>
      </c>
      <c r="AO87" s="3">
        <v>201591</v>
      </c>
      <c r="AP87" s="1" t="s">
        <v>1</v>
      </c>
      <c r="AQ87" s="2">
        <v>103</v>
      </c>
      <c r="AR87" s="4">
        <v>12.33</v>
      </c>
      <c r="AS87" s="3">
        <v>195930</v>
      </c>
      <c r="AT87" s="1" t="s">
        <v>1</v>
      </c>
    </row>
    <row r="88" spans="1:46" x14ac:dyDescent="0.25">
      <c r="A88" s="1" t="s">
        <v>87</v>
      </c>
      <c r="B88" s="20">
        <f>VLOOKUP(A88,'Earned Doctorates'!$A$6:$D$468,4,0)</f>
        <v>333</v>
      </c>
      <c r="C88" s="20">
        <f>VLOOKUP(A88,'fulltime grad students'!$A$6:$D$752,4,0)</f>
        <v>2391</v>
      </c>
      <c r="D88" s="20">
        <f>VLOOKUP(A88,floorspace!$A$6:$D$694,4,0)</f>
        <v>461800</v>
      </c>
      <c r="E88" s="3">
        <v>328604</v>
      </c>
      <c r="F88" s="33" t="str">
        <f>IF(ISNA(VLOOKUP(A88,'R1-R2'!$A$2:$F$280,6,0)),VLOOKUP(A88,'R1-R2'!$B$2:$F$280,5,0),VLOOKUP(A88,'R1-R2'!$A$2:$F$280,6,0))</f>
        <v>R1</v>
      </c>
      <c r="G88" s="2">
        <v>83</v>
      </c>
      <c r="H88" s="4">
        <v>9.94</v>
      </c>
      <c r="I88" s="3">
        <v>328604</v>
      </c>
      <c r="J88" s="1" t="s">
        <v>1</v>
      </c>
      <c r="K88" s="2">
        <v>75</v>
      </c>
      <c r="L88" s="4">
        <v>9.02</v>
      </c>
      <c r="M88" s="3">
        <v>350430</v>
      </c>
      <c r="N88" s="1" t="s">
        <v>1</v>
      </c>
      <c r="O88" s="2">
        <v>77</v>
      </c>
      <c r="P88" s="4">
        <v>9.25</v>
      </c>
      <c r="Q88" s="3">
        <v>329205</v>
      </c>
      <c r="R88" s="1" t="s">
        <v>1</v>
      </c>
      <c r="S88" s="2">
        <v>79</v>
      </c>
      <c r="T88" s="4">
        <v>9.5</v>
      </c>
      <c r="U88" s="3">
        <v>297661</v>
      </c>
      <c r="V88" s="1" t="s">
        <v>1</v>
      </c>
      <c r="W88" s="2">
        <v>83</v>
      </c>
      <c r="X88" s="4">
        <v>10.06</v>
      </c>
      <c r="Y88" s="3">
        <v>282901</v>
      </c>
      <c r="Z88" s="1" t="s">
        <v>1</v>
      </c>
      <c r="AA88" s="2">
        <v>83</v>
      </c>
      <c r="AB88" s="4">
        <v>10.08</v>
      </c>
      <c r="AC88" s="3">
        <v>268288</v>
      </c>
      <c r="AD88" s="1" t="s">
        <v>1</v>
      </c>
      <c r="AE88" s="2">
        <v>83</v>
      </c>
      <c r="AF88" s="4">
        <v>10.06</v>
      </c>
      <c r="AG88" s="3">
        <v>256449</v>
      </c>
      <c r="AH88" s="1" t="s">
        <v>1</v>
      </c>
      <c r="AI88" s="2">
        <v>84</v>
      </c>
      <c r="AJ88" s="4">
        <v>10.27</v>
      </c>
      <c r="AK88" s="3">
        <v>252548</v>
      </c>
      <c r="AL88" s="1" t="s">
        <v>1</v>
      </c>
      <c r="AM88" s="2">
        <v>83</v>
      </c>
      <c r="AN88" s="4">
        <v>10.19</v>
      </c>
      <c r="AO88" s="3">
        <v>250877</v>
      </c>
      <c r="AP88" s="1" t="s">
        <v>1</v>
      </c>
      <c r="AQ88" s="2">
        <v>92</v>
      </c>
      <c r="AR88" s="4">
        <v>11.11</v>
      </c>
      <c r="AS88" s="3">
        <v>225378</v>
      </c>
      <c r="AT88" s="1" t="s">
        <v>1</v>
      </c>
    </row>
    <row r="89" spans="1:46" x14ac:dyDescent="0.25">
      <c r="A89" s="1" t="s">
        <v>88</v>
      </c>
      <c r="B89" s="20" t="e">
        <f>VLOOKUP(A89,'Earned Doctorates'!$A$6:$D$468,4,0)</f>
        <v>#N/A</v>
      </c>
      <c r="C89" s="20">
        <f>VLOOKUP(A89,'fulltime grad students'!$A$6:$D$752,4,0)</f>
        <v>527</v>
      </c>
      <c r="D89" s="20">
        <f>VLOOKUP(A89,floorspace!$A$6:$D$694,4,0)</f>
        <v>802334</v>
      </c>
      <c r="E89" s="3">
        <v>325223</v>
      </c>
      <c r="F89" s="33" t="str">
        <f>IF(ISNA(VLOOKUP(A89,'R1-R2'!$A$2:$F$280,6,0)),VLOOKUP(A89,'R1-R2'!$B$2:$F$280,5,0),VLOOKUP(A89,'R1-R2'!$A$2:$F$280,6,0))</f>
        <v>R1</v>
      </c>
      <c r="G89" s="2">
        <v>84</v>
      </c>
      <c r="H89" s="4">
        <v>10.050000000000001</v>
      </c>
      <c r="I89" s="3">
        <v>325223</v>
      </c>
      <c r="J89" s="1" t="s">
        <v>1</v>
      </c>
      <c r="K89" s="2">
        <v>83</v>
      </c>
      <c r="L89" s="4">
        <v>9.8800000000000008</v>
      </c>
      <c r="M89" s="3">
        <v>304256</v>
      </c>
      <c r="N89" s="1" t="s">
        <v>1</v>
      </c>
      <c r="O89" s="2">
        <v>87</v>
      </c>
      <c r="P89" s="4">
        <v>10.34</v>
      </c>
      <c r="Q89" s="3">
        <v>283917</v>
      </c>
      <c r="R89" s="1" t="s">
        <v>1</v>
      </c>
      <c r="S89" s="2">
        <v>104</v>
      </c>
      <c r="T89" s="4">
        <v>12.22</v>
      </c>
      <c r="U89" s="3">
        <v>219397</v>
      </c>
      <c r="V89" s="1" t="s">
        <v>1</v>
      </c>
      <c r="W89" s="2">
        <v>115</v>
      </c>
      <c r="X89" s="4">
        <v>13.6</v>
      </c>
      <c r="Y89" s="3">
        <v>187314</v>
      </c>
      <c r="Z89" s="1" t="s">
        <v>1</v>
      </c>
      <c r="AA89" s="2">
        <v>113</v>
      </c>
      <c r="AB89" s="4">
        <v>13.4</v>
      </c>
      <c r="AC89" s="3">
        <v>180590</v>
      </c>
      <c r="AD89" s="1" t="s">
        <v>1</v>
      </c>
      <c r="AE89" s="2">
        <v>109</v>
      </c>
      <c r="AF89" s="4">
        <v>12.93</v>
      </c>
      <c r="AG89" s="3">
        <v>175353</v>
      </c>
      <c r="AH89" s="1" t="s">
        <v>1</v>
      </c>
      <c r="AI89" s="2">
        <v>115</v>
      </c>
      <c r="AJ89" s="4">
        <v>13.74</v>
      </c>
      <c r="AK89" s="3">
        <v>169605</v>
      </c>
      <c r="AL89" s="1" t="s">
        <v>1</v>
      </c>
      <c r="AM89" s="2">
        <v>118</v>
      </c>
      <c r="AN89" s="4">
        <v>14.12</v>
      </c>
      <c r="AO89" s="3">
        <v>158352</v>
      </c>
      <c r="AP89" s="1" t="s">
        <v>1</v>
      </c>
      <c r="AQ89" s="2">
        <v>119</v>
      </c>
      <c r="AR89" s="4">
        <v>14.11</v>
      </c>
      <c r="AS89" s="3">
        <v>157355</v>
      </c>
      <c r="AT89" s="1" t="s">
        <v>1</v>
      </c>
    </row>
    <row r="90" spans="1:46" x14ac:dyDescent="0.25">
      <c r="A90" s="1" t="s">
        <v>89</v>
      </c>
      <c r="B90" s="20">
        <f>VLOOKUP(A90,'Earned Doctorates'!$A$6:$D$468,4,0)</f>
        <v>340</v>
      </c>
      <c r="C90" s="20">
        <f>VLOOKUP(A90,'fulltime grad students'!$A$6:$D$752,4,0)</f>
        <v>1361</v>
      </c>
      <c r="D90" s="20">
        <f>VLOOKUP(A90,floorspace!$A$6:$D$694,4,0)</f>
        <v>1446981</v>
      </c>
      <c r="E90" s="3">
        <v>316273</v>
      </c>
      <c r="F90" s="33" t="e">
        <f>IF(ISNA(VLOOKUP(A90,'R1-R2'!$A$2:$F$280,6,0)),VLOOKUP(A90,'R1-R2'!$B$2:$F$280,5,0),VLOOKUP(A90,'R1-R2'!$A$2:$F$280,6,0))</f>
        <v>#N/A</v>
      </c>
      <c r="G90" s="2">
        <v>85</v>
      </c>
      <c r="H90" s="4">
        <v>10.16</v>
      </c>
      <c r="I90" s="3">
        <v>316273</v>
      </c>
      <c r="J90" s="1" t="s">
        <v>1</v>
      </c>
      <c r="K90" s="2">
        <v>82</v>
      </c>
      <c r="L90" s="4">
        <v>9.77</v>
      </c>
      <c r="M90" s="3">
        <v>320407</v>
      </c>
      <c r="N90" s="1" t="s">
        <v>1</v>
      </c>
      <c r="O90" s="2">
        <v>98</v>
      </c>
      <c r="P90" s="4">
        <v>11.53</v>
      </c>
      <c r="Q90" s="3">
        <v>247693</v>
      </c>
      <c r="R90" s="1" t="s">
        <v>1</v>
      </c>
      <c r="S90" s="2">
        <v>91</v>
      </c>
      <c r="T90" s="4">
        <v>10.8</v>
      </c>
      <c r="U90" s="3">
        <v>259607</v>
      </c>
      <c r="V90" s="1" t="s">
        <v>1</v>
      </c>
      <c r="W90" s="2">
        <v>106</v>
      </c>
      <c r="X90" s="4">
        <v>12.6</v>
      </c>
      <c r="Y90" s="3">
        <v>203800</v>
      </c>
      <c r="Z90" s="1" t="s">
        <v>1</v>
      </c>
      <c r="AA90" s="2">
        <v>111</v>
      </c>
      <c r="AB90" s="4">
        <v>13.18</v>
      </c>
      <c r="AC90" s="3">
        <v>183268</v>
      </c>
      <c r="AD90" s="1" t="s">
        <v>1</v>
      </c>
      <c r="AE90" s="2">
        <v>110</v>
      </c>
      <c r="AF90" s="4">
        <v>13.04</v>
      </c>
      <c r="AG90" s="3">
        <v>173533</v>
      </c>
      <c r="AH90" s="1" t="s">
        <v>1</v>
      </c>
      <c r="AI90" s="2">
        <v>109</v>
      </c>
      <c r="AJ90" s="4">
        <v>13.07</v>
      </c>
      <c r="AK90" s="3">
        <v>179041</v>
      </c>
      <c r="AL90" s="1" t="s">
        <v>1</v>
      </c>
      <c r="AM90" s="2">
        <v>104</v>
      </c>
      <c r="AN90" s="4">
        <v>12.55</v>
      </c>
      <c r="AO90" s="3">
        <v>193054</v>
      </c>
      <c r="AP90" s="1" t="s">
        <v>1</v>
      </c>
      <c r="AQ90" s="2">
        <v>109</v>
      </c>
      <c r="AR90" s="4">
        <v>13</v>
      </c>
      <c r="AS90" s="3">
        <v>179252</v>
      </c>
      <c r="AT90" s="1" t="s">
        <v>1</v>
      </c>
    </row>
    <row r="91" spans="1:46" x14ac:dyDescent="0.25">
      <c r="A91" s="1" t="s">
        <v>90</v>
      </c>
      <c r="B91" s="20">
        <f>VLOOKUP(A91,'Earned Doctorates'!$A$6:$D$468,4,0)</f>
        <v>111</v>
      </c>
      <c r="C91" s="20">
        <f>VLOOKUP(A91,'fulltime grad students'!$A$6:$D$752,4,0)</f>
        <v>1331</v>
      </c>
      <c r="D91" s="20">
        <f>VLOOKUP(A91,floorspace!$A$6:$D$694,4,0)</f>
        <v>495799</v>
      </c>
      <c r="E91" s="3">
        <v>308823</v>
      </c>
      <c r="F91" s="33" t="e">
        <f>IF(ISNA(VLOOKUP(A91,'R1-R2'!$A$2:$F$280,6,0)),VLOOKUP(A91,'R1-R2'!$B$2:$F$280,5,0),VLOOKUP(A91,'R1-R2'!$A$2:$F$280,6,0))</f>
        <v>#N/A</v>
      </c>
      <c r="G91" s="2">
        <v>86</v>
      </c>
      <c r="H91" s="4">
        <v>10.27</v>
      </c>
      <c r="I91" s="3">
        <v>308823</v>
      </c>
      <c r="J91" s="1" t="s">
        <v>1</v>
      </c>
      <c r="K91" s="2">
        <v>92</v>
      </c>
      <c r="L91" s="4">
        <v>10.86</v>
      </c>
      <c r="M91" s="3">
        <v>273862</v>
      </c>
      <c r="N91" s="1" t="s">
        <v>1</v>
      </c>
      <c r="O91" s="2">
        <v>90</v>
      </c>
      <c r="P91" s="4">
        <v>10.66</v>
      </c>
      <c r="Q91" s="3">
        <v>271525</v>
      </c>
      <c r="R91" s="1" t="s">
        <v>1</v>
      </c>
      <c r="S91" s="2">
        <v>92</v>
      </c>
      <c r="T91" s="4">
        <v>10.91</v>
      </c>
      <c r="U91" s="3">
        <v>258411</v>
      </c>
      <c r="V91" s="1" t="s">
        <v>1</v>
      </c>
      <c r="W91" s="2">
        <v>92</v>
      </c>
      <c r="X91" s="4">
        <v>11.05</v>
      </c>
      <c r="Y91" s="3">
        <v>246060</v>
      </c>
      <c r="Z91" s="1" t="s">
        <v>1</v>
      </c>
      <c r="AA91" s="2">
        <v>93</v>
      </c>
      <c r="AB91" s="4">
        <v>11.19</v>
      </c>
      <c r="AC91" s="3">
        <v>237016</v>
      </c>
      <c r="AD91" s="1" t="s">
        <v>1</v>
      </c>
      <c r="AE91" s="2">
        <v>91</v>
      </c>
      <c r="AF91" s="4">
        <v>10.94</v>
      </c>
      <c r="AG91" s="3">
        <v>234299</v>
      </c>
      <c r="AH91" s="1" t="s">
        <v>1</v>
      </c>
      <c r="AI91" s="2">
        <v>89</v>
      </c>
      <c r="AJ91" s="4">
        <v>10.83</v>
      </c>
      <c r="AK91" s="3">
        <v>233737</v>
      </c>
      <c r="AL91" s="1" t="s">
        <v>1</v>
      </c>
      <c r="AM91" s="2">
        <v>89</v>
      </c>
      <c r="AN91" s="4">
        <v>10.87</v>
      </c>
      <c r="AO91" s="3">
        <v>233256</v>
      </c>
      <c r="AP91" s="1" t="s">
        <v>1</v>
      </c>
      <c r="AQ91" s="2">
        <v>88</v>
      </c>
      <c r="AR91" s="4">
        <v>10.67</v>
      </c>
      <c r="AS91" s="3">
        <v>236250</v>
      </c>
      <c r="AT91" s="1" t="s">
        <v>1</v>
      </c>
    </row>
    <row r="92" spans="1:46" x14ac:dyDescent="0.25">
      <c r="A92" s="1" t="s">
        <v>91</v>
      </c>
      <c r="B92" s="20">
        <f>VLOOKUP(A92,'Earned Doctorates'!$A$6:$D$468,4,0)</f>
        <v>241</v>
      </c>
      <c r="C92" s="20">
        <f>VLOOKUP(A92,'fulltime grad students'!$A$6:$D$752,4,0)</f>
        <v>1565</v>
      </c>
      <c r="D92" s="20">
        <f>VLOOKUP(A92,floorspace!$A$6:$D$694,4,0)</f>
        <v>1609585</v>
      </c>
      <c r="E92" s="3">
        <v>307083</v>
      </c>
      <c r="F92" s="33" t="e">
        <f>IF(ISNA(VLOOKUP(A92,'R1-R2'!$A$2:$F$280,6,0)),VLOOKUP(A92,'R1-R2'!$B$2:$F$280,5,0),VLOOKUP(A92,'R1-R2'!$A$2:$F$280,6,0))</f>
        <v>#N/A</v>
      </c>
      <c r="G92" s="2">
        <v>87</v>
      </c>
      <c r="H92" s="4">
        <v>10.38</v>
      </c>
      <c r="I92" s="3">
        <v>307083</v>
      </c>
      <c r="J92" s="1" t="s">
        <v>1</v>
      </c>
      <c r="K92" s="2">
        <v>81</v>
      </c>
      <c r="L92" s="4">
        <v>9.67</v>
      </c>
      <c r="M92" s="3">
        <v>320463</v>
      </c>
      <c r="N92" s="1" t="s">
        <v>1</v>
      </c>
      <c r="O92" s="2">
        <v>79</v>
      </c>
      <c r="P92" s="4">
        <v>9.4700000000000006</v>
      </c>
      <c r="Q92" s="3">
        <v>316820</v>
      </c>
      <c r="R92" s="1" t="s">
        <v>1</v>
      </c>
      <c r="S92" s="2">
        <v>78</v>
      </c>
      <c r="T92" s="4">
        <v>9.39</v>
      </c>
      <c r="U92" s="3">
        <v>308053</v>
      </c>
      <c r="V92" s="1" t="s">
        <v>1</v>
      </c>
      <c r="W92" s="2">
        <v>77</v>
      </c>
      <c r="X92" s="4">
        <v>9.4</v>
      </c>
      <c r="Y92" s="3">
        <v>302204</v>
      </c>
      <c r="Z92" s="1" t="s">
        <v>1</v>
      </c>
      <c r="AA92" s="2">
        <v>79</v>
      </c>
      <c r="AB92" s="4">
        <v>9.64</v>
      </c>
      <c r="AC92" s="3">
        <v>294856</v>
      </c>
      <c r="AD92" s="1" t="s">
        <v>1</v>
      </c>
      <c r="AE92" s="2">
        <v>79</v>
      </c>
      <c r="AF92" s="4">
        <v>9.6199999999999992</v>
      </c>
      <c r="AG92" s="3">
        <v>284438</v>
      </c>
      <c r="AH92" s="1" t="s">
        <v>1</v>
      </c>
      <c r="AI92" s="2">
        <v>80</v>
      </c>
      <c r="AJ92" s="4">
        <v>9.83</v>
      </c>
      <c r="AK92" s="3">
        <v>278299</v>
      </c>
      <c r="AL92" s="1" t="s">
        <v>1</v>
      </c>
      <c r="AM92" s="2">
        <v>81</v>
      </c>
      <c r="AN92" s="4">
        <v>9.9700000000000006</v>
      </c>
      <c r="AO92" s="3">
        <v>266507</v>
      </c>
      <c r="AP92" s="1" t="s">
        <v>1</v>
      </c>
      <c r="AQ92" s="2">
        <v>83</v>
      </c>
      <c r="AR92" s="4">
        <v>10.11</v>
      </c>
      <c r="AS92" s="3">
        <v>253321</v>
      </c>
      <c r="AT92" s="1" t="s">
        <v>1</v>
      </c>
    </row>
    <row r="93" spans="1:46" x14ac:dyDescent="0.25">
      <c r="A93" s="1" t="s">
        <v>92</v>
      </c>
      <c r="B93" s="20" t="e">
        <f>VLOOKUP(A93,'Earned Doctorates'!$A$6:$D$468,4,0)</f>
        <v>#N/A</v>
      </c>
      <c r="C93" s="20">
        <f>VLOOKUP(A93,'fulltime grad students'!$A$6:$D$752,4,0)</f>
        <v>2651</v>
      </c>
      <c r="D93" s="20">
        <f>VLOOKUP(A93,floorspace!$A$6:$D$694,4,0)</f>
        <v>940523</v>
      </c>
      <c r="E93" s="3">
        <v>302329</v>
      </c>
      <c r="F93" s="33" t="str">
        <f>IF(ISNA(VLOOKUP(A93,'R1-R2'!$A$2:$F$280,6,0)),VLOOKUP(A93,'R1-R2'!$B$2:$F$280,5,0),VLOOKUP(A93,'R1-R2'!$A$2:$F$280,6,0))</f>
        <v>R1</v>
      </c>
      <c r="G93" s="2">
        <v>88</v>
      </c>
      <c r="H93" s="4">
        <v>10.49</v>
      </c>
      <c r="I93" s="3">
        <v>302329</v>
      </c>
      <c r="J93" s="1" t="s">
        <v>1</v>
      </c>
      <c r="K93" s="2">
        <v>89</v>
      </c>
      <c r="L93" s="4">
        <v>10.53</v>
      </c>
      <c r="M93" s="3">
        <v>280131</v>
      </c>
      <c r="N93" s="1" t="s">
        <v>1</v>
      </c>
      <c r="O93" s="2">
        <v>85</v>
      </c>
      <c r="P93" s="4">
        <v>10.119999999999999</v>
      </c>
      <c r="Q93" s="3">
        <v>285764</v>
      </c>
      <c r="R93" s="1" t="s">
        <v>1</v>
      </c>
      <c r="S93" s="2">
        <v>89</v>
      </c>
      <c r="T93" s="4">
        <v>10.58</v>
      </c>
      <c r="U93" s="3">
        <v>269685</v>
      </c>
      <c r="V93" s="1" t="s">
        <v>1</v>
      </c>
      <c r="W93" s="2">
        <v>87</v>
      </c>
      <c r="X93" s="4">
        <v>10.5</v>
      </c>
      <c r="Y93" s="3">
        <v>267647</v>
      </c>
      <c r="Z93" s="1" t="s">
        <v>1</v>
      </c>
      <c r="AA93" s="2">
        <v>84</v>
      </c>
      <c r="AB93" s="4">
        <v>10.19</v>
      </c>
      <c r="AC93" s="3">
        <v>265522</v>
      </c>
      <c r="AD93" s="1" t="s">
        <v>1</v>
      </c>
      <c r="AE93" s="2">
        <v>82</v>
      </c>
      <c r="AF93" s="4">
        <v>9.9499999999999993</v>
      </c>
      <c r="AG93" s="3">
        <v>259397</v>
      </c>
      <c r="AH93" s="1" t="s">
        <v>1</v>
      </c>
      <c r="AI93" s="2">
        <v>82</v>
      </c>
      <c r="AJ93" s="4">
        <v>10.050000000000001</v>
      </c>
      <c r="AK93" s="3">
        <v>258056</v>
      </c>
      <c r="AL93" s="1" t="s">
        <v>1</v>
      </c>
      <c r="AM93" s="2">
        <v>86</v>
      </c>
      <c r="AN93" s="4">
        <v>10.53</v>
      </c>
      <c r="AO93" s="3">
        <v>242251</v>
      </c>
      <c r="AP93" s="1" t="s">
        <v>1</v>
      </c>
      <c r="AQ93" s="2">
        <v>80</v>
      </c>
      <c r="AR93" s="4">
        <v>9.7799999999999994</v>
      </c>
      <c r="AS93" s="3">
        <v>256854</v>
      </c>
      <c r="AT93" s="1" t="s">
        <v>1</v>
      </c>
    </row>
    <row r="94" spans="1:46" x14ac:dyDescent="0.25">
      <c r="A94" s="1" t="s">
        <v>93</v>
      </c>
      <c r="B94" s="20">
        <f>VLOOKUP(A94,'Earned Doctorates'!$A$6:$D$468,4,0)</f>
        <v>25</v>
      </c>
      <c r="C94" s="20">
        <f>VLOOKUP(A94,'fulltime grad students'!$A$6:$D$752,4,0)</f>
        <v>345</v>
      </c>
      <c r="D94" s="20">
        <f>VLOOKUP(A94,floorspace!$A$6:$D$694,4,0)</f>
        <v>554621</v>
      </c>
      <c r="E94" s="3">
        <v>301715</v>
      </c>
      <c r="F94" s="33" t="e">
        <f>IF(ISNA(VLOOKUP(A94,'R1-R2'!$A$2:$F$280,6,0)),VLOOKUP(A94,'R1-R2'!$B$2:$F$280,5,0),VLOOKUP(A94,'R1-R2'!$A$2:$F$280,6,0))</f>
        <v>#N/A</v>
      </c>
      <c r="G94" s="2">
        <v>89</v>
      </c>
      <c r="H94" s="4">
        <v>10.59</v>
      </c>
      <c r="I94" s="3">
        <v>301715</v>
      </c>
      <c r="J94" s="1" t="s">
        <v>1</v>
      </c>
      <c r="K94" s="2">
        <v>85</v>
      </c>
      <c r="L94" s="4">
        <v>10.1</v>
      </c>
      <c r="M94" s="3">
        <v>288654</v>
      </c>
      <c r="N94" s="1" t="s">
        <v>1</v>
      </c>
      <c r="O94" s="2">
        <v>82</v>
      </c>
      <c r="P94" s="4">
        <v>9.7899999999999991</v>
      </c>
      <c r="Q94" s="3">
        <v>298824</v>
      </c>
      <c r="R94" s="1" t="s">
        <v>1</v>
      </c>
      <c r="S94" s="2">
        <v>80</v>
      </c>
      <c r="T94" s="4">
        <v>9.6</v>
      </c>
      <c r="U94" s="3">
        <v>297328</v>
      </c>
      <c r="V94" s="1" t="s">
        <v>1</v>
      </c>
      <c r="W94" s="2">
        <v>82</v>
      </c>
      <c r="X94" s="4">
        <v>9.9499999999999993</v>
      </c>
      <c r="Y94" s="3">
        <v>289685</v>
      </c>
      <c r="Z94" s="1" t="s">
        <v>1</v>
      </c>
      <c r="AA94" s="2">
        <v>81</v>
      </c>
      <c r="AB94" s="4">
        <v>9.86</v>
      </c>
      <c r="AC94" s="3">
        <v>289660</v>
      </c>
      <c r="AD94" s="1" t="s">
        <v>1</v>
      </c>
      <c r="AE94" s="2">
        <v>0</v>
      </c>
      <c r="AF94" s="4">
        <v>0</v>
      </c>
      <c r="AG94" s="3">
        <v>0</v>
      </c>
      <c r="AH94" s="1" t="s">
        <v>1</v>
      </c>
      <c r="AI94" s="2">
        <v>0</v>
      </c>
      <c r="AJ94" s="4">
        <v>0</v>
      </c>
      <c r="AK94" s="3">
        <v>0</v>
      </c>
      <c r="AL94" s="1" t="s">
        <v>1</v>
      </c>
      <c r="AM94" s="2">
        <v>0</v>
      </c>
      <c r="AN94" s="4">
        <v>0</v>
      </c>
      <c r="AO94" s="3">
        <v>0</v>
      </c>
      <c r="AP94" s="1" t="s">
        <v>1</v>
      </c>
      <c r="AQ94" s="2">
        <v>0</v>
      </c>
      <c r="AR94" s="4">
        <v>0</v>
      </c>
      <c r="AS94" s="3">
        <v>0</v>
      </c>
      <c r="AT94" s="1" t="s">
        <v>1</v>
      </c>
    </row>
    <row r="95" spans="1:46" x14ac:dyDescent="0.25">
      <c r="A95" s="1" t="s">
        <v>94</v>
      </c>
      <c r="B95" s="20">
        <f>VLOOKUP(A95,'Earned Doctorates'!$A$6:$D$468,4,0)</f>
        <v>232</v>
      </c>
      <c r="C95" s="20">
        <f>VLOOKUP(A95,'fulltime grad students'!$A$6:$D$752,4,0)</f>
        <v>1439</v>
      </c>
      <c r="D95" s="20">
        <f>VLOOKUP(A95,floorspace!$A$6:$D$694,4,0)</f>
        <v>452630</v>
      </c>
      <c r="E95" s="3">
        <v>299778</v>
      </c>
      <c r="F95" s="33" t="str">
        <f>IF(ISNA(VLOOKUP(A95,'R1-R2'!$A$2:$F$280,6,0)),VLOOKUP(A95,'R1-R2'!$B$2:$F$280,5,0),VLOOKUP(A95,'R1-R2'!$A$2:$F$280,6,0))</f>
        <v>R1</v>
      </c>
      <c r="G95" s="2">
        <v>90</v>
      </c>
      <c r="H95" s="4">
        <v>10.7</v>
      </c>
      <c r="I95" s="3">
        <v>299778</v>
      </c>
      <c r="J95" s="1" t="s">
        <v>1</v>
      </c>
      <c r="K95" s="2">
        <v>84</v>
      </c>
      <c r="L95" s="4">
        <v>9.99</v>
      </c>
      <c r="M95" s="3">
        <v>299707</v>
      </c>
      <c r="N95" s="1" t="s">
        <v>1</v>
      </c>
      <c r="O95" s="2">
        <v>86</v>
      </c>
      <c r="P95" s="4">
        <v>10.23</v>
      </c>
      <c r="Q95" s="3">
        <v>284301</v>
      </c>
      <c r="R95" s="1" t="s">
        <v>1</v>
      </c>
      <c r="S95" s="2">
        <v>86</v>
      </c>
      <c r="T95" s="4">
        <v>10.26</v>
      </c>
      <c r="U95" s="3">
        <v>276011</v>
      </c>
      <c r="V95" s="1" t="s">
        <v>1</v>
      </c>
      <c r="W95" s="2">
        <v>86</v>
      </c>
      <c r="X95" s="4">
        <v>10.39</v>
      </c>
      <c r="Y95" s="3">
        <v>268385</v>
      </c>
      <c r="Z95" s="1" t="s">
        <v>1</v>
      </c>
      <c r="AA95" s="2">
        <v>90</v>
      </c>
      <c r="AB95" s="4">
        <v>10.86</v>
      </c>
      <c r="AC95" s="3">
        <v>246392</v>
      </c>
      <c r="AD95" s="1" t="s">
        <v>1</v>
      </c>
      <c r="AE95" s="2">
        <v>93</v>
      </c>
      <c r="AF95" s="4">
        <v>11.17</v>
      </c>
      <c r="AG95" s="3">
        <v>227468</v>
      </c>
      <c r="AH95" s="1" t="s">
        <v>1</v>
      </c>
      <c r="AI95" s="2">
        <v>94</v>
      </c>
      <c r="AJ95" s="4">
        <v>11.39</v>
      </c>
      <c r="AK95" s="3">
        <v>224101</v>
      </c>
      <c r="AL95" s="1" t="s">
        <v>1</v>
      </c>
      <c r="AM95" s="2">
        <v>94</v>
      </c>
      <c r="AN95" s="4">
        <v>11.43</v>
      </c>
      <c r="AO95" s="3">
        <v>224087</v>
      </c>
      <c r="AP95" s="1" t="s">
        <v>1</v>
      </c>
      <c r="AQ95" s="2">
        <v>125</v>
      </c>
      <c r="AR95" s="4">
        <v>14.78</v>
      </c>
      <c r="AS95" s="3">
        <v>138318</v>
      </c>
      <c r="AT95" s="1" t="s">
        <v>1</v>
      </c>
    </row>
    <row r="96" spans="1:46" x14ac:dyDescent="0.25">
      <c r="A96" s="1" t="s">
        <v>95</v>
      </c>
      <c r="B96" s="20">
        <f>VLOOKUP(A96,'Earned Doctorates'!$A$6:$D$468,4,0)</f>
        <v>277</v>
      </c>
      <c r="C96" s="20" t="e">
        <f>VLOOKUP(A96,'fulltime grad students'!$A$6:$D$752,4,0)</f>
        <v>#N/A</v>
      </c>
      <c r="D96" s="20">
        <f>VLOOKUP(A96,floorspace!$A$6:$D$694,4,0)</f>
        <v>1411436</v>
      </c>
      <c r="E96" s="3">
        <v>296673</v>
      </c>
      <c r="F96" s="33" t="str">
        <f>IF(ISNA(VLOOKUP(A96,'R1-R2'!$A$2:$F$280,6,0)),VLOOKUP(A96,'R1-R2'!$B$2:$F$280,5,0),VLOOKUP(A96,'R1-R2'!$A$2:$F$280,6,0))</f>
        <v>R1</v>
      </c>
      <c r="G96" s="2">
        <v>91</v>
      </c>
      <c r="H96" s="4">
        <v>10.81</v>
      </c>
      <c r="I96" s="3">
        <v>296673</v>
      </c>
      <c r="J96" s="1" t="s">
        <v>1</v>
      </c>
      <c r="K96" s="2">
        <v>86</v>
      </c>
      <c r="L96" s="4">
        <v>10.210000000000001</v>
      </c>
      <c r="M96" s="3">
        <v>286733</v>
      </c>
      <c r="N96" s="1" t="s">
        <v>1</v>
      </c>
      <c r="O96" s="2">
        <v>83</v>
      </c>
      <c r="P96" s="4">
        <v>9.9</v>
      </c>
      <c r="Q96" s="3">
        <v>296497</v>
      </c>
      <c r="R96" s="1" t="s">
        <v>1</v>
      </c>
      <c r="S96" s="2">
        <v>82</v>
      </c>
      <c r="T96" s="4">
        <v>9.82</v>
      </c>
      <c r="U96" s="3">
        <v>286726</v>
      </c>
      <c r="V96" s="1" t="s">
        <v>1</v>
      </c>
      <c r="W96" s="2">
        <v>89</v>
      </c>
      <c r="X96" s="4">
        <v>10.72</v>
      </c>
      <c r="Y96" s="3">
        <v>265168</v>
      </c>
      <c r="Z96" s="1" t="s">
        <v>1</v>
      </c>
      <c r="AA96" s="2">
        <v>80</v>
      </c>
      <c r="AB96" s="4">
        <v>9.75</v>
      </c>
      <c r="AC96" s="3">
        <v>291972</v>
      </c>
      <c r="AD96" s="1" t="s">
        <v>1</v>
      </c>
      <c r="AE96" s="2">
        <v>80</v>
      </c>
      <c r="AF96" s="4">
        <v>9.73</v>
      </c>
      <c r="AG96" s="3">
        <v>281154</v>
      </c>
      <c r="AH96" s="1" t="s">
        <v>1</v>
      </c>
      <c r="AI96" s="2">
        <v>79</v>
      </c>
      <c r="AJ96" s="4">
        <v>9.7200000000000006</v>
      </c>
      <c r="AK96" s="3">
        <v>290076</v>
      </c>
      <c r="AL96" s="1" t="s">
        <v>1</v>
      </c>
      <c r="AM96" s="2">
        <v>76</v>
      </c>
      <c r="AN96" s="4">
        <v>9.41</v>
      </c>
      <c r="AO96" s="3">
        <v>283400</v>
      </c>
      <c r="AP96" s="1" t="s">
        <v>1</v>
      </c>
      <c r="AQ96" s="2">
        <v>76</v>
      </c>
      <c r="AR96" s="4">
        <v>9.33</v>
      </c>
      <c r="AS96" s="3">
        <v>285395</v>
      </c>
      <c r="AT96" s="1" t="s">
        <v>1</v>
      </c>
    </row>
    <row r="97" spans="1:46" x14ac:dyDescent="0.25">
      <c r="A97" s="1" t="s">
        <v>96</v>
      </c>
      <c r="B97" s="20">
        <f>VLOOKUP(A97,'Earned Doctorates'!$A$6:$D$468,4,0)</f>
        <v>125</v>
      </c>
      <c r="C97" s="20">
        <f>VLOOKUP(A97,'fulltime grad students'!$A$6:$D$752,4,0)</f>
        <v>2615</v>
      </c>
      <c r="D97" s="20">
        <f>VLOOKUP(A97,floorspace!$A$6:$D$694,4,0)</f>
        <v>418780</v>
      </c>
      <c r="E97" s="3">
        <v>279932</v>
      </c>
      <c r="F97" s="33" t="str">
        <f>IF(ISNA(VLOOKUP(A97,'R1-R2'!$A$2:$F$280,6,0)),VLOOKUP(A97,'R1-R2'!$B$2:$F$280,5,0),VLOOKUP(A97,'R1-R2'!$A$2:$F$280,6,0))</f>
        <v>R1</v>
      </c>
      <c r="G97" s="2">
        <v>92</v>
      </c>
      <c r="H97" s="4">
        <v>10.92</v>
      </c>
      <c r="I97" s="3">
        <v>279932</v>
      </c>
      <c r="J97" s="1" t="s">
        <v>1</v>
      </c>
      <c r="K97" s="2">
        <v>99</v>
      </c>
      <c r="L97" s="4">
        <v>11.61</v>
      </c>
      <c r="M97" s="3">
        <v>258659</v>
      </c>
      <c r="N97" s="1" t="s">
        <v>1</v>
      </c>
      <c r="O97" s="2">
        <v>101</v>
      </c>
      <c r="P97" s="4">
        <v>11.86</v>
      </c>
      <c r="Q97" s="3">
        <v>240960</v>
      </c>
      <c r="R97" s="1" t="s">
        <v>1</v>
      </c>
      <c r="S97" s="2">
        <v>102</v>
      </c>
      <c r="T97" s="4">
        <v>12</v>
      </c>
      <c r="U97" s="3">
        <v>221449</v>
      </c>
      <c r="V97" s="1" t="s">
        <v>1</v>
      </c>
      <c r="W97" s="2">
        <v>101</v>
      </c>
      <c r="X97" s="4">
        <v>12.05</v>
      </c>
      <c r="Y97" s="3">
        <v>212319</v>
      </c>
      <c r="Z97" s="1" t="s">
        <v>1</v>
      </c>
      <c r="AA97" s="2">
        <v>110</v>
      </c>
      <c r="AB97" s="4">
        <v>13.07</v>
      </c>
      <c r="AC97" s="3">
        <v>183788</v>
      </c>
      <c r="AD97" s="1" t="s">
        <v>1</v>
      </c>
      <c r="AE97" s="2">
        <v>107</v>
      </c>
      <c r="AF97" s="4">
        <v>12.71</v>
      </c>
      <c r="AG97" s="3">
        <v>176131</v>
      </c>
      <c r="AH97" s="1" t="s">
        <v>1</v>
      </c>
      <c r="AI97" s="2">
        <v>113</v>
      </c>
      <c r="AJ97" s="4">
        <v>13.51</v>
      </c>
      <c r="AK97" s="3">
        <v>172726</v>
      </c>
      <c r="AL97" s="1" t="s">
        <v>1</v>
      </c>
      <c r="AM97" s="2">
        <v>111</v>
      </c>
      <c r="AN97" s="4">
        <v>13.33</v>
      </c>
      <c r="AO97" s="3">
        <v>178995</v>
      </c>
      <c r="AP97" s="1" t="s">
        <v>1</v>
      </c>
      <c r="AQ97" s="2">
        <v>108</v>
      </c>
      <c r="AR97" s="4">
        <v>12.89</v>
      </c>
      <c r="AS97" s="3">
        <v>180308</v>
      </c>
      <c r="AT97" s="1" t="s">
        <v>1</v>
      </c>
    </row>
    <row r="98" spans="1:46" x14ac:dyDescent="0.25">
      <c r="A98" s="1" t="s">
        <v>97</v>
      </c>
      <c r="B98" s="20">
        <f>VLOOKUP(A98,'Earned Doctorates'!$A$6:$D$468,4,0)</f>
        <v>35</v>
      </c>
      <c r="C98" s="20">
        <f>VLOOKUP(A98,'fulltime grad students'!$A$6:$D$752,4,0)</f>
        <v>208</v>
      </c>
      <c r="D98" s="20">
        <f>VLOOKUP(A98,floorspace!$A$6:$D$694,4,0)</f>
        <v>706358</v>
      </c>
      <c r="E98" s="3">
        <v>277761</v>
      </c>
      <c r="F98" s="33" t="e">
        <f>IF(ISNA(VLOOKUP(A98,'R1-R2'!$A$2:$F$280,6,0)),VLOOKUP(A98,'R1-R2'!$B$2:$F$280,5,0),VLOOKUP(A98,'R1-R2'!$A$2:$F$280,6,0))</f>
        <v>#N/A</v>
      </c>
      <c r="G98" s="2">
        <v>93</v>
      </c>
      <c r="H98" s="4">
        <v>11.03</v>
      </c>
      <c r="I98" s="3">
        <v>277761</v>
      </c>
      <c r="J98" s="1" t="s">
        <v>1</v>
      </c>
      <c r="K98" s="2">
        <v>93</v>
      </c>
      <c r="L98" s="4">
        <v>10.96</v>
      </c>
      <c r="M98" s="3">
        <v>272590</v>
      </c>
      <c r="N98" s="1" t="s">
        <v>1</v>
      </c>
      <c r="O98" s="2">
        <v>84</v>
      </c>
      <c r="P98" s="4">
        <v>10.01</v>
      </c>
      <c r="Q98" s="3">
        <v>295600</v>
      </c>
      <c r="R98" s="1" t="s">
        <v>1</v>
      </c>
      <c r="S98" s="2">
        <v>84</v>
      </c>
      <c r="T98" s="4">
        <v>10.039999999999999</v>
      </c>
      <c r="U98" s="3">
        <v>282253</v>
      </c>
      <c r="V98" s="1" t="s">
        <v>1</v>
      </c>
      <c r="W98" s="2">
        <v>90</v>
      </c>
      <c r="X98" s="4">
        <v>10.83</v>
      </c>
      <c r="Y98" s="3">
        <v>262267</v>
      </c>
      <c r="Z98" s="1" t="s">
        <v>1</v>
      </c>
      <c r="AA98" s="2">
        <v>85</v>
      </c>
      <c r="AB98" s="4">
        <v>10.3</v>
      </c>
      <c r="AC98" s="3">
        <v>260098</v>
      </c>
      <c r="AD98" s="1" t="s">
        <v>1</v>
      </c>
      <c r="AE98" s="2">
        <v>87</v>
      </c>
      <c r="AF98" s="4">
        <v>10.5</v>
      </c>
      <c r="AG98" s="3">
        <v>243534</v>
      </c>
      <c r="AH98" s="1" t="s">
        <v>1</v>
      </c>
      <c r="AI98" s="2">
        <v>86</v>
      </c>
      <c r="AJ98" s="4">
        <v>10.5</v>
      </c>
      <c r="AK98" s="3">
        <v>242594</v>
      </c>
      <c r="AL98" s="1" t="s">
        <v>1</v>
      </c>
      <c r="AM98" s="2">
        <v>85</v>
      </c>
      <c r="AN98" s="4">
        <v>10.42</v>
      </c>
      <c r="AO98" s="3">
        <v>245451</v>
      </c>
      <c r="AP98" s="1" t="s">
        <v>1</v>
      </c>
      <c r="AQ98" s="2">
        <v>87</v>
      </c>
      <c r="AR98" s="4">
        <v>10.56</v>
      </c>
      <c r="AS98" s="3">
        <v>236586</v>
      </c>
      <c r="AT98" s="1" t="s">
        <v>1</v>
      </c>
    </row>
    <row r="99" spans="1:46" x14ac:dyDescent="0.25">
      <c r="A99" s="1" t="s">
        <v>98</v>
      </c>
      <c r="B99" s="20">
        <f>VLOOKUP(A99,'Earned Doctorates'!$A$6:$D$468,4,0)</f>
        <v>244</v>
      </c>
      <c r="C99" s="20">
        <f>VLOOKUP(A99,'fulltime grad students'!$A$6:$D$752,4,0)</f>
        <v>2318</v>
      </c>
      <c r="D99" s="20">
        <f>VLOOKUP(A99,floorspace!$A$6:$D$694,4,0)</f>
        <v>867567</v>
      </c>
      <c r="E99" s="3">
        <v>276955</v>
      </c>
      <c r="F99" s="33" t="str">
        <f>IF(ISNA(VLOOKUP(A99,'R1-R2'!$A$2:$F$280,6,0)),VLOOKUP(A99,'R1-R2'!$B$2:$F$280,5,0),VLOOKUP(A99,'R1-R2'!$A$2:$F$280,6,0))</f>
        <v>R1</v>
      </c>
      <c r="G99" s="2">
        <v>94</v>
      </c>
      <c r="H99" s="4">
        <v>11.14</v>
      </c>
      <c r="I99" s="3">
        <v>276955</v>
      </c>
      <c r="J99" s="1" t="s">
        <v>1</v>
      </c>
      <c r="K99" s="2">
        <v>95</v>
      </c>
      <c r="L99" s="4">
        <v>11.18</v>
      </c>
      <c r="M99" s="3">
        <v>268385</v>
      </c>
      <c r="N99" s="1" t="s">
        <v>1</v>
      </c>
      <c r="O99" s="2">
        <v>93</v>
      </c>
      <c r="P99" s="4">
        <v>10.99</v>
      </c>
      <c r="Q99" s="3">
        <v>263830</v>
      </c>
      <c r="R99" s="1" t="s">
        <v>1</v>
      </c>
      <c r="S99" s="2">
        <v>88</v>
      </c>
      <c r="T99" s="4">
        <v>10.48</v>
      </c>
      <c r="U99" s="3">
        <v>272433</v>
      </c>
      <c r="V99" s="1" t="s">
        <v>1</v>
      </c>
      <c r="W99" s="2">
        <v>88</v>
      </c>
      <c r="X99" s="4">
        <v>10.61</v>
      </c>
      <c r="Y99" s="3">
        <v>267068</v>
      </c>
      <c r="Z99" s="1" t="s">
        <v>1</v>
      </c>
      <c r="AA99" s="2">
        <v>88</v>
      </c>
      <c r="AB99" s="4">
        <v>10.63</v>
      </c>
      <c r="AC99" s="3">
        <v>254275</v>
      </c>
      <c r="AD99" s="1" t="s">
        <v>1</v>
      </c>
      <c r="AE99" s="2">
        <v>86</v>
      </c>
      <c r="AF99" s="4">
        <v>10.39</v>
      </c>
      <c r="AG99" s="3">
        <v>245317</v>
      </c>
      <c r="AH99" s="1" t="s">
        <v>1</v>
      </c>
      <c r="AI99" s="2">
        <v>91</v>
      </c>
      <c r="AJ99" s="4">
        <v>11.06</v>
      </c>
      <c r="AK99" s="3">
        <v>230963</v>
      </c>
      <c r="AL99" s="1" t="s">
        <v>1</v>
      </c>
      <c r="AM99" s="2">
        <v>90</v>
      </c>
      <c r="AN99" s="4">
        <v>10.98</v>
      </c>
      <c r="AO99" s="3">
        <v>232677</v>
      </c>
      <c r="AP99" s="1" t="s">
        <v>1</v>
      </c>
      <c r="AQ99" s="2">
        <v>85</v>
      </c>
      <c r="AR99" s="4">
        <v>10.33</v>
      </c>
      <c r="AS99" s="3">
        <v>240507</v>
      </c>
      <c r="AT99" s="1" t="s">
        <v>1</v>
      </c>
    </row>
    <row r="100" spans="1:46" x14ac:dyDescent="0.25">
      <c r="A100" s="1" t="s">
        <v>99</v>
      </c>
      <c r="B100" s="20">
        <f>VLOOKUP(A100,'Earned Doctorates'!$A$6:$D$468,4,0)</f>
        <v>37</v>
      </c>
      <c r="C100" s="20">
        <f>VLOOKUP(A100,'fulltime grad students'!$A$6:$D$752,4,0)</f>
        <v>276</v>
      </c>
      <c r="D100" s="20">
        <f>VLOOKUP(A100,floorspace!$A$6:$D$694,4,0)</f>
        <v>452399</v>
      </c>
      <c r="E100" s="3">
        <v>276850</v>
      </c>
      <c r="F100" s="33" t="e">
        <f>IF(ISNA(VLOOKUP(A100,'R1-R2'!$A$2:$F$280,6,0)),VLOOKUP(A100,'R1-R2'!$B$2:$F$280,5,0),VLOOKUP(A100,'R1-R2'!$A$2:$F$280,6,0))</f>
        <v>#N/A</v>
      </c>
      <c r="G100" s="2">
        <v>95</v>
      </c>
      <c r="H100" s="4">
        <v>11.25</v>
      </c>
      <c r="I100" s="3">
        <v>276850</v>
      </c>
      <c r="J100" s="1" t="s">
        <v>1</v>
      </c>
      <c r="K100" s="2">
        <v>97</v>
      </c>
      <c r="L100" s="4">
        <v>11.4</v>
      </c>
      <c r="M100" s="3">
        <v>264325</v>
      </c>
      <c r="N100" s="1" t="s">
        <v>1</v>
      </c>
      <c r="O100" s="2">
        <v>97</v>
      </c>
      <c r="P100" s="4">
        <v>11.42</v>
      </c>
      <c r="Q100" s="3">
        <v>251300</v>
      </c>
      <c r="R100" s="1" t="s">
        <v>1</v>
      </c>
      <c r="S100" s="2">
        <v>101</v>
      </c>
      <c r="T100" s="4">
        <v>11.89</v>
      </c>
      <c r="U100" s="3">
        <v>229436</v>
      </c>
      <c r="V100" s="1" t="s">
        <v>1</v>
      </c>
      <c r="W100" s="2">
        <v>104</v>
      </c>
      <c r="X100" s="4">
        <v>12.38</v>
      </c>
      <c r="Y100" s="3">
        <v>209618</v>
      </c>
      <c r="Z100" s="1" t="s">
        <v>1</v>
      </c>
      <c r="AA100" s="2">
        <v>104</v>
      </c>
      <c r="AB100" s="4">
        <v>12.41</v>
      </c>
      <c r="AC100" s="3">
        <v>199925</v>
      </c>
      <c r="AD100" s="1" t="s">
        <v>1</v>
      </c>
      <c r="AE100" s="2">
        <v>104</v>
      </c>
      <c r="AF100" s="4">
        <v>12.38</v>
      </c>
      <c r="AG100" s="3">
        <v>199283</v>
      </c>
      <c r="AH100" s="1" t="s">
        <v>1</v>
      </c>
      <c r="AI100" s="2">
        <v>104</v>
      </c>
      <c r="AJ100" s="4">
        <v>12.51</v>
      </c>
      <c r="AK100" s="3">
        <v>199713</v>
      </c>
      <c r="AL100" s="1" t="s">
        <v>1</v>
      </c>
      <c r="AM100" s="2">
        <v>100</v>
      </c>
      <c r="AN100" s="4">
        <v>12.1</v>
      </c>
      <c r="AO100" s="3">
        <v>201237</v>
      </c>
      <c r="AP100" s="1" t="s">
        <v>1</v>
      </c>
      <c r="AQ100" s="2">
        <v>96</v>
      </c>
      <c r="AR100" s="4">
        <v>11.56</v>
      </c>
      <c r="AS100" s="3">
        <v>209040</v>
      </c>
      <c r="AT100" s="1" t="s">
        <v>1</v>
      </c>
    </row>
    <row r="101" spans="1:46" x14ac:dyDescent="0.25">
      <c r="A101" s="1" t="s">
        <v>100</v>
      </c>
      <c r="B101" s="20">
        <f>VLOOKUP(A101,'Earned Doctorates'!$A$6:$D$468,4,0)</f>
        <v>172</v>
      </c>
      <c r="C101" s="20">
        <f>VLOOKUP(A101,'fulltime grad students'!$A$6:$D$752,4,0)</f>
        <v>2140</v>
      </c>
      <c r="D101" s="20">
        <f>VLOOKUP(A101,floorspace!$A$6:$D$694,4,0)</f>
        <v>360383</v>
      </c>
      <c r="E101" s="3">
        <v>276331</v>
      </c>
      <c r="F101" s="33" t="str">
        <f>IF(ISNA(VLOOKUP(A101,'R1-R2'!$A$2:$F$280,6,0)),VLOOKUP(A101,'R1-R2'!$B$2:$F$280,5,0),VLOOKUP(A101,'R1-R2'!$A$2:$F$280,6,0))</f>
        <v>R1</v>
      </c>
      <c r="G101" s="2">
        <v>96</v>
      </c>
      <c r="H101" s="4">
        <v>11.36</v>
      </c>
      <c r="I101" s="3">
        <v>276331</v>
      </c>
      <c r="J101" s="1" t="s">
        <v>1</v>
      </c>
      <c r="K101" s="2">
        <v>96</v>
      </c>
      <c r="L101" s="4">
        <v>11.29</v>
      </c>
      <c r="M101" s="3">
        <v>266127</v>
      </c>
      <c r="N101" s="1" t="s">
        <v>1</v>
      </c>
      <c r="O101" s="2">
        <v>95</v>
      </c>
      <c r="P101" s="4">
        <v>11.2</v>
      </c>
      <c r="Q101" s="3">
        <v>256954</v>
      </c>
      <c r="R101" s="1" t="s">
        <v>1</v>
      </c>
      <c r="S101" s="2">
        <v>97</v>
      </c>
      <c r="T101" s="4">
        <v>11.46</v>
      </c>
      <c r="U101" s="3">
        <v>244838</v>
      </c>
      <c r="V101" s="1" t="s">
        <v>1</v>
      </c>
      <c r="W101" s="2">
        <v>102</v>
      </c>
      <c r="X101" s="4">
        <v>12.16</v>
      </c>
      <c r="Y101" s="3">
        <v>212290</v>
      </c>
      <c r="Z101" s="1" t="s">
        <v>1</v>
      </c>
      <c r="AA101" s="2">
        <v>65</v>
      </c>
      <c r="AB101" s="4">
        <v>8.09</v>
      </c>
      <c r="AC101" s="3">
        <v>347016</v>
      </c>
      <c r="AD101" s="1" t="s">
        <v>1</v>
      </c>
      <c r="AE101" s="2">
        <v>66</v>
      </c>
      <c r="AF101" s="4">
        <v>8.18</v>
      </c>
      <c r="AG101" s="3">
        <v>342040</v>
      </c>
      <c r="AH101" s="1" t="s">
        <v>1</v>
      </c>
      <c r="AI101" s="2">
        <v>66</v>
      </c>
      <c r="AJ101" s="4">
        <v>8.26</v>
      </c>
      <c r="AK101" s="3">
        <v>341531</v>
      </c>
      <c r="AL101" s="1" t="s">
        <v>1</v>
      </c>
      <c r="AM101" s="2">
        <v>63</v>
      </c>
      <c r="AN101" s="4">
        <v>7.95</v>
      </c>
      <c r="AO101" s="3">
        <v>361010</v>
      </c>
      <c r="AP101" s="1" t="s">
        <v>1</v>
      </c>
      <c r="AQ101" s="2">
        <v>63</v>
      </c>
      <c r="AR101" s="4">
        <v>7.89</v>
      </c>
      <c r="AS101" s="3">
        <v>365120</v>
      </c>
      <c r="AT101" s="1" t="s">
        <v>1</v>
      </c>
    </row>
    <row r="102" spans="1:46" x14ac:dyDescent="0.25">
      <c r="A102" s="1" t="s">
        <v>101</v>
      </c>
      <c r="B102" s="20">
        <f>VLOOKUP(A102,'Earned Doctorates'!$A$6:$D$468,4,0)</f>
        <v>143</v>
      </c>
      <c r="C102" s="20">
        <f>VLOOKUP(A102,'fulltime grad students'!$A$6:$D$752,4,0)</f>
        <v>1122</v>
      </c>
      <c r="D102" s="20">
        <f>VLOOKUP(A102,floorspace!$A$6:$D$694,4,0)</f>
        <v>2190892</v>
      </c>
      <c r="E102" s="3">
        <v>275143</v>
      </c>
      <c r="F102" s="33" t="str">
        <f>IF(ISNA(VLOOKUP(A102,'R1-R2'!$A$2:$F$280,6,0)),VLOOKUP(A102,'R1-R2'!$B$2:$F$280,5,0),VLOOKUP(A102,'R1-R2'!$A$2:$F$280,6,0))</f>
        <v>R1</v>
      </c>
      <c r="G102" s="2">
        <v>97</v>
      </c>
      <c r="H102" s="4">
        <v>11.47</v>
      </c>
      <c r="I102" s="3">
        <v>275143</v>
      </c>
      <c r="J102" s="1" t="s">
        <v>1</v>
      </c>
      <c r="K102" s="2">
        <v>88</v>
      </c>
      <c r="L102" s="4">
        <v>10.42</v>
      </c>
      <c r="M102" s="3">
        <v>280485</v>
      </c>
      <c r="N102" s="1" t="s">
        <v>1</v>
      </c>
      <c r="O102" s="2">
        <v>92</v>
      </c>
      <c r="P102" s="4">
        <v>10.88</v>
      </c>
      <c r="Q102" s="3">
        <v>264526</v>
      </c>
      <c r="R102" s="1" t="s">
        <v>1</v>
      </c>
      <c r="S102" s="2">
        <v>98</v>
      </c>
      <c r="T102" s="4">
        <v>11.56</v>
      </c>
      <c r="U102" s="3">
        <v>244102</v>
      </c>
      <c r="V102" s="1" t="s">
        <v>1</v>
      </c>
      <c r="W102" s="2">
        <v>94</v>
      </c>
      <c r="X102" s="4">
        <v>11.28</v>
      </c>
      <c r="Y102" s="3">
        <v>240972</v>
      </c>
      <c r="Z102" s="1" t="s">
        <v>1</v>
      </c>
      <c r="AA102" s="2">
        <v>92</v>
      </c>
      <c r="AB102" s="4">
        <v>11.08</v>
      </c>
      <c r="AC102" s="3">
        <v>239446</v>
      </c>
      <c r="AD102" s="1" t="s">
        <v>1</v>
      </c>
      <c r="AE102" s="2">
        <v>94</v>
      </c>
      <c r="AF102" s="4">
        <v>11.28</v>
      </c>
      <c r="AG102" s="3">
        <v>226359</v>
      </c>
      <c r="AH102" s="1" t="s">
        <v>1</v>
      </c>
      <c r="AI102" s="2">
        <v>99</v>
      </c>
      <c r="AJ102" s="4">
        <v>11.95</v>
      </c>
      <c r="AK102" s="3">
        <v>209729</v>
      </c>
      <c r="AL102" s="1" t="s">
        <v>1</v>
      </c>
      <c r="AM102" s="2">
        <v>96</v>
      </c>
      <c r="AN102" s="4">
        <v>11.65</v>
      </c>
      <c r="AO102" s="3">
        <v>206424</v>
      </c>
      <c r="AP102" s="1" t="s">
        <v>1</v>
      </c>
      <c r="AQ102" s="2">
        <v>90</v>
      </c>
      <c r="AR102" s="4">
        <v>10.89</v>
      </c>
      <c r="AS102" s="3">
        <v>233197</v>
      </c>
      <c r="AT102" s="1" t="s">
        <v>1</v>
      </c>
    </row>
    <row r="103" spans="1:46" x14ac:dyDescent="0.25">
      <c r="A103" s="1" t="s">
        <v>102</v>
      </c>
      <c r="B103" s="20">
        <f>VLOOKUP(A103,'Earned Doctorates'!$A$6:$D$468,4,0)</f>
        <v>244</v>
      </c>
      <c r="C103" s="20">
        <f>VLOOKUP(A103,'fulltime grad students'!$A$6:$D$752,4,0)</f>
        <v>2835</v>
      </c>
      <c r="D103" s="20">
        <f>VLOOKUP(A103,floorspace!$A$6:$D$694,4,0)</f>
        <v>1111529</v>
      </c>
      <c r="E103" s="3">
        <v>274516</v>
      </c>
      <c r="F103" s="33" t="e">
        <f>IF(ISNA(VLOOKUP(A103,'R1-R2'!$A$2:$F$280,6,0)),VLOOKUP(A103,'R1-R2'!$B$2:$F$280,5,0),VLOOKUP(A103,'R1-R2'!$A$2:$F$280,6,0))</f>
        <v>#N/A</v>
      </c>
      <c r="G103" s="2">
        <v>98</v>
      </c>
      <c r="H103" s="4">
        <v>11.58</v>
      </c>
      <c r="I103" s="3">
        <v>274516</v>
      </c>
      <c r="J103" s="1" t="s">
        <v>1</v>
      </c>
      <c r="K103" s="2">
        <v>98</v>
      </c>
      <c r="L103" s="4">
        <v>11.51</v>
      </c>
      <c r="M103" s="3">
        <v>263470</v>
      </c>
      <c r="N103" s="1" t="s">
        <v>1</v>
      </c>
      <c r="O103" s="2">
        <v>94</v>
      </c>
      <c r="P103" s="4">
        <v>11.1</v>
      </c>
      <c r="Q103" s="3">
        <v>260813</v>
      </c>
      <c r="R103" s="1" t="s">
        <v>1</v>
      </c>
      <c r="S103" s="2">
        <v>96</v>
      </c>
      <c r="T103" s="4">
        <v>11.35</v>
      </c>
      <c r="U103" s="3">
        <v>245016</v>
      </c>
      <c r="V103" s="1" t="s">
        <v>1</v>
      </c>
      <c r="W103" s="2">
        <v>95</v>
      </c>
      <c r="X103" s="4">
        <v>11.39</v>
      </c>
      <c r="Y103" s="3">
        <v>238612</v>
      </c>
      <c r="Z103" s="1" t="s">
        <v>1</v>
      </c>
      <c r="AA103" s="2">
        <v>96</v>
      </c>
      <c r="AB103" s="4">
        <v>11.52</v>
      </c>
      <c r="AC103" s="3">
        <v>230621</v>
      </c>
      <c r="AD103" s="1" t="s">
        <v>1</v>
      </c>
      <c r="AE103" s="2">
        <v>96</v>
      </c>
      <c r="AF103" s="4">
        <v>11.5</v>
      </c>
      <c r="AG103" s="3">
        <v>220580</v>
      </c>
      <c r="AH103" s="1" t="s">
        <v>1</v>
      </c>
      <c r="AI103" s="2">
        <v>98</v>
      </c>
      <c r="AJ103" s="4">
        <v>11.84</v>
      </c>
      <c r="AK103" s="3">
        <v>211631</v>
      </c>
      <c r="AL103" s="1" t="s">
        <v>1</v>
      </c>
      <c r="AM103" s="2">
        <v>92</v>
      </c>
      <c r="AN103" s="4">
        <v>11.2</v>
      </c>
      <c r="AO103" s="3">
        <v>225712</v>
      </c>
      <c r="AP103" s="1" t="s">
        <v>1</v>
      </c>
      <c r="AQ103" s="2">
        <v>94</v>
      </c>
      <c r="AR103" s="4">
        <v>11.33</v>
      </c>
      <c r="AS103" s="3">
        <v>219744</v>
      </c>
      <c r="AT103" s="1" t="s">
        <v>1</v>
      </c>
    </row>
    <row r="104" spans="1:46" x14ac:dyDescent="0.25">
      <c r="A104" s="1" t="s">
        <v>103</v>
      </c>
      <c r="B104" s="20">
        <f>VLOOKUP(A104,'Earned Doctorates'!$A$6:$D$468,4,0)</f>
        <v>132</v>
      </c>
      <c r="C104" s="20">
        <f>VLOOKUP(A104,'fulltime grad students'!$A$6:$D$752,4,0)</f>
        <v>1427</v>
      </c>
      <c r="D104" s="20">
        <f>VLOOKUP(A104,floorspace!$A$6:$D$694,4,0)</f>
        <v>680654</v>
      </c>
      <c r="E104" s="3">
        <v>271768</v>
      </c>
      <c r="F104" s="33" t="e">
        <f>IF(ISNA(VLOOKUP(A104,'R1-R2'!$A$2:$F$280,6,0)),VLOOKUP(A104,'R1-R2'!$B$2:$F$280,5,0),VLOOKUP(A104,'R1-R2'!$A$2:$F$280,6,0))</f>
        <v>#N/A</v>
      </c>
      <c r="G104" s="2">
        <v>99</v>
      </c>
      <c r="H104" s="4">
        <v>11.69</v>
      </c>
      <c r="I104" s="3">
        <v>271768</v>
      </c>
      <c r="J104" s="1" t="s">
        <v>1</v>
      </c>
      <c r="K104" s="2">
        <v>91</v>
      </c>
      <c r="L104" s="4">
        <v>10.75</v>
      </c>
      <c r="M104" s="3">
        <v>275929</v>
      </c>
      <c r="N104" s="1" t="s">
        <v>1</v>
      </c>
      <c r="O104" s="2">
        <v>89</v>
      </c>
      <c r="P104" s="4">
        <v>10.55</v>
      </c>
      <c r="Q104" s="3">
        <v>280416</v>
      </c>
      <c r="R104" s="1" t="s">
        <v>1</v>
      </c>
      <c r="S104" s="2">
        <v>85</v>
      </c>
      <c r="T104" s="4">
        <v>10.15</v>
      </c>
      <c r="U104" s="3">
        <v>276388</v>
      </c>
      <c r="V104" s="1" t="s">
        <v>1</v>
      </c>
      <c r="W104" s="2">
        <v>81</v>
      </c>
      <c r="X104" s="4">
        <v>9.84</v>
      </c>
      <c r="Y104" s="3">
        <v>292021</v>
      </c>
      <c r="Z104" s="1" t="s">
        <v>1</v>
      </c>
      <c r="AA104" s="2">
        <v>77</v>
      </c>
      <c r="AB104" s="4">
        <v>9.42</v>
      </c>
      <c r="AC104" s="3">
        <v>304476</v>
      </c>
      <c r="AD104" s="1" t="s">
        <v>1</v>
      </c>
      <c r="AE104" s="2">
        <v>74</v>
      </c>
      <c r="AF104" s="4">
        <v>9.07</v>
      </c>
      <c r="AG104" s="3">
        <v>316497</v>
      </c>
      <c r="AH104" s="1" t="s">
        <v>1</v>
      </c>
      <c r="AI104" s="2">
        <v>70</v>
      </c>
      <c r="AJ104" s="4">
        <v>8.7100000000000009</v>
      </c>
      <c r="AK104" s="3">
        <v>324342</v>
      </c>
      <c r="AL104" s="1" t="s">
        <v>1</v>
      </c>
      <c r="AM104" s="2">
        <v>71</v>
      </c>
      <c r="AN104" s="4">
        <v>8.85</v>
      </c>
      <c r="AO104" s="3">
        <v>326750</v>
      </c>
      <c r="AP104" s="1" t="s">
        <v>1</v>
      </c>
      <c r="AQ104" s="2">
        <v>71</v>
      </c>
      <c r="AR104" s="4">
        <v>8.7799999999999994</v>
      </c>
      <c r="AS104" s="3">
        <v>312311</v>
      </c>
      <c r="AT104" s="1" t="s">
        <v>1</v>
      </c>
    </row>
    <row r="105" spans="1:46" x14ac:dyDescent="0.25">
      <c r="A105" s="1" t="s">
        <v>104</v>
      </c>
      <c r="B105" s="20">
        <f>VLOOKUP(A105,'Earned Doctorates'!$A$6:$D$468,4,0)</f>
        <v>250</v>
      </c>
      <c r="C105" s="20" t="e">
        <f>VLOOKUP(A105,'fulltime grad students'!$A$6:$D$752,4,0)</f>
        <v>#N/A</v>
      </c>
      <c r="D105" s="20">
        <f>VLOOKUP(A105,floorspace!$A$6:$D$694,4,0)</f>
        <v>415888</v>
      </c>
      <c r="E105" s="3">
        <v>266374</v>
      </c>
      <c r="F105" s="33" t="str">
        <f>IF(ISNA(VLOOKUP(A105,'R1-R2'!$A$2:$F$280,6,0)),VLOOKUP(A105,'R1-R2'!$B$2:$F$280,5,0),VLOOKUP(A105,'R1-R2'!$A$2:$F$280,6,0))</f>
        <v>R1</v>
      </c>
      <c r="G105" s="2">
        <v>100</v>
      </c>
      <c r="H105" s="4">
        <v>11.79</v>
      </c>
      <c r="I105" s="3">
        <v>266374</v>
      </c>
      <c r="J105" s="1" t="s">
        <v>1</v>
      </c>
      <c r="K105" s="2">
        <v>100</v>
      </c>
      <c r="L105" s="4">
        <v>11.72</v>
      </c>
      <c r="M105" s="3">
        <v>255281</v>
      </c>
      <c r="N105" s="1" t="s">
        <v>1</v>
      </c>
      <c r="O105" s="2">
        <v>105</v>
      </c>
      <c r="P105" s="4">
        <v>12.29</v>
      </c>
      <c r="Q105" s="3">
        <v>231619</v>
      </c>
      <c r="R105" s="1" t="s">
        <v>1</v>
      </c>
      <c r="S105" s="2">
        <v>109</v>
      </c>
      <c r="T105" s="4">
        <v>12.76</v>
      </c>
      <c r="U105" s="3">
        <v>212925</v>
      </c>
      <c r="V105" s="1" t="s">
        <v>1</v>
      </c>
      <c r="W105" s="2">
        <v>113</v>
      </c>
      <c r="X105" s="4">
        <v>13.38</v>
      </c>
      <c r="Y105" s="3">
        <v>190340</v>
      </c>
      <c r="Z105" s="1" t="s">
        <v>1</v>
      </c>
      <c r="AA105" s="2">
        <v>126</v>
      </c>
      <c r="AB105" s="4">
        <v>14.84</v>
      </c>
      <c r="AC105" s="3">
        <v>152381</v>
      </c>
      <c r="AD105" s="1" t="s">
        <v>1</v>
      </c>
      <c r="AE105" s="2">
        <v>130</v>
      </c>
      <c r="AF105" s="4">
        <v>15.25</v>
      </c>
      <c r="AG105" s="3">
        <v>135899</v>
      </c>
      <c r="AH105" s="1" t="s">
        <v>1</v>
      </c>
      <c r="AI105" s="2">
        <v>125</v>
      </c>
      <c r="AJ105" s="4">
        <v>14.86</v>
      </c>
      <c r="AK105" s="3">
        <v>142487</v>
      </c>
      <c r="AL105" s="1" t="s">
        <v>1</v>
      </c>
      <c r="AM105" s="2">
        <v>124</v>
      </c>
      <c r="AN105" s="4">
        <v>14.79</v>
      </c>
      <c r="AO105" s="3">
        <v>147229</v>
      </c>
      <c r="AP105" s="1" t="s">
        <v>1</v>
      </c>
      <c r="AQ105" s="2">
        <v>130</v>
      </c>
      <c r="AR105" s="4">
        <v>15.33</v>
      </c>
      <c r="AS105" s="3">
        <v>133013</v>
      </c>
      <c r="AT105" s="1" t="s">
        <v>1</v>
      </c>
    </row>
    <row r="106" spans="1:46" x14ac:dyDescent="0.25">
      <c r="A106" s="1" t="s">
        <v>105</v>
      </c>
      <c r="B106" s="20">
        <f>VLOOKUP(A106,'Earned Doctorates'!$A$6:$D$468,4,0)</f>
        <v>200</v>
      </c>
      <c r="C106" s="20">
        <f>VLOOKUP(A106,'fulltime grad students'!$A$6:$D$752,4,0)</f>
        <v>2742</v>
      </c>
      <c r="D106" s="20">
        <f>VLOOKUP(A106,floorspace!$A$6:$D$694,4,0)</f>
        <v>622290</v>
      </c>
      <c r="E106" s="3">
        <v>266108</v>
      </c>
      <c r="F106" s="33" t="e">
        <f>IF(ISNA(VLOOKUP(A106,'R1-R2'!$A$2:$F$280,6,0)),VLOOKUP(A106,'R1-R2'!$B$2:$F$280,5,0),VLOOKUP(A106,'R1-R2'!$A$2:$F$280,6,0))</f>
        <v>#N/A</v>
      </c>
      <c r="G106" s="2">
        <v>101</v>
      </c>
      <c r="H106" s="4">
        <v>11.9</v>
      </c>
      <c r="I106" s="3">
        <v>266108</v>
      </c>
      <c r="J106" s="1" t="s">
        <v>1</v>
      </c>
      <c r="K106" s="2">
        <v>94</v>
      </c>
      <c r="L106" s="4">
        <v>11.07</v>
      </c>
      <c r="M106" s="3">
        <v>270369</v>
      </c>
      <c r="N106" s="1" t="s">
        <v>1</v>
      </c>
      <c r="O106" s="2">
        <v>91</v>
      </c>
      <c r="P106" s="4">
        <v>10.77</v>
      </c>
      <c r="Q106" s="3">
        <v>269799</v>
      </c>
      <c r="R106" s="1" t="s">
        <v>1</v>
      </c>
      <c r="S106" s="2">
        <v>90</v>
      </c>
      <c r="T106" s="4">
        <v>10.69</v>
      </c>
      <c r="U106" s="3">
        <v>260656</v>
      </c>
      <c r="V106" s="1" t="s">
        <v>1</v>
      </c>
      <c r="W106" s="2">
        <v>93</v>
      </c>
      <c r="X106" s="4">
        <v>11.17</v>
      </c>
      <c r="Y106" s="3">
        <v>245519</v>
      </c>
      <c r="Z106" s="1" t="s">
        <v>1</v>
      </c>
      <c r="AA106" s="2">
        <v>95</v>
      </c>
      <c r="AB106" s="4">
        <v>11.41</v>
      </c>
      <c r="AC106" s="3">
        <v>231829</v>
      </c>
      <c r="AD106" s="1" t="s">
        <v>1</v>
      </c>
      <c r="AE106" s="2">
        <v>90</v>
      </c>
      <c r="AF106" s="4">
        <v>10.83</v>
      </c>
      <c r="AG106" s="3">
        <v>241117</v>
      </c>
      <c r="AH106" s="1" t="s">
        <v>1</v>
      </c>
      <c r="AI106" s="2">
        <v>93</v>
      </c>
      <c r="AJ106" s="4">
        <v>11.28</v>
      </c>
      <c r="AK106" s="3">
        <v>227995</v>
      </c>
      <c r="AL106" s="1" t="s">
        <v>1</v>
      </c>
      <c r="AM106" s="2">
        <v>98</v>
      </c>
      <c r="AN106" s="4">
        <v>11.88</v>
      </c>
      <c r="AO106" s="3">
        <v>202428</v>
      </c>
      <c r="AP106" s="1" t="s">
        <v>1</v>
      </c>
      <c r="AQ106" s="2">
        <v>102</v>
      </c>
      <c r="AR106" s="4">
        <v>12.22</v>
      </c>
      <c r="AS106" s="3">
        <v>196448</v>
      </c>
      <c r="AT106" s="1" t="s">
        <v>1</v>
      </c>
    </row>
    <row r="107" spans="1:46" x14ac:dyDescent="0.25">
      <c r="A107" s="1" t="s">
        <v>106</v>
      </c>
      <c r="B107" s="20">
        <f>VLOOKUP(A107,'Earned Doctorates'!$A$6:$D$468,4,0)</f>
        <v>47</v>
      </c>
      <c r="C107" s="20">
        <f>VLOOKUP(A107,'fulltime grad students'!$A$6:$D$752,4,0)</f>
        <v>488</v>
      </c>
      <c r="D107" s="20">
        <f>VLOOKUP(A107,floorspace!$A$6:$D$694,4,0)</f>
        <v>2422981</v>
      </c>
      <c r="E107" s="3">
        <v>264216</v>
      </c>
      <c r="F107" s="33" t="str">
        <f>IF(ISNA(VLOOKUP(A107,'R1-R2'!$A$2:$F$280,6,0)),VLOOKUP(A107,'R1-R2'!$B$2:$F$280,5,0),VLOOKUP(A107,'R1-R2'!$A$2:$F$280,6,0))</f>
        <v>R2</v>
      </c>
      <c r="G107" s="2">
        <v>102</v>
      </c>
      <c r="H107" s="4">
        <v>12.01</v>
      </c>
      <c r="I107" s="3">
        <v>264216</v>
      </c>
      <c r="J107" s="1" t="s">
        <v>1</v>
      </c>
      <c r="K107" s="2">
        <v>102</v>
      </c>
      <c r="L107" s="4">
        <v>11.94</v>
      </c>
      <c r="M107" s="3">
        <v>244643</v>
      </c>
      <c r="N107" s="1" t="s">
        <v>1</v>
      </c>
      <c r="O107" s="2">
        <v>104</v>
      </c>
      <c r="P107" s="4">
        <v>12.18</v>
      </c>
      <c r="Q107" s="3">
        <v>238933</v>
      </c>
      <c r="R107" s="1" t="s">
        <v>1</v>
      </c>
      <c r="S107" s="2">
        <v>116</v>
      </c>
      <c r="T107" s="4">
        <v>13.52</v>
      </c>
      <c r="U107" s="3">
        <v>191371</v>
      </c>
      <c r="V107" s="1" t="s">
        <v>1</v>
      </c>
      <c r="W107" s="2">
        <v>119</v>
      </c>
      <c r="X107" s="4">
        <v>14.04</v>
      </c>
      <c r="Y107" s="3">
        <v>182227</v>
      </c>
      <c r="Z107" s="1" t="s">
        <v>1</v>
      </c>
      <c r="AA107" s="2">
        <v>120</v>
      </c>
      <c r="AB107" s="4">
        <v>14.18</v>
      </c>
      <c r="AC107" s="3">
        <v>170006</v>
      </c>
      <c r="AD107" s="1" t="s">
        <v>1</v>
      </c>
      <c r="AE107" s="2">
        <v>112</v>
      </c>
      <c r="AF107" s="4">
        <v>13.26</v>
      </c>
      <c r="AG107" s="3">
        <v>171926</v>
      </c>
      <c r="AH107" s="1" t="s">
        <v>1</v>
      </c>
      <c r="AI107" s="2">
        <v>111</v>
      </c>
      <c r="AJ107" s="4">
        <v>13.29</v>
      </c>
      <c r="AK107" s="3">
        <v>176380</v>
      </c>
      <c r="AL107" s="1" t="s">
        <v>1</v>
      </c>
      <c r="AM107" s="2">
        <v>108</v>
      </c>
      <c r="AN107" s="4">
        <v>13</v>
      </c>
      <c r="AO107" s="3">
        <v>182721</v>
      </c>
      <c r="AP107" s="1" t="s">
        <v>1</v>
      </c>
      <c r="AQ107" s="2">
        <v>99</v>
      </c>
      <c r="AR107" s="4">
        <v>11.89</v>
      </c>
      <c r="AS107" s="3">
        <v>204328</v>
      </c>
      <c r="AT107" s="1" t="s">
        <v>1</v>
      </c>
    </row>
    <row r="108" spans="1:46" x14ac:dyDescent="0.25">
      <c r="A108" s="1" t="s">
        <v>107</v>
      </c>
      <c r="B108" s="20" t="e">
        <f>VLOOKUP(A108,'Earned Doctorates'!$A$6:$D$468,4,0)</f>
        <v>#N/A</v>
      </c>
      <c r="C108" s="20" t="e">
        <f>VLOOKUP(A108,'fulltime grad students'!$A$6:$D$752,4,0)</f>
        <v>#N/A</v>
      </c>
      <c r="D108" s="20">
        <f>VLOOKUP(A108,floorspace!$A$6:$D$694,4,0)</f>
        <v>348900</v>
      </c>
      <c r="E108" s="3">
        <v>262048</v>
      </c>
      <c r="F108" s="33" t="e">
        <f>IF(ISNA(VLOOKUP(A108,'R1-R2'!$A$2:$F$280,6,0)),VLOOKUP(A108,'R1-R2'!$B$2:$F$280,5,0),VLOOKUP(A108,'R1-R2'!$A$2:$F$280,6,0))</f>
        <v>#N/A</v>
      </c>
      <c r="G108" s="2">
        <v>103</v>
      </c>
      <c r="H108" s="4">
        <v>12.12</v>
      </c>
      <c r="I108" s="3">
        <v>262048</v>
      </c>
      <c r="J108" s="1" t="s">
        <v>1</v>
      </c>
      <c r="K108" s="2">
        <v>107</v>
      </c>
      <c r="L108" s="4">
        <v>12.48</v>
      </c>
      <c r="M108" s="3">
        <v>227573</v>
      </c>
      <c r="N108" s="1" t="s">
        <v>1</v>
      </c>
      <c r="O108" s="2">
        <v>106</v>
      </c>
      <c r="P108" s="4">
        <v>12.4</v>
      </c>
      <c r="Q108" s="3">
        <v>229143</v>
      </c>
      <c r="R108" s="1" t="s">
        <v>1</v>
      </c>
      <c r="S108" s="2">
        <v>112</v>
      </c>
      <c r="T108" s="4">
        <v>13.09</v>
      </c>
      <c r="U108" s="3">
        <v>204400</v>
      </c>
      <c r="V108" s="1" t="s">
        <v>1</v>
      </c>
      <c r="W108" s="2">
        <v>110</v>
      </c>
      <c r="X108" s="4">
        <v>13.04</v>
      </c>
      <c r="Y108" s="3">
        <v>194088</v>
      </c>
      <c r="Z108" s="1" t="s">
        <v>1</v>
      </c>
      <c r="AA108" s="2">
        <v>101</v>
      </c>
      <c r="AB108" s="4">
        <v>12.07</v>
      </c>
      <c r="AC108" s="3">
        <v>212374</v>
      </c>
      <c r="AD108" s="1" t="s">
        <v>1</v>
      </c>
      <c r="AE108" s="2">
        <v>98</v>
      </c>
      <c r="AF108" s="4">
        <v>11.72</v>
      </c>
      <c r="AG108" s="3">
        <v>216592</v>
      </c>
      <c r="AH108" s="1" t="s">
        <v>1</v>
      </c>
      <c r="AI108" s="2">
        <v>95</v>
      </c>
      <c r="AJ108" s="4">
        <v>11.5</v>
      </c>
      <c r="AK108" s="3">
        <v>220016</v>
      </c>
      <c r="AL108" s="1" t="s">
        <v>1</v>
      </c>
      <c r="AM108" s="2">
        <v>101</v>
      </c>
      <c r="AN108" s="4">
        <v>12.21</v>
      </c>
      <c r="AO108" s="3">
        <v>198232</v>
      </c>
      <c r="AP108" s="1" t="s">
        <v>1</v>
      </c>
      <c r="AQ108" s="2">
        <v>98</v>
      </c>
      <c r="AR108" s="4">
        <v>11.78</v>
      </c>
      <c r="AS108" s="3">
        <v>204352</v>
      </c>
      <c r="AT108" s="1" t="s">
        <v>1</v>
      </c>
    </row>
    <row r="109" spans="1:46" x14ac:dyDescent="0.25">
      <c r="A109" s="1" t="s">
        <v>108</v>
      </c>
      <c r="B109" s="20">
        <f>VLOOKUP(A109,'Earned Doctorates'!$A$6:$D$468,4,0)</f>
        <v>296</v>
      </c>
      <c r="C109" s="20">
        <f>VLOOKUP(A109,'fulltime grad students'!$A$6:$D$752,4,0)</f>
        <v>2251</v>
      </c>
      <c r="D109" s="20">
        <f>VLOOKUP(A109,floorspace!$A$6:$D$694,4,0)</f>
        <v>904568</v>
      </c>
      <c r="E109" s="3">
        <v>248961</v>
      </c>
      <c r="F109" s="33" t="str">
        <f>IF(ISNA(VLOOKUP(A109,'R1-R2'!$A$2:$F$280,6,0)),VLOOKUP(A109,'R1-R2'!$B$2:$F$280,5,0),VLOOKUP(A109,'R1-R2'!$A$2:$F$280,6,0))</f>
        <v>R1</v>
      </c>
      <c r="G109" s="2">
        <v>104</v>
      </c>
      <c r="H109" s="4">
        <v>12.23</v>
      </c>
      <c r="I109" s="3">
        <v>248961</v>
      </c>
      <c r="J109" s="1" t="s">
        <v>1</v>
      </c>
      <c r="K109" s="2">
        <v>101</v>
      </c>
      <c r="L109" s="4">
        <v>11.83</v>
      </c>
      <c r="M109" s="3">
        <v>254434</v>
      </c>
      <c r="N109" s="1" t="s">
        <v>1</v>
      </c>
      <c r="O109" s="2">
        <v>100</v>
      </c>
      <c r="P109" s="4">
        <v>11.75</v>
      </c>
      <c r="Q109" s="3">
        <v>243778</v>
      </c>
      <c r="R109" s="1" t="s">
        <v>1</v>
      </c>
      <c r="S109" s="2">
        <v>100</v>
      </c>
      <c r="T109" s="4">
        <v>11.78</v>
      </c>
      <c r="U109" s="3">
        <v>235164</v>
      </c>
      <c r="V109" s="1" t="s">
        <v>1</v>
      </c>
      <c r="W109" s="2">
        <v>96</v>
      </c>
      <c r="X109" s="4">
        <v>11.5</v>
      </c>
      <c r="Y109" s="3">
        <v>238246</v>
      </c>
      <c r="Z109" s="1" t="s">
        <v>1</v>
      </c>
      <c r="AA109" s="2">
        <v>97</v>
      </c>
      <c r="AB109" s="4">
        <v>11.63</v>
      </c>
      <c r="AC109" s="3">
        <v>230139</v>
      </c>
      <c r="AD109" s="1" t="s">
        <v>1</v>
      </c>
      <c r="AE109" s="2">
        <v>95</v>
      </c>
      <c r="AF109" s="4">
        <v>11.39</v>
      </c>
      <c r="AG109" s="3">
        <v>222870</v>
      </c>
      <c r="AH109" s="1" t="s">
        <v>1</v>
      </c>
      <c r="AI109" s="2">
        <v>90</v>
      </c>
      <c r="AJ109" s="4">
        <v>10.94</v>
      </c>
      <c r="AK109" s="3">
        <v>231322</v>
      </c>
      <c r="AL109" s="1" t="s">
        <v>1</v>
      </c>
      <c r="AM109" s="2">
        <v>87</v>
      </c>
      <c r="AN109" s="4">
        <v>10.64</v>
      </c>
      <c r="AO109" s="3">
        <v>236497</v>
      </c>
      <c r="AP109" s="1" t="s">
        <v>1</v>
      </c>
      <c r="AQ109" s="2">
        <v>89</v>
      </c>
      <c r="AR109" s="4">
        <v>10.78</v>
      </c>
      <c r="AS109" s="3">
        <v>233883</v>
      </c>
      <c r="AT109" s="1" t="s">
        <v>1</v>
      </c>
    </row>
    <row r="110" spans="1:46" x14ac:dyDescent="0.25">
      <c r="A110" s="1" t="s">
        <v>109</v>
      </c>
      <c r="B110" s="20">
        <f>VLOOKUP(A110,'Earned Doctorates'!$A$6:$D$468,4,0)</f>
        <v>193</v>
      </c>
      <c r="C110" s="20">
        <f>VLOOKUP(A110,'fulltime grad students'!$A$6:$D$752,4,0)</f>
        <v>2071</v>
      </c>
      <c r="D110" s="20">
        <f>VLOOKUP(A110,floorspace!$A$6:$D$694,4,0)</f>
        <v>561767</v>
      </c>
      <c r="E110" s="3">
        <v>246075</v>
      </c>
      <c r="F110" s="33" t="str">
        <f>IF(ISNA(VLOOKUP(A110,'R1-R2'!$A$2:$F$280,6,0)),VLOOKUP(A110,'R1-R2'!$B$2:$F$280,5,0),VLOOKUP(A110,'R1-R2'!$A$2:$F$280,6,0))</f>
        <v>R1</v>
      </c>
      <c r="G110" s="2">
        <v>105</v>
      </c>
      <c r="H110" s="4">
        <v>12.34</v>
      </c>
      <c r="I110" s="3">
        <v>246075</v>
      </c>
      <c r="J110" s="1" t="s">
        <v>1</v>
      </c>
      <c r="K110" s="2">
        <v>105</v>
      </c>
      <c r="L110" s="4">
        <v>12.26</v>
      </c>
      <c r="M110" s="3">
        <v>236842</v>
      </c>
      <c r="N110" s="1" t="s">
        <v>1</v>
      </c>
      <c r="O110" s="2">
        <v>107</v>
      </c>
      <c r="P110" s="4">
        <v>12.51</v>
      </c>
      <c r="Q110" s="3">
        <v>225864</v>
      </c>
      <c r="R110" s="1" t="s">
        <v>1</v>
      </c>
      <c r="S110" s="2">
        <v>114</v>
      </c>
      <c r="T110" s="4">
        <v>13.31</v>
      </c>
      <c r="U110" s="3">
        <v>196180</v>
      </c>
      <c r="V110" s="1" t="s">
        <v>1</v>
      </c>
      <c r="W110" s="2">
        <v>122</v>
      </c>
      <c r="X110" s="4">
        <v>14.37</v>
      </c>
      <c r="Y110" s="3">
        <v>177292</v>
      </c>
      <c r="Z110" s="1" t="s">
        <v>1</v>
      </c>
      <c r="AA110" s="2">
        <v>119</v>
      </c>
      <c r="AB110" s="4">
        <v>14.07</v>
      </c>
      <c r="AC110" s="3">
        <v>170846</v>
      </c>
      <c r="AD110" s="1" t="s">
        <v>1</v>
      </c>
      <c r="AE110" s="2">
        <v>119</v>
      </c>
      <c r="AF110" s="4">
        <v>14.04</v>
      </c>
      <c r="AG110" s="3">
        <v>163033</v>
      </c>
      <c r="AH110" s="1" t="s">
        <v>1</v>
      </c>
      <c r="AI110" s="2">
        <v>131</v>
      </c>
      <c r="AJ110" s="4">
        <v>15.53</v>
      </c>
      <c r="AK110" s="3">
        <v>132531</v>
      </c>
      <c r="AL110" s="1" t="s">
        <v>1</v>
      </c>
      <c r="AM110" s="2">
        <v>134</v>
      </c>
      <c r="AN110" s="4">
        <v>15.91</v>
      </c>
      <c r="AO110" s="3">
        <v>128070</v>
      </c>
      <c r="AP110" s="1" t="s">
        <v>1</v>
      </c>
      <c r="AQ110" s="2">
        <v>136</v>
      </c>
      <c r="AR110" s="4">
        <v>16</v>
      </c>
      <c r="AS110" s="3">
        <v>118058</v>
      </c>
      <c r="AT110" s="1" t="s">
        <v>1</v>
      </c>
    </row>
    <row r="111" spans="1:46" x14ac:dyDescent="0.25">
      <c r="A111" s="1" t="s">
        <v>110</v>
      </c>
      <c r="B111" s="20">
        <f>VLOOKUP(A111,'Earned Doctorates'!$A$6:$D$468,4,0)</f>
        <v>240</v>
      </c>
      <c r="C111" s="20">
        <f>VLOOKUP(A111,'fulltime grad students'!$A$6:$D$752,4,0)</f>
        <v>1647</v>
      </c>
      <c r="D111" s="20">
        <f>VLOOKUP(A111,floorspace!$A$6:$D$694,4,0)</f>
        <v>621326</v>
      </c>
      <c r="E111" s="3">
        <v>240324</v>
      </c>
      <c r="F111" s="33" t="str">
        <f>IF(ISNA(VLOOKUP(A111,'R1-R2'!$A$2:$F$280,6,0)),VLOOKUP(A111,'R1-R2'!$B$2:$F$280,5,0),VLOOKUP(A111,'R1-R2'!$A$2:$F$280,6,0))</f>
        <v>R1</v>
      </c>
      <c r="G111" s="2">
        <v>106</v>
      </c>
      <c r="H111" s="4">
        <v>12.45</v>
      </c>
      <c r="I111" s="3">
        <v>240324</v>
      </c>
      <c r="J111" s="1" t="s">
        <v>1</v>
      </c>
      <c r="K111" s="2">
        <v>108</v>
      </c>
      <c r="L111" s="4">
        <v>12.59</v>
      </c>
      <c r="M111" s="3">
        <v>227535</v>
      </c>
      <c r="N111" s="1" t="s">
        <v>1</v>
      </c>
      <c r="O111" s="2">
        <v>102</v>
      </c>
      <c r="P111" s="4">
        <v>11.96</v>
      </c>
      <c r="Q111" s="3">
        <v>240078</v>
      </c>
      <c r="R111" s="1" t="s">
        <v>1</v>
      </c>
      <c r="S111" s="2">
        <v>103</v>
      </c>
      <c r="T111" s="4">
        <v>12.11</v>
      </c>
      <c r="U111" s="3">
        <v>219993</v>
      </c>
      <c r="V111" s="1" t="s">
        <v>1</v>
      </c>
      <c r="W111" s="2">
        <v>100</v>
      </c>
      <c r="X111" s="4">
        <v>11.94</v>
      </c>
      <c r="Y111" s="3">
        <v>212823</v>
      </c>
      <c r="Z111" s="1" t="s">
        <v>1</v>
      </c>
      <c r="AA111" s="2">
        <v>103</v>
      </c>
      <c r="AB111" s="4">
        <v>12.3</v>
      </c>
      <c r="AC111" s="3">
        <v>202216</v>
      </c>
      <c r="AD111" s="1" t="s">
        <v>1</v>
      </c>
      <c r="AE111" s="2">
        <v>105</v>
      </c>
      <c r="AF111" s="4">
        <v>12.49</v>
      </c>
      <c r="AG111" s="3">
        <v>190954</v>
      </c>
      <c r="AH111" s="1" t="s">
        <v>1</v>
      </c>
      <c r="AI111" s="2">
        <v>108</v>
      </c>
      <c r="AJ111" s="4">
        <v>12.96</v>
      </c>
      <c r="AK111" s="3">
        <v>182228</v>
      </c>
      <c r="AL111" s="1" t="s">
        <v>1</v>
      </c>
      <c r="AM111" s="2">
        <v>113</v>
      </c>
      <c r="AN111" s="4">
        <v>13.56</v>
      </c>
      <c r="AO111" s="3">
        <v>175220</v>
      </c>
      <c r="AP111" s="1" t="s">
        <v>1</v>
      </c>
      <c r="AQ111" s="2">
        <v>118</v>
      </c>
      <c r="AR111" s="4">
        <v>14</v>
      </c>
      <c r="AS111" s="3">
        <v>157691</v>
      </c>
      <c r="AT111" s="1" t="s">
        <v>1</v>
      </c>
    </row>
    <row r="112" spans="1:46" x14ac:dyDescent="0.25">
      <c r="A112" s="1" t="s">
        <v>111</v>
      </c>
      <c r="B112" s="20">
        <f>VLOOKUP(A112,'Earned Doctorates'!$A$6:$D$468,4,0)</f>
        <v>220</v>
      </c>
      <c r="C112" s="20">
        <f>VLOOKUP(A112,'fulltime grad students'!$A$6:$D$752,4,0)</f>
        <v>2115</v>
      </c>
      <c r="D112" s="20">
        <f>VLOOKUP(A112,floorspace!$A$6:$D$694,4,0)</f>
        <v>816541</v>
      </c>
      <c r="E112" s="3">
        <v>237485</v>
      </c>
      <c r="F112" s="33" t="str">
        <f>IF(ISNA(VLOOKUP(A112,'R1-R2'!$A$2:$F$280,6,0)),VLOOKUP(A112,'R1-R2'!$B$2:$F$280,5,0),VLOOKUP(A112,'R1-R2'!$A$2:$F$280,6,0))</f>
        <v>R1</v>
      </c>
      <c r="G112" s="2">
        <v>107</v>
      </c>
      <c r="H112" s="4">
        <v>12.56</v>
      </c>
      <c r="I112" s="3">
        <v>237485</v>
      </c>
      <c r="J112" s="1" t="s">
        <v>1</v>
      </c>
      <c r="K112" s="2">
        <v>106</v>
      </c>
      <c r="L112" s="4">
        <v>12.37</v>
      </c>
      <c r="M112" s="3">
        <v>228597</v>
      </c>
      <c r="N112" s="1" t="s">
        <v>1</v>
      </c>
      <c r="O112" s="2">
        <v>110</v>
      </c>
      <c r="P112" s="4">
        <v>12.83</v>
      </c>
      <c r="Q112" s="3">
        <v>218760</v>
      </c>
      <c r="R112" s="1" t="s">
        <v>1</v>
      </c>
      <c r="S112" s="2">
        <v>107</v>
      </c>
      <c r="T112" s="4">
        <v>12.54</v>
      </c>
      <c r="U112" s="3">
        <v>213458</v>
      </c>
      <c r="V112" s="1" t="s">
        <v>1</v>
      </c>
      <c r="W112" s="2">
        <v>111</v>
      </c>
      <c r="X112" s="4">
        <v>13.15</v>
      </c>
      <c r="Y112" s="3">
        <v>193268</v>
      </c>
      <c r="Z112" s="1" t="s">
        <v>1</v>
      </c>
      <c r="AA112" s="2">
        <v>109</v>
      </c>
      <c r="AB112" s="4">
        <v>12.96</v>
      </c>
      <c r="AC112" s="3">
        <v>183965</v>
      </c>
      <c r="AD112" s="1" t="s">
        <v>1</v>
      </c>
      <c r="AE112" s="2">
        <v>113</v>
      </c>
      <c r="AF112" s="4">
        <v>13.38</v>
      </c>
      <c r="AG112" s="3">
        <v>171215</v>
      </c>
      <c r="AH112" s="1" t="s">
        <v>1</v>
      </c>
      <c r="AI112" s="2">
        <v>117</v>
      </c>
      <c r="AJ112" s="4">
        <v>13.96</v>
      </c>
      <c r="AK112" s="3">
        <v>161070</v>
      </c>
      <c r="AL112" s="1" t="s">
        <v>1</v>
      </c>
      <c r="AM112" s="2">
        <v>120</v>
      </c>
      <c r="AN112" s="4">
        <v>14.34</v>
      </c>
      <c r="AO112" s="3">
        <v>152444</v>
      </c>
      <c r="AP112" s="1" t="s">
        <v>1</v>
      </c>
      <c r="AQ112" s="2">
        <v>122</v>
      </c>
      <c r="AR112" s="4">
        <v>14.44</v>
      </c>
      <c r="AS112" s="3">
        <v>142096</v>
      </c>
      <c r="AT112" s="1" t="s">
        <v>1</v>
      </c>
    </row>
    <row r="113" spans="1:46" x14ac:dyDescent="0.25">
      <c r="A113" s="1" t="s">
        <v>112</v>
      </c>
      <c r="B113" s="20">
        <f>VLOOKUP(A113,'Earned Doctorates'!$A$6:$D$468,4,0)</f>
        <v>163</v>
      </c>
      <c r="C113" s="20">
        <f>VLOOKUP(A113,'fulltime grad students'!$A$6:$D$752,4,0)</f>
        <v>1546</v>
      </c>
      <c r="D113" s="20">
        <f>VLOOKUP(A113,floorspace!$A$6:$D$694,4,0)</f>
        <v>934485</v>
      </c>
      <c r="E113" s="3">
        <v>235519</v>
      </c>
      <c r="F113" s="33" t="str">
        <f>IF(ISNA(VLOOKUP(A113,'R1-R2'!$A$2:$F$280,6,0)),VLOOKUP(A113,'R1-R2'!$B$2:$F$280,5,0),VLOOKUP(A113,'R1-R2'!$A$2:$F$280,6,0))</f>
        <v>R1</v>
      </c>
      <c r="G113" s="2">
        <v>108</v>
      </c>
      <c r="H113" s="4">
        <v>12.67</v>
      </c>
      <c r="I113" s="3">
        <v>235519</v>
      </c>
      <c r="J113" s="1" t="s">
        <v>1</v>
      </c>
      <c r="K113" s="2">
        <v>104</v>
      </c>
      <c r="L113" s="4">
        <v>12.16</v>
      </c>
      <c r="M113" s="3">
        <v>243259</v>
      </c>
      <c r="N113" s="1" t="s">
        <v>1</v>
      </c>
      <c r="O113" s="2">
        <v>99</v>
      </c>
      <c r="P113" s="4">
        <v>11.64</v>
      </c>
      <c r="Q113" s="3">
        <v>244217</v>
      </c>
      <c r="R113" s="1" t="s">
        <v>1</v>
      </c>
      <c r="S113" s="2">
        <v>99</v>
      </c>
      <c r="T113" s="4">
        <v>11.67</v>
      </c>
      <c r="U113" s="3">
        <v>238859</v>
      </c>
      <c r="V113" s="1" t="s">
        <v>1</v>
      </c>
      <c r="W113" s="2">
        <v>98</v>
      </c>
      <c r="X113" s="4">
        <v>11.72</v>
      </c>
      <c r="Y113" s="3">
        <v>227728</v>
      </c>
      <c r="Z113" s="1" t="s">
        <v>1</v>
      </c>
      <c r="AA113" s="2">
        <v>99</v>
      </c>
      <c r="AB113" s="4">
        <v>11.85</v>
      </c>
      <c r="AC113" s="3">
        <v>221537</v>
      </c>
      <c r="AD113" s="1" t="s">
        <v>1</v>
      </c>
      <c r="AE113" s="2">
        <v>101</v>
      </c>
      <c r="AF113" s="4">
        <v>12.05</v>
      </c>
      <c r="AG113" s="3">
        <v>213878</v>
      </c>
      <c r="AH113" s="1" t="s">
        <v>1</v>
      </c>
      <c r="AI113" s="2">
        <v>96</v>
      </c>
      <c r="AJ113" s="4">
        <v>11.62</v>
      </c>
      <c r="AK113" s="3">
        <v>218435</v>
      </c>
      <c r="AL113" s="1" t="s">
        <v>1</v>
      </c>
      <c r="AM113" s="2">
        <v>93</v>
      </c>
      <c r="AN113" s="4">
        <v>11.31</v>
      </c>
      <c r="AO113" s="3">
        <v>224331</v>
      </c>
      <c r="AP113" s="1" t="s">
        <v>1</v>
      </c>
      <c r="AQ113" s="2">
        <v>91</v>
      </c>
      <c r="AR113" s="4">
        <v>11</v>
      </c>
      <c r="AS113" s="3">
        <v>227070</v>
      </c>
      <c r="AT113" s="1" t="s">
        <v>1</v>
      </c>
    </row>
    <row r="114" spans="1:46" x14ac:dyDescent="0.25">
      <c r="A114" s="1" t="s">
        <v>113</v>
      </c>
      <c r="B114" s="20">
        <f>VLOOKUP(A114,'Earned Doctorates'!$A$6:$D$468,4,0)</f>
        <v>206</v>
      </c>
      <c r="C114" s="20">
        <f>VLOOKUP(A114,'fulltime grad students'!$A$6:$D$752,4,0)</f>
        <v>2246</v>
      </c>
      <c r="D114" s="20">
        <f>VLOOKUP(A114,floorspace!$A$6:$D$694,4,0)</f>
        <v>477630</v>
      </c>
      <c r="E114" s="3">
        <v>231532</v>
      </c>
      <c r="F114" s="33" t="str">
        <f>IF(ISNA(VLOOKUP(A114,'R1-R2'!$A$2:$F$280,6,0)),VLOOKUP(A114,'R1-R2'!$B$2:$F$280,5,0),VLOOKUP(A114,'R1-R2'!$A$2:$F$280,6,0))</f>
        <v>R1</v>
      </c>
      <c r="G114" s="2">
        <v>109</v>
      </c>
      <c r="H114" s="4">
        <v>12.78</v>
      </c>
      <c r="I114" s="3">
        <v>231532</v>
      </c>
      <c r="J114" s="1" t="s">
        <v>1</v>
      </c>
      <c r="K114" s="2">
        <v>109</v>
      </c>
      <c r="L114" s="4">
        <v>12.7</v>
      </c>
      <c r="M114" s="3">
        <v>220445</v>
      </c>
      <c r="N114" s="1" t="s">
        <v>1</v>
      </c>
      <c r="O114" s="2">
        <v>113</v>
      </c>
      <c r="P114" s="4">
        <v>13.16</v>
      </c>
      <c r="Q114" s="3">
        <v>206270</v>
      </c>
      <c r="R114" s="1" t="s">
        <v>1</v>
      </c>
      <c r="S114" s="2">
        <v>118</v>
      </c>
      <c r="T114" s="4">
        <v>13.74</v>
      </c>
      <c r="U114" s="3">
        <v>186192</v>
      </c>
      <c r="V114" s="1" t="s">
        <v>1</v>
      </c>
      <c r="W114" s="2">
        <v>118</v>
      </c>
      <c r="X114" s="4">
        <v>13.93</v>
      </c>
      <c r="Y114" s="3">
        <v>183428</v>
      </c>
      <c r="Z114" s="1" t="s">
        <v>1</v>
      </c>
      <c r="AA114" s="2">
        <v>115</v>
      </c>
      <c r="AB114" s="4">
        <v>13.62</v>
      </c>
      <c r="AC114" s="3">
        <v>176295</v>
      </c>
      <c r="AD114" s="1" t="s">
        <v>1</v>
      </c>
      <c r="AE114" s="2">
        <v>108</v>
      </c>
      <c r="AF114" s="4">
        <v>12.82</v>
      </c>
      <c r="AG114" s="3">
        <v>175724</v>
      </c>
      <c r="AH114" s="1" t="s">
        <v>1</v>
      </c>
      <c r="AI114" s="2">
        <v>112</v>
      </c>
      <c r="AJ114" s="4">
        <v>13.4</v>
      </c>
      <c r="AK114" s="3">
        <v>175563</v>
      </c>
      <c r="AL114" s="1" t="s">
        <v>1</v>
      </c>
      <c r="AM114" s="2">
        <v>110</v>
      </c>
      <c r="AN114" s="4">
        <v>13.22</v>
      </c>
      <c r="AO114" s="3">
        <v>179967</v>
      </c>
      <c r="AP114" s="1" t="s">
        <v>1</v>
      </c>
      <c r="AQ114" s="2">
        <v>111</v>
      </c>
      <c r="AR114" s="4">
        <v>13.22</v>
      </c>
      <c r="AS114" s="3">
        <v>170174</v>
      </c>
      <c r="AT114" s="1" t="s">
        <v>1</v>
      </c>
    </row>
    <row r="115" spans="1:46" x14ac:dyDescent="0.25">
      <c r="A115" s="1" t="s">
        <v>114</v>
      </c>
      <c r="B115" s="20" t="e">
        <f>VLOOKUP(A115,'Earned Doctorates'!$A$6:$D$468,4,0)</f>
        <v>#N/A</v>
      </c>
      <c r="C115" s="20">
        <f>VLOOKUP(A115,'fulltime grad students'!$A$6:$D$752,4,0)</f>
        <v>2435</v>
      </c>
      <c r="D115" s="20">
        <f>VLOOKUP(A115,floorspace!$A$6:$D$694,4,0)</f>
        <v>742369</v>
      </c>
      <c r="E115" s="3">
        <v>224956</v>
      </c>
      <c r="F115" s="33" t="str">
        <f>IF(ISNA(VLOOKUP(A115,'R1-R2'!$A$2:$F$280,6,0)),VLOOKUP(A115,'R1-R2'!$B$2:$F$280,5,0),VLOOKUP(A115,'R1-R2'!$A$2:$F$280,6,0))</f>
        <v>R1</v>
      </c>
      <c r="G115" s="2">
        <v>110</v>
      </c>
      <c r="H115" s="4">
        <v>12.88</v>
      </c>
      <c r="I115" s="3">
        <v>224956</v>
      </c>
      <c r="J115" s="1" t="s">
        <v>1</v>
      </c>
      <c r="K115" s="2">
        <v>113</v>
      </c>
      <c r="L115" s="4">
        <v>13.13</v>
      </c>
      <c r="M115" s="3">
        <v>216241</v>
      </c>
      <c r="N115" s="1" t="s">
        <v>1</v>
      </c>
      <c r="O115" s="2">
        <v>112</v>
      </c>
      <c r="P115" s="4">
        <v>13.05</v>
      </c>
      <c r="Q115" s="3">
        <v>213285</v>
      </c>
      <c r="R115" s="1" t="s">
        <v>1</v>
      </c>
      <c r="S115" s="2">
        <v>108</v>
      </c>
      <c r="T115" s="4">
        <v>12.65</v>
      </c>
      <c r="U115" s="3">
        <v>213457</v>
      </c>
      <c r="V115" s="1" t="s">
        <v>1</v>
      </c>
      <c r="W115" s="2">
        <v>99</v>
      </c>
      <c r="X115" s="4">
        <v>11.83</v>
      </c>
      <c r="Y115" s="3">
        <v>223409</v>
      </c>
      <c r="Z115" s="1" t="s">
        <v>1</v>
      </c>
      <c r="AA115" s="2">
        <v>108</v>
      </c>
      <c r="AB115" s="4">
        <v>12.85</v>
      </c>
      <c r="AC115" s="3">
        <v>189085</v>
      </c>
      <c r="AD115" s="1" t="s">
        <v>1</v>
      </c>
      <c r="AE115" s="2">
        <v>116</v>
      </c>
      <c r="AF115" s="4">
        <v>13.71</v>
      </c>
      <c r="AG115" s="3">
        <v>168314</v>
      </c>
      <c r="AH115" s="1" t="s">
        <v>1</v>
      </c>
      <c r="AI115" s="2">
        <v>118</v>
      </c>
      <c r="AJ115" s="4">
        <v>14.07</v>
      </c>
      <c r="AK115" s="3">
        <v>160825</v>
      </c>
      <c r="AL115" s="1" t="s">
        <v>1</v>
      </c>
      <c r="AM115" s="2">
        <v>119</v>
      </c>
      <c r="AN115" s="4">
        <v>14.23</v>
      </c>
      <c r="AO115" s="3">
        <v>156525</v>
      </c>
      <c r="AP115" s="1" t="s">
        <v>1</v>
      </c>
      <c r="AQ115" s="2">
        <v>116</v>
      </c>
      <c r="AR115" s="4">
        <v>13.78</v>
      </c>
      <c r="AS115" s="3">
        <v>160922</v>
      </c>
      <c r="AT115" s="1" t="s">
        <v>1</v>
      </c>
    </row>
    <row r="116" spans="1:46" x14ac:dyDescent="0.25">
      <c r="A116" s="1" t="s">
        <v>115</v>
      </c>
      <c r="B116" s="20">
        <f>VLOOKUP(A116,'Earned Doctorates'!$A$6:$D$468,4,0)</f>
        <v>46</v>
      </c>
      <c r="C116" s="20">
        <f>VLOOKUP(A116,'fulltime grad students'!$A$6:$D$752,4,0)</f>
        <v>343</v>
      </c>
      <c r="D116" s="20">
        <f>VLOOKUP(A116,floorspace!$A$6:$D$694,4,0)</f>
        <v>626635</v>
      </c>
      <c r="E116" s="3">
        <v>219734</v>
      </c>
      <c r="F116" s="33" t="e">
        <f>IF(ISNA(VLOOKUP(A116,'R1-R2'!$A$2:$F$280,6,0)),VLOOKUP(A116,'R1-R2'!$B$2:$F$280,5,0),VLOOKUP(A116,'R1-R2'!$A$2:$F$280,6,0))</f>
        <v>#N/A</v>
      </c>
      <c r="G116" s="2">
        <v>111</v>
      </c>
      <c r="H116" s="4">
        <v>12.99</v>
      </c>
      <c r="I116" s="3">
        <v>219734</v>
      </c>
      <c r="J116" s="1" t="s">
        <v>1</v>
      </c>
      <c r="K116" s="2">
        <v>117</v>
      </c>
      <c r="L116" s="4">
        <v>13.56</v>
      </c>
      <c r="M116" s="3">
        <v>202572</v>
      </c>
      <c r="N116" s="1" t="s">
        <v>1</v>
      </c>
      <c r="O116" s="2">
        <v>120</v>
      </c>
      <c r="P116" s="4">
        <v>13.92</v>
      </c>
      <c r="Q116" s="3">
        <v>188483</v>
      </c>
      <c r="R116" s="1" t="s">
        <v>1</v>
      </c>
      <c r="S116" s="2">
        <v>122</v>
      </c>
      <c r="T116" s="4">
        <v>14.18</v>
      </c>
      <c r="U116" s="3">
        <v>179219</v>
      </c>
      <c r="V116" s="1" t="s">
        <v>1</v>
      </c>
      <c r="W116" s="2">
        <v>125</v>
      </c>
      <c r="X116" s="4">
        <v>14.7</v>
      </c>
      <c r="Y116" s="3">
        <v>169200</v>
      </c>
      <c r="Z116" s="1" t="s">
        <v>1</v>
      </c>
      <c r="AA116" s="2">
        <v>106</v>
      </c>
      <c r="AB116" s="4">
        <v>12.63</v>
      </c>
      <c r="AC116" s="3">
        <v>194885</v>
      </c>
      <c r="AD116" s="1" t="s">
        <v>1</v>
      </c>
      <c r="AE116" s="2">
        <v>114</v>
      </c>
      <c r="AF116" s="4">
        <v>13.49</v>
      </c>
      <c r="AG116" s="3">
        <v>170277</v>
      </c>
      <c r="AH116" s="1" t="s">
        <v>1</v>
      </c>
      <c r="AI116" s="2">
        <v>114</v>
      </c>
      <c r="AJ116" s="4">
        <v>13.63</v>
      </c>
      <c r="AK116" s="3">
        <v>172716</v>
      </c>
      <c r="AL116" s="1" t="s">
        <v>1</v>
      </c>
      <c r="AM116" s="2">
        <v>112</v>
      </c>
      <c r="AN116" s="4">
        <v>13.45</v>
      </c>
      <c r="AO116" s="3">
        <v>175983</v>
      </c>
      <c r="AP116" s="1" t="s">
        <v>1</v>
      </c>
      <c r="AQ116" s="2">
        <v>106</v>
      </c>
      <c r="AR116" s="4">
        <v>12.67</v>
      </c>
      <c r="AS116" s="3">
        <v>184298</v>
      </c>
      <c r="AT116" s="1" t="s">
        <v>1</v>
      </c>
    </row>
    <row r="117" spans="1:46" x14ac:dyDescent="0.25">
      <c r="A117" s="1" t="s">
        <v>116</v>
      </c>
      <c r="B117" s="20">
        <f>VLOOKUP(A117,'Earned Doctorates'!$A$6:$D$468,4,0)</f>
        <v>282</v>
      </c>
      <c r="C117" s="20">
        <f>VLOOKUP(A117,'fulltime grad students'!$A$6:$D$752,4,0)</f>
        <v>2503</v>
      </c>
      <c r="D117" s="20">
        <f>VLOOKUP(A117,floorspace!$A$6:$D$694,4,0)</f>
        <v>706596</v>
      </c>
      <c r="E117" s="3">
        <v>218596</v>
      </c>
      <c r="F117" s="33" t="str">
        <f>IF(ISNA(VLOOKUP(A117,'R1-R2'!$A$2:$F$280,6,0)),VLOOKUP(A117,'R1-R2'!$B$2:$F$280,5,0),VLOOKUP(A117,'R1-R2'!$A$2:$F$280,6,0))</f>
        <v>R1</v>
      </c>
      <c r="G117" s="2">
        <v>112</v>
      </c>
      <c r="H117" s="4">
        <v>13.1</v>
      </c>
      <c r="I117" s="3">
        <v>218596</v>
      </c>
      <c r="J117" s="1" t="s">
        <v>1</v>
      </c>
      <c r="K117" s="2">
        <v>115</v>
      </c>
      <c r="L117" s="4">
        <v>13.35</v>
      </c>
      <c r="M117" s="3">
        <v>213757</v>
      </c>
      <c r="N117" s="1" t="s">
        <v>1</v>
      </c>
      <c r="O117" s="2">
        <v>108</v>
      </c>
      <c r="P117" s="4">
        <v>12.62</v>
      </c>
      <c r="Q117" s="3">
        <v>225085</v>
      </c>
      <c r="R117" s="1" t="s">
        <v>1</v>
      </c>
      <c r="S117" s="2">
        <v>106</v>
      </c>
      <c r="T117" s="4">
        <v>12.44</v>
      </c>
      <c r="U117" s="3">
        <v>215332</v>
      </c>
      <c r="V117" s="1" t="s">
        <v>1</v>
      </c>
      <c r="W117" s="2">
        <v>107</v>
      </c>
      <c r="X117" s="4">
        <v>12.71</v>
      </c>
      <c r="Y117" s="3">
        <v>200387</v>
      </c>
      <c r="Z117" s="1" t="s">
        <v>1</v>
      </c>
      <c r="AA117" s="2">
        <v>105</v>
      </c>
      <c r="AB117" s="4">
        <v>12.52</v>
      </c>
      <c r="AC117" s="3">
        <v>198211</v>
      </c>
      <c r="AD117" s="1" t="s">
        <v>1</v>
      </c>
      <c r="AE117" s="2">
        <v>99</v>
      </c>
      <c r="AF117" s="4">
        <v>11.83</v>
      </c>
      <c r="AG117" s="3">
        <v>215519</v>
      </c>
      <c r="AH117" s="1" t="s">
        <v>1</v>
      </c>
      <c r="AI117" s="2">
        <v>105</v>
      </c>
      <c r="AJ117" s="4">
        <v>12.62</v>
      </c>
      <c r="AK117" s="3">
        <v>185555</v>
      </c>
      <c r="AL117" s="1" t="s">
        <v>1</v>
      </c>
      <c r="AM117" s="2">
        <v>135</v>
      </c>
      <c r="AN117" s="4">
        <v>16.02</v>
      </c>
      <c r="AO117" s="3">
        <v>126681</v>
      </c>
      <c r="AP117" s="1" t="s">
        <v>1</v>
      </c>
      <c r="AQ117" s="2">
        <v>138</v>
      </c>
      <c r="AR117" s="4">
        <v>16.22</v>
      </c>
      <c r="AS117" s="3">
        <v>116891</v>
      </c>
      <c r="AT117" s="1" t="s">
        <v>1</v>
      </c>
    </row>
    <row r="118" spans="1:46" x14ac:dyDescent="0.25">
      <c r="A118" s="1" t="s">
        <v>117</v>
      </c>
      <c r="B118" s="20">
        <f>VLOOKUP(A118,'Earned Doctorates'!$A$6:$D$468,4,0)</f>
        <v>221</v>
      </c>
      <c r="C118" s="20" t="e">
        <f>VLOOKUP(A118,'fulltime grad students'!$A$6:$D$752,4,0)</f>
        <v>#N/A</v>
      </c>
      <c r="D118" s="20">
        <f>VLOOKUP(A118,floorspace!$A$6:$D$694,4,0)</f>
        <v>744838</v>
      </c>
      <c r="E118" s="3">
        <v>215374</v>
      </c>
      <c r="F118" s="33" t="str">
        <f>IF(ISNA(VLOOKUP(A118,'R1-R2'!$A$2:$F$280,6,0)),VLOOKUP(A118,'R1-R2'!$B$2:$F$280,5,0),VLOOKUP(A118,'R1-R2'!$A$2:$F$280,6,0))</f>
        <v>R1</v>
      </c>
      <c r="G118" s="2">
        <v>113</v>
      </c>
      <c r="H118" s="4">
        <v>13.21</v>
      </c>
      <c r="I118" s="3">
        <v>215374</v>
      </c>
      <c r="J118" s="1" t="s">
        <v>1</v>
      </c>
      <c r="K118" s="2">
        <v>110</v>
      </c>
      <c r="L118" s="4">
        <v>12.81</v>
      </c>
      <c r="M118" s="3">
        <v>219464</v>
      </c>
      <c r="N118" s="1" t="s">
        <v>1</v>
      </c>
      <c r="O118" s="2">
        <v>114</v>
      </c>
      <c r="P118" s="4">
        <v>13.27</v>
      </c>
      <c r="Q118" s="3">
        <v>205940</v>
      </c>
      <c r="R118" s="1" t="s">
        <v>1</v>
      </c>
      <c r="S118" s="2">
        <v>111</v>
      </c>
      <c r="T118" s="4">
        <v>12.98</v>
      </c>
      <c r="U118" s="3">
        <v>206355</v>
      </c>
      <c r="V118" s="1" t="s">
        <v>1</v>
      </c>
      <c r="W118" s="2">
        <v>105</v>
      </c>
      <c r="X118" s="4">
        <v>12.49</v>
      </c>
      <c r="Y118" s="3">
        <v>208670</v>
      </c>
      <c r="Z118" s="1" t="s">
        <v>1</v>
      </c>
      <c r="AA118" s="2">
        <v>102</v>
      </c>
      <c r="AB118" s="4">
        <v>12.18</v>
      </c>
      <c r="AC118" s="3">
        <v>209271</v>
      </c>
      <c r="AD118" s="1" t="s">
        <v>1</v>
      </c>
      <c r="AE118" s="2">
        <v>103</v>
      </c>
      <c r="AF118" s="4">
        <v>12.27</v>
      </c>
      <c r="AG118" s="3">
        <v>208736</v>
      </c>
      <c r="AH118" s="1" t="s">
        <v>1</v>
      </c>
      <c r="AI118" s="2">
        <v>100</v>
      </c>
      <c r="AJ118" s="4">
        <v>12.06</v>
      </c>
      <c r="AK118" s="3">
        <v>206173</v>
      </c>
      <c r="AL118" s="1" t="s">
        <v>1</v>
      </c>
      <c r="AM118" s="2">
        <v>97</v>
      </c>
      <c r="AN118" s="4">
        <v>11.76</v>
      </c>
      <c r="AO118" s="3">
        <v>203365</v>
      </c>
      <c r="AP118" s="1" t="s">
        <v>1</v>
      </c>
      <c r="AQ118" s="2">
        <v>95</v>
      </c>
      <c r="AR118" s="4">
        <v>11.44</v>
      </c>
      <c r="AS118" s="3">
        <v>214901</v>
      </c>
      <c r="AT118" s="1" t="s">
        <v>1</v>
      </c>
    </row>
    <row r="119" spans="1:46" x14ac:dyDescent="0.25">
      <c r="A119" s="1" t="s">
        <v>118</v>
      </c>
      <c r="B119" s="20">
        <f>VLOOKUP(A119,'Earned Doctorates'!$A$6:$D$468,4,0)</f>
        <v>233</v>
      </c>
      <c r="C119" s="20">
        <f>VLOOKUP(A119,'fulltime grad students'!$A$6:$D$752,4,0)</f>
        <v>2521</v>
      </c>
      <c r="D119" s="20">
        <f>VLOOKUP(A119,floorspace!$A$6:$D$694,4,0)</f>
        <v>352261</v>
      </c>
      <c r="E119" s="3">
        <v>214207</v>
      </c>
      <c r="F119" s="33" t="str">
        <f>IF(ISNA(VLOOKUP(A119,'R1-R2'!$A$2:$F$280,6,0)),VLOOKUP(A119,'R1-R2'!$B$2:$F$280,5,0),VLOOKUP(A119,'R1-R2'!$A$2:$F$280,6,0))</f>
        <v>R1</v>
      </c>
      <c r="G119" s="2">
        <v>114</v>
      </c>
      <c r="H119" s="4">
        <v>13.32</v>
      </c>
      <c r="I119" s="3">
        <v>214207</v>
      </c>
      <c r="J119" s="1" t="s">
        <v>1</v>
      </c>
      <c r="K119" s="2">
        <v>112</v>
      </c>
      <c r="L119" s="4">
        <v>13.02</v>
      </c>
      <c r="M119" s="3">
        <v>218445</v>
      </c>
      <c r="N119" s="1" t="s">
        <v>1</v>
      </c>
      <c r="O119" s="2">
        <v>122</v>
      </c>
      <c r="P119" s="4">
        <v>14.13</v>
      </c>
      <c r="Q119" s="3">
        <v>186267</v>
      </c>
      <c r="R119" s="1" t="s">
        <v>1</v>
      </c>
      <c r="S119" s="2">
        <v>133</v>
      </c>
      <c r="T119" s="4">
        <v>15.38</v>
      </c>
      <c r="U119" s="3">
        <v>149138</v>
      </c>
      <c r="V119" s="1" t="s">
        <v>1</v>
      </c>
      <c r="W119" s="2">
        <v>146</v>
      </c>
      <c r="X119" s="4">
        <v>17.02</v>
      </c>
      <c r="Y119" s="3">
        <v>112404</v>
      </c>
      <c r="Z119" s="1" t="s">
        <v>1</v>
      </c>
      <c r="AA119" s="2">
        <v>144</v>
      </c>
      <c r="AB119" s="4">
        <v>16.84</v>
      </c>
      <c r="AC119" s="3">
        <v>108899</v>
      </c>
      <c r="AD119" s="1" t="s">
        <v>1</v>
      </c>
      <c r="AE119" s="2">
        <v>142</v>
      </c>
      <c r="AF119" s="4">
        <v>16.579999999999998</v>
      </c>
      <c r="AG119" s="3">
        <v>106410</v>
      </c>
      <c r="AH119" s="1" t="s">
        <v>1</v>
      </c>
      <c r="AI119" s="2">
        <v>148</v>
      </c>
      <c r="AJ119" s="4">
        <v>17.43</v>
      </c>
      <c r="AK119" s="3">
        <v>98680</v>
      </c>
      <c r="AL119" s="1" t="s">
        <v>1</v>
      </c>
      <c r="AM119" s="2">
        <v>148</v>
      </c>
      <c r="AN119" s="4">
        <v>17.48</v>
      </c>
      <c r="AO119" s="3">
        <v>95913</v>
      </c>
      <c r="AP119" s="1" t="s">
        <v>1</v>
      </c>
      <c r="AQ119" s="2">
        <v>154</v>
      </c>
      <c r="AR119" s="4">
        <v>18</v>
      </c>
      <c r="AS119" s="3">
        <v>90198</v>
      </c>
      <c r="AT119" s="1" t="s">
        <v>1</v>
      </c>
    </row>
    <row r="120" spans="1:46" x14ac:dyDescent="0.25">
      <c r="A120" s="1" t="s">
        <v>119</v>
      </c>
      <c r="B120" s="20">
        <f>VLOOKUP(A120,'Earned Doctorates'!$A$6:$D$468,4,0)</f>
        <v>258</v>
      </c>
      <c r="C120" s="20" t="e">
        <f>VLOOKUP(A120,'fulltime grad students'!$A$6:$D$752,4,0)</f>
        <v>#N/A</v>
      </c>
      <c r="D120" s="20">
        <f>VLOOKUP(A120,floorspace!$A$6:$D$694,4,0)</f>
        <v>700644</v>
      </c>
      <c r="E120" s="3">
        <v>213824</v>
      </c>
      <c r="F120" s="33" t="e">
        <f>IF(ISNA(VLOOKUP(A120,'R1-R2'!$A$2:$F$280,6,0)),VLOOKUP(A120,'R1-R2'!$B$2:$F$280,5,0),VLOOKUP(A120,'R1-R2'!$A$2:$F$280,6,0))</f>
        <v>#N/A</v>
      </c>
      <c r="G120" s="2">
        <v>115</v>
      </c>
      <c r="H120" s="4">
        <v>13.43</v>
      </c>
      <c r="I120" s="3">
        <v>213824</v>
      </c>
      <c r="J120" s="1" t="s">
        <v>1</v>
      </c>
      <c r="K120" s="2">
        <v>111</v>
      </c>
      <c r="L120" s="4">
        <v>12.91</v>
      </c>
      <c r="M120" s="3">
        <v>219389</v>
      </c>
      <c r="N120" s="1" t="s">
        <v>1</v>
      </c>
      <c r="O120" s="2">
        <v>109</v>
      </c>
      <c r="P120" s="4">
        <v>12.72</v>
      </c>
      <c r="Q120" s="3">
        <v>223177</v>
      </c>
      <c r="R120" s="1" t="s">
        <v>1</v>
      </c>
      <c r="S120" s="2">
        <v>110</v>
      </c>
      <c r="T120" s="4">
        <v>12.87</v>
      </c>
      <c r="U120" s="3">
        <v>211140</v>
      </c>
      <c r="V120" s="1" t="s">
        <v>1</v>
      </c>
      <c r="W120" s="2">
        <v>103</v>
      </c>
      <c r="X120" s="4">
        <v>12.27</v>
      </c>
      <c r="Y120" s="3">
        <v>210416</v>
      </c>
      <c r="Z120" s="1" t="s">
        <v>1</v>
      </c>
      <c r="AA120" s="2">
        <v>100</v>
      </c>
      <c r="AB120" s="4">
        <v>11.96</v>
      </c>
      <c r="AC120" s="3">
        <v>214576</v>
      </c>
      <c r="AD120" s="1" t="s">
        <v>1</v>
      </c>
      <c r="AE120" s="2">
        <v>100</v>
      </c>
      <c r="AF120" s="4">
        <v>11.94</v>
      </c>
      <c r="AG120" s="3">
        <v>213902</v>
      </c>
      <c r="AH120" s="1" t="s">
        <v>1</v>
      </c>
      <c r="AI120" s="2">
        <v>103</v>
      </c>
      <c r="AJ120" s="4">
        <v>12.4</v>
      </c>
      <c r="AK120" s="3">
        <v>200199</v>
      </c>
      <c r="AL120" s="1" t="s">
        <v>1</v>
      </c>
      <c r="AM120" s="2">
        <v>105</v>
      </c>
      <c r="AN120" s="4">
        <v>12.66</v>
      </c>
      <c r="AO120" s="3">
        <v>190739</v>
      </c>
      <c r="AP120" s="1" t="s">
        <v>1</v>
      </c>
      <c r="AQ120" s="2">
        <v>104</v>
      </c>
      <c r="AR120" s="4">
        <v>12.44</v>
      </c>
      <c r="AS120" s="3">
        <v>194775</v>
      </c>
      <c r="AT120" s="1" t="s">
        <v>1</v>
      </c>
    </row>
    <row r="121" spans="1:46" x14ac:dyDescent="0.25">
      <c r="A121" s="1" t="s">
        <v>120</v>
      </c>
      <c r="B121" s="20">
        <f>VLOOKUP(A121,'Earned Doctorates'!$A$6:$D$468,4,0)</f>
        <v>193</v>
      </c>
      <c r="C121" s="20">
        <f>VLOOKUP(A121,'fulltime grad students'!$A$6:$D$752,4,0)</f>
        <v>6586</v>
      </c>
      <c r="D121" s="20">
        <f>VLOOKUP(A121,floorspace!$A$6:$D$694,4,0)</f>
        <v>526275</v>
      </c>
      <c r="E121" s="3">
        <v>211342</v>
      </c>
      <c r="F121" s="33" t="str">
        <f>IF(ISNA(VLOOKUP(A121,'R1-R2'!$A$2:$F$280,6,0)),VLOOKUP(A121,'R1-R2'!$B$2:$F$280,5,0),VLOOKUP(A121,'R1-R2'!$A$2:$F$280,6,0))</f>
        <v>R1</v>
      </c>
      <c r="G121" s="2">
        <v>116</v>
      </c>
      <c r="H121" s="4">
        <v>13.54</v>
      </c>
      <c r="I121" s="3">
        <v>211342</v>
      </c>
      <c r="J121" s="1" t="s">
        <v>1</v>
      </c>
      <c r="K121" s="2">
        <v>121</v>
      </c>
      <c r="L121" s="4">
        <v>14</v>
      </c>
      <c r="M121" s="3">
        <v>200068</v>
      </c>
      <c r="N121" s="1" t="s">
        <v>1</v>
      </c>
      <c r="O121" s="2">
        <v>124</v>
      </c>
      <c r="P121" s="4">
        <v>14.35</v>
      </c>
      <c r="Q121" s="3">
        <v>183998</v>
      </c>
      <c r="R121" s="1" t="s">
        <v>1</v>
      </c>
      <c r="S121" s="2">
        <v>129</v>
      </c>
      <c r="T121" s="4">
        <v>14.94</v>
      </c>
      <c r="U121" s="3">
        <v>166711</v>
      </c>
      <c r="V121" s="1" t="s">
        <v>1</v>
      </c>
      <c r="W121" s="2">
        <v>135</v>
      </c>
      <c r="X121" s="4">
        <v>15.81</v>
      </c>
      <c r="Y121" s="3">
        <v>142349</v>
      </c>
      <c r="Z121" s="1" t="s">
        <v>1</v>
      </c>
      <c r="AA121" s="2">
        <v>134</v>
      </c>
      <c r="AB121" s="4">
        <v>15.73</v>
      </c>
      <c r="AC121" s="3">
        <v>129040</v>
      </c>
      <c r="AD121" s="1" t="s">
        <v>1</v>
      </c>
      <c r="AE121" s="2">
        <v>136</v>
      </c>
      <c r="AF121" s="4">
        <v>15.92</v>
      </c>
      <c r="AG121" s="3">
        <v>122915</v>
      </c>
      <c r="AH121" s="1" t="s">
        <v>1</v>
      </c>
      <c r="AI121" s="2">
        <v>139</v>
      </c>
      <c r="AJ121" s="4">
        <v>16.420000000000002</v>
      </c>
      <c r="AK121" s="3">
        <v>116245</v>
      </c>
      <c r="AL121" s="1" t="s">
        <v>1</v>
      </c>
      <c r="AM121" s="2">
        <v>138</v>
      </c>
      <c r="AN121" s="4">
        <v>16.36</v>
      </c>
      <c r="AO121" s="3">
        <v>116088</v>
      </c>
      <c r="AP121" s="1" t="s">
        <v>1</v>
      </c>
      <c r="AQ121" s="2">
        <v>143</v>
      </c>
      <c r="AR121" s="4">
        <v>16.78</v>
      </c>
      <c r="AS121" s="3">
        <v>107862</v>
      </c>
      <c r="AT121" s="1" t="s">
        <v>1</v>
      </c>
    </row>
    <row r="122" spans="1:46" x14ac:dyDescent="0.25">
      <c r="A122" s="1" t="s">
        <v>121</v>
      </c>
      <c r="B122" s="20">
        <f>VLOOKUP(A122,'Earned Doctorates'!$A$6:$D$468,4,0)</f>
        <v>162</v>
      </c>
      <c r="C122" s="20">
        <f>VLOOKUP(A122,'fulltime grad students'!$A$6:$D$752,4,0)</f>
        <v>2029</v>
      </c>
      <c r="D122" s="20">
        <f>VLOOKUP(A122,floorspace!$A$6:$D$694,4,0)</f>
        <v>339793</v>
      </c>
      <c r="E122" s="3">
        <v>207404</v>
      </c>
      <c r="F122" s="33" t="str">
        <f>IF(ISNA(VLOOKUP(A122,'R1-R2'!$A$2:$F$280,6,0)),VLOOKUP(A122,'R1-R2'!$B$2:$F$280,5,0),VLOOKUP(A122,'R1-R2'!$A$2:$F$280,6,0))</f>
        <v>R1</v>
      </c>
      <c r="G122" s="2">
        <v>117</v>
      </c>
      <c r="H122" s="4">
        <v>13.65</v>
      </c>
      <c r="I122" s="3">
        <v>207404</v>
      </c>
      <c r="J122" s="1" t="s">
        <v>1</v>
      </c>
      <c r="K122" s="2">
        <v>124</v>
      </c>
      <c r="L122" s="4">
        <v>14.32</v>
      </c>
      <c r="M122" s="3">
        <v>198681</v>
      </c>
      <c r="N122" s="1" t="s">
        <v>1</v>
      </c>
      <c r="O122" s="2">
        <v>125</v>
      </c>
      <c r="P122" s="4">
        <v>14.46</v>
      </c>
      <c r="Q122" s="3">
        <v>182564</v>
      </c>
      <c r="R122" s="1" t="s">
        <v>1</v>
      </c>
      <c r="S122" s="2">
        <v>131</v>
      </c>
      <c r="T122" s="4">
        <v>15.16</v>
      </c>
      <c r="U122" s="3">
        <v>161831</v>
      </c>
      <c r="V122" s="1" t="s">
        <v>1</v>
      </c>
      <c r="W122" s="2">
        <v>126</v>
      </c>
      <c r="X122" s="4">
        <v>14.81</v>
      </c>
      <c r="Y122" s="3">
        <v>167277</v>
      </c>
      <c r="Z122" s="1" t="s">
        <v>1</v>
      </c>
      <c r="AA122" s="2">
        <v>125</v>
      </c>
      <c r="AB122" s="4">
        <v>14.73</v>
      </c>
      <c r="AC122" s="3">
        <v>154543</v>
      </c>
      <c r="AD122" s="1" t="s">
        <v>1</v>
      </c>
      <c r="AE122" s="2">
        <v>126</v>
      </c>
      <c r="AF122" s="4">
        <v>14.81</v>
      </c>
      <c r="AG122" s="3">
        <v>144679</v>
      </c>
      <c r="AH122" s="1" t="s">
        <v>1</v>
      </c>
      <c r="AI122" s="2">
        <v>128</v>
      </c>
      <c r="AJ122" s="4">
        <v>15.19</v>
      </c>
      <c r="AK122" s="3">
        <v>138536</v>
      </c>
      <c r="AL122" s="1" t="s">
        <v>1</v>
      </c>
      <c r="AM122" s="2">
        <v>132</v>
      </c>
      <c r="AN122" s="4">
        <v>15.69</v>
      </c>
      <c r="AO122" s="3">
        <v>131003</v>
      </c>
      <c r="AP122" s="1" t="s">
        <v>1</v>
      </c>
      <c r="AQ122" s="2">
        <v>137</v>
      </c>
      <c r="AR122" s="4">
        <v>16.11</v>
      </c>
      <c r="AS122" s="3">
        <v>117223</v>
      </c>
      <c r="AT122" s="1" t="s">
        <v>1</v>
      </c>
    </row>
    <row r="123" spans="1:46" x14ac:dyDescent="0.25">
      <c r="A123" s="1" t="s">
        <v>122</v>
      </c>
      <c r="B123" s="20">
        <f>VLOOKUP(A123,'Earned Doctorates'!$A$6:$D$468,4,0)</f>
        <v>197</v>
      </c>
      <c r="C123" s="20">
        <f>VLOOKUP(A123,'fulltime grad students'!$A$6:$D$752,4,0)</f>
        <v>2091</v>
      </c>
      <c r="D123" s="20">
        <f>VLOOKUP(A123,floorspace!$A$6:$D$694,4,0)</f>
        <v>216400</v>
      </c>
      <c r="E123" s="3">
        <v>206472</v>
      </c>
      <c r="F123" s="33" t="str">
        <f>IF(ISNA(VLOOKUP(A123,'R1-R2'!$A$2:$F$280,6,0)),VLOOKUP(A123,'R1-R2'!$B$2:$F$280,5,0),VLOOKUP(A123,'R1-R2'!$A$2:$F$280,6,0))</f>
        <v>R1</v>
      </c>
      <c r="G123" s="2">
        <v>118</v>
      </c>
      <c r="H123" s="4">
        <v>13.76</v>
      </c>
      <c r="I123" s="3">
        <v>206472</v>
      </c>
      <c r="J123" s="1" t="s">
        <v>1</v>
      </c>
      <c r="K123" s="2">
        <v>118</v>
      </c>
      <c r="L123" s="4">
        <v>13.67</v>
      </c>
      <c r="M123" s="3">
        <v>202451</v>
      </c>
      <c r="N123" s="1" t="s">
        <v>1</v>
      </c>
      <c r="O123" s="2">
        <v>116</v>
      </c>
      <c r="P123" s="4">
        <v>13.48</v>
      </c>
      <c r="Q123" s="3">
        <v>195572</v>
      </c>
      <c r="R123" s="1" t="s">
        <v>1</v>
      </c>
      <c r="S123" s="2">
        <v>113</v>
      </c>
      <c r="T123" s="4">
        <v>13.2</v>
      </c>
      <c r="U123" s="3">
        <v>201235</v>
      </c>
      <c r="V123" s="1" t="s">
        <v>1</v>
      </c>
      <c r="W123" s="2">
        <v>108</v>
      </c>
      <c r="X123" s="4">
        <v>12.82</v>
      </c>
      <c r="Y123" s="3">
        <v>200171</v>
      </c>
      <c r="Z123" s="1" t="s">
        <v>1</v>
      </c>
      <c r="AA123" s="2">
        <v>123</v>
      </c>
      <c r="AB123" s="4">
        <v>14.51</v>
      </c>
      <c r="AC123" s="3">
        <v>161314</v>
      </c>
      <c r="AD123" s="1" t="s">
        <v>1</v>
      </c>
      <c r="AE123" s="2">
        <v>129</v>
      </c>
      <c r="AF123" s="4">
        <v>15.14</v>
      </c>
      <c r="AG123" s="3">
        <v>139596</v>
      </c>
      <c r="AH123" s="1" t="s">
        <v>1</v>
      </c>
      <c r="AI123" s="2">
        <v>137</v>
      </c>
      <c r="AJ123" s="4">
        <v>16.2</v>
      </c>
      <c r="AK123" s="3">
        <v>123915</v>
      </c>
      <c r="AL123" s="1" t="s">
        <v>1</v>
      </c>
      <c r="AM123" s="2">
        <v>141</v>
      </c>
      <c r="AN123" s="4">
        <v>16.7</v>
      </c>
      <c r="AO123" s="3">
        <v>111999</v>
      </c>
      <c r="AP123" s="1" t="s">
        <v>1</v>
      </c>
      <c r="AQ123" s="2">
        <v>152</v>
      </c>
      <c r="AR123" s="4">
        <v>17.78</v>
      </c>
      <c r="AS123" s="3">
        <v>91148</v>
      </c>
      <c r="AT123" s="1" t="s">
        <v>1</v>
      </c>
    </row>
    <row r="124" spans="1:46" x14ac:dyDescent="0.25">
      <c r="A124" s="1" t="s">
        <v>123</v>
      </c>
      <c r="B124" s="20">
        <f>VLOOKUP(A124,'Earned Doctorates'!$A$6:$D$468,4,0)</f>
        <v>119</v>
      </c>
      <c r="C124" s="20">
        <f>VLOOKUP(A124,'fulltime grad students'!$A$6:$D$752,4,0)</f>
        <v>1519</v>
      </c>
      <c r="D124" s="20">
        <f>VLOOKUP(A124,floorspace!$A$6:$D$694,4,0)</f>
        <v>1140131</v>
      </c>
      <c r="E124" s="3">
        <v>205206</v>
      </c>
      <c r="F124" s="33" t="str">
        <f>IF(ISNA(VLOOKUP(A124,'R1-R2'!$A$2:$F$280,6,0)),VLOOKUP(A124,'R1-R2'!$B$2:$F$280,5,0),VLOOKUP(A124,'R1-R2'!$A$2:$F$280,6,0))</f>
        <v>R1</v>
      </c>
      <c r="G124" s="2">
        <v>119</v>
      </c>
      <c r="H124" s="4">
        <v>13.87</v>
      </c>
      <c r="I124" s="3">
        <v>205206</v>
      </c>
      <c r="J124" s="1" t="s">
        <v>1</v>
      </c>
      <c r="K124" s="2">
        <v>116</v>
      </c>
      <c r="L124" s="4">
        <v>13.46</v>
      </c>
      <c r="M124" s="3">
        <v>204430</v>
      </c>
      <c r="N124" s="1" t="s">
        <v>1</v>
      </c>
      <c r="O124" s="2">
        <v>115</v>
      </c>
      <c r="P124" s="4">
        <v>13.38</v>
      </c>
      <c r="Q124" s="3">
        <v>196933</v>
      </c>
      <c r="R124" s="1" t="s">
        <v>1</v>
      </c>
      <c r="S124" s="2">
        <v>115</v>
      </c>
      <c r="T124" s="4">
        <v>13.42</v>
      </c>
      <c r="U124" s="3">
        <v>193294</v>
      </c>
      <c r="V124" s="1" t="s">
        <v>1</v>
      </c>
      <c r="W124" s="2">
        <v>120</v>
      </c>
      <c r="X124" s="4">
        <v>14.15</v>
      </c>
      <c r="Y124" s="3">
        <v>180993</v>
      </c>
      <c r="Z124" s="1" t="s">
        <v>1</v>
      </c>
      <c r="AA124" s="2">
        <v>121</v>
      </c>
      <c r="AB124" s="4">
        <v>14.29</v>
      </c>
      <c r="AC124" s="3">
        <v>165438</v>
      </c>
      <c r="AD124" s="1" t="s">
        <v>1</v>
      </c>
      <c r="AE124" s="2">
        <v>121</v>
      </c>
      <c r="AF124" s="4">
        <v>14.26</v>
      </c>
      <c r="AG124" s="3">
        <v>152658</v>
      </c>
      <c r="AH124" s="1" t="s">
        <v>1</v>
      </c>
      <c r="AI124" s="2">
        <v>120</v>
      </c>
      <c r="AJ124" s="4">
        <v>14.3</v>
      </c>
      <c r="AK124" s="3">
        <v>157825</v>
      </c>
      <c r="AL124" s="1" t="s">
        <v>1</v>
      </c>
      <c r="AM124" s="2">
        <v>117</v>
      </c>
      <c r="AN124" s="4">
        <v>14.01</v>
      </c>
      <c r="AO124" s="3">
        <v>160414</v>
      </c>
      <c r="AP124" s="1" t="s">
        <v>1</v>
      </c>
      <c r="AQ124" s="2">
        <v>115</v>
      </c>
      <c r="AR124" s="4">
        <v>13.67</v>
      </c>
      <c r="AS124" s="3">
        <v>164373</v>
      </c>
      <c r="AT124" s="1" t="s">
        <v>1</v>
      </c>
    </row>
    <row r="125" spans="1:46" x14ac:dyDescent="0.25">
      <c r="A125" s="1" t="s">
        <v>124</v>
      </c>
      <c r="B125" s="20">
        <f>VLOOKUP(A125,'Earned Doctorates'!$A$6:$D$468,4,0)</f>
        <v>199</v>
      </c>
      <c r="C125" s="20">
        <f>VLOOKUP(A125,'fulltime grad students'!$A$6:$D$752,4,0)</f>
        <v>1248</v>
      </c>
      <c r="D125" s="20">
        <f>VLOOKUP(A125,floorspace!$A$6:$D$694,4,0)</f>
        <v>1222596</v>
      </c>
      <c r="E125" s="3">
        <v>203846</v>
      </c>
      <c r="F125" s="33" t="str">
        <f>IF(ISNA(VLOOKUP(A125,'R1-R2'!$A$2:$F$280,6,0)),VLOOKUP(A125,'R1-R2'!$B$2:$F$280,5,0),VLOOKUP(A125,'R1-R2'!$A$2:$F$280,6,0))</f>
        <v>R1</v>
      </c>
      <c r="G125" s="2">
        <v>120</v>
      </c>
      <c r="H125" s="4">
        <v>13.97</v>
      </c>
      <c r="I125" s="3">
        <v>203846</v>
      </c>
      <c r="J125" s="1" t="s">
        <v>1</v>
      </c>
      <c r="K125" s="2">
        <v>114</v>
      </c>
      <c r="L125" s="4">
        <v>13.24</v>
      </c>
      <c r="M125" s="3">
        <v>213900</v>
      </c>
      <c r="N125" s="1" t="s">
        <v>1</v>
      </c>
      <c r="O125" s="2">
        <v>111</v>
      </c>
      <c r="P125" s="4">
        <v>12.94</v>
      </c>
      <c r="Q125" s="3">
        <v>218622</v>
      </c>
      <c r="R125" s="1" t="s">
        <v>1</v>
      </c>
      <c r="S125" s="2">
        <v>105</v>
      </c>
      <c r="T125" s="4">
        <v>12.33</v>
      </c>
      <c r="U125" s="3">
        <v>218299</v>
      </c>
      <c r="V125" s="1" t="s">
        <v>1</v>
      </c>
      <c r="W125" s="2">
        <v>109</v>
      </c>
      <c r="X125" s="4">
        <v>12.93</v>
      </c>
      <c r="Y125" s="3">
        <v>196478</v>
      </c>
      <c r="Z125" s="1" t="s">
        <v>1</v>
      </c>
      <c r="AA125" s="2">
        <v>107</v>
      </c>
      <c r="AB125" s="4">
        <v>12.74</v>
      </c>
      <c r="AC125" s="3">
        <v>193254</v>
      </c>
      <c r="AD125" s="1" t="s">
        <v>1</v>
      </c>
      <c r="AE125" s="2">
        <v>106</v>
      </c>
      <c r="AF125" s="4">
        <v>12.6</v>
      </c>
      <c r="AG125" s="3">
        <v>188721</v>
      </c>
      <c r="AH125" s="1" t="s">
        <v>1</v>
      </c>
      <c r="AI125" s="2">
        <v>106</v>
      </c>
      <c r="AJ125" s="4">
        <v>12.73</v>
      </c>
      <c r="AK125" s="3">
        <v>184945</v>
      </c>
      <c r="AL125" s="1" t="s">
        <v>1</v>
      </c>
      <c r="AM125" s="2">
        <v>107</v>
      </c>
      <c r="AN125" s="4">
        <v>12.88</v>
      </c>
      <c r="AO125" s="3">
        <v>183096</v>
      </c>
      <c r="AP125" s="1" t="s">
        <v>1</v>
      </c>
      <c r="AQ125" s="2">
        <v>110</v>
      </c>
      <c r="AR125" s="4">
        <v>13.11</v>
      </c>
      <c r="AS125" s="3">
        <v>176141</v>
      </c>
      <c r="AT125" s="1" t="s">
        <v>1</v>
      </c>
    </row>
    <row r="126" spans="1:46" x14ac:dyDescent="0.25">
      <c r="A126" s="1" t="s">
        <v>125</v>
      </c>
      <c r="B126" s="20">
        <f>VLOOKUP(A126,'Earned Doctorates'!$A$6:$D$468,4,0)</f>
        <v>338</v>
      </c>
      <c r="C126" s="20">
        <f>VLOOKUP(A126,'fulltime grad students'!$A$6:$D$752,4,0)</f>
        <v>2366</v>
      </c>
      <c r="D126" s="20">
        <f>VLOOKUP(A126,floorspace!$A$6:$D$694,4,0)</f>
        <v>703369</v>
      </c>
      <c r="E126" s="3">
        <v>202536</v>
      </c>
      <c r="F126" s="33" t="str">
        <f>IF(ISNA(VLOOKUP(A126,'R1-R2'!$A$2:$F$280,6,0)),VLOOKUP(A126,'R1-R2'!$B$2:$F$280,5,0),VLOOKUP(A126,'R1-R2'!$A$2:$F$280,6,0))</f>
        <v>R1</v>
      </c>
      <c r="G126" s="2">
        <v>121</v>
      </c>
      <c r="H126" s="4">
        <v>14.08</v>
      </c>
      <c r="I126" s="3">
        <v>202536</v>
      </c>
      <c r="J126" s="1" t="s">
        <v>1</v>
      </c>
      <c r="K126" s="2">
        <v>120</v>
      </c>
      <c r="L126" s="4">
        <v>13.89</v>
      </c>
      <c r="M126" s="3">
        <v>200428</v>
      </c>
      <c r="N126" s="1" t="s">
        <v>1</v>
      </c>
      <c r="O126" s="2">
        <v>117</v>
      </c>
      <c r="P126" s="4">
        <v>13.59</v>
      </c>
      <c r="Q126" s="3">
        <v>195398</v>
      </c>
      <c r="R126" s="1" t="s">
        <v>1</v>
      </c>
      <c r="S126" s="2">
        <v>123</v>
      </c>
      <c r="T126" s="4">
        <v>14.29</v>
      </c>
      <c r="U126" s="3">
        <v>177484</v>
      </c>
      <c r="V126" s="1" t="s">
        <v>1</v>
      </c>
      <c r="W126" s="2">
        <v>124</v>
      </c>
      <c r="X126" s="4">
        <v>14.59</v>
      </c>
      <c r="Y126" s="3">
        <v>169431</v>
      </c>
      <c r="Z126" s="1" t="s">
        <v>1</v>
      </c>
      <c r="AA126" s="2">
        <v>122</v>
      </c>
      <c r="AB126" s="4">
        <v>14.4</v>
      </c>
      <c r="AC126" s="3">
        <v>162049</v>
      </c>
      <c r="AD126" s="1" t="s">
        <v>1</v>
      </c>
      <c r="AE126" s="2">
        <v>123</v>
      </c>
      <c r="AF126" s="4">
        <v>14.48</v>
      </c>
      <c r="AG126" s="3">
        <v>150628</v>
      </c>
      <c r="AH126" s="1" t="s">
        <v>1</v>
      </c>
      <c r="AI126" s="2">
        <v>126</v>
      </c>
      <c r="AJ126" s="4">
        <v>14.97</v>
      </c>
      <c r="AK126" s="3">
        <v>140597</v>
      </c>
      <c r="AL126" s="1" t="s">
        <v>1</v>
      </c>
      <c r="AM126" s="2">
        <v>133</v>
      </c>
      <c r="AN126" s="4">
        <v>15.8</v>
      </c>
      <c r="AO126" s="3">
        <v>130844</v>
      </c>
      <c r="AP126" s="1" t="s">
        <v>1</v>
      </c>
      <c r="AQ126" s="2">
        <v>140</v>
      </c>
      <c r="AR126" s="4">
        <v>16.440000000000001</v>
      </c>
      <c r="AS126" s="3">
        <v>116288</v>
      </c>
      <c r="AT126" s="1" t="s">
        <v>1</v>
      </c>
    </row>
    <row r="127" spans="1:46" x14ac:dyDescent="0.25">
      <c r="A127" s="1" t="s">
        <v>126</v>
      </c>
      <c r="B127" s="20">
        <f>VLOOKUP(A127,'Earned Doctorates'!$A$6:$D$468,4,0)</f>
        <v>66</v>
      </c>
      <c r="C127" s="20">
        <f>VLOOKUP(A127,'fulltime grad students'!$A$6:$D$752,4,0)</f>
        <v>298</v>
      </c>
      <c r="D127" s="20">
        <f>VLOOKUP(A127,floorspace!$A$6:$D$694,4,0)</f>
        <v>555112</v>
      </c>
      <c r="E127" s="3">
        <v>200974</v>
      </c>
      <c r="F127" s="33" t="e">
        <f>IF(ISNA(VLOOKUP(A127,'R1-R2'!$A$2:$F$280,6,0)),VLOOKUP(A127,'R1-R2'!$B$2:$F$280,5,0),VLOOKUP(A127,'R1-R2'!$A$2:$F$280,6,0))</f>
        <v>#N/A</v>
      </c>
      <c r="G127" s="2">
        <v>122</v>
      </c>
      <c r="H127" s="4">
        <v>14.19</v>
      </c>
      <c r="I127" s="3">
        <v>200974</v>
      </c>
      <c r="J127" s="1" t="s">
        <v>1</v>
      </c>
      <c r="K127" s="2">
        <v>119</v>
      </c>
      <c r="L127" s="4">
        <v>13.78</v>
      </c>
      <c r="M127" s="3">
        <v>202406</v>
      </c>
      <c r="N127" s="1" t="s">
        <v>1</v>
      </c>
      <c r="O127" s="2">
        <v>118</v>
      </c>
      <c r="P127" s="4">
        <v>13.7</v>
      </c>
      <c r="Q127" s="3">
        <v>194455</v>
      </c>
      <c r="R127" s="1" t="s">
        <v>1</v>
      </c>
      <c r="S127" s="2">
        <v>124</v>
      </c>
      <c r="T127" s="4">
        <v>14.4</v>
      </c>
      <c r="U127" s="3">
        <v>177245</v>
      </c>
      <c r="V127" s="1" t="s">
        <v>1</v>
      </c>
      <c r="W127" s="2">
        <v>123</v>
      </c>
      <c r="X127" s="4">
        <v>14.48</v>
      </c>
      <c r="Y127" s="3">
        <v>171491</v>
      </c>
      <c r="Z127" s="1" t="s">
        <v>1</v>
      </c>
      <c r="AA127" s="2">
        <v>129</v>
      </c>
      <c r="AB127" s="4">
        <v>15.17</v>
      </c>
      <c r="AC127" s="3">
        <v>150694</v>
      </c>
      <c r="AD127" s="1" t="s">
        <v>1</v>
      </c>
      <c r="AE127" s="2">
        <v>124</v>
      </c>
      <c r="AF127" s="4">
        <v>14.59</v>
      </c>
      <c r="AG127" s="3">
        <v>145009</v>
      </c>
      <c r="AH127" s="1" t="s">
        <v>1</v>
      </c>
      <c r="AI127" s="2">
        <v>127</v>
      </c>
      <c r="AJ127" s="4">
        <v>15.08</v>
      </c>
      <c r="AK127" s="3">
        <v>139126</v>
      </c>
      <c r="AL127" s="1" t="s">
        <v>1</v>
      </c>
      <c r="AM127" s="2">
        <v>128</v>
      </c>
      <c r="AN127" s="4">
        <v>15.24</v>
      </c>
      <c r="AO127" s="3">
        <v>137485</v>
      </c>
      <c r="AP127" s="1" t="s">
        <v>1</v>
      </c>
      <c r="AQ127" s="2">
        <v>123</v>
      </c>
      <c r="AR127" s="4">
        <v>14.56</v>
      </c>
      <c r="AS127" s="3">
        <v>141619</v>
      </c>
      <c r="AT127" s="1" t="s">
        <v>1</v>
      </c>
    </row>
    <row r="128" spans="1:46" x14ac:dyDescent="0.25">
      <c r="A128" s="1" t="s">
        <v>127</v>
      </c>
      <c r="B128" s="20">
        <f>VLOOKUP(A128,'Earned Doctorates'!$A$6:$D$468,4,0)</f>
        <v>18</v>
      </c>
      <c r="C128" s="20">
        <f>VLOOKUP(A128,'fulltime grad students'!$A$6:$D$752,4,0)</f>
        <v>206</v>
      </c>
      <c r="D128" s="20">
        <f>VLOOKUP(A128,floorspace!$A$6:$D$694,4,0)</f>
        <v>290257</v>
      </c>
      <c r="E128" s="3">
        <v>200393</v>
      </c>
      <c r="F128" s="33" t="str">
        <f>IF(ISNA(VLOOKUP(A128,'R1-R2'!$A$2:$F$280,6,0)),VLOOKUP(A128,'R1-R2'!$B$2:$F$280,5,0),VLOOKUP(A128,'R1-R2'!$A$2:$F$280,6,0))</f>
        <v>R2</v>
      </c>
      <c r="G128" s="2">
        <v>123</v>
      </c>
      <c r="H128" s="4">
        <v>14.3</v>
      </c>
      <c r="I128" s="3">
        <v>200393</v>
      </c>
      <c r="J128" s="1" t="s">
        <v>1</v>
      </c>
      <c r="K128" s="2">
        <v>131</v>
      </c>
      <c r="L128" s="4">
        <v>15.08</v>
      </c>
      <c r="M128" s="3">
        <v>171377</v>
      </c>
      <c r="N128" s="1" t="s">
        <v>1</v>
      </c>
      <c r="O128" s="2">
        <v>131</v>
      </c>
      <c r="P128" s="4">
        <v>15.11</v>
      </c>
      <c r="Q128" s="3">
        <v>170458</v>
      </c>
      <c r="R128" s="1" t="s">
        <v>1</v>
      </c>
      <c r="S128" s="2">
        <v>134</v>
      </c>
      <c r="T128" s="4">
        <v>15.49</v>
      </c>
      <c r="U128" s="3">
        <v>148573</v>
      </c>
      <c r="V128" s="1" t="s">
        <v>1</v>
      </c>
      <c r="W128" s="2">
        <v>134</v>
      </c>
      <c r="X128" s="4">
        <v>15.7</v>
      </c>
      <c r="Y128" s="3">
        <v>142569</v>
      </c>
      <c r="Z128" s="1" t="s">
        <v>1</v>
      </c>
      <c r="AA128" s="2">
        <v>137</v>
      </c>
      <c r="AB128" s="4">
        <v>16.059999999999999</v>
      </c>
      <c r="AC128" s="3">
        <v>122396</v>
      </c>
      <c r="AD128" s="1" t="s">
        <v>1</v>
      </c>
      <c r="AE128" s="2">
        <v>137</v>
      </c>
      <c r="AF128" s="4">
        <v>16.03</v>
      </c>
      <c r="AG128" s="3">
        <v>119631</v>
      </c>
      <c r="AH128" s="1" t="s">
        <v>1</v>
      </c>
      <c r="AI128" s="2">
        <v>138</v>
      </c>
      <c r="AJ128" s="4">
        <v>16.309999999999999</v>
      </c>
      <c r="AK128" s="3">
        <v>118378</v>
      </c>
      <c r="AL128" s="1" t="s">
        <v>1</v>
      </c>
      <c r="AM128" s="2">
        <v>154</v>
      </c>
      <c r="AN128" s="4">
        <v>18.149999999999999</v>
      </c>
      <c r="AO128" s="3">
        <v>89273</v>
      </c>
      <c r="AP128" s="1" t="s">
        <v>1</v>
      </c>
      <c r="AQ128" s="2">
        <v>147</v>
      </c>
      <c r="AR128" s="4">
        <v>17.22</v>
      </c>
      <c r="AS128" s="3">
        <v>100506</v>
      </c>
      <c r="AT128" s="1" t="s">
        <v>1</v>
      </c>
    </row>
    <row r="129" spans="1:46" x14ac:dyDescent="0.25">
      <c r="A129" s="1" t="s">
        <v>128</v>
      </c>
      <c r="B129" s="20">
        <f>VLOOKUP(A129,'Earned Doctorates'!$A$6:$D$468,4,0)</f>
        <v>130</v>
      </c>
      <c r="C129" s="20">
        <f>VLOOKUP(A129,'fulltime grad students'!$A$6:$D$752,4,0)</f>
        <v>1044</v>
      </c>
      <c r="D129" s="20">
        <f>VLOOKUP(A129,floorspace!$A$6:$D$694,4,0)</f>
        <v>591955</v>
      </c>
      <c r="E129" s="3">
        <v>200362</v>
      </c>
      <c r="F129" s="33" t="str">
        <f>IF(ISNA(VLOOKUP(A129,'R1-R2'!$A$2:$F$280,6,0)),VLOOKUP(A129,'R1-R2'!$B$2:$F$280,5,0),VLOOKUP(A129,'R1-R2'!$A$2:$F$280,6,0))</f>
        <v>R1</v>
      </c>
      <c r="G129" s="2">
        <v>124</v>
      </c>
      <c r="H129" s="4">
        <v>14.41</v>
      </c>
      <c r="I129" s="3">
        <v>200362</v>
      </c>
      <c r="J129" s="1" t="s">
        <v>1</v>
      </c>
      <c r="K129" s="2">
        <v>123</v>
      </c>
      <c r="L129" s="4">
        <v>14.21</v>
      </c>
      <c r="M129" s="3">
        <v>198818</v>
      </c>
      <c r="N129" s="1" t="s">
        <v>1</v>
      </c>
      <c r="O129" s="2">
        <v>128</v>
      </c>
      <c r="P129" s="4">
        <v>14.79</v>
      </c>
      <c r="Q129" s="3">
        <v>177862</v>
      </c>
      <c r="R129" s="1" t="s">
        <v>1</v>
      </c>
      <c r="S129" s="2">
        <v>125</v>
      </c>
      <c r="T129" s="4">
        <v>14.5</v>
      </c>
      <c r="U129" s="3">
        <v>176655</v>
      </c>
      <c r="V129" s="1" t="s">
        <v>1</v>
      </c>
      <c r="W129" s="2">
        <v>121</v>
      </c>
      <c r="X129" s="4">
        <v>14.26</v>
      </c>
      <c r="Y129" s="3">
        <v>177588</v>
      </c>
      <c r="Z129" s="1" t="s">
        <v>1</v>
      </c>
      <c r="AA129" s="2">
        <v>116</v>
      </c>
      <c r="AB129" s="4">
        <v>13.73</v>
      </c>
      <c r="AC129" s="3">
        <v>172907</v>
      </c>
      <c r="AD129" s="1" t="s">
        <v>1</v>
      </c>
      <c r="AE129" s="2">
        <v>118</v>
      </c>
      <c r="AF129" s="4">
        <v>13.93</v>
      </c>
      <c r="AG129" s="3">
        <v>163262</v>
      </c>
      <c r="AH129" s="1" t="s">
        <v>1</v>
      </c>
      <c r="AI129" s="2">
        <v>107</v>
      </c>
      <c r="AJ129" s="4">
        <v>12.84</v>
      </c>
      <c r="AK129" s="3">
        <v>183376</v>
      </c>
      <c r="AL129" s="1" t="s">
        <v>1</v>
      </c>
      <c r="AM129" s="2">
        <v>106</v>
      </c>
      <c r="AN129" s="4">
        <v>12.77</v>
      </c>
      <c r="AO129" s="3">
        <v>186772</v>
      </c>
      <c r="AP129" s="1" t="s">
        <v>1</v>
      </c>
      <c r="AQ129" s="2">
        <v>101</v>
      </c>
      <c r="AR129" s="4">
        <v>12.11</v>
      </c>
      <c r="AS129" s="3">
        <v>196842</v>
      </c>
      <c r="AT129" s="1" t="s">
        <v>1</v>
      </c>
    </row>
    <row r="130" spans="1:46" x14ac:dyDescent="0.25">
      <c r="A130" s="1" t="s">
        <v>129</v>
      </c>
      <c r="B130" s="20">
        <f>VLOOKUP(A130,'Earned Doctorates'!$A$6:$D$468,4,0)</f>
        <v>194</v>
      </c>
      <c r="C130" s="20">
        <f>VLOOKUP(A130,'fulltime grad students'!$A$6:$D$752,4,0)</f>
        <v>1537</v>
      </c>
      <c r="D130" s="20">
        <f>VLOOKUP(A130,floorspace!$A$6:$D$694,4,0)</f>
        <v>612835</v>
      </c>
      <c r="E130" s="3">
        <v>199907</v>
      </c>
      <c r="F130" s="33" t="str">
        <f>IF(ISNA(VLOOKUP(A130,'R1-R2'!$A$2:$F$280,6,0)),VLOOKUP(A130,'R1-R2'!$B$2:$F$280,5,0),VLOOKUP(A130,'R1-R2'!$A$2:$F$280,6,0))</f>
        <v>R1</v>
      </c>
      <c r="G130" s="2">
        <v>125</v>
      </c>
      <c r="H130" s="4">
        <v>14.52</v>
      </c>
      <c r="I130" s="3">
        <v>199907</v>
      </c>
      <c r="J130" s="1" t="s">
        <v>1</v>
      </c>
      <c r="K130" s="2">
        <v>126</v>
      </c>
      <c r="L130" s="4">
        <v>14.54</v>
      </c>
      <c r="M130" s="3">
        <v>188452</v>
      </c>
      <c r="N130" s="1" t="s">
        <v>1</v>
      </c>
      <c r="O130" s="2">
        <v>121</v>
      </c>
      <c r="P130" s="4">
        <v>14.03</v>
      </c>
      <c r="Q130" s="3">
        <v>187512</v>
      </c>
      <c r="R130" s="1" t="s">
        <v>1</v>
      </c>
      <c r="S130" s="2">
        <v>120</v>
      </c>
      <c r="T130" s="4">
        <v>13.96</v>
      </c>
      <c r="U130" s="3">
        <v>185110</v>
      </c>
      <c r="V130" s="1" t="s">
        <v>1</v>
      </c>
      <c r="W130" s="2">
        <v>116</v>
      </c>
      <c r="X130" s="4">
        <v>13.71</v>
      </c>
      <c r="Y130" s="3">
        <v>185606</v>
      </c>
      <c r="Z130" s="1" t="s">
        <v>1</v>
      </c>
      <c r="AA130" s="2">
        <v>118</v>
      </c>
      <c r="AB130" s="4">
        <v>13.96</v>
      </c>
      <c r="AC130" s="3">
        <v>172477</v>
      </c>
      <c r="AD130" s="1" t="s">
        <v>1</v>
      </c>
      <c r="AE130" s="2">
        <v>115</v>
      </c>
      <c r="AF130" s="4">
        <v>13.6</v>
      </c>
      <c r="AG130" s="3">
        <v>170145</v>
      </c>
      <c r="AH130" s="1" t="s">
        <v>1</v>
      </c>
      <c r="AI130" s="2">
        <v>116</v>
      </c>
      <c r="AJ130" s="4">
        <v>13.85</v>
      </c>
      <c r="AK130" s="3">
        <v>164454</v>
      </c>
      <c r="AL130" s="1" t="s">
        <v>1</v>
      </c>
      <c r="AM130" s="2">
        <v>114</v>
      </c>
      <c r="AN130" s="4">
        <v>13.67</v>
      </c>
      <c r="AO130" s="3">
        <v>167144</v>
      </c>
      <c r="AP130" s="1" t="s">
        <v>1</v>
      </c>
      <c r="AQ130" s="2">
        <v>112</v>
      </c>
      <c r="AR130" s="4">
        <v>13.33</v>
      </c>
      <c r="AS130" s="3">
        <v>169303</v>
      </c>
      <c r="AT130" s="1" t="s">
        <v>1</v>
      </c>
    </row>
    <row r="131" spans="1:46" x14ac:dyDescent="0.25">
      <c r="A131" s="1" t="s">
        <v>130</v>
      </c>
      <c r="B131" s="20">
        <f>VLOOKUP(A131,'Earned Doctorates'!$A$6:$D$468,4,0)</f>
        <v>211</v>
      </c>
      <c r="C131" s="20" t="e">
        <f>VLOOKUP(A131,'fulltime grad students'!$A$6:$D$752,4,0)</f>
        <v>#N/A</v>
      </c>
      <c r="D131" s="20">
        <f>VLOOKUP(A131,floorspace!$A$6:$D$694,4,0)</f>
        <v>799159</v>
      </c>
      <c r="E131" s="3">
        <v>198799</v>
      </c>
      <c r="F131" s="33" t="e">
        <f>IF(ISNA(VLOOKUP(A131,'R1-R2'!$A$2:$F$280,6,0)),VLOOKUP(A131,'R1-R2'!$B$2:$F$280,5,0),VLOOKUP(A131,'R1-R2'!$A$2:$F$280,6,0))</f>
        <v>#N/A</v>
      </c>
      <c r="G131" s="2">
        <v>126</v>
      </c>
      <c r="H131" s="4">
        <v>14.63</v>
      </c>
      <c r="I131" s="3">
        <v>198799</v>
      </c>
      <c r="J131" s="1" t="s">
        <v>1</v>
      </c>
      <c r="K131" s="2">
        <v>127</v>
      </c>
      <c r="L131" s="4">
        <v>14.65</v>
      </c>
      <c r="M131" s="3">
        <v>187060</v>
      </c>
      <c r="N131" s="1" t="s">
        <v>1</v>
      </c>
      <c r="O131" s="2">
        <v>123</v>
      </c>
      <c r="P131" s="4">
        <v>14.24</v>
      </c>
      <c r="Q131" s="3">
        <v>184276</v>
      </c>
      <c r="R131" s="1" t="s">
        <v>1</v>
      </c>
      <c r="S131" s="2">
        <v>117</v>
      </c>
      <c r="T131" s="4">
        <v>13.63</v>
      </c>
      <c r="U131" s="3">
        <v>188756</v>
      </c>
      <c r="V131" s="1" t="s">
        <v>1</v>
      </c>
      <c r="W131" s="2">
        <v>114</v>
      </c>
      <c r="X131" s="4">
        <v>13.49</v>
      </c>
      <c r="Y131" s="3">
        <v>189024</v>
      </c>
      <c r="Z131" s="1" t="s">
        <v>1</v>
      </c>
      <c r="AA131" s="2">
        <v>112</v>
      </c>
      <c r="AB131" s="4">
        <v>13.29</v>
      </c>
      <c r="AC131" s="3">
        <v>181617</v>
      </c>
      <c r="AD131" s="1" t="s">
        <v>1</v>
      </c>
      <c r="AE131" s="2">
        <v>134</v>
      </c>
      <c r="AF131" s="4">
        <v>15.7</v>
      </c>
      <c r="AG131" s="3">
        <v>129968</v>
      </c>
      <c r="AH131" s="1" t="s">
        <v>1</v>
      </c>
      <c r="AI131" s="2">
        <v>135</v>
      </c>
      <c r="AJ131" s="4">
        <v>15.97</v>
      </c>
      <c r="AK131" s="3">
        <v>126543</v>
      </c>
      <c r="AL131" s="1" t="s">
        <v>1</v>
      </c>
      <c r="AM131" s="2">
        <v>129</v>
      </c>
      <c r="AN131" s="4">
        <v>15.35</v>
      </c>
      <c r="AO131" s="3">
        <v>134500</v>
      </c>
      <c r="AP131" s="1" t="s">
        <v>1</v>
      </c>
      <c r="AQ131" s="2">
        <v>113</v>
      </c>
      <c r="AR131" s="4">
        <v>13.44</v>
      </c>
      <c r="AS131" s="3">
        <v>166523</v>
      </c>
      <c r="AT131" s="1" t="s">
        <v>1</v>
      </c>
    </row>
    <row r="132" spans="1:46" x14ac:dyDescent="0.25">
      <c r="A132" s="1" t="s">
        <v>131</v>
      </c>
      <c r="B132" s="20">
        <f>VLOOKUP(A132,'Earned Doctorates'!$A$6:$D$468,4,0)</f>
        <v>375</v>
      </c>
      <c r="C132" s="20">
        <f>VLOOKUP(A132,'fulltime grad students'!$A$6:$D$752,4,0)</f>
        <v>2454</v>
      </c>
      <c r="D132" s="20">
        <f>VLOOKUP(A132,floorspace!$A$6:$D$694,4,0)</f>
        <v>747366</v>
      </c>
      <c r="E132" s="3">
        <v>197739</v>
      </c>
      <c r="F132" s="33" t="str">
        <f>IF(ISNA(VLOOKUP(A132,'R1-R2'!$A$2:$F$280,6,0)),VLOOKUP(A132,'R1-R2'!$B$2:$F$280,5,0),VLOOKUP(A132,'R1-R2'!$A$2:$F$280,6,0))</f>
        <v>R1</v>
      </c>
      <c r="G132" s="2">
        <v>127</v>
      </c>
      <c r="H132" s="4">
        <v>14.74</v>
      </c>
      <c r="I132" s="3">
        <v>197739</v>
      </c>
      <c r="J132" s="1" t="s">
        <v>1</v>
      </c>
      <c r="K132" s="2">
        <v>122</v>
      </c>
      <c r="L132" s="4">
        <v>14.11</v>
      </c>
      <c r="M132" s="3">
        <v>199643</v>
      </c>
      <c r="N132" s="1" t="s">
        <v>1</v>
      </c>
      <c r="O132" s="2">
        <v>119</v>
      </c>
      <c r="P132" s="4">
        <v>13.81</v>
      </c>
      <c r="Q132" s="3">
        <v>193923</v>
      </c>
      <c r="R132" s="1" t="s">
        <v>1</v>
      </c>
      <c r="S132" s="2">
        <v>119</v>
      </c>
      <c r="T132" s="4">
        <v>13.85</v>
      </c>
      <c r="U132" s="3">
        <v>185742</v>
      </c>
      <c r="V132" s="1" t="s">
        <v>1</v>
      </c>
      <c r="W132" s="2">
        <v>112</v>
      </c>
      <c r="X132" s="4">
        <v>13.26</v>
      </c>
      <c r="Y132" s="3">
        <v>191482</v>
      </c>
      <c r="Z132" s="1" t="s">
        <v>1</v>
      </c>
      <c r="AA132" s="2">
        <v>117</v>
      </c>
      <c r="AB132" s="4">
        <v>13.85</v>
      </c>
      <c r="AC132" s="3">
        <v>172521</v>
      </c>
      <c r="AD132" s="1" t="s">
        <v>1</v>
      </c>
      <c r="AE132" s="2">
        <v>117</v>
      </c>
      <c r="AF132" s="4">
        <v>13.82</v>
      </c>
      <c r="AG132" s="3">
        <v>163897</v>
      </c>
      <c r="AH132" s="1" t="s">
        <v>1</v>
      </c>
      <c r="AI132" s="2">
        <v>119</v>
      </c>
      <c r="AJ132" s="4">
        <v>14.19</v>
      </c>
      <c r="AK132" s="3">
        <v>159308</v>
      </c>
      <c r="AL132" s="1" t="s">
        <v>1</v>
      </c>
      <c r="AM132" s="2">
        <v>125</v>
      </c>
      <c r="AN132" s="4">
        <v>14.9</v>
      </c>
      <c r="AO132" s="3">
        <v>142676</v>
      </c>
      <c r="AP132" s="1" t="s">
        <v>1</v>
      </c>
      <c r="AQ132" s="2">
        <v>126</v>
      </c>
      <c r="AR132" s="4">
        <v>14.89</v>
      </c>
      <c r="AS132" s="3">
        <v>138026</v>
      </c>
      <c r="AT132" s="1" t="s">
        <v>1</v>
      </c>
    </row>
    <row r="133" spans="1:46" x14ac:dyDescent="0.25">
      <c r="A133" s="1" t="s">
        <v>132</v>
      </c>
      <c r="B133" s="20">
        <f>VLOOKUP(A133,'Earned Doctorates'!$A$6:$D$468,4,0)</f>
        <v>63</v>
      </c>
      <c r="C133" s="20">
        <f>VLOOKUP(A133,'fulltime grad students'!$A$6:$D$752,4,0)</f>
        <v>674</v>
      </c>
      <c r="D133" s="20">
        <f>VLOOKUP(A133,floorspace!$A$6:$D$694,4,0)</f>
        <v>347188</v>
      </c>
      <c r="E133" s="3">
        <v>195320</v>
      </c>
      <c r="F133" s="33" t="str">
        <f>IF(ISNA(VLOOKUP(A133,'R1-R2'!$A$2:$F$280,6,0)),VLOOKUP(A133,'R1-R2'!$B$2:$F$280,5,0),VLOOKUP(A133,'R1-R2'!$A$2:$F$280,6,0))</f>
        <v>R2</v>
      </c>
      <c r="G133" s="2">
        <v>128</v>
      </c>
      <c r="H133" s="4">
        <v>14.85</v>
      </c>
      <c r="I133" s="3">
        <v>195320</v>
      </c>
      <c r="J133" s="1" t="s">
        <v>1</v>
      </c>
      <c r="K133" s="2">
        <v>125</v>
      </c>
      <c r="L133" s="4">
        <v>14.43</v>
      </c>
      <c r="M133" s="3">
        <v>191147</v>
      </c>
      <c r="N133" s="1" t="s">
        <v>1</v>
      </c>
      <c r="O133" s="2">
        <v>145</v>
      </c>
      <c r="P133" s="4">
        <v>16.63</v>
      </c>
      <c r="Q133" s="3">
        <v>135859</v>
      </c>
      <c r="R133" s="1" t="s">
        <v>1</v>
      </c>
      <c r="S133" s="2">
        <v>143</v>
      </c>
      <c r="T133" s="4">
        <v>16.47</v>
      </c>
      <c r="U133" s="3">
        <v>128293</v>
      </c>
      <c r="V133" s="1" t="s">
        <v>1</v>
      </c>
      <c r="W133" s="2">
        <v>144</v>
      </c>
      <c r="X133" s="4">
        <v>16.8</v>
      </c>
      <c r="Y133" s="3">
        <v>117667</v>
      </c>
      <c r="Z133" s="1" t="s">
        <v>1</v>
      </c>
      <c r="AA133" s="2">
        <v>141</v>
      </c>
      <c r="AB133" s="4">
        <v>16.5</v>
      </c>
      <c r="AC133" s="3">
        <v>115611</v>
      </c>
      <c r="AD133" s="1" t="s">
        <v>1</v>
      </c>
      <c r="AE133" s="2">
        <v>138</v>
      </c>
      <c r="AF133" s="4">
        <v>16.14</v>
      </c>
      <c r="AG133" s="3">
        <v>114547</v>
      </c>
      <c r="AH133" s="1" t="s">
        <v>1</v>
      </c>
      <c r="AI133" s="2">
        <v>142</v>
      </c>
      <c r="AJ133" s="4">
        <v>16.760000000000002</v>
      </c>
      <c r="AK133" s="3">
        <v>109701</v>
      </c>
      <c r="AL133" s="1" t="s">
        <v>1</v>
      </c>
      <c r="AM133" s="2">
        <v>139</v>
      </c>
      <c r="AN133" s="4">
        <v>16.47</v>
      </c>
      <c r="AO133" s="3">
        <v>115486</v>
      </c>
      <c r="AP133" s="1" t="s">
        <v>1</v>
      </c>
      <c r="AQ133" s="2">
        <v>141</v>
      </c>
      <c r="AR133" s="4">
        <v>16.559999999999999</v>
      </c>
      <c r="AS133" s="3">
        <v>115697</v>
      </c>
      <c r="AT133" s="1" t="s">
        <v>1</v>
      </c>
    </row>
    <row r="134" spans="1:46" x14ac:dyDescent="0.25">
      <c r="A134" s="1" t="s">
        <v>133</v>
      </c>
      <c r="B134" s="20">
        <f>VLOOKUP(A134,'Earned Doctorates'!$A$6:$D$468,4,0)</f>
        <v>17</v>
      </c>
      <c r="C134" s="20">
        <f>VLOOKUP(A134,'fulltime grad students'!$A$6:$D$752,4,0)</f>
        <v>209</v>
      </c>
      <c r="D134" s="20">
        <f>VLOOKUP(A134,floorspace!$A$6:$D$694,4,0)</f>
        <v>241229</v>
      </c>
      <c r="E134" s="3">
        <v>194709</v>
      </c>
      <c r="F134" s="33" t="e">
        <f>IF(ISNA(VLOOKUP(A134,'R1-R2'!$A$2:$F$280,6,0)),VLOOKUP(A134,'R1-R2'!$B$2:$F$280,5,0),VLOOKUP(A134,'R1-R2'!$A$2:$F$280,6,0))</f>
        <v>#N/A</v>
      </c>
      <c r="G134" s="2">
        <v>129</v>
      </c>
      <c r="H134" s="4">
        <v>14.96</v>
      </c>
      <c r="I134" s="3">
        <v>194709</v>
      </c>
      <c r="J134" s="1" t="s">
        <v>1</v>
      </c>
      <c r="K134" s="2">
        <v>130</v>
      </c>
      <c r="L134" s="4">
        <v>14.97</v>
      </c>
      <c r="M134" s="3">
        <v>174549</v>
      </c>
      <c r="N134" s="1" t="s">
        <v>1</v>
      </c>
      <c r="O134" s="2">
        <v>137</v>
      </c>
      <c r="P134" s="4">
        <v>15.76</v>
      </c>
      <c r="Q134" s="3">
        <v>153135</v>
      </c>
      <c r="R134" s="1" t="s">
        <v>1</v>
      </c>
      <c r="S134" s="2">
        <v>141</v>
      </c>
      <c r="T134" s="4">
        <v>16.25</v>
      </c>
      <c r="U134" s="3">
        <v>139187</v>
      </c>
      <c r="V134" s="1" t="s">
        <v>1</v>
      </c>
      <c r="W134" s="2">
        <v>141</v>
      </c>
      <c r="X134" s="4">
        <v>16.47</v>
      </c>
      <c r="Y134" s="3">
        <v>128508</v>
      </c>
      <c r="Z134" s="1" t="s">
        <v>1</v>
      </c>
      <c r="AA134" s="2">
        <v>136</v>
      </c>
      <c r="AB134" s="4">
        <v>15.95</v>
      </c>
      <c r="AC134" s="3">
        <v>125378</v>
      </c>
      <c r="AD134" s="1" t="s">
        <v>1</v>
      </c>
      <c r="AE134" s="2">
        <v>132</v>
      </c>
      <c r="AF134" s="4">
        <v>15.47</v>
      </c>
      <c r="AG134" s="3">
        <v>132451</v>
      </c>
      <c r="AH134" s="1" t="s">
        <v>1</v>
      </c>
      <c r="AI134" s="2">
        <v>132</v>
      </c>
      <c r="AJ134" s="4">
        <v>15.64</v>
      </c>
      <c r="AK134" s="3">
        <v>131438</v>
      </c>
      <c r="AL134" s="1" t="s">
        <v>1</v>
      </c>
      <c r="AM134" s="2">
        <v>130</v>
      </c>
      <c r="AN134" s="4">
        <v>15.46</v>
      </c>
      <c r="AO134" s="3">
        <v>133677</v>
      </c>
      <c r="AP134" s="1" t="s">
        <v>1</v>
      </c>
      <c r="AQ134" s="2">
        <v>132</v>
      </c>
      <c r="AR134" s="4">
        <v>15.56</v>
      </c>
      <c r="AS134" s="3">
        <v>129056</v>
      </c>
      <c r="AT134" s="1" t="s">
        <v>1</v>
      </c>
    </row>
    <row r="135" spans="1:46" x14ac:dyDescent="0.25">
      <c r="A135" s="1" t="s">
        <v>134</v>
      </c>
      <c r="B135" s="20">
        <f>VLOOKUP(A135,'Earned Doctorates'!$A$6:$D$468,4,0)</f>
        <v>64</v>
      </c>
      <c r="C135" s="20" t="e">
        <f>VLOOKUP(A135,'fulltime grad students'!$A$6:$D$752,4,0)</f>
        <v>#N/A</v>
      </c>
      <c r="D135" s="20">
        <f>VLOOKUP(A135,floorspace!$A$6:$D$694,4,0)</f>
        <v>319700</v>
      </c>
      <c r="E135" s="3">
        <v>193577</v>
      </c>
      <c r="F135" s="33" t="str">
        <f>IF(ISNA(VLOOKUP(A135,'R1-R2'!$A$2:$F$280,6,0)),VLOOKUP(A135,'R1-R2'!$B$2:$F$280,5,0),VLOOKUP(A135,'R1-R2'!$A$2:$F$280,6,0))</f>
        <v>R1</v>
      </c>
      <c r="G135" s="2">
        <v>130</v>
      </c>
      <c r="H135" s="4">
        <v>15.06</v>
      </c>
      <c r="I135" s="3">
        <v>193577</v>
      </c>
      <c r="J135" s="1" t="s">
        <v>1</v>
      </c>
      <c r="K135" s="2">
        <v>132</v>
      </c>
      <c r="L135" s="4">
        <v>15.19</v>
      </c>
      <c r="M135" s="3">
        <v>166285</v>
      </c>
      <c r="N135" s="1" t="s">
        <v>1</v>
      </c>
      <c r="O135" s="2">
        <v>135</v>
      </c>
      <c r="P135" s="4">
        <v>15.55</v>
      </c>
      <c r="Q135" s="3">
        <v>154811</v>
      </c>
      <c r="R135" s="1" t="s">
        <v>1</v>
      </c>
      <c r="S135" s="2">
        <v>145</v>
      </c>
      <c r="T135" s="4">
        <v>16.68</v>
      </c>
      <c r="U135" s="3">
        <v>125129</v>
      </c>
      <c r="V135" s="1" t="s">
        <v>1</v>
      </c>
      <c r="W135" s="2">
        <v>140</v>
      </c>
      <c r="X135" s="4">
        <v>16.36</v>
      </c>
      <c r="Y135" s="3">
        <v>129622</v>
      </c>
      <c r="Z135" s="1" t="s">
        <v>1</v>
      </c>
      <c r="AA135" s="2">
        <v>142</v>
      </c>
      <c r="AB135" s="4">
        <v>16.61</v>
      </c>
      <c r="AC135" s="3">
        <v>112073</v>
      </c>
      <c r="AD135" s="1" t="s">
        <v>1</v>
      </c>
      <c r="AE135" s="2">
        <v>141</v>
      </c>
      <c r="AF135" s="4">
        <v>16.47</v>
      </c>
      <c r="AG135" s="3">
        <v>108414</v>
      </c>
      <c r="AH135" s="1" t="s">
        <v>1</v>
      </c>
      <c r="AI135" s="2">
        <v>140</v>
      </c>
      <c r="AJ135" s="4">
        <v>16.53</v>
      </c>
      <c r="AK135" s="3">
        <v>113348</v>
      </c>
      <c r="AL135" s="1" t="s">
        <v>1</v>
      </c>
      <c r="AM135" s="2">
        <v>140</v>
      </c>
      <c r="AN135" s="4">
        <v>16.579999999999998</v>
      </c>
      <c r="AO135" s="3">
        <v>113136</v>
      </c>
      <c r="AP135" s="1" t="s">
        <v>1</v>
      </c>
      <c r="AQ135" s="2">
        <v>133</v>
      </c>
      <c r="AR135" s="4">
        <v>15.67</v>
      </c>
      <c r="AS135" s="3">
        <v>124228</v>
      </c>
      <c r="AT135" s="1" t="s">
        <v>1</v>
      </c>
    </row>
    <row r="136" spans="1:46" x14ac:dyDescent="0.25">
      <c r="A136" s="1" t="s">
        <v>135</v>
      </c>
      <c r="B136" s="20">
        <f>VLOOKUP(A136,'Earned Doctorates'!$A$6:$D$468,4,0)</f>
        <v>30</v>
      </c>
      <c r="C136" s="20">
        <f>VLOOKUP(A136,'fulltime grad students'!$A$6:$D$752,4,0)</f>
        <v>744</v>
      </c>
      <c r="D136" s="20">
        <f>VLOOKUP(A136,floorspace!$A$6:$D$694,4,0)</f>
        <v>1293077</v>
      </c>
      <c r="E136" s="3">
        <v>192042</v>
      </c>
      <c r="F136" s="33" t="str">
        <f>IF(ISNA(VLOOKUP(A136,'R1-R2'!$A$2:$F$280,6,0)),VLOOKUP(A136,'R1-R2'!$B$2:$F$280,5,0),VLOOKUP(A136,'R1-R2'!$A$2:$F$280,6,0))</f>
        <v>R2</v>
      </c>
      <c r="G136" s="2">
        <v>131</v>
      </c>
      <c r="H136" s="4">
        <v>15.17</v>
      </c>
      <c r="I136" s="3">
        <v>192042</v>
      </c>
      <c r="J136" s="1" t="s">
        <v>1</v>
      </c>
      <c r="K136" s="2">
        <v>140</v>
      </c>
      <c r="L136" s="4">
        <v>16.059999999999999</v>
      </c>
      <c r="M136" s="3">
        <v>153816</v>
      </c>
      <c r="N136" s="1" t="s">
        <v>1</v>
      </c>
      <c r="O136" s="2">
        <v>147</v>
      </c>
      <c r="P136" s="4">
        <v>16.850000000000001</v>
      </c>
      <c r="Q136" s="3">
        <v>128795</v>
      </c>
      <c r="R136" s="1" t="s">
        <v>1</v>
      </c>
      <c r="S136" s="2">
        <v>167</v>
      </c>
      <c r="T136" s="4">
        <v>19.079999999999998</v>
      </c>
      <c r="U136" s="3">
        <v>81137</v>
      </c>
      <c r="V136" s="1" t="s">
        <v>1</v>
      </c>
      <c r="W136" s="2">
        <v>165</v>
      </c>
      <c r="X136" s="4">
        <v>19.12</v>
      </c>
      <c r="Y136" s="3">
        <v>78514</v>
      </c>
      <c r="Z136" s="1" t="s">
        <v>1</v>
      </c>
      <c r="AA136" s="2">
        <v>173</v>
      </c>
      <c r="AB136" s="4">
        <v>20.05</v>
      </c>
      <c r="AC136" s="3">
        <v>65930</v>
      </c>
      <c r="AD136" s="1" t="s">
        <v>1</v>
      </c>
      <c r="AE136" s="2">
        <v>176</v>
      </c>
      <c r="AF136" s="4">
        <v>20.34</v>
      </c>
      <c r="AG136" s="3">
        <v>59940</v>
      </c>
      <c r="AH136" s="1" t="s">
        <v>1</v>
      </c>
      <c r="AI136" s="2">
        <v>182</v>
      </c>
      <c r="AJ136" s="4">
        <v>21.22</v>
      </c>
      <c r="AK136" s="3">
        <v>58859</v>
      </c>
      <c r="AL136" s="1" t="s">
        <v>1</v>
      </c>
      <c r="AM136" s="2">
        <v>181</v>
      </c>
      <c r="AN136" s="4">
        <v>21.18</v>
      </c>
      <c r="AO136" s="3">
        <v>61388</v>
      </c>
      <c r="AP136" s="1" t="s">
        <v>1</v>
      </c>
      <c r="AQ136" s="2">
        <v>181</v>
      </c>
      <c r="AR136" s="4">
        <v>21</v>
      </c>
      <c r="AS136" s="3">
        <v>61279</v>
      </c>
      <c r="AT136" s="1" t="s">
        <v>1</v>
      </c>
    </row>
    <row r="137" spans="1:46" x14ac:dyDescent="0.25">
      <c r="A137" s="1" t="s">
        <v>136</v>
      </c>
      <c r="B137" s="20">
        <f>VLOOKUP(A137,'Earned Doctorates'!$A$6:$D$468,4,0)</f>
        <v>25</v>
      </c>
      <c r="C137" s="20">
        <f>VLOOKUP(A137,'fulltime grad students'!$A$6:$D$752,4,0)</f>
        <v>1126</v>
      </c>
      <c r="D137" s="20">
        <f>VLOOKUP(A137,floorspace!$A$6:$D$694,4,0)</f>
        <v>488090</v>
      </c>
      <c r="E137" s="3">
        <v>191228</v>
      </c>
      <c r="F137" s="33" t="str">
        <f>IF(ISNA(VLOOKUP(A137,'R1-R2'!$A$2:$F$280,6,0)),VLOOKUP(A137,'R1-R2'!$B$2:$F$280,5,0),VLOOKUP(A137,'R1-R2'!$A$2:$F$280,6,0))</f>
        <v>R2</v>
      </c>
      <c r="G137" s="2">
        <v>132</v>
      </c>
      <c r="H137" s="4">
        <v>15.28</v>
      </c>
      <c r="I137" s="3">
        <v>191228</v>
      </c>
      <c r="J137" s="1" t="s">
        <v>1</v>
      </c>
      <c r="K137" s="2">
        <v>135</v>
      </c>
      <c r="L137" s="4">
        <v>15.51</v>
      </c>
      <c r="M137" s="3">
        <v>163718</v>
      </c>
      <c r="N137" s="1" t="s">
        <v>1</v>
      </c>
      <c r="O137" s="2">
        <v>132</v>
      </c>
      <c r="P137" s="4">
        <v>15.22</v>
      </c>
      <c r="Q137" s="3">
        <v>165343</v>
      </c>
      <c r="R137" s="1" t="s">
        <v>1</v>
      </c>
      <c r="S137" s="2">
        <v>136</v>
      </c>
      <c r="T137" s="4">
        <v>15.7</v>
      </c>
      <c r="U137" s="3">
        <v>147001</v>
      </c>
      <c r="V137" s="1" t="s">
        <v>1</v>
      </c>
      <c r="W137" s="2">
        <v>138</v>
      </c>
      <c r="X137" s="4">
        <v>16.14</v>
      </c>
      <c r="Y137" s="3">
        <v>135214</v>
      </c>
      <c r="Z137" s="1" t="s">
        <v>1</v>
      </c>
      <c r="AA137" s="2">
        <v>140</v>
      </c>
      <c r="AB137" s="4">
        <v>16.39</v>
      </c>
      <c r="AC137" s="3">
        <v>116589</v>
      </c>
      <c r="AD137" s="1" t="s">
        <v>1</v>
      </c>
      <c r="AE137" s="2">
        <v>145</v>
      </c>
      <c r="AF137" s="4">
        <v>16.91</v>
      </c>
      <c r="AG137" s="3">
        <v>98182</v>
      </c>
      <c r="AH137" s="1" t="s">
        <v>1</v>
      </c>
      <c r="AI137" s="2">
        <v>156</v>
      </c>
      <c r="AJ137" s="4">
        <v>18.32</v>
      </c>
      <c r="AK137" s="3">
        <v>86881</v>
      </c>
      <c r="AL137" s="1" t="s">
        <v>1</v>
      </c>
      <c r="AM137" s="2">
        <v>157</v>
      </c>
      <c r="AN137" s="4">
        <v>18.489999999999998</v>
      </c>
      <c r="AO137" s="3">
        <v>84252</v>
      </c>
      <c r="AP137" s="1" t="s">
        <v>1</v>
      </c>
      <c r="AQ137" s="2">
        <v>160</v>
      </c>
      <c r="AR137" s="4">
        <v>18.670000000000002</v>
      </c>
      <c r="AS137" s="3">
        <v>81030</v>
      </c>
      <c r="AT137" s="1" t="s">
        <v>1</v>
      </c>
    </row>
    <row r="138" spans="1:46" x14ac:dyDescent="0.25">
      <c r="A138" s="1" t="s">
        <v>137</v>
      </c>
      <c r="B138" s="20">
        <f>VLOOKUP(A138,'Earned Doctorates'!$A$6:$D$468,4,0)</f>
        <v>268</v>
      </c>
      <c r="C138" s="20">
        <f>VLOOKUP(A138,'fulltime grad students'!$A$6:$D$752,4,0)</f>
        <v>2398</v>
      </c>
      <c r="D138" s="20">
        <f>VLOOKUP(A138,floorspace!$A$6:$D$694,4,0)</f>
        <v>1159746</v>
      </c>
      <c r="E138" s="3">
        <v>189600</v>
      </c>
      <c r="F138" s="33" t="str">
        <f>IF(ISNA(VLOOKUP(A138,'R1-R2'!$A$2:$F$280,6,0)),VLOOKUP(A138,'R1-R2'!$B$2:$F$280,5,0),VLOOKUP(A138,'R1-R2'!$A$2:$F$280,6,0))</f>
        <v>R1</v>
      </c>
      <c r="G138" s="2">
        <v>133</v>
      </c>
      <c r="H138" s="4">
        <v>15.39</v>
      </c>
      <c r="I138" s="3">
        <v>189600</v>
      </c>
      <c r="J138" s="1" t="s">
        <v>1</v>
      </c>
      <c r="K138" s="2">
        <v>128</v>
      </c>
      <c r="L138" s="4">
        <v>14.76</v>
      </c>
      <c r="M138" s="3">
        <v>184894</v>
      </c>
      <c r="N138" s="1" t="s">
        <v>1</v>
      </c>
      <c r="O138" s="2">
        <v>129</v>
      </c>
      <c r="P138" s="4">
        <v>14.89</v>
      </c>
      <c r="Q138" s="3">
        <v>177655</v>
      </c>
      <c r="R138" s="1" t="s">
        <v>1</v>
      </c>
      <c r="S138" s="2">
        <v>128</v>
      </c>
      <c r="T138" s="4">
        <v>14.83</v>
      </c>
      <c r="U138" s="3">
        <v>167847</v>
      </c>
      <c r="V138" s="1" t="s">
        <v>1</v>
      </c>
      <c r="W138" s="2">
        <v>127</v>
      </c>
      <c r="X138" s="4">
        <v>14.92</v>
      </c>
      <c r="Y138" s="3">
        <v>163632</v>
      </c>
      <c r="Z138" s="1" t="s">
        <v>1</v>
      </c>
      <c r="AA138" s="2">
        <v>127</v>
      </c>
      <c r="AB138" s="4">
        <v>14.95</v>
      </c>
      <c r="AC138" s="3">
        <v>152233</v>
      </c>
      <c r="AD138" s="1" t="s">
        <v>1</v>
      </c>
      <c r="AE138" s="2">
        <v>127</v>
      </c>
      <c r="AF138" s="4">
        <v>14.92</v>
      </c>
      <c r="AG138" s="3">
        <v>144511</v>
      </c>
      <c r="AH138" s="1" t="s">
        <v>1</v>
      </c>
      <c r="AI138" s="2">
        <v>130</v>
      </c>
      <c r="AJ138" s="4">
        <v>15.41</v>
      </c>
      <c r="AK138" s="3">
        <v>133558</v>
      </c>
      <c r="AL138" s="1" t="s">
        <v>1</v>
      </c>
      <c r="AM138" s="2">
        <v>131</v>
      </c>
      <c r="AN138" s="4">
        <v>15.58</v>
      </c>
      <c r="AO138" s="3">
        <v>132617</v>
      </c>
      <c r="AP138" s="1" t="s">
        <v>1</v>
      </c>
      <c r="AQ138" s="2">
        <v>128</v>
      </c>
      <c r="AR138" s="4">
        <v>15.11</v>
      </c>
      <c r="AS138" s="3">
        <v>135494</v>
      </c>
      <c r="AT138" s="1" t="s">
        <v>1</v>
      </c>
    </row>
    <row r="139" spans="1:46" x14ac:dyDescent="0.25">
      <c r="A139" s="1" t="s">
        <v>138</v>
      </c>
      <c r="B139" s="20">
        <f>VLOOKUP(A139,'Earned Doctorates'!$A$6:$D$468,4,0)</f>
        <v>42</v>
      </c>
      <c r="C139" s="20">
        <f>VLOOKUP(A139,'fulltime grad students'!$A$6:$D$752,4,0)</f>
        <v>151</v>
      </c>
      <c r="D139" s="20">
        <f>VLOOKUP(A139,floorspace!$A$6:$D$694,4,0)</f>
        <v>448295</v>
      </c>
      <c r="E139" s="3">
        <v>185759</v>
      </c>
      <c r="F139" s="33" t="e">
        <f>IF(ISNA(VLOOKUP(A139,'R1-R2'!$A$2:$F$280,6,0)),VLOOKUP(A139,'R1-R2'!$B$2:$F$280,5,0),VLOOKUP(A139,'R1-R2'!$A$2:$F$280,6,0))</f>
        <v>#N/A</v>
      </c>
      <c r="G139" s="2">
        <v>134</v>
      </c>
      <c r="H139" s="4">
        <v>15.5</v>
      </c>
      <c r="I139" s="3">
        <v>185759</v>
      </c>
      <c r="J139" s="1" t="s">
        <v>1</v>
      </c>
      <c r="K139" s="2">
        <v>129</v>
      </c>
      <c r="L139" s="4">
        <v>14.86</v>
      </c>
      <c r="M139" s="3">
        <v>180595</v>
      </c>
      <c r="N139" s="1" t="s">
        <v>1</v>
      </c>
      <c r="O139" s="2">
        <v>130</v>
      </c>
      <c r="P139" s="4">
        <v>15</v>
      </c>
      <c r="Q139" s="3">
        <v>175372</v>
      </c>
      <c r="R139" s="1" t="s">
        <v>1</v>
      </c>
      <c r="S139" s="2">
        <v>121</v>
      </c>
      <c r="T139" s="4">
        <v>14.07</v>
      </c>
      <c r="U139" s="3">
        <v>181831</v>
      </c>
      <c r="V139" s="1" t="s">
        <v>1</v>
      </c>
      <c r="W139" s="2">
        <v>117</v>
      </c>
      <c r="X139" s="4">
        <v>13.82</v>
      </c>
      <c r="Y139" s="3">
        <v>185106</v>
      </c>
      <c r="Z139" s="1" t="s">
        <v>1</v>
      </c>
      <c r="AA139" s="2">
        <v>114</v>
      </c>
      <c r="AB139" s="4">
        <v>13.51</v>
      </c>
      <c r="AC139" s="3">
        <v>179541</v>
      </c>
      <c r="AD139" s="1" t="s">
        <v>1</v>
      </c>
      <c r="AE139" s="2">
        <v>111</v>
      </c>
      <c r="AF139" s="4">
        <v>13.15</v>
      </c>
      <c r="AG139" s="3">
        <v>173506</v>
      </c>
      <c r="AH139" s="1" t="s">
        <v>1</v>
      </c>
      <c r="AI139" s="2">
        <v>110</v>
      </c>
      <c r="AJ139" s="4">
        <v>13.18</v>
      </c>
      <c r="AK139" s="3">
        <v>178014</v>
      </c>
      <c r="AL139" s="1" t="s">
        <v>1</v>
      </c>
      <c r="AM139" s="2">
        <v>109</v>
      </c>
      <c r="AN139" s="4">
        <v>13.11</v>
      </c>
      <c r="AO139" s="3">
        <v>180198</v>
      </c>
      <c r="AP139" s="1" t="s">
        <v>1</v>
      </c>
      <c r="AQ139" s="2">
        <v>107</v>
      </c>
      <c r="AR139" s="4">
        <v>12.78</v>
      </c>
      <c r="AS139" s="3">
        <v>180888</v>
      </c>
      <c r="AT139" s="1" t="s">
        <v>1</v>
      </c>
    </row>
    <row r="140" spans="1:46" x14ac:dyDescent="0.25">
      <c r="A140" s="1" t="s">
        <v>139</v>
      </c>
      <c r="B140" s="20">
        <f>VLOOKUP(A140,'Earned Doctorates'!$A$6:$D$468,4,0)</f>
        <v>42</v>
      </c>
      <c r="C140" s="20">
        <f>VLOOKUP(A140,'fulltime grad students'!$A$6:$D$752,4,0)</f>
        <v>504</v>
      </c>
      <c r="D140" s="20">
        <f>VLOOKUP(A140,floorspace!$A$6:$D$694,4,0)</f>
        <v>824640</v>
      </c>
      <c r="E140" s="3">
        <v>181400</v>
      </c>
      <c r="F140" s="33" t="str">
        <f>IF(ISNA(VLOOKUP(A140,'R1-R2'!$A$2:$F$280,6,0)),VLOOKUP(A140,'R1-R2'!$B$2:$F$280,5,0),VLOOKUP(A140,'R1-R2'!$A$2:$F$280,6,0))</f>
        <v>R1</v>
      </c>
      <c r="G140" s="2">
        <v>135</v>
      </c>
      <c r="H140" s="4">
        <v>15.61</v>
      </c>
      <c r="I140" s="3">
        <v>181400</v>
      </c>
      <c r="J140" s="1" t="s">
        <v>1</v>
      </c>
      <c r="K140" s="2">
        <v>134</v>
      </c>
      <c r="L140" s="4">
        <v>15.41</v>
      </c>
      <c r="M140" s="3">
        <v>164070</v>
      </c>
      <c r="N140" s="1" t="s">
        <v>1</v>
      </c>
      <c r="O140" s="2">
        <v>143</v>
      </c>
      <c r="P140" s="4">
        <v>16.41</v>
      </c>
      <c r="Q140" s="3">
        <v>144187</v>
      </c>
      <c r="R140" s="1" t="s">
        <v>1</v>
      </c>
      <c r="S140" s="2">
        <v>146</v>
      </c>
      <c r="T140" s="4">
        <v>16.79</v>
      </c>
      <c r="U140" s="3">
        <v>124713</v>
      </c>
      <c r="V140" s="1" t="s">
        <v>1</v>
      </c>
      <c r="W140" s="2">
        <v>153</v>
      </c>
      <c r="X140" s="4">
        <v>17.79</v>
      </c>
      <c r="Y140" s="3">
        <v>100956</v>
      </c>
      <c r="Z140" s="1" t="s">
        <v>1</v>
      </c>
      <c r="AA140" s="2">
        <v>159</v>
      </c>
      <c r="AB140" s="4">
        <v>18.5</v>
      </c>
      <c r="AC140" s="3">
        <v>80099</v>
      </c>
      <c r="AD140" s="1" t="s">
        <v>1</v>
      </c>
      <c r="AE140" s="2">
        <v>160</v>
      </c>
      <c r="AF140" s="4">
        <v>18.57</v>
      </c>
      <c r="AG140" s="3">
        <v>77300</v>
      </c>
      <c r="AH140" s="1" t="s">
        <v>1</v>
      </c>
      <c r="AI140" s="2">
        <v>167</v>
      </c>
      <c r="AJ140" s="4">
        <v>19.55</v>
      </c>
      <c r="AK140" s="3">
        <v>67580</v>
      </c>
      <c r="AL140" s="1" t="s">
        <v>1</v>
      </c>
      <c r="AM140" s="2">
        <v>179</v>
      </c>
      <c r="AN140" s="4">
        <v>20.96</v>
      </c>
      <c r="AO140" s="3">
        <v>61887</v>
      </c>
      <c r="AP140" s="1" t="s">
        <v>1</v>
      </c>
      <c r="AQ140" s="2">
        <v>179</v>
      </c>
      <c r="AR140" s="4">
        <v>20.78</v>
      </c>
      <c r="AS140" s="3">
        <v>65275</v>
      </c>
      <c r="AT140" s="1" t="s">
        <v>1</v>
      </c>
    </row>
    <row r="141" spans="1:46" x14ac:dyDescent="0.25">
      <c r="A141" s="1" t="s">
        <v>140</v>
      </c>
      <c r="B141" s="20">
        <f>VLOOKUP(A141,'Earned Doctorates'!$A$6:$D$468,4,0)</f>
        <v>134</v>
      </c>
      <c r="C141" s="20">
        <f>VLOOKUP(A141,'fulltime grad students'!$A$6:$D$752,4,0)</f>
        <v>1301</v>
      </c>
      <c r="D141" s="20">
        <f>VLOOKUP(A141,floorspace!$A$6:$D$694,4,0)</f>
        <v>558287</v>
      </c>
      <c r="E141" s="3">
        <v>175386</v>
      </c>
      <c r="F141" s="33" t="str">
        <f>IF(ISNA(VLOOKUP(A141,'R1-R2'!$A$2:$F$280,6,0)),VLOOKUP(A141,'R1-R2'!$B$2:$F$280,5,0),VLOOKUP(A141,'R1-R2'!$A$2:$F$280,6,0))</f>
        <v>R1</v>
      </c>
      <c r="G141" s="2">
        <v>136</v>
      </c>
      <c r="H141" s="4">
        <v>15.72</v>
      </c>
      <c r="I141" s="3">
        <v>175386</v>
      </c>
      <c r="J141" s="1" t="s">
        <v>1</v>
      </c>
      <c r="K141" s="2">
        <v>137</v>
      </c>
      <c r="L141" s="4">
        <v>15.73</v>
      </c>
      <c r="M141" s="3">
        <v>159790</v>
      </c>
      <c r="N141" s="1" t="s">
        <v>1</v>
      </c>
      <c r="O141" s="2">
        <v>139</v>
      </c>
      <c r="P141" s="4">
        <v>15.98</v>
      </c>
      <c r="Q141" s="3">
        <v>152128</v>
      </c>
      <c r="R141" s="1" t="s">
        <v>1</v>
      </c>
      <c r="S141" s="2">
        <v>139</v>
      </c>
      <c r="T141" s="4">
        <v>16.03</v>
      </c>
      <c r="U141" s="3">
        <v>144426</v>
      </c>
      <c r="V141" s="1" t="s">
        <v>1</v>
      </c>
      <c r="W141" s="2">
        <v>148</v>
      </c>
      <c r="X141" s="4">
        <v>17.239999999999998</v>
      </c>
      <c r="Y141" s="3">
        <v>105869</v>
      </c>
      <c r="Z141" s="1" t="s">
        <v>1</v>
      </c>
      <c r="AA141" s="2">
        <v>152</v>
      </c>
      <c r="AB141" s="4">
        <v>17.72</v>
      </c>
      <c r="AC141" s="3">
        <v>95475</v>
      </c>
      <c r="AD141" s="1" t="s">
        <v>1</v>
      </c>
      <c r="AE141" s="2">
        <v>150</v>
      </c>
      <c r="AF141" s="4">
        <v>17.46</v>
      </c>
      <c r="AG141" s="3">
        <v>90138</v>
      </c>
      <c r="AH141" s="1" t="s">
        <v>1</v>
      </c>
      <c r="AI141" s="2">
        <v>155</v>
      </c>
      <c r="AJ141" s="4">
        <v>18.21</v>
      </c>
      <c r="AK141" s="3">
        <v>87324</v>
      </c>
      <c r="AL141" s="1" t="s">
        <v>1</v>
      </c>
      <c r="AM141" s="2">
        <v>153</v>
      </c>
      <c r="AN141" s="4">
        <v>18.04</v>
      </c>
      <c r="AO141" s="3">
        <v>89797</v>
      </c>
      <c r="AP141" s="1" t="s">
        <v>1</v>
      </c>
      <c r="AQ141" s="2">
        <v>156</v>
      </c>
      <c r="AR141" s="4">
        <v>18.22</v>
      </c>
      <c r="AS141" s="3">
        <v>85726</v>
      </c>
      <c r="AT141" s="1" t="s">
        <v>1</v>
      </c>
    </row>
    <row r="142" spans="1:46" x14ac:dyDescent="0.25">
      <c r="A142" s="1" t="s">
        <v>141</v>
      </c>
      <c r="B142" s="20">
        <f>VLOOKUP(A142,'Earned Doctorates'!$A$6:$D$468,4,0)</f>
        <v>36</v>
      </c>
      <c r="C142" s="20">
        <f>VLOOKUP(A142,'fulltime grad students'!$A$6:$D$752,4,0)</f>
        <v>213</v>
      </c>
      <c r="D142" s="20">
        <f>VLOOKUP(A142,floorspace!$A$6:$D$694,4,0)</f>
        <v>810378</v>
      </c>
      <c r="E142" s="3">
        <v>172957</v>
      </c>
      <c r="F142" s="33" t="e">
        <f>IF(ISNA(VLOOKUP(A142,'R1-R2'!$A$2:$F$280,6,0)),VLOOKUP(A142,'R1-R2'!$B$2:$F$280,5,0),VLOOKUP(A142,'R1-R2'!$A$2:$F$280,6,0))</f>
        <v>#N/A</v>
      </c>
      <c r="G142" s="2">
        <v>137</v>
      </c>
      <c r="H142" s="4">
        <v>15.83</v>
      </c>
      <c r="I142" s="3">
        <v>172957</v>
      </c>
      <c r="J142" s="1" t="s">
        <v>1</v>
      </c>
      <c r="K142" s="2">
        <v>141</v>
      </c>
      <c r="L142" s="4">
        <v>16.16</v>
      </c>
      <c r="M142" s="3">
        <v>152299</v>
      </c>
      <c r="N142" s="1" t="s">
        <v>1</v>
      </c>
      <c r="O142" s="2">
        <v>142</v>
      </c>
      <c r="P142" s="4">
        <v>16.309999999999999</v>
      </c>
      <c r="Q142" s="3">
        <v>144457</v>
      </c>
      <c r="R142" s="1" t="s">
        <v>1</v>
      </c>
      <c r="S142" s="2">
        <v>140</v>
      </c>
      <c r="T142" s="4">
        <v>16.14</v>
      </c>
      <c r="U142" s="3">
        <v>140917</v>
      </c>
      <c r="V142" s="1" t="s">
        <v>1</v>
      </c>
      <c r="W142" s="2">
        <v>131</v>
      </c>
      <c r="X142" s="4">
        <v>15.36</v>
      </c>
      <c r="Y142" s="3">
        <v>152694</v>
      </c>
      <c r="Z142" s="1" t="s">
        <v>1</v>
      </c>
      <c r="AA142" s="2">
        <v>132</v>
      </c>
      <c r="AB142" s="4">
        <v>15.51</v>
      </c>
      <c r="AC142" s="3">
        <v>144259</v>
      </c>
      <c r="AD142" s="1" t="s">
        <v>1</v>
      </c>
      <c r="AE142" s="2">
        <v>128</v>
      </c>
      <c r="AF142" s="4">
        <v>15.03</v>
      </c>
      <c r="AG142" s="3">
        <v>142742</v>
      </c>
      <c r="AH142" s="1" t="s">
        <v>1</v>
      </c>
      <c r="AI142" s="2">
        <v>121</v>
      </c>
      <c r="AJ142" s="4">
        <v>14.41</v>
      </c>
      <c r="AK142" s="3">
        <v>155769</v>
      </c>
      <c r="AL142" s="1" t="s">
        <v>1</v>
      </c>
      <c r="AM142" s="2">
        <v>116</v>
      </c>
      <c r="AN142" s="4">
        <v>13.89</v>
      </c>
      <c r="AO142" s="3">
        <v>162658</v>
      </c>
      <c r="AP142" s="1" t="s">
        <v>1</v>
      </c>
      <c r="AQ142" s="2">
        <v>117</v>
      </c>
      <c r="AR142" s="4">
        <v>13.89</v>
      </c>
      <c r="AS142" s="3">
        <v>160407</v>
      </c>
      <c r="AT142" s="1" t="s">
        <v>1</v>
      </c>
    </row>
    <row r="143" spans="1:46" x14ac:dyDescent="0.25">
      <c r="A143" s="1" t="s">
        <v>142</v>
      </c>
      <c r="B143" s="20" t="e">
        <f>VLOOKUP(A143,'Earned Doctorates'!$A$6:$D$468,4,0)</f>
        <v>#N/A</v>
      </c>
      <c r="C143" s="20">
        <f>VLOOKUP(A143,'fulltime grad students'!$A$6:$D$752,4,0)</f>
        <v>865</v>
      </c>
      <c r="D143" s="20">
        <f>VLOOKUP(A143,floorspace!$A$6:$D$694,4,0)</f>
        <v>383881</v>
      </c>
      <c r="E143" s="3">
        <v>167373</v>
      </c>
      <c r="F143" s="33" t="str">
        <f>IF(ISNA(VLOOKUP(A143,'R1-R2'!$A$2:$F$280,6,0)),VLOOKUP(A143,'R1-R2'!$B$2:$F$280,5,0),VLOOKUP(A143,'R1-R2'!$A$2:$F$280,6,0))</f>
        <v>R1</v>
      </c>
      <c r="G143" s="2">
        <v>138</v>
      </c>
      <c r="H143" s="4">
        <v>15.94</v>
      </c>
      <c r="I143" s="3">
        <v>167373</v>
      </c>
      <c r="J143" s="1" t="s">
        <v>1</v>
      </c>
      <c r="K143" s="2">
        <v>138</v>
      </c>
      <c r="L143" s="4">
        <v>15.84</v>
      </c>
      <c r="M143" s="3">
        <v>156901</v>
      </c>
      <c r="N143" s="1" t="s">
        <v>1</v>
      </c>
      <c r="O143" s="2">
        <v>141</v>
      </c>
      <c r="P143" s="4">
        <v>16.2</v>
      </c>
      <c r="Q143" s="3">
        <v>148980</v>
      </c>
      <c r="R143" s="1" t="s">
        <v>1</v>
      </c>
      <c r="S143" s="2">
        <v>137</v>
      </c>
      <c r="T143" s="4">
        <v>15.81</v>
      </c>
      <c r="U143" s="3">
        <v>146430</v>
      </c>
      <c r="V143" s="1" t="s">
        <v>1</v>
      </c>
      <c r="W143" s="2">
        <v>133</v>
      </c>
      <c r="X143" s="4">
        <v>15.58</v>
      </c>
      <c r="Y143" s="3">
        <v>145375</v>
      </c>
      <c r="Z143" s="1" t="s">
        <v>1</v>
      </c>
      <c r="AA143" s="2">
        <v>131</v>
      </c>
      <c r="AB143" s="4">
        <v>15.4</v>
      </c>
      <c r="AC143" s="3">
        <v>145015</v>
      </c>
      <c r="AD143" s="1" t="s">
        <v>1</v>
      </c>
      <c r="AE143" s="2">
        <v>125</v>
      </c>
      <c r="AF143" s="4">
        <v>14.7</v>
      </c>
      <c r="AG143" s="3">
        <v>144735</v>
      </c>
      <c r="AH143" s="1" t="s">
        <v>1</v>
      </c>
      <c r="AI143" s="2">
        <v>124</v>
      </c>
      <c r="AJ143" s="4">
        <v>14.74</v>
      </c>
      <c r="AK143" s="3">
        <v>147544</v>
      </c>
      <c r="AL143" s="1" t="s">
        <v>1</v>
      </c>
      <c r="AM143" s="2">
        <v>123</v>
      </c>
      <c r="AN143" s="4">
        <v>14.68</v>
      </c>
      <c r="AO143" s="3">
        <v>147446</v>
      </c>
      <c r="AP143" s="1" t="s">
        <v>1</v>
      </c>
      <c r="AQ143" s="2">
        <v>114</v>
      </c>
      <c r="AR143" s="4">
        <v>13.56</v>
      </c>
      <c r="AS143" s="3">
        <v>165156</v>
      </c>
      <c r="AT143" s="1" t="s">
        <v>1</v>
      </c>
    </row>
    <row r="144" spans="1:46" x14ac:dyDescent="0.25">
      <c r="A144" s="1" t="s">
        <v>143</v>
      </c>
      <c r="B144" s="20">
        <f>VLOOKUP(A144,'Earned Doctorates'!$A$6:$D$468,4,0)</f>
        <v>95</v>
      </c>
      <c r="C144" s="20">
        <f>VLOOKUP(A144,'fulltime grad students'!$A$6:$D$752,4,0)</f>
        <v>1303</v>
      </c>
      <c r="D144" s="20">
        <f>VLOOKUP(A144,floorspace!$A$6:$D$694,4,0)</f>
        <v>139208</v>
      </c>
      <c r="E144" s="3">
        <v>166587</v>
      </c>
      <c r="F144" s="33" t="str">
        <f>IF(ISNA(VLOOKUP(A144,'R1-R2'!$A$2:$F$280,6,0)),VLOOKUP(A144,'R1-R2'!$B$2:$F$280,5,0),VLOOKUP(A144,'R1-R2'!$A$2:$F$280,6,0))</f>
        <v>R1</v>
      </c>
      <c r="G144" s="2">
        <v>139</v>
      </c>
      <c r="H144" s="4">
        <v>16.05</v>
      </c>
      <c r="I144" s="3">
        <v>166587</v>
      </c>
      <c r="J144" s="1" t="s">
        <v>1</v>
      </c>
      <c r="K144" s="2">
        <v>136</v>
      </c>
      <c r="L144" s="4">
        <v>15.62</v>
      </c>
      <c r="M144" s="3">
        <v>163447</v>
      </c>
      <c r="N144" s="1" t="s">
        <v>1</v>
      </c>
      <c r="O144" s="2">
        <v>133</v>
      </c>
      <c r="P144" s="4">
        <v>15.33</v>
      </c>
      <c r="Q144" s="3">
        <v>161232</v>
      </c>
      <c r="R144" s="1" t="s">
        <v>1</v>
      </c>
      <c r="S144" s="2">
        <v>130</v>
      </c>
      <c r="T144" s="4">
        <v>15.05</v>
      </c>
      <c r="U144" s="3">
        <v>162349</v>
      </c>
      <c r="V144" s="1" t="s">
        <v>1</v>
      </c>
      <c r="W144" s="2">
        <v>136</v>
      </c>
      <c r="X144" s="4">
        <v>15.92</v>
      </c>
      <c r="Y144" s="3">
        <v>142164</v>
      </c>
      <c r="Z144" s="1" t="s">
        <v>1</v>
      </c>
      <c r="AA144" s="2">
        <v>133</v>
      </c>
      <c r="AB144" s="4">
        <v>15.62</v>
      </c>
      <c r="AC144" s="3">
        <v>130812</v>
      </c>
      <c r="AD144" s="1" t="s">
        <v>1</v>
      </c>
      <c r="AE144" s="2">
        <v>140</v>
      </c>
      <c r="AF144" s="4">
        <v>16.36</v>
      </c>
      <c r="AG144" s="3">
        <v>110512</v>
      </c>
      <c r="AH144" s="1" t="s">
        <v>1</v>
      </c>
      <c r="AI144" s="2">
        <v>143</v>
      </c>
      <c r="AJ144" s="4">
        <v>16.87</v>
      </c>
      <c r="AK144" s="3">
        <v>106081</v>
      </c>
      <c r="AL144" s="1" t="s">
        <v>1</v>
      </c>
      <c r="AM144" s="2">
        <v>143</v>
      </c>
      <c r="AN144" s="4">
        <v>16.920000000000002</v>
      </c>
      <c r="AO144" s="3">
        <v>107310</v>
      </c>
      <c r="AP144" s="1" t="s">
        <v>1</v>
      </c>
      <c r="AQ144" s="2">
        <v>146</v>
      </c>
      <c r="AR144" s="4">
        <v>17.11</v>
      </c>
      <c r="AS144" s="3">
        <v>102851</v>
      </c>
      <c r="AT144" s="1" t="s">
        <v>1</v>
      </c>
    </row>
    <row r="145" spans="1:46" x14ac:dyDescent="0.25">
      <c r="A145" s="1" t="s">
        <v>144</v>
      </c>
      <c r="B145" s="20">
        <f>VLOOKUP(A145,'Earned Doctorates'!$A$6:$D$468,4,0)</f>
        <v>200</v>
      </c>
      <c r="C145" s="20">
        <f>VLOOKUP(A145,'fulltime grad students'!$A$6:$D$752,4,0)</f>
        <v>850</v>
      </c>
      <c r="D145" s="20">
        <f>VLOOKUP(A145,floorspace!$A$6:$D$694,4,0)</f>
        <v>815358</v>
      </c>
      <c r="E145" s="3">
        <v>164443</v>
      </c>
      <c r="F145" s="33" t="str">
        <f>IF(ISNA(VLOOKUP(A145,'R1-R2'!$A$2:$F$280,6,0)),VLOOKUP(A145,'R1-R2'!$B$2:$F$280,5,0),VLOOKUP(A145,'R1-R2'!$A$2:$F$280,6,0))</f>
        <v>R1</v>
      </c>
      <c r="G145" s="2">
        <v>140</v>
      </c>
      <c r="H145" s="4">
        <v>16.16</v>
      </c>
      <c r="I145" s="3">
        <v>164443</v>
      </c>
      <c r="J145" s="1" t="s">
        <v>1</v>
      </c>
      <c r="K145" s="2">
        <v>133</v>
      </c>
      <c r="L145" s="4">
        <v>15.3</v>
      </c>
      <c r="M145" s="3">
        <v>165887</v>
      </c>
      <c r="N145" s="1" t="s">
        <v>1</v>
      </c>
      <c r="O145" s="2">
        <v>127</v>
      </c>
      <c r="P145" s="4">
        <v>14.68</v>
      </c>
      <c r="Q145" s="3">
        <v>180225</v>
      </c>
      <c r="R145" s="1" t="s">
        <v>1</v>
      </c>
      <c r="S145" s="2">
        <v>126</v>
      </c>
      <c r="T145" s="4">
        <v>14.61</v>
      </c>
      <c r="U145" s="3">
        <v>175498</v>
      </c>
      <c r="V145" s="1" t="s">
        <v>1</v>
      </c>
      <c r="W145" s="2">
        <v>128</v>
      </c>
      <c r="X145" s="4">
        <v>15.03</v>
      </c>
      <c r="Y145" s="3">
        <v>157791</v>
      </c>
      <c r="Z145" s="1" t="s">
        <v>1</v>
      </c>
      <c r="AA145" s="2">
        <v>130</v>
      </c>
      <c r="AB145" s="4">
        <v>15.29</v>
      </c>
      <c r="AC145" s="3">
        <v>145020</v>
      </c>
      <c r="AD145" s="1" t="s">
        <v>1</v>
      </c>
      <c r="AE145" s="2">
        <v>131</v>
      </c>
      <c r="AF145" s="4">
        <v>15.36</v>
      </c>
      <c r="AG145" s="3">
        <v>133660</v>
      </c>
      <c r="AH145" s="1" t="s">
        <v>1</v>
      </c>
      <c r="AI145" s="2">
        <v>136</v>
      </c>
      <c r="AJ145" s="4">
        <v>16.079999999999998</v>
      </c>
      <c r="AK145" s="3">
        <v>125824</v>
      </c>
      <c r="AL145" s="1" t="s">
        <v>1</v>
      </c>
      <c r="AM145" s="2">
        <v>136</v>
      </c>
      <c r="AN145" s="4">
        <v>16.14</v>
      </c>
      <c r="AO145" s="3">
        <v>125501</v>
      </c>
      <c r="AP145" s="1" t="s">
        <v>1</v>
      </c>
      <c r="AQ145" s="2">
        <v>134</v>
      </c>
      <c r="AR145" s="4">
        <v>15.78</v>
      </c>
      <c r="AS145" s="3">
        <v>123199</v>
      </c>
      <c r="AT145" s="1" t="s">
        <v>1</v>
      </c>
    </row>
    <row r="146" spans="1:46" x14ac:dyDescent="0.25">
      <c r="A146" s="1" t="s">
        <v>145</v>
      </c>
      <c r="B146" s="20">
        <f>VLOOKUP(A146,'Earned Doctorates'!$A$6:$D$468,4,0)</f>
        <v>106</v>
      </c>
      <c r="C146" s="20">
        <f>VLOOKUP(A146,'fulltime grad students'!$A$6:$D$752,4,0)</f>
        <v>665</v>
      </c>
      <c r="D146" s="20">
        <f>VLOOKUP(A146,floorspace!$A$6:$D$694,4,0)</f>
        <v>1682991</v>
      </c>
      <c r="E146" s="3">
        <v>164050</v>
      </c>
      <c r="F146" s="33" t="str">
        <f>IF(ISNA(VLOOKUP(A146,'R1-R2'!$A$2:$F$280,6,0)),VLOOKUP(A146,'R1-R2'!$B$2:$F$280,5,0),VLOOKUP(A146,'R1-R2'!$A$2:$F$280,6,0))</f>
        <v>R1</v>
      </c>
      <c r="G146" s="2">
        <v>141</v>
      </c>
      <c r="H146" s="4">
        <v>16.260000000000002</v>
      </c>
      <c r="I146" s="3">
        <v>164050</v>
      </c>
      <c r="J146" s="1" t="s">
        <v>1</v>
      </c>
      <c r="K146" s="2">
        <v>139</v>
      </c>
      <c r="L146" s="4">
        <v>15.95</v>
      </c>
      <c r="M146" s="3">
        <v>155645</v>
      </c>
      <c r="N146" s="1" t="s">
        <v>1</v>
      </c>
      <c r="O146" s="2">
        <v>138</v>
      </c>
      <c r="P146" s="4">
        <v>15.87</v>
      </c>
      <c r="Q146" s="3">
        <v>152381</v>
      </c>
      <c r="R146" s="1" t="s">
        <v>1</v>
      </c>
      <c r="S146" s="2">
        <v>138</v>
      </c>
      <c r="T146" s="4">
        <v>15.92</v>
      </c>
      <c r="U146" s="3">
        <v>145669</v>
      </c>
      <c r="V146" s="1" t="s">
        <v>1</v>
      </c>
      <c r="W146" s="2">
        <v>130</v>
      </c>
      <c r="X146" s="4">
        <v>15.25</v>
      </c>
      <c r="Y146" s="3">
        <v>153119</v>
      </c>
      <c r="Z146" s="1" t="s">
        <v>1</v>
      </c>
      <c r="AA146" s="2">
        <v>124</v>
      </c>
      <c r="AB146" s="4">
        <v>14.62</v>
      </c>
      <c r="AC146" s="3">
        <v>156297</v>
      </c>
      <c r="AD146" s="1" t="s">
        <v>1</v>
      </c>
      <c r="AE146" s="2">
        <v>120</v>
      </c>
      <c r="AF146" s="4">
        <v>14.15</v>
      </c>
      <c r="AG146" s="3">
        <v>153542</v>
      </c>
      <c r="AH146" s="1" t="s">
        <v>1</v>
      </c>
      <c r="AI146" s="2">
        <v>122</v>
      </c>
      <c r="AJ146" s="4">
        <v>14.52</v>
      </c>
      <c r="AK146" s="3">
        <v>154437</v>
      </c>
      <c r="AL146" s="1" t="s">
        <v>1</v>
      </c>
      <c r="AM146" s="2">
        <v>122</v>
      </c>
      <c r="AN146" s="4">
        <v>14.57</v>
      </c>
      <c r="AO146" s="3">
        <v>150173</v>
      </c>
      <c r="AP146" s="1" t="s">
        <v>1</v>
      </c>
      <c r="AQ146" s="2">
        <v>129</v>
      </c>
      <c r="AR146" s="4">
        <v>15.22</v>
      </c>
      <c r="AS146" s="3">
        <v>135493</v>
      </c>
      <c r="AT146" s="1" t="s">
        <v>1</v>
      </c>
    </row>
    <row r="147" spans="1:46" x14ac:dyDescent="0.25">
      <c r="A147" s="1" t="s">
        <v>146</v>
      </c>
      <c r="B147" s="20">
        <f>VLOOKUP(A147,'Earned Doctorates'!$A$6:$D$468,4,0)</f>
        <v>167</v>
      </c>
      <c r="C147" s="20">
        <f>VLOOKUP(A147,'fulltime grad students'!$A$6:$D$752,4,0)</f>
        <v>1549</v>
      </c>
      <c r="D147" s="20">
        <f>VLOOKUP(A147,floorspace!$A$6:$D$694,4,0)</f>
        <v>664464</v>
      </c>
      <c r="E147" s="3">
        <v>160615</v>
      </c>
      <c r="F147" s="33" t="str">
        <f>IF(ISNA(VLOOKUP(A147,'R1-R2'!$A$2:$F$280,6,0)),VLOOKUP(A147,'R1-R2'!$B$2:$F$280,5,0),VLOOKUP(A147,'R1-R2'!$A$2:$F$280,6,0))</f>
        <v>R1</v>
      </c>
      <c r="G147" s="2">
        <v>142</v>
      </c>
      <c r="H147" s="4">
        <v>16.37</v>
      </c>
      <c r="I147" s="3">
        <v>160615</v>
      </c>
      <c r="J147" s="1" t="s">
        <v>1</v>
      </c>
      <c r="K147" s="2">
        <v>142</v>
      </c>
      <c r="L147" s="4">
        <v>16.27</v>
      </c>
      <c r="M147" s="3">
        <v>150400</v>
      </c>
      <c r="N147" s="1" t="s">
        <v>1</v>
      </c>
      <c r="O147" s="2">
        <v>144</v>
      </c>
      <c r="P147" s="4">
        <v>16.52</v>
      </c>
      <c r="Q147" s="3">
        <v>142958</v>
      </c>
      <c r="R147" s="1" t="s">
        <v>1</v>
      </c>
      <c r="S147" s="2">
        <v>144</v>
      </c>
      <c r="T147" s="4">
        <v>16.57</v>
      </c>
      <c r="U147" s="3">
        <v>127538</v>
      </c>
      <c r="V147" s="1" t="s">
        <v>1</v>
      </c>
      <c r="W147" s="2">
        <v>143</v>
      </c>
      <c r="X147" s="4">
        <v>16.690000000000001</v>
      </c>
      <c r="Y147" s="3">
        <v>124344</v>
      </c>
      <c r="Z147" s="1" t="s">
        <v>1</v>
      </c>
      <c r="AA147" s="2">
        <v>128</v>
      </c>
      <c r="AB147" s="4">
        <v>15.06</v>
      </c>
      <c r="AC147" s="3">
        <v>151192</v>
      </c>
      <c r="AD147" s="1" t="s">
        <v>1</v>
      </c>
      <c r="AE147" s="2">
        <v>122</v>
      </c>
      <c r="AF147" s="4">
        <v>14.37</v>
      </c>
      <c r="AG147" s="3">
        <v>151713</v>
      </c>
      <c r="AH147" s="1" t="s">
        <v>1</v>
      </c>
      <c r="AI147" s="2">
        <v>123</v>
      </c>
      <c r="AJ147" s="4">
        <v>14.63</v>
      </c>
      <c r="AK147" s="3">
        <v>151734</v>
      </c>
      <c r="AL147" s="1" t="s">
        <v>1</v>
      </c>
      <c r="AM147" s="2">
        <v>121</v>
      </c>
      <c r="AN147" s="4">
        <v>14.45</v>
      </c>
      <c r="AO147" s="3">
        <v>150777</v>
      </c>
      <c r="AP147" s="1" t="s">
        <v>1</v>
      </c>
      <c r="AQ147" s="2">
        <v>120</v>
      </c>
      <c r="AR147" s="4">
        <v>14.22</v>
      </c>
      <c r="AS147" s="3">
        <v>155516</v>
      </c>
      <c r="AT147" s="1" t="s">
        <v>1</v>
      </c>
    </row>
    <row r="148" spans="1:46" x14ac:dyDescent="0.25">
      <c r="A148" s="1" t="s">
        <v>147</v>
      </c>
      <c r="B148" s="20">
        <f>VLOOKUP(A148,'Earned Doctorates'!$A$6:$D$468,4,0)</f>
        <v>149</v>
      </c>
      <c r="C148" s="20">
        <f>VLOOKUP(A148,'fulltime grad students'!$A$6:$D$752,4,0)</f>
        <v>1399</v>
      </c>
      <c r="D148" s="20">
        <f>VLOOKUP(A148,floorspace!$A$6:$D$694,4,0)</f>
        <v>422739</v>
      </c>
      <c r="E148" s="3">
        <v>152752</v>
      </c>
      <c r="F148" s="33" t="str">
        <f>IF(ISNA(VLOOKUP(A148,'R1-R2'!$A$2:$F$280,6,0)),VLOOKUP(A148,'R1-R2'!$B$2:$F$280,5,0),VLOOKUP(A148,'R1-R2'!$A$2:$F$280,6,0))</f>
        <v>R1</v>
      </c>
      <c r="G148" s="2">
        <v>143</v>
      </c>
      <c r="H148" s="4">
        <v>16.48</v>
      </c>
      <c r="I148" s="3">
        <v>152752</v>
      </c>
      <c r="J148" s="1" t="s">
        <v>1</v>
      </c>
      <c r="K148" s="2">
        <v>144</v>
      </c>
      <c r="L148" s="4">
        <v>16.489999999999998</v>
      </c>
      <c r="M148" s="3">
        <v>143123</v>
      </c>
      <c r="N148" s="1" t="s">
        <v>1</v>
      </c>
      <c r="O148" s="2">
        <v>140</v>
      </c>
      <c r="P148" s="4">
        <v>16.09</v>
      </c>
      <c r="Q148" s="3">
        <v>149481</v>
      </c>
      <c r="R148" s="1" t="s">
        <v>1</v>
      </c>
      <c r="S148" s="2">
        <v>132</v>
      </c>
      <c r="T148" s="4">
        <v>15.27</v>
      </c>
      <c r="U148" s="3">
        <v>155908</v>
      </c>
      <c r="V148" s="1" t="s">
        <v>1</v>
      </c>
      <c r="W148" s="2">
        <v>137</v>
      </c>
      <c r="X148" s="4">
        <v>16.03</v>
      </c>
      <c r="Y148" s="3">
        <v>138577</v>
      </c>
      <c r="Z148" s="1" t="s">
        <v>1</v>
      </c>
      <c r="AA148" s="2">
        <v>135</v>
      </c>
      <c r="AB148" s="4">
        <v>15.84</v>
      </c>
      <c r="AC148" s="3">
        <v>127909</v>
      </c>
      <c r="AD148" s="1" t="s">
        <v>1</v>
      </c>
      <c r="AE148" s="2">
        <v>135</v>
      </c>
      <c r="AF148" s="4">
        <v>15.81</v>
      </c>
      <c r="AG148" s="3">
        <v>128027</v>
      </c>
      <c r="AH148" s="1" t="s">
        <v>1</v>
      </c>
      <c r="AI148" s="2">
        <v>133</v>
      </c>
      <c r="AJ148" s="4">
        <v>15.75</v>
      </c>
      <c r="AK148" s="3">
        <v>131170</v>
      </c>
      <c r="AL148" s="1" t="s">
        <v>1</v>
      </c>
      <c r="AM148" s="2">
        <v>137</v>
      </c>
      <c r="AN148" s="4">
        <v>16.25</v>
      </c>
      <c r="AO148" s="3">
        <v>123813</v>
      </c>
      <c r="AP148" s="1" t="s">
        <v>1</v>
      </c>
      <c r="AQ148" s="2">
        <v>139</v>
      </c>
      <c r="AR148" s="4">
        <v>16.329999999999998</v>
      </c>
      <c r="AS148" s="3">
        <v>116768</v>
      </c>
      <c r="AT148" s="1" t="s">
        <v>1</v>
      </c>
    </row>
    <row r="149" spans="1:46" x14ac:dyDescent="0.25">
      <c r="A149" s="1" t="s">
        <v>148</v>
      </c>
      <c r="B149" s="20">
        <f>VLOOKUP(A149,'Earned Doctorates'!$A$6:$D$468,4,0)</f>
        <v>130</v>
      </c>
      <c r="C149" s="20">
        <f>VLOOKUP(A149,'fulltime grad students'!$A$6:$D$752,4,0)</f>
        <v>1844</v>
      </c>
      <c r="D149" s="20">
        <f>VLOOKUP(A149,floorspace!$A$6:$D$694,4,0)</f>
        <v>206524</v>
      </c>
      <c r="E149" s="3">
        <v>151717</v>
      </c>
      <c r="F149" s="33" t="str">
        <f>IF(ISNA(VLOOKUP(A149,'R1-R2'!$A$2:$F$280,6,0)),VLOOKUP(A149,'R1-R2'!$B$2:$F$280,5,0),VLOOKUP(A149,'R1-R2'!$A$2:$F$280,6,0))</f>
        <v>R1</v>
      </c>
      <c r="G149" s="2">
        <v>144</v>
      </c>
      <c r="H149" s="4">
        <v>16.59</v>
      </c>
      <c r="I149" s="3">
        <v>151717</v>
      </c>
      <c r="J149" s="1" t="s">
        <v>1</v>
      </c>
      <c r="K149" s="2">
        <v>143</v>
      </c>
      <c r="L149" s="4">
        <v>16.38</v>
      </c>
      <c r="M149" s="3">
        <v>149652</v>
      </c>
      <c r="N149" s="1" t="s">
        <v>1</v>
      </c>
      <c r="O149" s="2">
        <v>136</v>
      </c>
      <c r="P149" s="4">
        <v>15.65</v>
      </c>
      <c r="Q149" s="3">
        <v>154366</v>
      </c>
      <c r="R149" s="1" t="s">
        <v>1</v>
      </c>
      <c r="S149" s="2">
        <v>135</v>
      </c>
      <c r="T149" s="4">
        <v>15.59</v>
      </c>
      <c r="U149" s="3">
        <v>147751</v>
      </c>
      <c r="V149" s="1" t="s">
        <v>1</v>
      </c>
      <c r="W149" s="2">
        <v>132</v>
      </c>
      <c r="X149" s="4">
        <v>15.47</v>
      </c>
      <c r="Y149" s="3">
        <v>145705</v>
      </c>
      <c r="Z149" s="1" t="s">
        <v>1</v>
      </c>
      <c r="AA149" s="2">
        <v>158</v>
      </c>
      <c r="AB149" s="4">
        <v>18.39</v>
      </c>
      <c r="AC149" s="3">
        <v>84651</v>
      </c>
      <c r="AD149" s="1" t="s">
        <v>1</v>
      </c>
      <c r="AE149" s="2">
        <v>163</v>
      </c>
      <c r="AF149" s="4">
        <v>18.899999999999999</v>
      </c>
      <c r="AG149" s="3">
        <v>69896</v>
      </c>
      <c r="AH149" s="1" t="s">
        <v>1</v>
      </c>
      <c r="AI149" s="2">
        <v>170</v>
      </c>
      <c r="AJ149" s="4">
        <v>19.88</v>
      </c>
      <c r="AK149" s="3">
        <v>66321</v>
      </c>
      <c r="AL149" s="1" t="s">
        <v>1</v>
      </c>
      <c r="AM149" s="2">
        <v>166</v>
      </c>
      <c r="AN149" s="4">
        <v>19.5</v>
      </c>
      <c r="AO149" s="3">
        <v>70967</v>
      </c>
      <c r="AP149" s="1" t="s">
        <v>1</v>
      </c>
      <c r="AQ149" s="2">
        <v>157</v>
      </c>
      <c r="AR149" s="4">
        <v>18.329999999999998</v>
      </c>
      <c r="AS149" s="3">
        <v>85649</v>
      </c>
      <c r="AT149" s="1" t="s">
        <v>1</v>
      </c>
    </row>
    <row r="150" spans="1:46" x14ac:dyDescent="0.25">
      <c r="A150" s="1" t="s">
        <v>149</v>
      </c>
      <c r="B150" s="20">
        <f>VLOOKUP(A150,'Earned Doctorates'!$A$6:$D$468,4,0)</f>
        <v>40</v>
      </c>
      <c r="C150" s="20">
        <f>VLOOKUP(A150,'fulltime grad students'!$A$6:$D$752,4,0)</f>
        <v>428</v>
      </c>
      <c r="D150" s="20">
        <f>VLOOKUP(A150,floorspace!$A$6:$D$694,4,0)</f>
        <v>278392</v>
      </c>
      <c r="E150" s="3">
        <v>149792</v>
      </c>
      <c r="F150" s="33" t="e">
        <f>IF(ISNA(VLOOKUP(A150,'R1-R2'!$A$2:$F$280,6,0)),VLOOKUP(A150,'R1-R2'!$B$2:$F$280,5,0),VLOOKUP(A150,'R1-R2'!$A$2:$F$280,6,0))</f>
        <v>#N/A</v>
      </c>
      <c r="G150" s="2">
        <v>145</v>
      </c>
      <c r="H150" s="4">
        <v>16.7</v>
      </c>
      <c r="I150" s="3">
        <v>149792</v>
      </c>
      <c r="J150" s="1" t="s">
        <v>1</v>
      </c>
      <c r="K150" s="2">
        <v>150</v>
      </c>
      <c r="L150" s="4">
        <v>17.14</v>
      </c>
      <c r="M150" s="3">
        <v>131648</v>
      </c>
      <c r="N150" s="1" t="s">
        <v>1</v>
      </c>
      <c r="O150" s="2">
        <v>155</v>
      </c>
      <c r="P150" s="4">
        <v>17.72</v>
      </c>
      <c r="Q150" s="3">
        <v>109744</v>
      </c>
      <c r="R150" s="1" t="s">
        <v>1</v>
      </c>
      <c r="S150" s="2">
        <v>158</v>
      </c>
      <c r="T150" s="4">
        <v>18.100000000000001</v>
      </c>
      <c r="U150" s="3">
        <v>99405</v>
      </c>
      <c r="V150" s="1" t="s">
        <v>1</v>
      </c>
      <c r="W150" s="2">
        <v>161</v>
      </c>
      <c r="X150" s="4">
        <v>18.68</v>
      </c>
      <c r="Y150" s="3">
        <v>94376</v>
      </c>
      <c r="Z150" s="1" t="s">
        <v>1</v>
      </c>
      <c r="AA150" s="2">
        <v>151</v>
      </c>
      <c r="AB150" s="4">
        <v>17.61</v>
      </c>
      <c r="AC150" s="3">
        <v>96865</v>
      </c>
      <c r="AD150" s="1" t="s">
        <v>1</v>
      </c>
      <c r="AE150" s="2">
        <v>153</v>
      </c>
      <c r="AF150" s="4">
        <v>17.79</v>
      </c>
      <c r="AG150" s="3">
        <v>88439</v>
      </c>
      <c r="AH150" s="1" t="s">
        <v>1</v>
      </c>
      <c r="AI150" s="2">
        <v>153</v>
      </c>
      <c r="AJ150" s="4">
        <v>17.98</v>
      </c>
      <c r="AK150" s="3">
        <v>89325</v>
      </c>
      <c r="AL150" s="1" t="s">
        <v>1</v>
      </c>
      <c r="AM150" s="2">
        <v>145</v>
      </c>
      <c r="AN150" s="4">
        <v>17.14</v>
      </c>
      <c r="AO150" s="3">
        <v>101016</v>
      </c>
      <c r="AP150" s="1" t="s">
        <v>1</v>
      </c>
      <c r="AQ150" s="2">
        <v>155</v>
      </c>
      <c r="AR150" s="4">
        <v>18.11</v>
      </c>
      <c r="AS150" s="3">
        <v>87388</v>
      </c>
      <c r="AT150" s="1" t="s">
        <v>1</v>
      </c>
    </row>
    <row r="151" spans="1:46" x14ac:dyDescent="0.25">
      <c r="A151" s="1" t="s">
        <v>150</v>
      </c>
      <c r="B151" s="20">
        <f>VLOOKUP(A151,'Earned Doctorates'!$A$6:$D$468,4,0)</f>
        <v>65</v>
      </c>
      <c r="C151" s="20">
        <f>VLOOKUP(A151,'fulltime grad students'!$A$6:$D$752,4,0)</f>
        <v>837</v>
      </c>
      <c r="D151" s="20">
        <f>VLOOKUP(A151,floorspace!$A$6:$D$694,4,0)</f>
        <v>732345</v>
      </c>
      <c r="E151" s="3">
        <v>146801</v>
      </c>
      <c r="F151" s="33" t="str">
        <f>IF(ISNA(VLOOKUP(A151,'R1-R2'!$A$2:$F$280,6,0)),VLOOKUP(A151,'R1-R2'!$B$2:$F$280,5,0),VLOOKUP(A151,'R1-R2'!$A$2:$F$280,6,0))</f>
        <v>R1</v>
      </c>
      <c r="G151" s="2">
        <v>146</v>
      </c>
      <c r="H151" s="4">
        <v>16.809999999999999</v>
      </c>
      <c r="I151" s="3">
        <v>146801</v>
      </c>
      <c r="J151" s="1" t="s">
        <v>1</v>
      </c>
      <c r="K151" s="2">
        <v>147</v>
      </c>
      <c r="L151" s="4">
        <v>16.809999999999999</v>
      </c>
      <c r="M151" s="3">
        <v>134183</v>
      </c>
      <c r="N151" s="1" t="s">
        <v>1</v>
      </c>
      <c r="O151" s="2">
        <v>146</v>
      </c>
      <c r="P151" s="4">
        <v>16.739999999999998</v>
      </c>
      <c r="Q151" s="3">
        <v>129913</v>
      </c>
      <c r="R151" s="1" t="s">
        <v>1</v>
      </c>
      <c r="S151" s="2">
        <v>154</v>
      </c>
      <c r="T151" s="4">
        <v>17.66</v>
      </c>
      <c r="U151" s="3">
        <v>106694</v>
      </c>
      <c r="V151" s="1" t="s">
        <v>1</v>
      </c>
      <c r="W151" s="2">
        <v>155</v>
      </c>
      <c r="X151" s="4">
        <v>18.02</v>
      </c>
      <c r="Y151" s="3">
        <v>99502</v>
      </c>
      <c r="Z151" s="1" t="s">
        <v>1</v>
      </c>
      <c r="AA151" s="2">
        <v>160</v>
      </c>
      <c r="AB151" s="4">
        <v>18.61</v>
      </c>
      <c r="AC151" s="3">
        <v>79222</v>
      </c>
      <c r="AD151" s="1" t="s">
        <v>1</v>
      </c>
      <c r="AE151" s="2">
        <v>157</v>
      </c>
      <c r="AF151" s="4">
        <v>18.239999999999998</v>
      </c>
      <c r="AG151" s="3">
        <v>79500</v>
      </c>
      <c r="AH151" s="1" t="s">
        <v>1</v>
      </c>
      <c r="AI151" s="2">
        <v>145</v>
      </c>
      <c r="AJ151" s="4">
        <v>17.09</v>
      </c>
      <c r="AK151" s="3">
        <v>101247</v>
      </c>
      <c r="AL151" s="1" t="s">
        <v>1</v>
      </c>
      <c r="AM151" s="2">
        <v>161</v>
      </c>
      <c r="AN151" s="4">
        <v>18.940000000000001</v>
      </c>
      <c r="AO151" s="3">
        <v>77583</v>
      </c>
      <c r="AP151" s="1" t="s">
        <v>1</v>
      </c>
      <c r="AQ151" s="2">
        <v>151</v>
      </c>
      <c r="AR151" s="4">
        <v>17.670000000000002</v>
      </c>
      <c r="AS151" s="3">
        <v>92135</v>
      </c>
      <c r="AT151" s="1" t="s">
        <v>1</v>
      </c>
    </row>
    <row r="152" spans="1:46" x14ac:dyDescent="0.25">
      <c r="A152" s="1" t="s">
        <v>151</v>
      </c>
      <c r="B152" s="20">
        <f>VLOOKUP(A152,'Earned Doctorates'!$A$6:$D$468,4,0)</f>
        <v>133</v>
      </c>
      <c r="C152" s="20">
        <f>VLOOKUP(A152,'fulltime grad students'!$A$6:$D$752,4,0)</f>
        <v>1029</v>
      </c>
      <c r="D152" s="20">
        <f>VLOOKUP(A152,floorspace!$A$6:$D$694,4,0)</f>
        <v>234399</v>
      </c>
      <c r="E152" s="3">
        <v>145362</v>
      </c>
      <c r="F152" s="33" t="e">
        <f>IF(ISNA(VLOOKUP(A152,'R1-R2'!$A$2:$F$280,6,0)),VLOOKUP(A152,'R1-R2'!$B$2:$F$280,5,0),VLOOKUP(A152,'R1-R2'!$A$2:$F$280,6,0))</f>
        <v>#N/A</v>
      </c>
      <c r="G152" s="2">
        <v>147</v>
      </c>
      <c r="H152" s="4">
        <v>16.920000000000002</v>
      </c>
      <c r="I152" s="3">
        <v>145362</v>
      </c>
      <c r="J152" s="1" t="s">
        <v>1</v>
      </c>
      <c r="K152" s="2">
        <v>145</v>
      </c>
      <c r="L152" s="4">
        <v>16.600000000000001</v>
      </c>
      <c r="M152" s="3">
        <v>138586</v>
      </c>
      <c r="N152" s="1" t="s">
        <v>1</v>
      </c>
      <c r="O152" s="2">
        <v>166</v>
      </c>
      <c r="P152" s="4">
        <v>18.91</v>
      </c>
      <c r="Q152" s="3">
        <v>84326</v>
      </c>
      <c r="R152" s="1" t="s">
        <v>1</v>
      </c>
      <c r="S152" s="2">
        <v>170</v>
      </c>
      <c r="T152" s="4">
        <v>19.41</v>
      </c>
      <c r="U152" s="3">
        <v>72682</v>
      </c>
      <c r="V152" s="1" t="s">
        <v>1</v>
      </c>
      <c r="W152" s="2">
        <v>171</v>
      </c>
      <c r="X152" s="4">
        <v>19.78</v>
      </c>
      <c r="Y152" s="3">
        <v>70163</v>
      </c>
      <c r="Z152" s="1" t="s">
        <v>1</v>
      </c>
      <c r="AA152" s="2">
        <v>182</v>
      </c>
      <c r="AB152" s="4">
        <v>21.04</v>
      </c>
      <c r="AC152" s="3">
        <v>59831</v>
      </c>
      <c r="AD152" s="1" t="s">
        <v>1</v>
      </c>
      <c r="AE152" s="2">
        <v>186</v>
      </c>
      <c r="AF152" s="4">
        <v>21.44</v>
      </c>
      <c r="AG152" s="3">
        <v>54949</v>
      </c>
      <c r="AH152" s="1" t="s">
        <v>1</v>
      </c>
      <c r="AI152" s="2">
        <v>197</v>
      </c>
      <c r="AJ152" s="4">
        <v>22.9</v>
      </c>
      <c r="AK152" s="3">
        <v>47061</v>
      </c>
      <c r="AL152" s="1" t="s">
        <v>1</v>
      </c>
      <c r="AM152" s="2">
        <v>194</v>
      </c>
      <c r="AN152" s="4">
        <v>22.64</v>
      </c>
      <c r="AO152" s="3">
        <v>53626</v>
      </c>
      <c r="AP152" s="1" t="s">
        <v>1</v>
      </c>
      <c r="AQ152" s="2">
        <v>191</v>
      </c>
      <c r="AR152" s="4">
        <v>22.11</v>
      </c>
      <c r="AS152" s="3">
        <v>57233</v>
      </c>
      <c r="AT152" s="1" t="s">
        <v>1</v>
      </c>
    </row>
    <row r="153" spans="1:46" x14ac:dyDescent="0.25">
      <c r="A153" s="1" t="s">
        <v>152</v>
      </c>
      <c r="B153" s="20">
        <f>VLOOKUP(A153,'Earned Doctorates'!$A$6:$D$468,4,0)</f>
        <v>69</v>
      </c>
      <c r="C153" s="20">
        <f>VLOOKUP(A153,'fulltime grad students'!$A$6:$D$752,4,0)</f>
        <v>502</v>
      </c>
      <c r="D153" s="20">
        <f>VLOOKUP(A153,floorspace!$A$6:$D$694,4,0)</f>
        <v>285734</v>
      </c>
      <c r="E153" s="3">
        <v>143506</v>
      </c>
      <c r="F153" s="33" t="str">
        <f>IF(ISNA(VLOOKUP(A153,'R1-R2'!$A$2:$F$280,6,0)),VLOOKUP(A153,'R1-R2'!$B$2:$F$280,5,0),VLOOKUP(A153,'R1-R2'!$A$2:$F$280,6,0))</f>
        <v>R2</v>
      </c>
      <c r="G153" s="2">
        <v>148</v>
      </c>
      <c r="H153" s="4">
        <v>17.03</v>
      </c>
      <c r="I153" s="3">
        <v>143506</v>
      </c>
      <c r="J153" s="1" t="s">
        <v>1</v>
      </c>
      <c r="K153" s="2">
        <v>157</v>
      </c>
      <c r="L153" s="4">
        <v>17.899999999999999</v>
      </c>
      <c r="M153" s="3">
        <v>111663</v>
      </c>
      <c r="N153" s="1" t="s">
        <v>1</v>
      </c>
      <c r="O153" s="2">
        <v>153</v>
      </c>
      <c r="P153" s="4">
        <v>17.5</v>
      </c>
      <c r="Q153" s="3">
        <v>110836</v>
      </c>
      <c r="R153" s="1" t="s">
        <v>1</v>
      </c>
      <c r="S153" s="2">
        <v>153</v>
      </c>
      <c r="T153" s="4">
        <v>17.55</v>
      </c>
      <c r="U153" s="3">
        <v>109865</v>
      </c>
      <c r="V153" s="1" t="s">
        <v>1</v>
      </c>
      <c r="W153" s="2">
        <v>150</v>
      </c>
      <c r="X153" s="4">
        <v>17.46</v>
      </c>
      <c r="Y153" s="3">
        <v>102823</v>
      </c>
      <c r="Z153" s="1" t="s">
        <v>1</v>
      </c>
      <c r="AA153" s="2">
        <v>167</v>
      </c>
      <c r="AB153" s="4">
        <v>19.38</v>
      </c>
      <c r="AC153" s="3">
        <v>70275</v>
      </c>
      <c r="AD153" s="1" t="s">
        <v>1</v>
      </c>
      <c r="AE153" s="2">
        <v>170</v>
      </c>
      <c r="AF153" s="4">
        <v>19.670000000000002</v>
      </c>
      <c r="AG153" s="3">
        <v>64384</v>
      </c>
      <c r="AH153" s="1" t="s">
        <v>1</v>
      </c>
      <c r="AI153" s="2">
        <v>166</v>
      </c>
      <c r="AJ153" s="4">
        <v>19.440000000000001</v>
      </c>
      <c r="AK153" s="3">
        <v>67595</v>
      </c>
      <c r="AL153" s="1" t="s">
        <v>1</v>
      </c>
      <c r="AM153" s="2">
        <v>171</v>
      </c>
      <c r="AN153" s="4">
        <v>20.059999999999999</v>
      </c>
      <c r="AO153" s="3">
        <v>68942</v>
      </c>
      <c r="AP153" s="1" t="s">
        <v>1</v>
      </c>
      <c r="AQ153" s="2">
        <v>163</v>
      </c>
      <c r="AR153" s="4">
        <v>19</v>
      </c>
      <c r="AS153" s="3">
        <v>80149</v>
      </c>
      <c r="AT153" s="1" t="s">
        <v>1</v>
      </c>
    </row>
    <row r="154" spans="1:46" x14ac:dyDescent="0.25">
      <c r="A154" s="1" t="s">
        <v>153</v>
      </c>
      <c r="B154" s="20">
        <f>VLOOKUP(A154,'Earned Doctorates'!$A$6:$D$468,4,0)</f>
        <v>163</v>
      </c>
      <c r="C154" s="20">
        <f>VLOOKUP(A154,'fulltime grad students'!$A$6:$D$752,4,0)</f>
        <v>1173</v>
      </c>
      <c r="D154" s="20">
        <f>VLOOKUP(A154,floorspace!$A$6:$D$694,4,0)</f>
        <v>522364</v>
      </c>
      <c r="E154" s="3">
        <v>139193</v>
      </c>
      <c r="F154" s="33" t="str">
        <f>IF(ISNA(VLOOKUP(A154,'R1-R2'!$A$2:$F$280,6,0)),VLOOKUP(A154,'R1-R2'!$B$2:$F$280,5,0),VLOOKUP(A154,'R1-R2'!$A$2:$F$280,6,0))</f>
        <v>R1</v>
      </c>
      <c r="G154" s="2">
        <v>149</v>
      </c>
      <c r="H154" s="4">
        <v>17.14</v>
      </c>
      <c r="I154" s="3">
        <v>139193</v>
      </c>
      <c r="J154" s="1" t="s">
        <v>1</v>
      </c>
      <c r="K154" s="2">
        <v>155</v>
      </c>
      <c r="L154" s="4">
        <v>17.68</v>
      </c>
      <c r="M154" s="3">
        <v>114259</v>
      </c>
      <c r="N154" s="1" t="s">
        <v>1</v>
      </c>
      <c r="O154" s="2">
        <v>154</v>
      </c>
      <c r="P154" s="4">
        <v>17.61</v>
      </c>
      <c r="Q154" s="3">
        <v>110664</v>
      </c>
      <c r="R154" s="1" t="s">
        <v>1</v>
      </c>
      <c r="S154" s="2">
        <v>151</v>
      </c>
      <c r="T154" s="4">
        <v>17.34</v>
      </c>
      <c r="U154" s="3">
        <v>111896</v>
      </c>
      <c r="V154" s="1" t="s">
        <v>1</v>
      </c>
      <c r="W154" s="2">
        <v>159</v>
      </c>
      <c r="X154" s="4">
        <v>18.46</v>
      </c>
      <c r="Y154" s="3">
        <v>95974</v>
      </c>
      <c r="Z154" s="1" t="s">
        <v>1</v>
      </c>
      <c r="AA154" s="2">
        <v>149</v>
      </c>
      <c r="AB154" s="4">
        <v>17.39</v>
      </c>
      <c r="AC154" s="3">
        <v>100754</v>
      </c>
      <c r="AD154" s="1" t="s">
        <v>1</v>
      </c>
      <c r="AE154" s="2">
        <v>156</v>
      </c>
      <c r="AF154" s="4">
        <v>18.13</v>
      </c>
      <c r="AG154" s="3">
        <v>79698</v>
      </c>
      <c r="AH154" s="1" t="s">
        <v>1</v>
      </c>
      <c r="AI154" s="2">
        <v>152</v>
      </c>
      <c r="AJ154" s="4">
        <v>17.87</v>
      </c>
      <c r="AK154" s="3">
        <v>91203</v>
      </c>
      <c r="AL154" s="1" t="s">
        <v>1</v>
      </c>
      <c r="AM154" s="2">
        <v>151</v>
      </c>
      <c r="AN154" s="4">
        <v>17.82</v>
      </c>
      <c r="AO154" s="3">
        <v>94522</v>
      </c>
      <c r="AP154" s="1" t="s">
        <v>1</v>
      </c>
      <c r="AQ154" s="2">
        <v>144</v>
      </c>
      <c r="AR154" s="4">
        <v>16.89</v>
      </c>
      <c r="AS154" s="3">
        <v>105030</v>
      </c>
      <c r="AT154" s="1" t="s">
        <v>1</v>
      </c>
    </row>
    <row r="155" spans="1:46" x14ac:dyDescent="0.25">
      <c r="A155" s="1" t="s">
        <v>154</v>
      </c>
      <c r="B155" s="20">
        <f>VLOOKUP(A155,'Earned Doctorates'!$A$6:$D$468,4,0)</f>
        <v>152</v>
      </c>
      <c r="C155" s="20">
        <f>VLOOKUP(A155,'fulltime grad students'!$A$6:$D$752,4,0)</f>
        <v>1249</v>
      </c>
      <c r="D155" s="20">
        <f>VLOOKUP(A155,floorspace!$A$6:$D$694,4,0)</f>
        <v>280987</v>
      </c>
      <c r="E155" s="3">
        <v>129509</v>
      </c>
      <c r="F155" s="33" t="e">
        <f>IF(ISNA(VLOOKUP(A155,'R1-R2'!$A$2:$F$280,6,0)),VLOOKUP(A155,'R1-R2'!$B$2:$F$280,5,0),VLOOKUP(A155,'R1-R2'!$A$2:$F$280,6,0))</f>
        <v>#N/A</v>
      </c>
      <c r="G155" s="2">
        <v>150</v>
      </c>
      <c r="H155" s="4">
        <v>17.25</v>
      </c>
      <c r="I155" s="3">
        <v>129509</v>
      </c>
      <c r="J155" s="1" t="s">
        <v>1</v>
      </c>
      <c r="K155" s="2">
        <v>166</v>
      </c>
      <c r="L155" s="4">
        <v>18.87</v>
      </c>
      <c r="M155" s="3">
        <v>95200</v>
      </c>
      <c r="N155" s="1" t="s">
        <v>1</v>
      </c>
      <c r="O155" s="2">
        <v>168</v>
      </c>
      <c r="P155" s="4">
        <v>19.13</v>
      </c>
      <c r="Q155" s="3">
        <v>83317</v>
      </c>
      <c r="R155" s="1" t="s">
        <v>1</v>
      </c>
      <c r="S155" s="2">
        <v>172</v>
      </c>
      <c r="T155" s="4">
        <v>19.62</v>
      </c>
      <c r="U155" s="3">
        <v>71992</v>
      </c>
      <c r="V155" s="1" t="s">
        <v>1</v>
      </c>
      <c r="W155" s="2">
        <v>179</v>
      </c>
      <c r="X155" s="4">
        <v>20.67</v>
      </c>
      <c r="Y155" s="3">
        <v>63282</v>
      </c>
      <c r="Z155" s="1" t="s">
        <v>1</v>
      </c>
      <c r="AA155" s="2">
        <v>178</v>
      </c>
      <c r="AB155" s="4">
        <v>20.6</v>
      </c>
      <c r="AC155" s="3">
        <v>62549</v>
      </c>
      <c r="AD155" s="1" t="s">
        <v>1</v>
      </c>
      <c r="AE155" s="2">
        <v>181</v>
      </c>
      <c r="AF155" s="4">
        <v>20.89</v>
      </c>
      <c r="AG155" s="3">
        <v>58234</v>
      </c>
      <c r="AH155" s="1" t="s">
        <v>1</v>
      </c>
      <c r="AI155" s="2">
        <v>188</v>
      </c>
      <c r="AJ155" s="4">
        <v>21.9</v>
      </c>
      <c r="AK155" s="3">
        <v>53140</v>
      </c>
      <c r="AL155" s="1" t="s">
        <v>1</v>
      </c>
      <c r="AM155" s="2">
        <v>190</v>
      </c>
      <c r="AN155" s="4">
        <v>22.19</v>
      </c>
      <c r="AO155" s="3">
        <v>55443</v>
      </c>
      <c r="AP155" s="1" t="s">
        <v>1</v>
      </c>
      <c r="AQ155" s="2">
        <v>194</v>
      </c>
      <c r="AR155" s="4">
        <v>22.44</v>
      </c>
      <c r="AS155" s="3">
        <v>55885</v>
      </c>
      <c r="AT155" s="1" t="s">
        <v>1</v>
      </c>
    </row>
    <row r="156" spans="1:46" x14ac:dyDescent="0.25">
      <c r="A156" s="1" t="s">
        <v>155</v>
      </c>
      <c r="B156" s="20">
        <f>VLOOKUP(A156,'Earned Doctorates'!$A$6:$D$468,4,0)</f>
        <v>83</v>
      </c>
      <c r="C156" s="20">
        <f>VLOOKUP(A156,'fulltime grad students'!$A$6:$D$752,4,0)</f>
        <v>806</v>
      </c>
      <c r="D156" s="20">
        <f>VLOOKUP(A156,floorspace!$A$6:$D$694,4,0)</f>
        <v>272313</v>
      </c>
      <c r="E156" s="3">
        <v>129296</v>
      </c>
      <c r="F156" s="33" t="str">
        <f>IF(ISNA(VLOOKUP(A156,'R1-R2'!$A$2:$F$280,6,0)),VLOOKUP(A156,'R1-R2'!$B$2:$F$280,5,0),VLOOKUP(A156,'R1-R2'!$A$2:$F$280,6,0))</f>
        <v>R2</v>
      </c>
      <c r="G156" s="2">
        <v>151</v>
      </c>
      <c r="H156" s="4">
        <v>17.350000000000001</v>
      </c>
      <c r="I156" s="3">
        <v>129296</v>
      </c>
      <c r="J156" s="1" t="s">
        <v>1</v>
      </c>
      <c r="K156" s="2">
        <v>159</v>
      </c>
      <c r="L156" s="4">
        <v>18.11</v>
      </c>
      <c r="M156" s="3">
        <v>109967</v>
      </c>
      <c r="N156" s="1" t="s">
        <v>1</v>
      </c>
      <c r="O156" s="2">
        <v>151</v>
      </c>
      <c r="P156" s="4">
        <v>17.28</v>
      </c>
      <c r="Q156" s="3">
        <v>115160</v>
      </c>
      <c r="R156" s="1" t="s">
        <v>1</v>
      </c>
      <c r="S156" s="2">
        <v>156</v>
      </c>
      <c r="T156" s="4">
        <v>17.88</v>
      </c>
      <c r="U156" s="3">
        <v>104490</v>
      </c>
      <c r="V156" s="1" t="s">
        <v>1</v>
      </c>
      <c r="W156" s="2">
        <v>152</v>
      </c>
      <c r="X156" s="4">
        <v>17.68</v>
      </c>
      <c r="Y156" s="3">
        <v>101871</v>
      </c>
      <c r="Z156" s="1" t="s">
        <v>1</v>
      </c>
      <c r="AA156" s="2">
        <v>150</v>
      </c>
      <c r="AB156" s="4">
        <v>17.5</v>
      </c>
      <c r="AC156" s="3">
        <v>97900</v>
      </c>
      <c r="AD156" s="1" t="s">
        <v>1</v>
      </c>
      <c r="AE156" s="2">
        <v>148</v>
      </c>
      <c r="AF156" s="4">
        <v>17.239999999999998</v>
      </c>
      <c r="AG156" s="3">
        <v>93828</v>
      </c>
      <c r="AH156" s="1" t="s">
        <v>1</v>
      </c>
      <c r="AI156" s="2">
        <v>151</v>
      </c>
      <c r="AJ156" s="4">
        <v>17.760000000000002</v>
      </c>
      <c r="AK156" s="3">
        <v>91706</v>
      </c>
      <c r="AL156" s="1" t="s">
        <v>1</v>
      </c>
      <c r="AM156" s="2">
        <v>144</v>
      </c>
      <c r="AN156" s="4">
        <v>17.03</v>
      </c>
      <c r="AO156" s="3">
        <v>101898</v>
      </c>
      <c r="AP156" s="1" t="s">
        <v>1</v>
      </c>
      <c r="AQ156" s="2">
        <v>142</v>
      </c>
      <c r="AR156" s="4">
        <v>16.670000000000002</v>
      </c>
      <c r="AS156" s="3">
        <v>114323</v>
      </c>
      <c r="AT156" s="1" t="s">
        <v>1</v>
      </c>
    </row>
    <row r="157" spans="1:46" x14ac:dyDescent="0.25">
      <c r="A157" s="1" t="s">
        <v>156</v>
      </c>
      <c r="B157" s="20">
        <f>VLOOKUP(A157,'Earned Doctorates'!$A$6:$D$468,4,0)</f>
        <v>230</v>
      </c>
      <c r="C157" s="20">
        <f>VLOOKUP(A157,'fulltime grad students'!$A$6:$D$752,4,0)</f>
        <v>2524</v>
      </c>
      <c r="D157" s="20">
        <f>VLOOKUP(A157,floorspace!$A$6:$D$694,4,0)</f>
        <v>515175</v>
      </c>
      <c r="E157" s="3">
        <v>126477</v>
      </c>
      <c r="F157" s="33" t="e">
        <f>IF(ISNA(VLOOKUP(A157,'R1-R2'!$A$2:$F$280,6,0)),VLOOKUP(A157,'R1-R2'!$B$2:$F$280,5,0),VLOOKUP(A157,'R1-R2'!$A$2:$F$280,6,0))</f>
        <v>#N/A</v>
      </c>
      <c r="G157" s="2">
        <v>152</v>
      </c>
      <c r="H157" s="4">
        <v>17.46</v>
      </c>
      <c r="I157" s="3">
        <v>126477</v>
      </c>
      <c r="J157" s="1" t="s">
        <v>1</v>
      </c>
      <c r="K157" s="2">
        <v>148</v>
      </c>
      <c r="L157" s="4">
        <v>16.920000000000002</v>
      </c>
      <c r="M157" s="3">
        <v>133793</v>
      </c>
      <c r="N157" s="1" t="s">
        <v>1</v>
      </c>
      <c r="O157" s="2">
        <v>150</v>
      </c>
      <c r="P157" s="4">
        <v>17.170000000000002</v>
      </c>
      <c r="Q157" s="3">
        <v>123858</v>
      </c>
      <c r="R157" s="1" t="s">
        <v>1</v>
      </c>
      <c r="S157" s="2">
        <v>155</v>
      </c>
      <c r="T157" s="4">
        <v>17.77</v>
      </c>
      <c r="U157" s="3">
        <v>105688</v>
      </c>
      <c r="V157" s="1" t="s">
        <v>1</v>
      </c>
      <c r="W157" s="2">
        <v>158</v>
      </c>
      <c r="X157" s="4">
        <v>18.350000000000001</v>
      </c>
      <c r="Y157" s="3">
        <v>97197</v>
      </c>
      <c r="Z157" s="1" t="s">
        <v>1</v>
      </c>
      <c r="AA157" s="2">
        <v>156</v>
      </c>
      <c r="AB157" s="4">
        <v>18.16</v>
      </c>
      <c r="AC157" s="3">
        <v>87386</v>
      </c>
      <c r="AD157" s="1" t="s">
        <v>1</v>
      </c>
      <c r="AE157" s="2">
        <v>159</v>
      </c>
      <c r="AF157" s="4">
        <v>18.46</v>
      </c>
      <c r="AG157" s="3">
        <v>77798</v>
      </c>
      <c r="AH157" s="1" t="s">
        <v>1</v>
      </c>
      <c r="AI157" s="2">
        <v>154</v>
      </c>
      <c r="AJ157" s="4">
        <v>18.100000000000001</v>
      </c>
      <c r="AK157" s="3">
        <v>89175</v>
      </c>
      <c r="AL157" s="1" t="s">
        <v>1</v>
      </c>
      <c r="AM157" s="2">
        <v>155</v>
      </c>
      <c r="AN157" s="4">
        <v>18.27</v>
      </c>
      <c r="AO157" s="3">
        <v>86735</v>
      </c>
      <c r="AP157" s="1" t="s">
        <v>1</v>
      </c>
      <c r="AQ157" s="2">
        <v>165</v>
      </c>
      <c r="AR157" s="4">
        <v>19.22</v>
      </c>
      <c r="AS157" s="3">
        <v>78556</v>
      </c>
      <c r="AT157" s="1" t="s">
        <v>1</v>
      </c>
    </row>
    <row r="158" spans="1:46" x14ac:dyDescent="0.25">
      <c r="A158" s="1" t="s">
        <v>157</v>
      </c>
      <c r="B158" s="20">
        <f>VLOOKUP(A158,'Earned Doctorates'!$A$6:$D$468,4,0)</f>
        <v>181</v>
      </c>
      <c r="C158" s="20">
        <f>VLOOKUP(A158,'fulltime grad students'!$A$6:$D$752,4,0)</f>
        <v>1526</v>
      </c>
      <c r="D158" s="20">
        <f>VLOOKUP(A158,floorspace!$A$6:$D$694,4,0)</f>
        <v>271646</v>
      </c>
      <c r="E158" s="3">
        <v>124565</v>
      </c>
      <c r="F158" s="33" t="e">
        <f>IF(ISNA(VLOOKUP(A158,'R1-R2'!$A$2:$F$280,6,0)),VLOOKUP(A158,'R1-R2'!$B$2:$F$280,5,0),VLOOKUP(A158,'R1-R2'!$A$2:$F$280,6,0))</f>
        <v>#N/A</v>
      </c>
      <c r="G158" s="2">
        <v>153</v>
      </c>
      <c r="H158" s="4">
        <v>17.57</v>
      </c>
      <c r="I158" s="3">
        <v>124565</v>
      </c>
      <c r="J158" s="1" t="s">
        <v>1</v>
      </c>
      <c r="K158" s="2">
        <v>153</v>
      </c>
      <c r="L158" s="4">
        <v>17.46</v>
      </c>
      <c r="M158" s="3">
        <v>117870</v>
      </c>
      <c r="N158" s="1" t="s">
        <v>1</v>
      </c>
      <c r="O158" s="2">
        <v>158</v>
      </c>
      <c r="P158" s="4">
        <v>18.04</v>
      </c>
      <c r="Q158" s="3">
        <v>104297</v>
      </c>
      <c r="R158" s="1" t="s">
        <v>1</v>
      </c>
      <c r="S158" s="2">
        <v>148</v>
      </c>
      <c r="T158" s="4">
        <v>17.010000000000002</v>
      </c>
      <c r="U158" s="3">
        <v>113851</v>
      </c>
      <c r="V158" s="1" t="s">
        <v>1</v>
      </c>
      <c r="W158" s="2">
        <v>156</v>
      </c>
      <c r="X158" s="4">
        <v>18.13</v>
      </c>
      <c r="Y158" s="3">
        <v>98089</v>
      </c>
      <c r="Z158" s="1" t="s">
        <v>1</v>
      </c>
      <c r="AA158" s="2">
        <v>157</v>
      </c>
      <c r="AB158" s="4">
        <v>18.28</v>
      </c>
      <c r="AC158" s="3">
        <v>85192</v>
      </c>
      <c r="AD158" s="1" t="s">
        <v>1</v>
      </c>
      <c r="AE158" s="2">
        <v>155</v>
      </c>
      <c r="AF158" s="4">
        <v>18.02</v>
      </c>
      <c r="AG158" s="3">
        <v>79895</v>
      </c>
      <c r="AH158" s="1" t="s">
        <v>1</v>
      </c>
      <c r="AI158" s="2">
        <v>161</v>
      </c>
      <c r="AJ158" s="4">
        <v>18.88</v>
      </c>
      <c r="AK158" s="3">
        <v>71382</v>
      </c>
      <c r="AL158" s="1" t="s">
        <v>1</v>
      </c>
      <c r="AM158" s="2">
        <v>163</v>
      </c>
      <c r="AN158" s="4">
        <v>19.16</v>
      </c>
      <c r="AO158" s="3">
        <v>76005</v>
      </c>
      <c r="AP158" s="1" t="s">
        <v>1</v>
      </c>
      <c r="AQ158" s="2">
        <v>161</v>
      </c>
      <c r="AR158" s="4">
        <v>18.78</v>
      </c>
      <c r="AS158" s="3">
        <v>81000</v>
      </c>
      <c r="AT158" s="1" t="s">
        <v>1</v>
      </c>
    </row>
    <row r="159" spans="1:46" x14ac:dyDescent="0.25">
      <c r="A159" s="1" t="s">
        <v>158</v>
      </c>
      <c r="B159" s="20">
        <f>VLOOKUP(A159,'Earned Doctorates'!$A$6:$D$468,4,0)</f>
        <v>244</v>
      </c>
      <c r="C159" s="20">
        <f>VLOOKUP(A159,'fulltime grad students'!$A$6:$D$752,4,0)</f>
        <v>3581</v>
      </c>
      <c r="D159" s="20">
        <f>VLOOKUP(A159,floorspace!$A$6:$D$694,4,0)</f>
        <v>661305</v>
      </c>
      <c r="E159" s="3">
        <v>122825</v>
      </c>
      <c r="F159" s="33" t="e">
        <f>IF(ISNA(VLOOKUP(A159,'R1-R2'!$A$2:$F$280,6,0)),VLOOKUP(A159,'R1-R2'!$B$2:$F$280,5,0),VLOOKUP(A159,'R1-R2'!$A$2:$F$280,6,0))</f>
        <v>#N/A</v>
      </c>
      <c r="G159" s="2">
        <v>154</v>
      </c>
      <c r="H159" s="4">
        <v>17.68</v>
      </c>
      <c r="I159" s="3">
        <v>122825</v>
      </c>
      <c r="J159" s="1" t="s">
        <v>1</v>
      </c>
      <c r="K159" s="2">
        <v>149</v>
      </c>
      <c r="L159" s="4">
        <v>17.03</v>
      </c>
      <c r="M159" s="3">
        <v>132192</v>
      </c>
      <c r="N159" s="1" t="s">
        <v>1</v>
      </c>
      <c r="O159" s="2">
        <v>149</v>
      </c>
      <c r="P159" s="4">
        <v>17.07</v>
      </c>
      <c r="Q159" s="3">
        <v>126661</v>
      </c>
      <c r="R159" s="1" t="s">
        <v>1</v>
      </c>
      <c r="S159" s="2">
        <v>149</v>
      </c>
      <c r="T159" s="4">
        <v>17.12</v>
      </c>
      <c r="U159" s="3">
        <v>113315</v>
      </c>
      <c r="V159" s="1" t="s">
        <v>1</v>
      </c>
      <c r="W159" s="2">
        <v>145</v>
      </c>
      <c r="X159" s="4">
        <v>16.91</v>
      </c>
      <c r="Y159" s="3">
        <v>113205</v>
      </c>
      <c r="Z159" s="1" t="s">
        <v>1</v>
      </c>
      <c r="AA159" s="2">
        <v>146</v>
      </c>
      <c r="AB159" s="4">
        <v>17.059999999999999</v>
      </c>
      <c r="AC159" s="3">
        <v>106205</v>
      </c>
      <c r="AD159" s="1" t="s">
        <v>1</v>
      </c>
      <c r="AE159" s="2">
        <v>144</v>
      </c>
      <c r="AF159" s="4">
        <v>16.8</v>
      </c>
      <c r="AG159" s="3">
        <v>98551</v>
      </c>
      <c r="AH159" s="1" t="s">
        <v>1</v>
      </c>
      <c r="AI159" s="2">
        <v>146</v>
      </c>
      <c r="AJ159" s="4">
        <v>17.2</v>
      </c>
      <c r="AK159" s="3">
        <v>99727</v>
      </c>
      <c r="AL159" s="1" t="s">
        <v>1</v>
      </c>
      <c r="AM159" s="2">
        <v>147</v>
      </c>
      <c r="AN159" s="4">
        <v>17.37</v>
      </c>
      <c r="AO159" s="3">
        <v>98842</v>
      </c>
      <c r="AP159" s="1" t="s">
        <v>1</v>
      </c>
      <c r="AQ159" s="2">
        <v>153</v>
      </c>
      <c r="AR159" s="4">
        <v>17.89</v>
      </c>
      <c r="AS159" s="3">
        <v>90700</v>
      </c>
      <c r="AT159" s="1" t="s">
        <v>1</v>
      </c>
    </row>
    <row r="160" spans="1:46" x14ac:dyDescent="0.25">
      <c r="A160" s="1" t="s">
        <v>159</v>
      </c>
      <c r="B160" s="20">
        <f>VLOOKUP(A160,'Earned Doctorates'!$A$6:$D$468,4,0)</f>
        <v>48</v>
      </c>
      <c r="C160" s="20" t="e">
        <f>VLOOKUP(A160,'fulltime grad students'!$A$6:$D$752,4,0)</f>
        <v>#N/A</v>
      </c>
      <c r="D160" s="20">
        <f>VLOOKUP(A160,floorspace!$A$6:$D$694,4,0)</f>
        <v>277763</v>
      </c>
      <c r="E160" s="3">
        <v>121571</v>
      </c>
      <c r="F160" s="33" t="str">
        <f>IF(ISNA(VLOOKUP(A160,'R1-R2'!$A$2:$F$280,6,0)),VLOOKUP(A160,'R1-R2'!$B$2:$F$280,5,0),VLOOKUP(A160,'R1-R2'!$A$2:$F$280,6,0))</f>
        <v>R1</v>
      </c>
      <c r="G160" s="2">
        <v>155</v>
      </c>
      <c r="H160" s="4">
        <v>17.79</v>
      </c>
      <c r="I160" s="3">
        <v>121571</v>
      </c>
      <c r="J160" s="1" t="s">
        <v>1</v>
      </c>
      <c r="K160" s="2">
        <v>158</v>
      </c>
      <c r="L160" s="4">
        <v>18.010000000000002</v>
      </c>
      <c r="M160" s="3">
        <v>110218</v>
      </c>
      <c r="N160" s="1" t="s">
        <v>1</v>
      </c>
      <c r="O160" s="2">
        <v>157</v>
      </c>
      <c r="P160" s="4">
        <v>17.93</v>
      </c>
      <c r="Q160" s="3">
        <v>104665</v>
      </c>
      <c r="R160" s="1" t="s">
        <v>1</v>
      </c>
      <c r="S160" s="2">
        <v>162</v>
      </c>
      <c r="T160" s="4">
        <v>18.53</v>
      </c>
      <c r="U160" s="3">
        <v>90563</v>
      </c>
      <c r="V160" s="1" t="s">
        <v>1</v>
      </c>
      <c r="W160" s="2">
        <v>163</v>
      </c>
      <c r="X160" s="4">
        <v>18.899999999999999</v>
      </c>
      <c r="Y160" s="3">
        <v>85044</v>
      </c>
      <c r="Z160" s="1" t="s">
        <v>1</v>
      </c>
      <c r="AA160" s="2">
        <v>169</v>
      </c>
      <c r="AB160" s="4">
        <v>19.600000000000001</v>
      </c>
      <c r="AC160" s="3">
        <v>70059</v>
      </c>
      <c r="AD160" s="1" t="s">
        <v>1</v>
      </c>
      <c r="AE160" s="2">
        <v>175</v>
      </c>
      <c r="AF160" s="4">
        <v>20.23</v>
      </c>
      <c r="AG160" s="3">
        <v>60485</v>
      </c>
      <c r="AH160" s="1" t="s">
        <v>1</v>
      </c>
      <c r="AI160" s="2">
        <v>185</v>
      </c>
      <c r="AJ160" s="4">
        <v>21.56</v>
      </c>
      <c r="AK160" s="3">
        <v>55032</v>
      </c>
      <c r="AL160" s="1" t="s">
        <v>1</v>
      </c>
      <c r="AM160" s="2">
        <v>184</v>
      </c>
      <c r="AN160" s="4">
        <v>21.52</v>
      </c>
      <c r="AO160" s="3">
        <v>60189</v>
      </c>
      <c r="AP160" s="1" t="s">
        <v>1</v>
      </c>
      <c r="AQ160" s="2">
        <v>187</v>
      </c>
      <c r="AR160" s="4">
        <v>21.67</v>
      </c>
      <c r="AS160" s="3">
        <v>59313</v>
      </c>
      <c r="AT160" s="1" t="s">
        <v>1</v>
      </c>
    </row>
    <row r="161" spans="1:46" x14ac:dyDescent="0.25">
      <c r="A161" s="1" t="s">
        <v>160</v>
      </c>
      <c r="B161" s="20" t="e">
        <f>VLOOKUP(A161,'Earned Doctorates'!$A$6:$D$468,4,0)</f>
        <v>#N/A</v>
      </c>
      <c r="C161" s="20" t="e">
        <f>VLOOKUP(A161,'fulltime grad students'!$A$6:$D$752,4,0)</f>
        <v>#N/A</v>
      </c>
      <c r="D161" s="20">
        <f>VLOOKUP(A161,floorspace!$A$6:$D$694,4,0)</f>
        <v>276798</v>
      </c>
      <c r="E161" s="3">
        <v>119056</v>
      </c>
      <c r="F161" s="33" t="str">
        <f>IF(ISNA(VLOOKUP(A161,'R1-R2'!$A$2:$F$280,6,0)),VLOOKUP(A161,'R1-R2'!$B$2:$F$280,5,0),VLOOKUP(A161,'R1-R2'!$A$2:$F$280,6,0))</f>
        <v>R1</v>
      </c>
      <c r="G161" s="2">
        <v>156</v>
      </c>
      <c r="H161" s="4">
        <v>17.899999999999999</v>
      </c>
      <c r="I161" s="3">
        <v>119056</v>
      </c>
      <c r="J161" s="1" t="s">
        <v>1</v>
      </c>
      <c r="K161" s="2">
        <v>152</v>
      </c>
      <c r="L161" s="4">
        <v>17.36</v>
      </c>
      <c r="M161" s="3">
        <v>122753</v>
      </c>
      <c r="N161" s="1" t="s">
        <v>1</v>
      </c>
      <c r="O161" s="2">
        <v>159</v>
      </c>
      <c r="P161" s="4">
        <v>18.149999999999999</v>
      </c>
      <c r="Q161" s="3">
        <v>103739</v>
      </c>
      <c r="R161" s="1" t="s">
        <v>1</v>
      </c>
      <c r="S161" s="2">
        <v>157</v>
      </c>
      <c r="T161" s="4">
        <v>17.989999999999998</v>
      </c>
      <c r="U161" s="3">
        <v>100856</v>
      </c>
      <c r="V161" s="1" t="s">
        <v>1</v>
      </c>
      <c r="W161" s="2">
        <v>149</v>
      </c>
      <c r="X161" s="4">
        <v>17.350000000000001</v>
      </c>
      <c r="Y161" s="3">
        <v>104797</v>
      </c>
      <c r="Z161" s="1" t="s">
        <v>1</v>
      </c>
      <c r="AA161" s="2">
        <v>148</v>
      </c>
      <c r="AB161" s="4">
        <v>17.28</v>
      </c>
      <c r="AC161" s="3">
        <v>101127</v>
      </c>
      <c r="AD161" s="1" t="s">
        <v>1</v>
      </c>
      <c r="AE161" s="2">
        <v>143</v>
      </c>
      <c r="AF161" s="4">
        <v>16.690000000000001</v>
      </c>
      <c r="AG161" s="3">
        <v>102841</v>
      </c>
      <c r="AH161" s="1" t="s">
        <v>1</v>
      </c>
      <c r="AI161" s="2">
        <v>144</v>
      </c>
      <c r="AJ161" s="4">
        <v>16.98</v>
      </c>
      <c r="AK161" s="3">
        <v>105608</v>
      </c>
      <c r="AL161" s="1" t="s">
        <v>1</v>
      </c>
      <c r="AM161" s="2">
        <v>152</v>
      </c>
      <c r="AN161" s="4">
        <v>17.93</v>
      </c>
      <c r="AO161" s="3">
        <v>92495</v>
      </c>
      <c r="AP161" s="1" t="s">
        <v>1</v>
      </c>
      <c r="AQ161" s="2">
        <v>150</v>
      </c>
      <c r="AR161" s="4">
        <v>17.559999999999999</v>
      </c>
      <c r="AS161" s="3">
        <v>92720</v>
      </c>
      <c r="AT161" s="1" t="s">
        <v>1</v>
      </c>
    </row>
    <row r="162" spans="1:46" x14ac:dyDescent="0.25">
      <c r="A162" s="1" t="s">
        <v>161</v>
      </c>
      <c r="B162" s="20" t="e">
        <f>VLOOKUP(A162,'Earned Doctorates'!$A$6:$D$468,4,0)</f>
        <v>#N/A</v>
      </c>
      <c r="C162" s="20">
        <f>VLOOKUP(A162,'fulltime grad students'!$A$6:$D$752,4,0)</f>
        <v>217</v>
      </c>
      <c r="D162" s="20">
        <f>VLOOKUP(A162,floorspace!$A$6:$D$694,4,0)</f>
        <v>280835</v>
      </c>
      <c r="E162" s="3">
        <v>116480</v>
      </c>
      <c r="F162" s="33" t="str">
        <f>IF(ISNA(VLOOKUP(A162,'R1-R2'!$A$2:$F$280,6,0)),VLOOKUP(A162,'R1-R2'!$B$2:$F$280,5,0),VLOOKUP(A162,'R1-R2'!$A$2:$F$280,6,0))</f>
        <v>R2</v>
      </c>
      <c r="G162" s="2">
        <v>157</v>
      </c>
      <c r="H162" s="4">
        <v>18.010000000000002</v>
      </c>
      <c r="I162" s="3">
        <v>116480</v>
      </c>
      <c r="J162" s="1" t="s">
        <v>1</v>
      </c>
      <c r="K162" s="2">
        <v>163</v>
      </c>
      <c r="L162" s="4">
        <v>18.55</v>
      </c>
      <c r="M162" s="3">
        <v>103961</v>
      </c>
      <c r="N162" s="1" t="s">
        <v>1</v>
      </c>
      <c r="O162" s="2">
        <v>163</v>
      </c>
      <c r="P162" s="4">
        <v>18.59</v>
      </c>
      <c r="Q162" s="3">
        <v>96502</v>
      </c>
      <c r="R162" s="1" t="s">
        <v>1</v>
      </c>
      <c r="S162" s="2">
        <v>159</v>
      </c>
      <c r="T162" s="4">
        <v>18.21</v>
      </c>
      <c r="U162" s="3">
        <v>99081</v>
      </c>
      <c r="V162" s="1" t="s">
        <v>1</v>
      </c>
      <c r="W162" s="2">
        <v>154</v>
      </c>
      <c r="X162" s="4">
        <v>17.91</v>
      </c>
      <c r="Y162" s="3">
        <v>99661</v>
      </c>
      <c r="Z162" s="1" t="s">
        <v>1</v>
      </c>
      <c r="AA162" s="2">
        <v>166</v>
      </c>
      <c r="AB162" s="4">
        <v>19.27</v>
      </c>
      <c r="AC162" s="3">
        <v>71338</v>
      </c>
      <c r="AD162" s="1" t="s">
        <v>1</v>
      </c>
      <c r="AE162" s="2">
        <v>166</v>
      </c>
      <c r="AF162" s="4">
        <v>19.23</v>
      </c>
      <c r="AG162" s="3">
        <v>67737</v>
      </c>
      <c r="AH162" s="1" t="s">
        <v>1</v>
      </c>
      <c r="AI162" s="2">
        <v>173</v>
      </c>
      <c r="AJ162" s="4">
        <v>20.22</v>
      </c>
      <c r="AK162" s="3">
        <v>64118</v>
      </c>
      <c r="AL162" s="1" t="s">
        <v>1</v>
      </c>
      <c r="AM162" s="2">
        <v>176</v>
      </c>
      <c r="AN162" s="4">
        <v>20.62</v>
      </c>
      <c r="AO162" s="3">
        <v>64033</v>
      </c>
      <c r="AP162" s="1" t="s">
        <v>1</v>
      </c>
      <c r="AQ162" s="2">
        <v>0</v>
      </c>
      <c r="AR162" s="4">
        <v>0</v>
      </c>
      <c r="AS162" s="3">
        <v>0</v>
      </c>
      <c r="AT162" s="1" t="s">
        <v>1</v>
      </c>
    </row>
    <row r="163" spans="1:46" x14ac:dyDescent="0.25">
      <c r="A163" s="1" t="s">
        <v>162</v>
      </c>
      <c r="B163" s="20" t="e">
        <f>VLOOKUP(A163,'Earned Doctorates'!$A$6:$D$468,4,0)</f>
        <v>#N/A</v>
      </c>
      <c r="C163" s="20">
        <f>VLOOKUP(A163,'fulltime grad students'!$A$6:$D$752,4,0)</f>
        <v>846</v>
      </c>
      <c r="D163" s="20">
        <f>VLOOKUP(A163,floorspace!$A$6:$D$694,4,0)</f>
        <v>504959</v>
      </c>
      <c r="E163" s="3">
        <v>116175</v>
      </c>
      <c r="F163" s="33" t="e">
        <f>IF(ISNA(VLOOKUP(A163,'R1-R2'!$A$2:$F$280,6,0)),VLOOKUP(A163,'R1-R2'!$B$2:$F$280,5,0),VLOOKUP(A163,'R1-R2'!$A$2:$F$280,6,0))</f>
        <v>#N/A</v>
      </c>
      <c r="G163" s="2">
        <v>158</v>
      </c>
      <c r="H163" s="4">
        <v>18.12</v>
      </c>
      <c r="I163" s="3">
        <v>116175</v>
      </c>
      <c r="J163" s="1" t="s">
        <v>1</v>
      </c>
      <c r="K163" s="2">
        <v>151</v>
      </c>
      <c r="L163" s="4">
        <v>17.25</v>
      </c>
      <c r="M163" s="3">
        <v>122960</v>
      </c>
      <c r="N163" s="1" t="s">
        <v>1</v>
      </c>
      <c r="O163" s="2">
        <v>134</v>
      </c>
      <c r="P163" s="4">
        <v>15.44</v>
      </c>
      <c r="Q163" s="3">
        <v>158809</v>
      </c>
      <c r="R163" s="1" t="s">
        <v>1</v>
      </c>
      <c r="S163" s="2">
        <v>142</v>
      </c>
      <c r="T163" s="4">
        <v>16.36</v>
      </c>
      <c r="U163" s="3">
        <v>137521</v>
      </c>
      <c r="V163" s="1" t="s">
        <v>1</v>
      </c>
      <c r="W163" s="2">
        <v>139</v>
      </c>
      <c r="X163" s="4">
        <v>16.25</v>
      </c>
      <c r="Y163" s="3">
        <v>134542</v>
      </c>
      <c r="Z163" s="1" t="s">
        <v>1</v>
      </c>
      <c r="AA163" s="2">
        <v>138</v>
      </c>
      <c r="AB163" s="4">
        <v>16.170000000000002</v>
      </c>
      <c r="AC163" s="3">
        <v>121665</v>
      </c>
      <c r="AD163" s="1" t="s">
        <v>1</v>
      </c>
      <c r="AE163" s="2">
        <v>147</v>
      </c>
      <c r="AF163" s="4">
        <v>17.13</v>
      </c>
      <c r="AG163" s="3">
        <v>94040</v>
      </c>
      <c r="AH163" s="1" t="s">
        <v>1</v>
      </c>
      <c r="AI163" s="2">
        <v>141</v>
      </c>
      <c r="AJ163" s="4">
        <v>16.64</v>
      </c>
      <c r="AK163" s="3">
        <v>109922</v>
      </c>
      <c r="AL163" s="1" t="s">
        <v>1</v>
      </c>
      <c r="AM163" s="2">
        <v>142</v>
      </c>
      <c r="AN163" s="4">
        <v>16.809999999999999</v>
      </c>
      <c r="AO163" s="3">
        <v>108168</v>
      </c>
      <c r="AP163" s="1" t="s">
        <v>1</v>
      </c>
      <c r="AQ163" s="2">
        <v>135</v>
      </c>
      <c r="AR163" s="4">
        <v>15.89</v>
      </c>
      <c r="AS163" s="3">
        <v>121731</v>
      </c>
      <c r="AT163" s="1" t="s">
        <v>1</v>
      </c>
    </row>
    <row r="164" spans="1:46" x14ac:dyDescent="0.25">
      <c r="A164" s="1" t="s">
        <v>163</v>
      </c>
      <c r="B164" s="20">
        <f>VLOOKUP(A164,'Earned Doctorates'!$A$6:$D$468,4,0)</f>
        <v>0</v>
      </c>
      <c r="C164" s="20">
        <f>VLOOKUP(A164,'fulltime grad students'!$A$6:$D$752,4,0)</f>
        <v>54</v>
      </c>
      <c r="D164" s="20">
        <f>VLOOKUP(A164,floorspace!$A$6:$D$694,4,0)</f>
        <v>359900</v>
      </c>
      <c r="E164" s="3">
        <v>114903</v>
      </c>
      <c r="F164" s="33" t="e">
        <f>IF(ISNA(VLOOKUP(A164,'R1-R2'!$A$2:$F$280,6,0)),VLOOKUP(A164,'R1-R2'!$B$2:$F$280,5,0),VLOOKUP(A164,'R1-R2'!$A$2:$F$280,6,0))</f>
        <v>#N/A</v>
      </c>
      <c r="G164" s="2">
        <v>159</v>
      </c>
      <c r="H164" s="4">
        <v>18.23</v>
      </c>
      <c r="I164" s="3">
        <v>114903</v>
      </c>
      <c r="J164" s="1" t="s">
        <v>1</v>
      </c>
      <c r="K164" s="2">
        <v>154</v>
      </c>
      <c r="L164" s="4">
        <v>17.57</v>
      </c>
      <c r="M164" s="3">
        <v>115198</v>
      </c>
      <c r="N164" s="1" t="s">
        <v>1</v>
      </c>
      <c r="O164" s="2">
        <v>148</v>
      </c>
      <c r="P164" s="4">
        <v>16.96</v>
      </c>
      <c r="Q164" s="3">
        <v>126773</v>
      </c>
      <c r="R164" s="1" t="s">
        <v>1</v>
      </c>
      <c r="S164" s="2">
        <v>147</v>
      </c>
      <c r="T164" s="4">
        <v>16.899999999999999</v>
      </c>
      <c r="U164" s="3">
        <v>115870</v>
      </c>
      <c r="V164" s="1" t="s">
        <v>1</v>
      </c>
      <c r="W164" s="2">
        <v>157</v>
      </c>
      <c r="X164" s="4">
        <v>18.239999999999998</v>
      </c>
      <c r="Y164" s="3">
        <v>97288</v>
      </c>
      <c r="Z164" s="1" t="s">
        <v>1</v>
      </c>
      <c r="AA164" s="2">
        <v>155</v>
      </c>
      <c r="AB164" s="4">
        <v>18.05</v>
      </c>
      <c r="AC164" s="3">
        <v>88943</v>
      </c>
      <c r="AD164" s="1" t="s">
        <v>1</v>
      </c>
      <c r="AE164" s="2">
        <v>154</v>
      </c>
      <c r="AF164" s="4">
        <v>17.91</v>
      </c>
      <c r="AG164" s="3">
        <v>84653</v>
      </c>
      <c r="AH164" s="1" t="s">
        <v>1</v>
      </c>
      <c r="AI164" s="2">
        <v>159</v>
      </c>
      <c r="AJ164" s="4">
        <v>18.649999999999999</v>
      </c>
      <c r="AK164" s="3">
        <v>76733</v>
      </c>
      <c r="AL164" s="1" t="s">
        <v>1</v>
      </c>
      <c r="AM164" s="2">
        <v>160</v>
      </c>
      <c r="AN164" s="4">
        <v>18.829999999999998</v>
      </c>
      <c r="AO164" s="3">
        <v>78236</v>
      </c>
      <c r="AP164" s="1" t="s">
        <v>1</v>
      </c>
      <c r="AQ164" s="2">
        <v>158</v>
      </c>
      <c r="AR164" s="4">
        <v>18.440000000000001</v>
      </c>
      <c r="AS164" s="3">
        <v>84072</v>
      </c>
      <c r="AT164" s="1" t="s">
        <v>1</v>
      </c>
    </row>
    <row r="165" spans="1:46" x14ac:dyDescent="0.25">
      <c r="A165" s="1" t="s">
        <v>164</v>
      </c>
      <c r="B165" s="20">
        <f>VLOOKUP(A165,'Earned Doctorates'!$A$6:$D$468,4,0)</f>
        <v>127</v>
      </c>
      <c r="C165" s="20">
        <f>VLOOKUP(A165,'fulltime grad students'!$A$6:$D$752,4,0)</f>
        <v>1059</v>
      </c>
      <c r="D165" s="20">
        <f>VLOOKUP(A165,floorspace!$A$6:$D$694,4,0)</f>
        <v>212441</v>
      </c>
      <c r="E165" s="3">
        <v>114501</v>
      </c>
      <c r="F165" s="33" t="e">
        <f>IF(ISNA(VLOOKUP(A165,'R1-R2'!$A$2:$F$280,6,0)),VLOOKUP(A165,'R1-R2'!$B$2:$F$280,5,0),VLOOKUP(A165,'R1-R2'!$A$2:$F$280,6,0))</f>
        <v>#N/A</v>
      </c>
      <c r="G165" s="2">
        <v>160</v>
      </c>
      <c r="H165" s="4">
        <v>18.34</v>
      </c>
      <c r="I165" s="3">
        <v>114501</v>
      </c>
      <c r="J165" s="1" t="s">
        <v>1</v>
      </c>
      <c r="K165" s="2">
        <v>146</v>
      </c>
      <c r="L165" s="4">
        <v>16.71</v>
      </c>
      <c r="M165" s="3">
        <v>138088</v>
      </c>
      <c r="N165" s="1" t="s">
        <v>1</v>
      </c>
      <c r="O165" s="2">
        <v>126</v>
      </c>
      <c r="P165" s="4">
        <v>14.57</v>
      </c>
      <c r="Q165" s="3">
        <v>181531</v>
      </c>
      <c r="R165" s="1" t="s">
        <v>1</v>
      </c>
      <c r="S165" s="2">
        <v>127</v>
      </c>
      <c r="T165" s="4">
        <v>14.72</v>
      </c>
      <c r="U165" s="3">
        <v>173031</v>
      </c>
      <c r="V165" s="1" t="s">
        <v>1</v>
      </c>
      <c r="W165" s="2">
        <v>129</v>
      </c>
      <c r="X165" s="4">
        <v>15.14</v>
      </c>
      <c r="Y165" s="3">
        <v>156386</v>
      </c>
      <c r="Z165" s="1" t="s">
        <v>1</v>
      </c>
      <c r="AA165" s="2">
        <v>139</v>
      </c>
      <c r="AB165" s="4">
        <v>16.28</v>
      </c>
      <c r="AC165" s="3">
        <v>120232</v>
      </c>
      <c r="AD165" s="1" t="s">
        <v>1</v>
      </c>
      <c r="AE165" s="2">
        <v>139</v>
      </c>
      <c r="AF165" s="4">
        <v>16.25</v>
      </c>
      <c r="AG165" s="3">
        <v>111705</v>
      </c>
      <c r="AH165" s="1" t="s">
        <v>1</v>
      </c>
      <c r="AI165" s="2">
        <v>134</v>
      </c>
      <c r="AJ165" s="4">
        <v>15.86</v>
      </c>
      <c r="AK165" s="3">
        <v>130955</v>
      </c>
      <c r="AL165" s="1" t="s">
        <v>1</v>
      </c>
      <c r="AM165" s="2">
        <v>127</v>
      </c>
      <c r="AN165" s="4">
        <v>15.13</v>
      </c>
      <c r="AO165" s="3">
        <v>137759</v>
      </c>
      <c r="AP165" s="1" t="s">
        <v>1</v>
      </c>
      <c r="AQ165" s="2">
        <v>127</v>
      </c>
      <c r="AR165" s="4">
        <v>15</v>
      </c>
      <c r="AS165" s="3">
        <v>137758</v>
      </c>
      <c r="AT165" s="1" t="s">
        <v>1</v>
      </c>
    </row>
    <row r="166" spans="1:46" x14ac:dyDescent="0.25">
      <c r="A166" s="1" t="s">
        <v>165</v>
      </c>
      <c r="B166" s="20" t="e">
        <f>VLOOKUP(A166,'Earned Doctorates'!$A$6:$D$468,4,0)</f>
        <v>#N/A</v>
      </c>
      <c r="C166" s="20">
        <f>VLOOKUP(A166,'fulltime grad students'!$A$6:$D$752,4,0)</f>
        <v>890</v>
      </c>
      <c r="D166" s="20">
        <f>VLOOKUP(A166,floorspace!$A$6:$D$694,4,0)</f>
        <v>496706</v>
      </c>
      <c r="E166" s="3">
        <v>110580</v>
      </c>
      <c r="F166" s="33" t="str">
        <f>IF(ISNA(VLOOKUP(A166,'R1-R2'!$A$2:$F$280,6,0)),VLOOKUP(A166,'R1-R2'!$B$2:$F$280,5,0),VLOOKUP(A166,'R1-R2'!$A$2:$F$280,6,0))</f>
        <v>R2</v>
      </c>
      <c r="G166" s="2">
        <v>161</v>
      </c>
      <c r="H166" s="4">
        <v>18.440000000000001</v>
      </c>
      <c r="I166" s="3">
        <v>110580</v>
      </c>
      <c r="J166" s="1" t="s">
        <v>1</v>
      </c>
      <c r="K166" s="2">
        <v>161</v>
      </c>
      <c r="L166" s="4">
        <v>18.329999999999998</v>
      </c>
      <c r="M166" s="3">
        <v>107275</v>
      </c>
      <c r="N166" s="1" t="s">
        <v>1</v>
      </c>
      <c r="O166" s="2">
        <v>160</v>
      </c>
      <c r="P166" s="4">
        <v>18.260000000000002</v>
      </c>
      <c r="Q166" s="3">
        <v>101457</v>
      </c>
      <c r="R166" s="1" t="s">
        <v>1</v>
      </c>
      <c r="S166" s="2">
        <v>160</v>
      </c>
      <c r="T166" s="4">
        <v>18.32</v>
      </c>
      <c r="U166" s="3">
        <v>96270</v>
      </c>
      <c r="V166" s="1" t="s">
        <v>1</v>
      </c>
      <c r="W166" s="2">
        <v>151</v>
      </c>
      <c r="X166" s="4">
        <v>17.57</v>
      </c>
      <c r="Y166" s="3">
        <v>102218</v>
      </c>
      <c r="Z166" s="1" t="s">
        <v>1</v>
      </c>
      <c r="AA166" s="2">
        <v>145</v>
      </c>
      <c r="AB166" s="4">
        <v>16.95</v>
      </c>
      <c r="AC166" s="3">
        <v>106282</v>
      </c>
      <c r="AD166" s="1" t="s">
        <v>1</v>
      </c>
      <c r="AE166" s="2">
        <v>133</v>
      </c>
      <c r="AF166" s="4">
        <v>15.58</v>
      </c>
      <c r="AG166" s="3">
        <v>132377</v>
      </c>
      <c r="AH166" s="1" t="s">
        <v>1</v>
      </c>
      <c r="AI166" s="2">
        <v>129</v>
      </c>
      <c r="AJ166" s="4">
        <v>15.3</v>
      </c>
      <c r="AK166" s="3">
        <v>134262</v>
      </c>
      <c r="AL166" s="1" t="s">
        <v>1</v>
      </c>
      <c r="AM166" s="2">
        <v>126</v>
      </c>
      <c r="AN166" s="4">
        <v>15.01</v>
      </c>
      <c r="AO166" s="3">
        <v>142365</v>
      </c>
      <c r="AP166" s="1" t="s">
        <v>1</v>
      </c>
      <c r="AQ166" s="2">
        <v>124</v>
      </c>
      <c r="AR166" s="4">
        <v>14.67</v>
      </c>
      <c r="AS166" s="3">
        <v>141151</v>
      </c>
      <c r="AT166" s="1" t="s">
        <v>1</v>
      </c>
    </row>
    <row r="167" spans="1:46" x14ac:dyDescent="0.25">
      <c r="A167" s="1" t="s">
        <v>166</v>
      </c>
      <c r="B167" s="20">
        <f>VLOOKUP(A167,'Earned Doctorates'!$A$6:$D$468,4,0)</f>
        <v>27</v>
      </c>
      <c r="C167" s="20">
        <f>VLOOKUP(A167,'fulltime grad students'!$A$6:$D$752,4,0)</f>
        <v>307</v>
      </c>
      <c r="D167" s="20">
        <f>VLOOKUP(A167,floorspace!$A$6:$D$694,4,0)</f>
        <v>337895</v>
      </c>
      <c r="E167" s="3">
        <v>109562</v>
      </c>
      <c r="F167" s="33" t="e">
        <f>IF(ISNA(VLOOKUP(A167,'R1-R2'!$A$2:$F$280,6,0)),VLOOKUP(A167,'R1-R2'!$B$2:$F$280,5,0),VLOOKUP(A167,'R1-R2'!$A$2:$F$280,6,0))</f>
        <v>#N/A</v>
      </c>
      <c r="G167" s="2">
        <v>162</v>
      </c>
      <c r="H167" s="4">
        <v>18.55</v>
      </c>
      <c r="I167" s="3">
        <v>109562</v>
      </c>
      <c r="J167" s="1" t="s">
        <v>1</v>
      </c>
      <c r="K167" s="2">
        <v>164</v>
      </c>
      <c r="L167" s="4">
        <v>18.66</v>
      </c>
      <c r="M167" s="3">
        <v>99716</v>
      </c>
      <c r="N167" s="1" t="s">
        <v>1</v>
      </c>
      <c r="O167" s="2">
        <v>162</v>
      </c>
      <c r="P167" s="4">
        <v>18.48</v>
      </c>
      <c r="Q167" s="3">
        <v>96979</v>
      </c>
      <c r="R167" s="1" t="s">
        <v>1</v>
      </c>
      <c r="S167" s="2">
        <v>168</v>
      </c>
      <c r="T167" s="4">
        <v>19.190000000000001</v>
      </c>
      <c r="U167" s="3">
        <v>79460</v>
      </c>
      <c r="V167" s="1" t="s">
        <v>1</v>
      </c>
      <c r="W167" s="2">
        <v>167</v>
      </c>
      <c r="X167" s="4">
        <v>19.34</v>
      </c>
      <c r="Y167" s="3">
        <v>73393</v>
      </c>
      <c r="Z167" s="1" t="s">
        <v>1</v>
      </c>
      <c r="AA167" s="2">
        <v>165</v>
      </c>
      <c r="AB167" s="4">
        <v>19.16</v>
      </c>
      <c r="AC167" s="3">
        <v>71547</v>
      </c>
      <c r="AD167" s="1" t="s">
        <v>1</v>
      </c>
      <c r="AE167" s="2">
        <v>168</v>
      </c>
      <c r="AF167" s="4">
        <v>19.45</v>
      </c>
      <c r="AG167" s="3">
        <v>65771</v>
      </c>
      <c r="AH167" s="1" t="s">
        <v>1</v>
      </c>
      <c r="AI167" s="2">
        <v>164</v>
      </c>
      <c r="AJ167" s="4">
        <v>19.21</v>
      </c>
      <c r="AK167" s="3">
        <v>67841</v>
      </c>
      <c r="AL167" s="1" t="s">
        <v>1</v>
      </c>
      <c r="AM167" s="2">
        <v>164</v>
      </c>
      <c r="AN167" s="4">
        <v>19.28</v>
      </c>
      <c r="AO167" s="3">
        <v>71902</v>
      </c>
      <c r="AP167" s="1" t="s">
        <v>1</v>
      </c>
      <c r="AQ167" s="2">
        <v>166</v>
      </c>
      <c r="AR167" s="4">
        <v>19.329999999999998</v>
      </c>
      <c r="AS167" s="3">
        <v>77754</v>
      </c>
      <c r="AT167" s="1" t="s">
        <v>1</v>
      </c>
    </row>
    <row r="168" spans="1:46" x14ac:dyDescent="0.25">
      <c r="A168" s="1" t="s">
        <v>167</v>
      </c>
      <c r="B168" s="20">
        <f>VLOOKUP(A168,'Earned Doctorates'!$A$6:$D$468,4,0)</f>
        <v>69</v>
      </c>
      <c r="C168" s="20">
        <f>VLOOKUP(A168,'fulltime grad students'!$A$6:$D$752,4,0)</f>
        <v>807</v>
      </c>
      <c r="D168" s="20">
        <f>VLOOKUP(A168,floorspace!$A$6:$D$694,4,0)</f>
        <v>361556</v>
      </c>
      <c r="E168" s="3">
        <v>109410</v>
      </c>
      <c r="F168" s="33" t="e">
        <f>IF(ISNA(VLOOKUP(A168,'R1-R2'!$A$2:$F$280,6,0)),VLOOKUP(A168,'R1-R2'!$B$2:$F$280,5,0),VLOOKUP(A168,'R1-R2'!$A$2:$F$280,6,0))</f>
        <v>#N/A</v>
      </c>
      <c r="G168" s="2">
        <v>163</v>
      </c>
      <c r="H168" s="4">
        <v>18.66</v>
      </c>
      <c r="I168" s="3">
        <v>109410</v>
      </c>
      <c r="J168" s="1" t="s">
        <v>1</v>
      </c>
      <c r="K168" s="2">
        <v>160</v>
      </c>
      <c r="L168" s="4">
        <v>18.22</v>
      </c>
      <c r="M168" s="3">
        <v>108628</v>
      </c>
      <c r="N168" s="1" t="s">
        <v>1</v>
      </c>
      <c r="O168" s="2">
        <v>156</v>
      </c>
      <c r="P168" s="4">
        <v>17.829999999999998</v>
      </c>
      <c r="Q168" s="3">
        <v>106809</v>
      </c>
      <c r="R168" s="1" t="s">
        <v>1</v>
      </c>
      <c r="S168" s="2">
        <v>161</v>
      </c>
      <c r="T168" s="4">
        <v>18.43</v>
      </c>
      <c r="U168" s="3">
        <v>91032</v>
      </c>
      <c r="V168" s="1" t="s">
        <v>1</v>
      </c>
      <c r="W168" s="2">
        <v>160</v>
      </c>
      <c r="X168" s="4">
        <v>18.57</v>
      </c>
      <c r="Y168" s="3">
        <v>94565</v>
      </c>
      <c r="Z168" s="1" t="s">
        <v>1</v>
      </c>
      <c r="AA168" s="2">
        <v>153</v>
      </c>
      <c r="AB168" s="4">
        <v>17.829999999999998</v>
      </c>
      <c r="AC168" s="3">
        <v>91330</v>
      </c>
      <c r="AD168" s="1" t="s">
        <v>1</v>
      </c>
      <c r="AE168" s="2">
        <v>151</v>
      </c>
      <c r="AF168" s="4">
        <v>17.57</v>
      </c>
      <c r="AG168" s="3">
        <v>89418</v>
      </c>
      <c r="AH168" s="1" t="s">
        <v>1</v>
      </c>
      <c r="AI168" s="2">
        <v>158</v>
      </c>
      <c r="AJ168" s="4">
        <v>18.54</v>
      </c>
      <c r="AK168" s="3">
        <v>79537</v>
      </c>
      <c r="AL168" s="1" t="s">
        <v>1</v>
      </c>
      <c r="AM168" s="2">
        <v>158</v>
      </c>
      <c r="AN168" s="4">
        <v>18.600000000000001</v>
      </c>
      <c r="AO168" s="3">
        <v>83249</v>
      </c>
      <c r="AP168" s="1" t="s">
        <v>1</v>
      </c>
      <c r="AQ168" s="2">
        <v>164</v>
      </c>
      <c r="AR168" s="4">
        <v>19.11</v>
      </c>
      <c r="AS168" s="3">
        <v>79649</v>
      </c>
      <c r="AT168" s="1" t="s">
        <v>1</v>
      </c>
    </row>
    <row r="169" spans="1:46" x14ac:dyDescent="0.25">
      <c r="A169" s="1" t="s">
        <v>168</v>
      </c>
      <c r="B169" s="20" t="e">
        <f>VLOOKUP(A169,'Earned Doctorates'!$A$6:$D$468,4,0)</f>
        <v>#N/A</v>
      </c>
      <c r="C169" s="20">
        <f>VLOOKUP(A169,'fulltime grad students'!$A$6:$D$752,4,0)</f>
        <v>1386</v>
      </c>
      <c r="D169" s="20">
        <f>VLOOKUP(A169,floorspace!$A$6:$D$694,4,0)</f>
        <v>483976</v>
      </c>
      <c r="E169" s="3">
        <v>107681</v>
      </c>
      <c r="F169" s="33" t="str">
        <f>IF(ISNA(VLOOKUP(A169,'R1-R2'!$A$2:$F$280,6,0)),VLOOKUP(A169,'R1-R2'!$B$2:$F$280,5,0),VLOOKUP(A169,'R1-R2'!$A$2:$F$280,6,0))</f>
        <v>R2</v>
      </c>
      <c r="G169" s="2">
        <v>164</v>
      </c>
      <c r="H169" s="4">
        <v>18.77</v>
      </c>
      <c r="I169" s="3">
        <v>107681</v>
      </c>
      <c r="J169" s="1" t="s">
        <v>1</v>
      </c>
      <c r="K169" s="2">
        <v>165</v>
      </c>
      <c r="L169" s="4">
        <v>18.760000000000002</v>
      </c>
      <c r="M169" s="3">
        <v>97710</v>
      </c>
      <c r="N169" s="1" t="s">
        <v>1</v>
      </c>
      <c r="O169" s="2">
        <v>165</v>
      </c>
      <c r="P169" s="4">
        <v>18.8</v>
      </c>
      <c r="Q169" s="3">
        <v>92964</v>
      </c>
      <c r="R169" s="1" t="s">
        <v>1</v>
      </c>
      <c r="S169" s="2">
        <v>164</v>
      </c>
      <c r="T169" s="4">
        <v>18.75</v>
      </c>
      <c r="U169" s="3">
        <v>88177</v>
      </c>
      <c r="V169" s="1" t="s">
        <v>1</v>
      </c>
      <c r="W169" s="2">
        <v>162</v>
      </c>
      <c r="X169" s="4">
        <v>18.79</v>
      </c>
      <c r="Y169" s="3">
        <v>89187</v>
      </c>
      <c r="Z169" s="1" t="s">
        <v>1</v>
      </c>
      <c r="AA169" s="2">
        <v>154</v>
      </c>
      <c r="AB169" s="4">
        <v>17.940000000000001</v>
      </c>
      <c r="AC169" s="3">
        <v>90722</v>
      </c>
      <c r="AD169" s="1" t="s">
        <v>1</v>
      </c>
      <c r="AE169" s="2">
        <v>149</v>
      </c>
      <c r="AF169" s="4">
        <v>17.350000000000001</v>
      </c>
      <c r="AG169" s="3">
        <v>93572</v>
      </c>
      <c r="AH169" s="1" t="s">
        <v>1</v>
      </c>
      <c r="AI169" s="2">
        <v>149</v>
      </c>
      <c r="AJ169" s="4">
        <v>17.54</v>
      </c>
      <c r="AK169" s="3">
        <v>95674</v>
      </c>
      <c r="AL169" s="1" t="s">
        <v>1</v>
      </c>
      <c r="AM169" s="2">
        <v>156</v>
      </c>
      <c r="AN169" s="4">
        <v>18.38</v>
      </c>
      <c r="AO169" s="3">
        <v>86733</v>
      </c>
      <c r="AP169" s="1" t="s">
        <v>1</v>
      </c>
      <c r="AQ169" s="2">
        <v>149</v>
      </c>
      <c r="AR169" s="4">
        <v>17.440000000000001</v>
      </c>
      <c r="AS169" s="3">
        <v>92867</v>
      </c>
      <c r="AT169" s="1" t="s">
        <v>1</v>
      </c>
    </row>
    <row r="170" spans="1:46" x14ac:dyDescent="0.25">
      <c r="A170" s="1" t="s">
        <v>169</v>
      </c>
      <c r="B170" s="20">
        <f>VLOOKUP(A170,'Earned Doctorates'!$A$6:$D$468,4,0)</f>
        <v>75</v>
      </c>
      <c r="C170" s="20">
        <f>VLOOKUP(A170,'fulltime grad students'!$A$6:$D$752,4,0)</f>
        <v>1053</v>
      </c>
      <c r="D170" s="20">
        <f>VLOOKUP(A170,floorspace!$A$6:$D$694,4,0)</f>
        <v>258013</v>
      </c>
      <c r="E170" s="3">
        <v>107549</v>
      </c>
      <c r="F170" s="33" t="str">
        <f>IF(ISNA(VLOOKUP(A170,'R1-R2'!$A$2:$F$280,6,0)),VLOOKUP(A170,'R1-R2'!$B$2:$F$280,5,0),VLOOKUP(A170,'R1-R2'!$A$2:$F$280,6,0))</f>
        <v>R1</v>
      </c>
      <c r="G170" s="2">
        <v>165</v>
      </c>
      <c r="H170" s="4">
        <v>18.88</v>
      </c>
      <c r="I170" s="3">
        <v>107549</v>
      </c>
      <c r="J170" s="1" t="s">
        <v>1</v>
      </c>
      <c r="K170" s="2">
        <v>170</v>
      </c>
      <c r="L170" s="4">
        <v>19.309999999999999</v>
      </c>
      <c r="M170" s="3">
        <v>91355</v>
      </c>
      <c r="N170" s="1" t="s">
        <v>1</v>
      </c>
      <c r="O170" s="2">
        <v>190</v>
      </c>
      <c r="P170" s="4">
        <v>21.52</v>
      </c>
      <c r="Q170" s="3">
        <v>60825</v>
      </c>
      <c r="R170" s="1" t="s">
        <v>1</v>
      </c>
      <c r="S170" s="2">
        <v>181</v>
      </c>
      <c r="T170" s="4">
        <v>20.6</v>
      </c>
      <c r="U170" s="3">
        <v>61639</v>
      </c>
      <c r="V170" s="1" t="s">
        <v>1</v>
      </c>
      <c r="W170" s="2">
        <v>174</v>
      </c>
      <c r="X170" s="4">
        <v>20.11</v>
      </c>
      <c r="Y170" s="3">
        <v>68437</v>
      </c>
      <c r="Z170" s="1" t="s">
        <v>1</v>
      </c>
      <c r="AA170" s="2">
        <v>162</v>
      </c>
      <c r="AB170" s="4">
        <v>18.829999999999998</v>
      </c>
      <c r="AC170" s="3">
        <v>73435</v>
      </c>
      <c r="AD170" s="1" t="s">
        <v>1</v>
      </c>
      <c r="AE170" s="2">
        <v>161</v>
      </c>
      <c r="AF170" s="4">
        <v>18.68</v>
      </c>
      <c r="AG170" s="3">
        <v>74700</v>
      </c>
      <c r="AH170" s="1" t="s">
        <v>1</v>
      </c>
      <c r="AI170" s="2">
        <v>160</v>
      </c>
      <c r="AJ170" s="4">
        <v>18.77</v>
      </c>
      <c r="AK170" s="3">
        <v>74992</v>
      </c>
      <c r="AL170" s="1" t="s">
        <v>1</v>
      </c>
      <c r="AM170" s="2">
        <v>162</v>
      </c>
      <c r="AN170" s="4">
        <v>19.05</v>
      </c>
      <c r="AO170" s="3">
        <v>76060</v>
      </c>
      <c r="AP170" s="1" t="s">
        <v>1</v>
      </c>
      <c r="AQ170" s="2">
        <v>168</v>
      </c>
      <c r="AR170" s="4">
        <v>19.559999999999999</v>
      </c>
      <c r="AS170" s="3">
        <v>74660</v>
      </c>
      <c r="AT170" s="1" t="s">
        <v>1</v>
      </c>
    </row>
    <row r="171" spans="1:46" x14ac:dyDescent="0.25">
      <c r="A171" s="1" t="s">
        <v>170</v>
      </c>
      <c r="B171" s="20">
        <f>VLOOKUP(A171,'Earned Doctorates'!$A$6:$D$468,4,0)</f>
        <v>16</v>
      </c>
      <c r="C171" s="20">
        <f>VLOOKUP(A171,'fulltime grad students'!$A$6:$D$752,4,0)</f>
        <v>174</v>
      </c>
      <c r="D171" s="20">
        <f>VLOOKUP(A171,floorspace!$A$6:$D$694,4,0)</f>
        <v>203758</v>
      </c>
      <c r="E171" s="3">
        <v>107398</v>
      </c>
      <c r="F171" s="33" t="e">
        <f>IF(ISNA(VLOOKUP(A171,'R1-R2'!$A$2:$F$280,6,0)),VLOOKUP(A171,'R1-R2'!$B$2:$F$280,5,0),VLOOKUP(A171,'R1-R2'!$A$2:$F$280,6,0))</f>
        <v>#N/A</v>
      </c>
      <c r="G171" s="2">
        <v>166</v>
      </c>
      <c r="H171" s="4">
        <v>18.989999999999998</v>
      </c>
      <c r="I171" s="3">
        <v>107398</v>
      </c>
      <c r="J171" s="1" t="s">
        <v>1</v>
      </c>
      <c r="K171" s="2">
        <v>167</v>
      </c>
      <c r="L171" s="4">
        <v>18.98</v>
      </c>
      <c r="M171" s="3">
        <v>94438</v>
      </c>
      <c r="N171" s="1" t="s">
        <v>1</v>
      </c>
      <c r="O171" s="2">
        <v>164</v>
      </c>
      <c r="P171" s="4">
        <v>18.690000000000001</v>
      </c>
      <c r="Q171" s="3">
        <v>96267</v>
      </c>
      <c r="R171" s="1" t="s">
        <v>1</v>
      </c>
      <c r="S171" s="2">
        <v>163</v>
      </c>
      <c r="T171" s="4">
        <v>18.64</v>
      </c>
      <c r="U171" s="3">
        <v>89101</v>
      </c>
      <c r="V171" s="1" t="s">
        <v>1</v>
      </c>
      <c r="W171" s="2">
        <v>166</v>
      </c>
      <c r="X171" s="4">
        <v>19.23</v>
      </c>
      <c r="Y171" s="3">
        <v>74062</v>
      </c>
      <c r="Z171" s="1" t="s">
        <v>1</v>
      </c>
      <c r="AA171" s="2">
        <v>163</v>
      </c>
      <c r="AB171" s="4">
        <v>18.940000000000001</v>
      </c>
      <c r="AC171" s="3">
        <v>73351</v>
      </c>
      <c r="AD171" s="1" t="s">
        <v>1</v>
      </c>
      <c r="AE171" s="2">
        <v>158</v>
      </c>
      <c r="AF171" s="4">
        <v>18.350000000000001</v>
      </c>
      <c r="AG171" s="3">
        <v>79048</v>
      </c>
      <c r="AH171" s="1" t="s">
        <v>1</v>
      </c>
      <c r="AI171" s="2">
        <v>157</v>
      </c>
      <c r="AJ171" s="4">
        <v>18.43</v>
      </c>
      <c r="AK171" s="3">
        <v>80551</v>
      </c>
      <c r="AL171" s="1" t="s">
        <v>1</v>
      </c>
      <c r="AM171" s="2">
        <v>159</v>
      </c>
      <c r="AN171" s="4">
        <v>18.71</v>
      </c>
      <c r="AO171" s="3">
        <v>81770</v>
      </c>
      <c r="AP171" s="1" t="s">
        <v>1</v>
      </c>
      <c r="AQ171" s="2">
        <v>162</v>
      </c>
      <c r="AR171" s="4">
        <v>18.89</v>
      </c>
      <c r="AS171" s="3">
        <v>80300</v>
      </c>
      <c r="AT171" s="1" t="s">
        <v>1</v>
      </c>
    </row>
    <row r="172" spans="1:46" x14ac:dyDescent="0.25">
      <c r="A172" s="1" t="s">
        <v>171</v>
      </c>
      <c r="B172" s="20">
        <f>VLOOKUP(A172,'Earned Doctorates'!$A$6:$D$468,4,0)</f>
        <v>79</v>
      </c>
      <c r="C172" s="20">
        <f>VLOOKUP(A172,'fulltime grad students'!$A$6:$D$752,4,0)</f>
        <v>621</v>
      </c>
      <c r="D172" s="20">
        <f>VLOOKUP(A172,floorspace!$A$6:$D$694,4,0)</f>
        <v>482503</v>
      </c>
      <c r="E172" s="3">
        <v>105895</v>
      </c>
      <c r="F172" s="33" t="str">
        <f>IF(ISNA(VLOOKUP(A172,'R1-R2'!$A$2:$F$280,6,0)),VLOOKUP(A172,'R1-R2'!$B$2:$F$280,5,0),VLOOKUP(A172,'R1-R2'!$A$2:$F$280,6,0))</f>
        <v>R2</v>
      </c>
      <c r="G172" s="2">
        <v>167</v>
      </c>
      <c r="H172" s="4">
        <v>19.100000000000001</v>
      </c>
      <c r="I172" s="3">
        <v>105895</v>
      </c>
      <c r="J172" s="1" t="s">
        <v>1</v>
      </c>
      <c r="K172" s="2">
        <v>156</v>
      </c>
      <c r="L172" s="4">
        <v>17.79</v>
      </c>
      <c r="M172" s="3">
        <v>112810</v>
      </c>
      <c r="N172" s="1" t="s">
        <v>1</v>
      </c>
      <c r="O172" s="2">
        <v>152</v>
      </c>
      <c r="P172" s="4">
        <v>17.39</v>
      </c>
      <c r="Q172" s="3">
        <v>113107</v>
      </c>
      <c r="R172" s="1" t="s">
        <v>1</v>
      </c>
      <c r="S172" s="2">
        <v>152</v>
      </c>
      <c r="T172" s="4">
        <v>17.45</v>
      </c>
      <c r="U172" s="3">
        <v>111590</v>
      </c>
      <c r="V172" s="1" t="s">
        <v>1</v>
      </c>
      <c r="W172" s="2">
        <v>147</v>
      </c>
      <c r="X172" s="4">
        <v>17.13</v>
      </c>
      <c r="Y172" s="3">
        <v>109537</v>
      </c>
      <c r="Z172" s="1" t="s">
        <v>1</v>
      </c>
      <c r="AA172" s="2">
        <v>147</v>
      </c>
      <c r="AB172" s="4">
        <v>17.170000000000002</v>
      </c>
      <c r="AC172" s="3">
        <v>102457</v>
      </c>
      <c r="AD172" s="1" t="s">
        <v>1</v>
      </c>
      <c r="AE172" s="2">
        <v>146</v>
      </c>
      <c r="AF172" s="4">
        <v>17.02</v>
      </c>
      <c r="AG172" s="3">
        <v>97493</v>
      </c>
      <c r="AH172" s="1" t="s">
        <v>1</v>
      </c>
      <c r="AI172" s="2">
        <v>150</v>
      </c>
      <c r="AJ172" s="4">
        <v>17.649999999999999</v>
      </c>
      <c r="AK172" s="3">
        <v>95594</v>
      </c>
      <c r="AL172" s="1" t="s">
        <v>1</v>
      </c>
      <c r="AM172" s="2">
        <v>149</v>
      </c>
      <c r="AN172" s="4">
        <v>17.59</v>
      </c>
      <c r="AO172" s="3">
        <v>95891</v>
      </c>
      <c r="AP172" s="1" t="s">
        <v>1</v>
      </c>
      <c r="AQ172" s="2">
        <v>148</v>
      </c>
      <c r="AR172" s="4">
        <v>17.329999999999998</v>
      </c>
      <c r="AS172" s="3">
        <v>97227</v>
      </c>
      <c r="AT172" s="1" t="s">
        <v>1</v>
      </c>
    </row>
    <row r="173" spans="1:46" x14ac:dyDescent="0.25">
      <c r="A173" s="1" t="s">
        <v>172</v>
      </c>
      <c r="B173" s="20">
        <f>VLOOKUP(A173,'Earned Doctorates'!$A$6:$D$468,4,0)</f>
        <v>106</v>
      </c>
      <c r="C173" s="20">
        <f>VLOOKUP(A173,'fulltime grad students'!$A$6:$D$752,4,0)</f>
        <v>790</v>
      </c>
      <c r="D173" s="20">
        <f>VLOOKUP(A173,floorspace!$A$6:$D$694,4,0)</f>
        <v>262695</v>
      </c>
      <c r="E173" s="3">
        <v>101009</v>
      </c>
      <c r="F173" s="33" t="str">
        <f>IF(ISNA(VLOOKUP(A173,'R1-R2'!$A$2:$F$280,6,0)),VLOOKUP(A173,'R1-R2'!$B$2:$F$280,5,0),VLOOKUP(A173,'R1-R2'!$A$2:$F$280,6,0))</f>
        <v>R1</v>
      </c>
      <c r="G173" s="2">
        <v>168</v>
      </c>
      <c r="H173" s="4">
        <v>19.21</v>
      </c>
      <c r="I173" s="3">
        <v>101009</v>
      </c>
      <c r="J173" s="1" t="s">
        <v>1</v>
      </c>
      <c r="K173" s="2">
        <v>162</v>
      </c>
      <c r="L173" s="4">
        <v>18.440000000000001</v>
      </c>
      <c r="M173" s="3">
        <v>105872</v>
      </c>
      <c r="N173" s="1" t="s">
        <v>1</v>
      </c>
      <c r="O173" s="2">
        <v>161</v>
      </c>
      <c r="P173" s="4">
        <v>18.37</v>
      </c>
      <c r="Q173" s="3">
        <v>99445</v>
      </c>
      <c r="R173" s="1" t="s">
        <v>1</v>
      </c>
      <c r="S173" s="2">
        <v>165</v>
      </c>
      <c r="T173" s="4">
        <v>18.86</v>
      </c>
      <c r="U173" s="3">
        <v>83800</v>
      </c>
      <c r="V173" s="1" t="s">
        <v>1</v>
      </c>
      <c r="W173" s="2">
        <v>176</v>
      </c>
      <c r="X173" s="4">
        <v>20.34</v>
      </c>
      <c r="Y173" s="3">
        <v>66285</v>
      </c>
      <c r="Z173" s="1" t="s">
        <v>1</v>
      </c>
      <c r="AA173" s="2">
        <v>177</v>
      </c>
      <c r="AB173" s="4">
        <v>20.49</v>
      </c>
      <c r="AC173" s="3">
        <v>62825</v>
      </c>
      <c r="AD173" s="1" t="s">
        <v>1</v>
      </c>
      <c r="AE173" s="2">
        <v>208</v>
      </c>
      <c r="AF173" s="4">
        <v>23.87</v>
      </c>
      <c r="AG173" s="3">
        <v>42000</v>
      </c>
      <c r="AH173" s="1" t="s">
        <v>1</v>
      </c>
      <c r="AI173" s="2">
        <v>210</v>
      </c>
      <c r="AJ173" s="4">
        <v>24.35</v>
      </c>
      <c r="AK173" s="3">
        <v>39448</v>
      </c>
      <c r="AL173" s="1" t="s">
        <v>1</v>
      </c>
      <c r="AM173" s="2">
        <v>221</v>
      </c>
      <c r="AN173" s="4">
        <v>25.67</v>
      </c>
      <c r="AO173" s="3">
        <v>35935</v>
      </c>
      <c r="AP173" s="1" t="s">
        <v>1</v>
      </c>
      <c r="AQ173" s="2">
        <v>223</v>
      </c>
      <c r="AR173" s="4">
        <v>25.67</v>
      </c>
      <c r="AS173" s="3">
        <v>34543</v>
      </c>
      <c r="AT173" s="1" t="s">
        <v>1</v>
      </c>
    </row>
    <row r="174" spans="1:46" x14ac:dyDescent="0.25">
      <c r="A174" s="1" t="s">
        <v>173</v>
      </c>
      <c r="B174" s="20">
        <f>VLOOKUP(A174,'Earned Doctorates'!$A$6:$D$468,4,0)</f>
        <v>98</v>
      </c>
      <c r="C174" s="20">
        <f>VLOOKUP(A174,'fulltime grad students'!$A$6:$D$752,4,0)</f>
        <v>864</v>
      </c>
      <c r="D174" s="20">
        <f>VLOOKUP(A174,floorspace!$A$6:$D$694,4,0)</f>
        <v>365451</v>
      </c>
      <c r="E174" s="3">
        <v>94708</v>
      </c>
      <c r="F174" s="33" t="e">
        <f>IF(ISNA(VLOOKUP(A174,'R1-R2'!$A$2:$F$280,6,0)),VLOOKUP(A174,'R1-R2'!$B$2:$F$280,5,0),VLOOKUP(A174,'R1-R2'!$A$2:$F$280,6,0))</f>
        <v>#N/A</v>
      </c>
      <c r="G174" s="2">
        <v>169</v>
      </c>
      <c r="H174" s="4">
        <v>19.32</v>
      </c>
      <c r="I174" s="3">
        <v>94708</v>
      </c>
      <c r="J174" s="1" t="s">
        <v>1</v>
      </c>
      <c r="K174" s="2">
        <v>169</v>
      </c>
      <c r="L174" s="4">
        <v>19.2</v>
      </c>
      <c r="M174" s="3">
        <v>92216</v>
      </c>
      <c r="N174" s="1" t="s">
        <v>1</v>
      </c>
      <c r="O174" s="2">
        <v>167</v>
      </c>
      <c r="P174" s="4">
        <v>19.02</v>
      </c>
      <c r="Q174" s="3">
        <v>83996</v>
      </c>
      <c r="R174" s="1" t="s">
        <v>1</v>
      </c>
      <c r="S174" s="2">
        <v>171</v>
      </c>
      <c r="T174" s="4">
        <v>19.510000000000002</v>
      </c>
      <c r="U174" s="3">
        <v>72266</v>
      </c>
      <c r="V174" s="1" t="s">
        <v>1</v>
      </c>
      <c r="W174" s="2">
        <v>173</v>
      </c>
      <c r="X174" s="4">
        <v>20</v>
      </c>
      <c r="Y174" s="3">
        <v>69677</v>
      </c>
      <c r="Z174" s="1" t="s">
        <v>1</v>
      </c>
      <c r="AA174" s="2">
        <v>172</v>
      </c>
      <c r="AB174" s="4">
        <v>19.940000000000001</v>
      </c>
      <c r="AC174" s="3">
        <v>68494</v>
      </c>
      <c r="AD174" s="1" t="s">
        <v>1</v>
      </c>
      <c r="AE174" s="2">
        <v>162</v>
      </c>
      <c r="AF174" s="4">
        <v>18.79</v>
      </c>
      <c r="AG174" s="3">
        <v>70384</v>
      </c>
      <c r="AH174" s="1" t="s">
        <v>1</v>
      </c>
      <c r="AI174" s="2">
        <v>172</v>
      </c>
      <c r="AJ174" s="4">
        <v>20.11</v>
      </c>
      <c r="AK174" s="3">
        <v>64591</v>
      </c>
      <c r="AL174" s="1" t="s">
        <v>1</v>
      </c>
      <c r="AM174" s="2">
        <v>178</v>
      </c>
      <c r="AN174" s="4">
        <v>20.84</v>
      </c>
      <c r="AO174" s="3">
        <v>63136</v>
      </c>
      <c r="AP174" s="1" t="s">
        <v>1</v>
      </c>
      <c r="AQ174" s="2">
        <v>184</v>
      </c>
      <c r="AR174" s="4">
        <v>21.33</v>
      </c>
      <c r="AS174" s="3">
        <v>60624</v>
      </c>
      <c r="AT174" s="1" t="s">
        <v>1</v>
      </c>
    </row>
    <row r="175" spans="1:46" x14ac:dyDescent="0.25">
      <c r="A175" s="1" t="s">
        <v>174</v>
      </c>
      <c r="B175" s="20">
        <f>VLOOKUP(A175,'Earned Doctorates'!$A$6:$D$468,4,0)</f>
        <v>84</v>
      </c>
      <c r="C175" s="20">
        <f>VLOOKUP(A175,'fulltime grad students'!$A$6:$D$752,4,0)</f>
        <v>814</v>
      </c>
      <c r="D175" s="20">
        <f>VLOOKUP(A175,floorspace!$A$6:$D$694,4,0)</f>
        <v>779049</v>
      </c>
      <c r="E175" s="3">
        <v>93202</v>
      </c>
      <c r="F175" s="33" t="str">
        <f>IF(ISNA(VLOOKUP(A175,'R1-R2'!$A$2:$F$280,6,0)),VLOOKUP(A175,'R1-R2'!$B$2:$F$280,5,0),VLOOKUP(A175,'R1-R2'!$A$2:$F$280,6,0))</f>
        <v>R2</v>
      </c>
      <c r="G175" s="2">
        <v>170</v>
      </c>
      <c r="H175" s="4">
        <v>19.43</v>
      </c>
      <c r="I175" s="3">
        <v>93202</v>
      </c>
      <c r="J175" s="1" t="s">
        <v>1</v>
      </c>
      <c r="K175" s="2">
        <v>168</v>
      </c>
      <c r="L175" s="4">
        <v>19.09</v>
      </c>
      <c r="M175" s="3">
        <v>93061</v>
      </c>
      <c r="N175" s="1" t="s">
        <v>1</v>
      </c>
      <c r="O175" s="2">
        <v>171</v>
      </c>
      <c r="P175" s="4">
        <v>19.45</v>
      </c>
      <c r="Q175" s="3">
        <v>80353</v>
      </c>
      <c r="R175" s="1" t="s">
        <v>1</v>
      </c>
      <c r="S175" s="2">
        <v>150</v>
      </c>
      <c r="T175" s="4">
        <v>17.23</v>
      </c>
      <c r="U175" s="3">
        <v>113063</v>
      </c>
      <c r="V175" s="1" t="s">
        <v>1</v>
      </c>
      <c r="W175" s="2">
        <v>142</v>
      </c>
      <c r="X175" s="4">
        <v>16.579999999999998</v>
      </c>
      <c r="Y175" s="3">
        <v>125032</v>
      </c>
      <c r="Z175" s="1" t="s">
        <v>1</v>
      </c>
      <c r="AA175" s="2">
        <v>143</v>
      </c>
      <c r="AB175" s="4">
        <v>16.72</v>
      </c>
      <c r="AC175" s="3">
        <v>112056</v>
      </c>
      <c r="AD175" s="1" t="s">
        <v>1</v>
      </c>
      <c r="AE175" s="2">
        <v>184</v>
      </c>
      <c r="AF175" s="4">
        <v>21.22</v>
      </c>
      <c r="AG175" s="3">
        <v>56996</v>
      </c>
      <c r="AH175" s="1" t="s">
        <v>1</v>
      </c>
      <c r="AI175" s="2">
        <v>191</v>
      </c>
      <c r="AJ175" s="4">
        <v>22.23</v>
      </c>
      <c r="AK175" s="3">
        <v>51422</v>
      </c>
      <c r="AL175" s="1" t="s">
        <v>1</v>
      </c>
      <c r="AM175" s="2">
        <v>175</v>
      </c>
      <c r="AN175" s="4">
        <v>20.51</v>
      </c>
      <c r="AO175" s="3">
        <v>65490</v>
      </c>
      <c r="AP175" s="1" t="s">
        <v>1</v>
      </c>
      <c r="AQ175" s="2">
        <v>177</v>
      </c>
      <c r="AR175" s="4">
        <v>20.56</v>
      </c>
      <c r="AS175" s="3">
        <v>65611</v>
      </c>
      <c r="AT175" s="1" t="s">
        <v>1</v>
      </c>
    </row>
    <row r="176" spans="1:46" x14ac:dyDescent="0.25">
      <c r="A176" s="1" t="s">
        <v>175</v>
      </c>
      <c r="B176" s="20">
        <f>VLOOKUP(A176,'Earned Doctorates'!$A$6:$D$468,4,0)</f>
        <v>88</v>
      </c>
      <c r="C176" s="20">
        <f>VLOOKUP(A176,'fulltime grad students'!$A$6:$D$752,4,0)</f>
        <v>1069</v>
      </c>
      <c r="D176" s="20">
        <f>VLOOKUP(A176,floorspace!$A$6:$D$694,4,0)</f>
        <v>354712</v>
      </c>
      <c r="E176" s="3">
        <v>84418</v>
      </c>
      <c r="F176" s="33" t="str">
        <f>IF(ISNA(VLOOKUP(A176,'R1-R2'!$A$2:$F$280,6,0)),VLOOKUP(A176,'R1-R2'!$B$2:$F$280,5,0),VLOOKUP(A176,'R1-R2'!$A$2:$F$280,6,0))</f>
        <v>R1</v>
      </c>
      <c r="G176" s="2">
        <v>171</v>
      </c>
      <c r="H176" s="4">
        <v>19.54</v>
      </c>
      <c r="I176" s="3">
        <v>84418</v>
      </c>
      <c r="J176" s="1" t="s">
        <v>1</v>
      </c>
      <c r="K176" s="2">
        <v>172</v>
      </c>
      <c r="L176" s="4">
        <v>19.52</v>
      </c>
      <c r="M176" s="3">
        <v>83867</v>
      </c>
      <c r="N176" s="1" t="s">
        <v>1</v>
      </c>
      <c r="O176" s="2">
        <v>169</v>
      </c>
      <c r="P176" s="4">
        <v>19.239999999999998</v>
      </c>
      <c r="Q176" s="3">
        <v>80632</v>
      </c>
      <c r="R176" s="1" t="s">
        <v>1</v>
      </c>
      <c r="S176" s="2">
        <v>173</v>
      </c>
      <c r="T176" s="4">
        <v>19.73</v>
      </c>
      <c r="U176" s="3">
        <v>71481</v>
      </c>
      <c r="V176" s="1" t="s">
        <v>1</v>
      </c>
      <c r="W176" s="2">
        <v>169</v>
      </c>
      <c r="X176" s="4">
        <v>19.559999999999999</v>
      </c>
      <c r="Y176" s="3">
        <v>70406</v>
      </c>
      <c r="Z176" s="1" t="s">
        <v>1</v>
      </c>
      <c r="AA176" s="2">
        <v>168</v>
      </c>
      <c r="AB176" s="4">
        <v>19.489999999999998</v>
      </c>
      <c r="AC176" s="3">
        <v>70166</v>
      </c>
      <c r="AD176" s="1" t="s">
        <v>1</v>
      </c>
      <c r="AE176" s="2">
        <v>165</v>
      </c>
      <c r="AF176" s="4">
        <v>19.12</v>
      </c>
      <c r="AG176" s="3">
        <v>68688</v>
      </c>
      <c r="AH176" s="1" t="s">
        <v>1</v>
      </c>
      <c r="AI176" s="2">
        <v>165</v>
      </c>
      <c r="AJ176" s="4">
        <v>19.329999999999998</v>
      </c>
      <c r="AK176" s="3">
        <v>67833</v>
      </c>
      <c r="AL176" s="1" t="s">
        <v>1</v>
      </c>
      <c r="AM176" s="2">
        <v>165</v>
      </c>
      <c r="AN176" s="4">
        <v>19.39</v>
      </c>
      <c r="AO176" s="3">
        <v>71819</v>
      </c>
      <c r="AP176" s="1" t="s">
        <v>1</v>
      </c>
      <c r="AQ176" s="2">
        <v>167</v>
      </c>
      <c r="AR176" s="4">
        <v>19.440000000000001</v>
      </c>
      <c r="AS176" s="3">
        <v>74993</v>
      </c>
      <c r="AT176" s="1" t="s">
        <v>1</v>
      </c>
    </row>
    <row r="177" spans="1:46" x14ac:dyDescent="0.25">
      <c r="A177" s="1" t="s">
        <v>176</v>
      </c>
      <c r="B177" s="20">
        <f>VLOOKUP(A177,'Earned Doctorates'!$A$6:$D$468,4,0)</f>
        <v>84</v>
      </c>
      <c r="C177" s="20">
        <f>VLOOKUP(A177,'fulltime grad students'!$A$6:$D$752,4,0)</f>
        <v>794</v>
      </c>
      <c r="D177" s="20">
        <f>VLOOKUP(A177,floorspace!$A$6:$D$694,4,0)</f>
        <v>348801</v>
      </c>
      <c r="E177" s="3">
        <v>81715</v>
      </c>
      <c r="F177" s="33" t="str">
        <f>IF(ISNA(VLOOKUP(A177,'R1-R2'!$A$2:$F$280,6,0)),VLOOKUP(A177,'R1-R2'!$B$2:$F$280,5,0),VLOOKUP(A177,'R1-R2'!$A$2:$F$280,6,0))</f>
        <v>R2</v>
      </c>
      <c r="G177" s="2">
        <v>172</v>
      </c>
      <c r="H177" s="4">
        <v>19.64</v>
      </c>
      <c r="I177" s="3">
        <v>81715</v>
      </c>
      <c r="J177" s="1" t="s">
        <v>1</v>
      </c>
      <c r="K177" s="2">
        <v>175</v>
      </c>
      <c r="L177" s="4">
        <v>19.850000000000001</v>
      </c>
      <c r="M177" s="3">
        <v>77927</v>
      </c>
      <c r="N177" s="1" t="s">
        <v>1</v>
      </c>
      <c r="O177" s="2">
        <v>170</v>
      </c>
      <c r="P177" s="4">
        <v>19.350000000000001</v>
      </c>
      <c r="Q177" s="3">
        <v>80443</v>
      </c>
      <c r="R177" s="1" t="s">
        <v>1</v>
      </c>
      <c r="S177" s="2">
        <v>169</v>
      </c>
      <c r="T177" s="4">
        <v>19.3</v>
      </c>
      <c r="U177" s="3">
        <v>78678</v>
      </c>
      <c r="V177" s="1" t="s">
        <v>1</v>
      </c>
      <c r="W177" s="2">
        <v>168</v>
      </c>
      <c r="X177" s="4">
        <v>19.45</v>
      </c>
      <c r="Y177" s="3">
        <v>71629</v>
      </c>
      <c r="Z177" s="1" t="s">
        <v>1</v>
      </c>
      <c r="AA177" s="2">
        <v>164</v>
      </c>
      <c r="AB177" s="4">
        <v>19.05</v>
      </c>
      <c r="AC177" s="3">
        <v>72536</v>
      </c>
      <c r="AD177" s="1" t="s">
        <v>1</v>
      </c>
      <c r="AE177" s="2">
        <v>164</v>
      </c>
      <c r="AF177" s="4">
        <v>19.010000000000002</v>
      </c>
      <c r="AG177" s="3">
        <v>69607</v>
      </c>
      <c r="AH177" s="1" t="s">
        <v>1</v>
      </c>
      <c r="AI177" s="2">
        <v>163</v>
      </c>
      <c r="AJ177" s="4">
        <v>19.100000000000001</v>
      </c>
      <c r="AK177" s="3">
        <v>68526</v>
      </c>
      <c r="AL177" s="1" t="s">
        <v>1</v>
      </c>
      <c r="AM177" s="2">
        <v>168</v>
      </c>
      <c r="AN177" s="4">
        <v>19.72</v>
      </c>
      <c r="AO177" s="3">
        <v>70689</v>
      </c>
      <c r="AP177" s="1" t="s">
        <v>1</v>
      </c>
      <c r="AQ177" s="2">
        <v>169</v>
      </c>
      <c r="AR177" s="4">
        <v>19.670000000000002</v>
      </c>
      <c r="AS177" s="3">
        <v>71989</v>
      </c>
      <c r="AT177" s="1" t="s">
        <v>1</v>
      </c>
    </row>
    <row r="178" spans="1:46" x14ac:dyDescent="0.25">
      <c r="A178" s="1" t="s">
        <v>177</v>
      </c>
      <c r="B178" s="20">
        <f>VLOOKUP(A178,'Earned Doctorates'!$A$6:$D$468,4,0)</f>
        <v>87</v>
      </c>
      <c r="C178" s="20">
        <f>VLOOKUP(A178,'fulltime grad students'!$A$6:$D$752,4,0)</f>
        <v>1219</v>
      </c>
      <c r="D178" s="20">
        <f>VLOOKUP(A178,floorspace!$A$6:$D$694,4,0)</f>
        <v>277844</v>
      </c>
      <c r="E178" s="3">
        <v>81443</v>
      </c>
      <c r="F178" s="33" t="str">
        <f>IF(ISNA(VLOOKUP(A178,'R1-R2'!$A$2:$F$280,6,0)),VLOOKUP(A178,'R1-R2'!$B$2:$F$280,5,0),VLOOKUP(A178,'R1-R2'!$A$2:$F$280,6,0))</f>
        <v>R1</v>
      </c>
      <c r="G178" s="2">
        <v>173</v>
      </c>
      <c r="H178" s="4">
        <v>19.75</v>
      </c>
      <c r="I178" s="3">
        <v>81443</v>
      </c>
      <c r="J178" s="1" t="s">
        <v>1</v>
      </c>
      <c r="K178" s="2">
        <v>173</v>
      </c>
      <c r="L178" s="4">
        <v>19.63</v>
      </c>
      <c r="M178" s="3">
        <v>78517</v>
      </c>
      <c r="N178" s="1" t="s">
        <v>1</v>
      </c>
      <c r="O178" s="2">
        <v>177</v>
      </c>
      <c r="P178" s="4">
        <v>20.11</v>
      </c>
      <c r="Q178" s="3">
        <v>70397</v>
      </c>
      <c r="R178" s="1" t="s">
        <v>1</v>
      </c>
      <c r="S178" s="2">
        <v>186</v>
      </c>
      <c r="T178" s="4">
        <v>21.15</v>
      </c>
      <c r="U178" s="3">
        <v>60372</v>
      </c>
      <c r="V178" s="1" t="s">
        <v>1</v>
      </c>
      <c r="W178" s="2">
        <v>184</v>
      </c>
      <c r="X178" s="4">
        <v>21.22</v>
      </c>
      <c r="Y178" s="3">
        <v>59477</v>
      </c>
      <c r="Z178" s="1" t="s">
        <v>1</v>
      </c>
      <c r="AA178" s="2">
        <v>180</v>
      </c>
      <c r="AB178" s="4">
        <v>20.82</v>
      </c>
      <c r="AC178" s="3">
        <v>60931</v>
      </c>
      <c r="AD178" s="1" t="s">
        <v>1</v>
      </c>
      <c r="AE178" s="2">
        <v>179</v>
      </c>
      <c r="AF178" s="4">
        <v>20.67</v>
      </c>
      <c r="AG178" s="3">
        <v>58349</v>
      </c>
      <c r="AH178" s="1" t="s">
        <v>1</v>
      </c>
      <c r="AI178" s="2">
        <v>180</v>
      </c>
      <c r="AJ178" s="4">
        <v>21</v>
      </c>
      <c r="AK178" s="3">
        <v>59695</v>
      </c>
      <c r="AL178" s="1" t="s">
        <v>1</v>
      </c>
      <c r="AM178" s="2">
        <v>186</v>
      </c>
      <c r="AN178" s="4">
        <v>21.74</v>
      </c>
      <c r="AO178" s="3">
        <v>59091</v>
      </c>
      <c r="AP178" s="1" t="s">
        <v>1</v>
      </c>
      <c r="AQ178" s="2">
        <v>188</v>
      </c>
      <c r="AR178" s="4">
        <v>21.78</v>
      </c>
      <c r="AS178" s="3">
        <v>58836</v>
      </c>
      <c r="AT178" s="1" t="s">
        <v>1</v>
      </c>
    </row>
    <row r="179" spans="1:46" x14ac:dyDescent="0.25">
      <c r="A179" s="1" t="s">
        <v>178</v>
      </c>
      <c r="B179" s="20">
        <f>VLOOKUP(A179,'Earned Doctorates'!$A$6:$D$468,4,0)</f>
        <v>211</v>
      </c>
      <c r="C179" s="20">
        <f>VLOOKUP(A179,'fulltime grad students'!$A$6:$D$752,4,0)</f>
        <v>2383</v>
      </c>
      <c r="D179" s="20">
        <f>VLOOKUP(A179,floorspace!$A$6:$D$694,4,0)</f>
        <v>227877</v>
      </c>
      <c r="E179" s="3">
        <v>81252</v>
      </c>
      <c r="F179" s="33" t="str">
        <f>IF(ISNA(VLOOKUP(A179,'R1-R2'!$A$2:$F$280,6,0)),VLOOKUP(A179,'R1-R2'!$B$2:$F$280,5,0),VLOOKUP(A179,'R1-R2'!$A$2:$F$280,6,0))</f>
        <v>R1</v>
      </c>
      <c r="G179" s="2">
        <v>174</v>
      </c>
      <c r="H179" s="4">
        <v>19.86</v>
      </c>
      <c r="I179" s="3">
        <v>81252</v>
      </c>
      <c r="J179" s="1" t="s">
        <v>1</v>
      </c>
      <c r="K179" s="2">
        <v>171</v>
      </c>
      <c r="L179" s="4">
        <v>19.41</v>
      </c>
      <c r="M179" s="3">
        <v>84239</v>
      </c>
      <c r="N179" s="1" t="s">
        <v>1</v>
      </c>
      <c r="O179" s="2">
        <v>173</v>
      </c>
      <c r="P179" s="4">
        <v>19.670000000000002</v>
      </c>
      <c r="Q179" s="3">
        <v>78691</v>
      </c>
      <c r="R179" s="1" t="s">
        <v>1</v>
      </c>
      <c r="S179" s="2">
        <v>204</v>
      </c>
      <c r="T179" s="4">
        <v>23.11</v>
      </c>
      <c r="U179" s="3">
        <v>44025</v>
      </c>
      <c r="V179" s="1" t="s">
        <v>1</v>
      </c>
      <c r="W179" s="2">
        <v>205</v>
      </c>
      <c r="X179" s="4">
        <v>23.54</v>
      </c>
      <c r="Y179" s="3">
        <v>43789</v>
      </c>
      <c r="Z179" s="1" t="s">
        <v>1</v>
      </c>
      <c r="AA179" s="2">
        <v>217</v>
      </c>
      <c r="AB179" s="4">
        <v>24.92</v>
      </c>
      <c r="AC179" s="3">
        <v>37106</v>
      </c>
      <c r="AD179" s="1" t="s">
        <v>1</v>
      </c>
      <c r="AE179" s="2">
        <v>205</v>
      </c>
      <c r="AF179" s="4">
        <v>23.54</v>
      </c>
      <c r="AG179" s="3">
        <v>43628</v>
      </c>
      <c r="AH179" s="1" t="s">
        <v>1</v>
      </c>
      <c r="AI179" s="2">
        <v>203</v>
      </c>
      <c r="AJ179" s="4">
        <v>23.57</v>
      </c>
      <c r="AK179" s="3">
        <v>44180</v>
      </c>
      <c r="AL179" s="1" t="s">
        <v>1</v>
      </c>
      <c r="AM179" s="2">
        <v>200</v>
      </c>
      <c r="AN179" s="4">
        <v>23.31</v>
      </c>
      <c r="AO179" s="3">
        <v>49518</v>
      </c>
      <c r="AP179" s="1" t="s">
        <v>1</v>
      </c>
      <c r="AQ179" s="2">
        <v>202</v>
      </c>
      <c r="AR179" s="4">
        <v>23.33</v>
      </c>
      <c r="AS179" s="3">
        <v>46943</v>
      </c>
      <c r="AT179" s="1" t="s">
        <v>1</v>
      </c>
    </row>
    <row r="180" spans="1:46" x14ac:dyDescent="0.25">
      <c r="A180" s="1" t="s">
        <v>179</v>
      </c>
      <c r="B180" s="20">
        <f>VLOOKUP(A180,'Earned Doctorates'!$A$6:$D$468,4,0)</f>
        <v>106</v>
      </c>
      <c r="C180" s="20">
        <f>VLOOKUP(A180,'fulltime grad students'!$A$6:$D$752,4,0)</f>
        <v>1072</v>
      </c>
      <c r="D180" s="20">
        <f>VLOOKUP(A180,floorspace!$A$6:$D$694,4,0)</f>
        <v>536307</v>
      </c>
      <c r="E180" s="3">
        <v>79005</v>
      </c>
      <c r="F180" s="33" t="str">
        <f>IF(ISNA(VLOOKUP(A180,'R1-R2'!$A$2:$F$280,6,0)),VLOOKUP(A180,'R1-R2'!$B$2:$F$280,5,0),VLOOKUP(A180,'R1-R2'!$A$2:$F$280,6,0))</f>
        <v>R2</v>
      </c>
      <c r="G180" s="2">
        <v>175</v>
      </c>
      <c r="H180" s="4">
        <v>19.97</v>
      </c>
      <c r="I180" s="3">
        <v>79005</v>
      </c>
      <c r="J180" s="1" t="s">
        <v>1</v>
      </c>
      <c r="K180" s="2">
        <v>180</v>
      </c>
      <c r="L180" s="4">
        <v>20.39</v>
      </c>
      <c r="M180" s="3">
        <v>69528</v>
      </c>
      <c r="N180" s="1" t="s">
        <v>1</v>
      </c>
      <c r="O180" s="2">
        <v>183</v>
      </c>
      <c r="P180" s="4">
        <v>20.76</v>
      </c>
      <c r="Q180" s="3">
        <v>66103</v>
      </c>
      <c r="R180" s="1" t="s">
        <v>1</v>
      </c>
      <c r="S180" s="2">
        <v>185</v>
      </c>
      <c r="T180" s="4">
        <v>21.04</v>
      </c>
      <c r="U180" s="3">
        <v>60380</v>
      </c>
      <c r="V180" s="1" t="s">
        <v>1</v>
      </c>
      <c r="W180" s="2">
        <v>188</v>
      </c>
      <c r="X180" s="4">
        <v>21.66</v>
      </c>
      <c r="Y180" s="3">
        <v>56402</v>
      </c>
      <c r="Z180" s="1" t="s">
        <v>1</v>
      </c>
      <c r="AA180" s="2">
        <v>207</v>
      </c>
      <c r="AB180" s="4">
        <v>23.81</v>
      </c>
      <c r="AC180" s="3">
        <v>42151</v>
      </c>
      <c r="AD180" s="1" t="s">
        <v>1</v>
      </c>
      <c r="AE180" s="2">
        <v>203</v>
      </c>
      <c r="AF180" s="4">
        <v>23.32</v>
      </c>
      <c r="AG180" s="3">
        <v>44457</v>
      </c>
      <c r="AH180" s="1" t="s">
        <v>1</v>
      </c>
      <c r="AI180" s="2">
        <v>202</v>
      </c>
      <c r="AJ180" s="4">
        <v>23.46</v>
      </c>
      <c r="AK180" s="3">
        <v>44481</v>
      </c>
      <c r="AL180" s="1" t="s">
        <v>1</v>
      </c>
      <c r="AM180" s="2">
        <v>202</v>
      </c>
      <c r="AN180" s="4">
        <v>23.54</v>
      </c>
      <c r="AO180" s="3">
        <v>48231</v>
      </c>
      <c r="AP180" s="1" t="s">
        <v>1</v>
      </c>
      <c r="AQ180" s="2">
        <v>200</v>
      </c>
      <c r="AR180" s="4">
        <v>23.11</v>
      </c>
      <c r="AS180" s="3">
        <v>49086</v>
      </c>
      <c r="AT180" s="1" t="s">
        <v>1</v>
      </c>
    </row>
    <row r="181" spans="1:46" x14ac:dyDescent="0.25">
      <c r="A181" s="1" t="s">
        <v>180</v>
      </c>
      <c r="B181" s="20">
        <f>VLOOKUP(A181,'Earned Doctorates'!$A$6:$D$468,4,0)</f>
        <v>49</v>
      </c>
      <c r="C181" s="20">
        <f>VLOOKUP(A181,'fulltime grad students'!$A$6:$D$752,4,0)</f>
        <v>997</v>
      </c>
      <c r="D181" s="20">
        <f>VLOOKUP(A181,floorspace!$A$6:$D$694,4,0)</f>
        <v>242183</v>
      </c>
      <c r="E181" s="3">
        <v>72510</v>
      </c>
      <c r="F181" s="33" t="str">
        <f>IF(ISNA(VLOOKUP(A181,'R1-R2'!$A$2:$F$280,6,0)),VLOOKUP(A181,'R1-R2'!$B$2:$F$280,5,0),VLOOKUP(A181,'R1-R2'!$A$2:$F$280,6,0))</f>
        <v>R2</v>
      </c>
      <c r="G181" s="2">
        <v>176</v>
      </c>
      <c r="H181" s="4">
        <v>20.079999999999998</v>
      </c>
      <c r="I181" s="3">
        <v>72510</v>
      </c>
      <c r="J181" s="1" t="s">
        <v>1</v>
      </c>
      <c r="K181" s="2">
        <v>179</v>
      </c>
      <c r="L181" s="4">
        <v>20.28</v>
      </c>
      <c r="M181" s="3">
        <v>70714</v>
      </c>
      <c r="N181" s="1" t="s">
        <v>1</v>
      </c>
      <c r="O181" s="2">
        <v>185</v>
      </c>
      <c r="P181" s="4">
        <v>20.97</v>
      </c>
      <c r="Q181" s="3">
        <v>64554</v>
      </c>
      <c r="R181" s="1" t="s">
        <v>1</v>
      </c>
      <c r="S181" s="2">
        <v>177</v>
      </c>
      <c r="T181" s="4">
        <v>20.170000000000002</v>
      </c>
      <c r="U181" s="3">
        <v>64322</v>
      </c>
      <c r="V181" s="1" t="s">
        <v>1</v>
      </c>
      <c r="W181" s="2">
        <v>182</v>
      </c>
      <c r="X181" s="4">
        <v>21</v>
      </c>
      <c r="Y181" s="3">
        <v>60741</v>
      </c>
      <c r="Z181" s="1" t="s">
        <v>1</v>
      </c>
      <c r="AA181" s="2">
        <v>194</v>
      </c>
      <c r="AB181" s="4">
        <v>22.37</v>
      </c>
      <c r="AC181" s="3">
        <v>54298</v>
      </c>
      <c r="AD181" s="1" t="s">
        <v>1</v>
      </c>
      <c r="AE181" s="2">
        <v>196</v>
      </c>
      <c r="AF181" s="4">
        <v>22.55</v>
      </c>
      <c r="AG181" s="3">
        <v>47694</v>
      </c>
      <c r="AH181" s="1" t="s">
        <v>1</v>
      </c>
      <c r="AI181" s="2">
        <v>211</v>
      </c>
      <c r="AJ181" s="4">
        <v>24.47</v>
      </c>
      <c r="AK181" s="3">
        <v>39265</v>
      </c>
      <c r="AL181" s="1" t="s">
        <v>1</v>
      </c>
      <c r="AM181" s="2">
        <v>215</v>
      </c>
      <c r="AN181" s="4">
        <v>24.99</v>
      </c>
      <c r="AO181" s="3">
        <v>37053</v>
      </c>
      <c r="AP181" s="1" t="s">
        <v>1</v>
      </c>
      <c r="AQ181" s="2">
        <v>218</v>
      </c>
      <c r="AR181" s="4">
        <v>25.11</v>
      </c>
      <c r="AS181" s="3">
        <v>36664</v>
      </c>
      <c r="AT181" s="1" t="s">
        <v>1</v>
      </c>
    </row>
    <row r="182" spans="1:46" x14ac:dyDescent="0.25">
      <c r="A182" s="1" t="s">
        <v>181</v>
      </c>
      <c r="B182" s="20">
        <f>VLOOKUP(A182,'Earned Doctorates'!$A$6:$D$468,4,0)</f>
        <v>42</v>
      </c>
      <c r="C182" s="20">
        <f>VLOOKUP(A182,'fulltime grad students'!$A$6:$D$752,4,0)</f>
        <v>1132</v>
      </c>
      <c r="D182" s="20">
        <f>VLOOKUP(A182,floorspace!$A$6:$D$694,4,0)</f>
        <v>136023</v>
      </c>
      <c r="E182" s="3">
        <v>71451</v>
      </c>
      <c r="F182" s="33" t="str">
        <f>IF(ISNA(VLOOKUP(A182,'R1-R2'!$A$2:$F$280,6,0)),VLOOKUP(A182,'R1-R2'!$B$2:$F$280,5,0),VLOOKUP(A182,'R1-R2'!$A$2:$F$280,6,0))</f>
        <v>R2</v>
      </c>
      <c r="G182" s="2">
        <v>177</v>
      </c>
      <c r="H182" s="4">
        <v>20.190000000000001</v>
      </c>
      <c r="I182" s="3">
        <v>71451</v>
      </c>
      <c r="J182" s="1" t="s">
        <v>1</v>
      </c>
      <c r="K182" s="2">
        <v>174</v>
      </c>
      <c r="L182" s="4">
        <v>19.739999999999998</v>
      </c>
      <c r="M182" s="3">
        <v>78189</v>
      </c>
      <c r="N182" s="1" t="s">
        <v>1</v>
      </c>
      <c r="O182" s="2">
        <v>172</v>
      </c>
      <c r="P182" s="4">
        <v>19.559999999999999</v>
      </c>
      <c r="Q182" s="3">
        <v>80077</v>
      </c>
      <c r="R182" s="1" t="s">
        <v>1</v>
      </c>
      <c r="S182" s="2">
        <v>166</v>
      </c>
      <c r="T182" s="4">
        <v>18.97</v>
      </c>
      <c r="U182" s="3">
        <v>83641</v>
      </c>
      <c r="V182" s="1" t="s">
        <v>1</v>
      </c>
      <c r="W182" s="2">
        <v>164</v>
      </c>
      <c r="X182" s="4">
        <v>19.010000000000002</v>
      </c>
      <c r="Y182" s="3">
        <v>83762</v>
      </c>
      <c r="Z182" s="1" t="s">
        <v>1</v>
      </c>
      <c r="AA182" s="2">
        <v>161</v>
      </c>
      <c r="AB182" s="4">
        <v>18.72</v>
      </c>
      <c r="AC182" s="3">
        <v>77720</v>
      </c>
      <c r="AD182" s="1" t="s">
        <v>1</v>
      </c>
      <c r="AE182" s="2">
        <v>182</v>
      </c>
      <c r="AF182" s="4">
        <v>21</v>
      </c>
      <c r="AG182" s="3">
        <v>57662</v>
      </c>
      <c r="AH182" s="1" t="s">
        <v>1</v>
      </c>
      <c r="AI182" s="2">
        <v>176</v>
      </c>
      <c r="AJ182" s="4">
        <v>20.55</v>
      </c>
      <c r="AK182" s="3">
        <v>61783</v>
      </c>
      <c r="AL182" s="1" t="s">
        <v>1</v>
      </c>
      <c r="AM182" s="2">
        <v>174</v>
      </c>
      <c r="AN182" s="4">
        <v>20.399999999999999</v>
      </c>
      <c r="AO182" s="3">
        <v>67378</v>
      </c>
      <c r="AP182" s="1" t="s">
        <v>1</v>
      </c>
      <c r="AQ182" s="2">
        <v>183</v>
      </c>
      <c r="AR182" s="4">
        <v>21.22</v>
      </c>
      <c r="AS182" s="3">
        <v>61111</v>
      </c>
      <c r="AT182" s="1" t="s">
        <v>1</v>
      </c>
    </row>
    <row r="183" spans="1:46" x14ac:dyDescent="0.25">
      <c r="A183" s="1" t="s">
        <v>182</v>
      </c>
      <c r="B183" s="20">
        <f>VLOOKUP(A183,'Earned Doctorates'!$A$6:$D$468,4,0)</f>
        <v>43</v>
      </c>
      <c r="C183" s="20">
        <f>VLOOKUP(A183,'fulltime grad students'!$A$6:$D$752,4,0)</f>
        <v>723</v>
      </c>
      <c r="D183" s="20">
        <f>VLOOKUP(A183,floorspace!$A$6:$D$694,4,0)</f>
        <v>249608</v>
      </c>
      <c r="E183" s="3">
        <v>69129</v>
      </c>
      <c r="F183" s="33" t="str">
        <f>IF(ISNA(VLOOKUP(A183,'R1-R2'!$A$2:$F$280,6,0)),VLOOKUP(A183,'R1-R2'!$B$2:$F$280,5,0),VLOOKUP(A183,'R1-R2'!$A$2:$F$280,6,0))</f>
        <v>R2</v>
      </c>
      <c r="G183" s="2">
        <v>178</v>
      </c>
      <c r="H183" s="4">
        <v>20.3</v>
      </c>
      <c r="I183" s="3">
        <v>69129</v>
      </c>
      <c r="J183" s="1" t="s">
        <v>1</v>
      </c>
      <c r="K183" s="2">
        <v>184</v>
      </c>
      <c r="L183" s="4">
        <v>20.82</v>
      </c>
      <c r="M183" s="3">
        <v>64456</v>
      </c>
      <c r="N183" s="1" t="s">
        <v>1</v>
      </c>
      <c r="O183" s="2">
        <v>191</v>
      </c>
      <c r="P183" s="4">
        <v>21.63</v>
      </c>
      <c r="Q183" s="3">
        <v>58914</v>
      </c>
      <c r="R183" s="1" t="s">
        <v>1</v>
      </c>
      <c r="S183" s="2">
        <v>196</v>
      </c>
      <c r="T183" s="4">
        <v>22.24</v>
      </c>
      <c r="U183" s="3">
        <v>52899</v>
      </c>
      <c r="V183" s="1" t="s">
        <v>1</v>
      </c>
      <c r="W183" s="2">
        <v>201</v>
      </c>
      <c r="X183" s="4">
        <v>23.1</v>
      </c>
      <c r="Y183" s="3">
        <v>46253</v>
      </c>
      <c r="Z183" s="1" t="s">
        <v>1</v>
      </c>
      <c r="AA183" s="2">
        <v>213</v>
      </c>
      <c r="AB183" s="4">
        <v>24.48</v>
      </c>
      <c r="AC183" s="3">
        <v>39580</v>
      </c>
      <c r="AD183" s="1" t="s">
        <v>1</v>
      </c>
      <c r="AE183" s="2">
        <v>219</v>
      </c>
      <c r="AF183" s="4">
        <v>25.09</v>
      </c>
      <c r="AG183" s="3">
        <v>35206</v>
      </c>
      <c r="AH183" s="1" t="s">
        <v>1</v>
      </c>
      <c r="AI183" s="2">
        <v>222</v>
      </c>
      <c r="AJ183" s="4">
        <v>25.69</v>
      </c>
      <c r="AK183" s="3">
        <v>31590</v>
      </c>
      <c r="AL183" s="1" t="s">
        <v>1</v>
      </c>
      <c r="AM183" s="2">
        <v>229</v>
      </c>
      <c r="AN183" s="4">
        <v>26.56</v>
      </c>
      <c r="AO183" s="3">
        <v>30516</v>
      </c>
      <c r="AP183" s="1" t="s">
        <v>1</v>
      </c>
      <c r="AQ183" s="2">
        <v>243</v>
      </c>
      <c r="AR183" s="4">
        <v>27.89</v>
      </c>
      <c r="AS183" s="3">
        <v>28100</v>
      </c>
      <c r="AT183" s="1" t="s">
        <v>1</v>
      </c>
    </row>
    <row r="184" spans="1:46" x14ac:dyDescent="0.25">
      <c r="A184" s="1" t="s">
        <v>183</v>
      </c>
      <c r="B184" s="20">
        <f>VLOOKUP(A184,'Earned Doctorates'!$A$6:$D$468,4,0)</f>
        <v>51</v>
      </c>
      <c r="C184" s="20">
        <f>VLOOKUP(A184,'fulltime grad students'!$A$6:$D$752,4,0)</f>
        <v>394</v>
      </c>
      <c r="D184" s="20">
        <f>VLOOKUP(A184,floorspace!$A$6:$D$694,4,0)</f>
        <v>314557</v>
      </c>
      <c r="E184" s="3">
        <v>68801</v>
      </c>
      <c r="F184" s="33" t="e">
        <f>IF(ISNA(VLOOKUP(A184,'R1-R2'!$A$2:$F$280,6,0)),VLOOKUP(A184,'R1-R2'!$B$2:$F$280,5,0),VLOOKUP(A184,'R1-R2'!$A$2:$F$280,6,0))</f>
        <v>#N/A</v>
      </c>
      <c r="G184" s="2">
        <v>179</v>
      </c>
      <c r="H184" s="4">
        <v>20.41</v>
      </c>
      <c r="I184" s="3">
        <v>68801</v>
      </c>
      <c r="J184" s="1" t="s">
        <v>1</v>
      </c>
      <c r="K184" s="2">
        <v>182</v>
      </c>
      <c r="L184" s="4">
        <v>20.61</v>
      </c>
      <c r="M184" s="3">
        <v>66763</v>
      </c>
      <c r="N184" s="1" t="s">
        <v>1</v>
      </c>
      <c r="O184" s="2">
        <v>184</v>
      </c>
      <c r="P184" s="4">
        <v>20.87</v>
      </c>
      <c r="Q184" s="3">
        <v>64835</v>
      </c>
      <c r="R184" s="1" t="s">
        <v>1</v>
      </c>
      <c r="S184" s="2">
        <v>176</v>
      </c>
      <c r="T184" s="4">
        <v>20.059999999999999</v>
      </c>
      <c r="U184" s="3">
        <v>65269</v>
      </c>
      <c r="V184" s="1" t="s">
        <v>1</v>
      </c>
      <c r="W184" s="2">
        <v>177</v>
      </c>
      <c r="X184" s="4">
        <v>20.45</v>
      </c>
      <c r="Y184" s="3">
        <v>64127</v>
      </c>
      <c r="Z184" s="1" t="s">
        <v>1</v>
      </c>
      <c r="AA184" s="2">
        <v>176</v>
      </c>
      <c r="AB184" s="4">
        <v>20.38</v>
      </c>
      <c r="AC184" s="3">
        <v>63027</v>
      </c>
      <c r="AD184" s="1" t="s">
        <v>1</v>
      </c>
      <c r="AE184" s="2">
        <v>173</v>
      </c>
      <c r="AF184" s="4">
        <v>20</v>
      </c>
      <c r="AG184" s="3">
        <v>61554</v>
      </c>
      <c r="AH184" s="1" t="s">
        <v>1</v>
      </c>
      <c r="AI184" s="2">
        <v>181</v>
      </c>
      <c r="AJ184" s="4">
        <v>21.11</v>
      </c>
      <c r="AK184" s="3">
        <v>59015</v>
      </c>
      <c r="AL184" s="1" t="s">
        <v>1</v>
      </c>
      <c r="AM184" s="2">
        <v>187</v>
      </c>
      <c r="AN184" s="4">
        <v>21.85</v>
      </c>
      <c r="AO184" s="3">
        <v>57940</v>
      </c>
      <c r="AP184" s="1" t="s">
        <v>1</v>
      </c>
      <c r="AQ184" s="2">
        <v>195</v>
      </c>
      <c r="AR184" s="4">
        <v>22.56</v>
      </c>
      <c r="AS184" s="3">
        <v>55805</v>
      </c>
      <c r="AT184" s="1" t="s">
        <v>1</v>
      </c>
    </row>
    <row r="185" spans="1:46" x14ac:dyDescent="0.25">
      <c r="A185" s="1" t="s">
        <v>184</v>
      </c>
      <c r="B185" s="20">
        <f>VLOOKUP(A185,'Earned Doctorates'!$A$6:$D$468,4,0)</f>
        <v>88</v>
      </c>
      <c r="C185" s="20">
        <f>VLOOKUP(A185,'fulltime grad students'!$A$6:$D$752,4,0)</f>
        <v>714</v>
      </c>
      <c r="D185" s="20">
        <f>VLOOKUP(A185,floorspace!$A$6:$D$694,4,0)</f>
        <v>638887</v>
      </c>
      <c r="E185" s="3">
        <v>67417</v>
      </c>
      <c r="F185" s="33" t="e">
        <f>IF(ISNA(VLOOKUP(A185,'R1-R2'!$A$2:$F$280,6,0)),VLOOKUP(A185,'R1-R2'!$B$2:$F$280,5,0),VLOOKUP(A185,'R1-R2'!$A$2:$F$280,6,0))</f>
        <v>#N/A</v>
      </c>
      <c r="G185" s="2">
        <v>180</v>
      </c>
      <c r="H185" s="4">
        <v>20.52</v>
      </c>
      <c r="I185" s="3">
        <v>67417</v>
      </c>
      <c r="J185" s="1" t="s">
        <v>1</v>
      </c>
      <c r="K185" s="2">
        <v>176</v>
      </c>
      <c r="L185" s="4">
        <v>19.96</v>
      </c>
      <c r="M185" s="3">
        <v>72322</v>
      </c>
      <c r="N185" s="1" t="s">
        <v>1</v>
      </c>
      <c r="O185" s="2">
        <v>174</v>
      </c>
      <c r="P185" s="4">
        <v>19.78</v>
      </c>
      <c r="Q185" s="3">
        <v>76464</v>
      </c>
      <c r="R185" s="1" t="s">
        <v>1</v>
      </c>
      <c r="S185" s="2">
        <v>183</v>
      </c>
      <c r="T185" s="4">
        <v>20.82</v>
      </c>
      <c r="U185" s="3">
        <v>61336</v>
      </c>
      <c r="V185" s="1" t="s">
        <v>1</v>
      </c>
      <c r="W185" s="2">
        <v>180</v>
      </c>
      <c r="X185" s="4">
        <v>20.78</v>
      </c>
      <c r="Y185" s="3">
        <v>61659</v>
      </c>
      <c r="Z185" s="1" t="s">
        <v>1</v>
      </c>
      <c r="AA185" s="2">
        <v>184</v>
      </c>
      <c r="AB185" s="4">
        <v>21.27</v>
      </c>
      <c r="AC185" s="3">
        <v>59363</v>
      </c>
      <c r="AD185" s="1" t="s">
        <v>1</v>
      </c>
      <c r="AE185" s="2">
        <v>192</v>
      </c>
      <c r="AF185" s="4">
        <v>22.1</v>
      </c>
      <c r="AG185" s="3">
        <v>51840</v>
      </c>
      <c r="AH185" s="1" t="s">
        <v>1</v>
      </c>
      <c r="AI185" s="2">
        <v>190</v>
      </c>
      <c r="AJ185" s="4">
        <v>22.12</v>
      </c>
      <c r="AK185" s="3">
        <v>51938</v>
      </c>
      <c r="AL185" s="1" t="s">
        <v>1</v>
      </c>
      <c r="AM185" s="2">
        <v>195</v>
      </c>
      <c r="AN185" s="4">
        <v>22.75</v>
      </c>
      <c r="AO185" s="3">
        <v>51962</v>
      </c>
      <c r="AP185" s="1" t="s">
        <v>1</v>
      </c>
      <c r="AQ185" s="2">
        <v>186</v>
      </c>
      <c r="AR185" s="4">
        <v>21.56</v>
      </c>
      <c r="AS185" s="3">
        <v>60079</v>
      </c>
      <c r="AT185" s="1" t="s">
        <v>1</v>
      </c>
    </row>
    <row r="186" spans="1:46" x14ac:dyDescent="0.25">
      <c r="A186" s="1" t="s">
        <v>185</v>
      </c>
      <c r="B186" s="20">
        <f>VLOOKUP(A186,'Earned Doctorates'!$A$6:$D$468,4,0)</f>
        <v>120</v>
      </c>
      <c r="C186" s="20">
        <f>VLOOKUP(A186,'fulltime grad students'!$A$6:$D$752,4,0)</f>
        <v>863</v>
      </c>
      <c r="D186" s="20">
        <f>VLOOKUP(A186,floorspace!$A$6:$D$694,4,0)</f>
        <v>298489</v>
      </c>
      <c r="E186" s="3">
        <v>67092</v>
      </c>
      <c r="F186" s="33" t="e">
        <f>IF(ISNA(VLOOKUP(A186,'R1-R2'!$A$2:$F$280,6,0)),VLOOKUP(A186,'R1-R2'!$B$2:$F$280,5,0),VLOOKUP(A186,'R1-R2'!$A$2:$F$280,6,0))</f>
        <v>#N/A</v>
      </c>
      <c r="G186" s="2">
        <v>181</v>
      </c>
      <c r="H186" s="4">
        <v>20.63</v>
      </c>
      <c r="I186" s="3">
        <v>67092</v>
      </c>
      <c r="J186" s="1" t="s">
        <v>1</v>
      </c>
      <c r="K186" s="2">
        <v>181</v>
      </c>
      <c r="L186" s="4">
        <v>20.5</v>
      </c>
      <c r="M186" s="3">
        <v>69463</v>
      </c>
      <c r="N186" s="1" t="s">
        <v>1</v>
      </c>
      <c r="O186" s="2">
        <v>192</v>
      </c>
      <c r="P186" s="4">
        <v>21.73</v>
      </c>
      <c r="Q186" s="3">
        <v>58700</v>
      </c>
      <c r="R186" s="1" t="s">
        <v>1</v>
      </c>
      <c r="S186" s="2">
        <v>178</v>
      </c>
      <c r="T186" s="4">
        <v>20.28</v>
      </c>
      <c r="U186" s="3">
        <v>64297</v>
      </c>
      <c r="V186" s="1" t="s">
        <v>1</v>
      </c>
      <c r="W186" s="2">
        <v>195</v>
      </c>
      <c r="X186" s="4">
        <v>22.44</v>
      </c>
      <c r="Y186" s="3">
        <v>49695</v>
      </c>
      <c r="Z186" s="1" t="s">
        <v>1</v>
      </c>
      <c r="AA186" s="2">
        <v>198</v>
      </c>
      <c r="AB186" s="4">
        <v>22.82</v>
      </c>
      <c r="AC186" s="3">
        <v>48321</v>
      </c>
      <c r="AD186" s="1" t="s">
        <v>1</v>
      </c>
      <c r="AE186" s="2">
        <v>199</v>
      </c>
      <c r="AF186" s="4">
        <v>22.88</v>
      </c>
      <c r="AG186" s="3">
        <v>46675</v>
      </c>
      <c r="AH186" s="1" t="s">
        <v>1</v>
      </c>
      <c r="AI186" s="2">
        <v>184</v>
      </c>
      <c r="AJ186" s="4">
        <v>21.45</v>
      </c>
      <c r="AK186" s="3">
        <v>55566</v>
      </c>
      <c r="AL186" s="1" t="s">
        <v>1</v>
      </c>
      <c r="AM186" s="2">
        <v>203</v>
      </c>
      <c r="AN186" s="4">
        <v>23.65</v>
      </c>
      <c r="AO186" s="3">
        <v>48141</v>
      </c>
      <c r="AP186" s="1" t="s">
        <v>1</v>
      </c>
      <c r="AQ186" s="2">
        <v>199</v>
      </c>
      <c r="AR186" s="4">
        <v>23</v>
      </c>
      <c r="AS186" s="3">
        <v>51194</v>
      </c>
      <c r="AT186" s="1" t="s">
        <v>1</v>
      </c>
    </row>
    <row r="187" spans="1:46" x14ac:dyDescent="0.25">
      <c r="A187" s="1" t="s">
        <v>186</v>
      </c>
      <c r="B187" s="20">
        <f>VLOOKUP(A187,'Earned Doctorates'!$A$6:$D$468,4,0)</f>
        <v>36</v>
      </c>
      <c r="C187" s="20">
        <f>VLOOKUP(A187,'fulltime grad students'!$A$6:$D$752,4,0)</f>
        <v>1239</v>
      </c>
      <c r="D187" s="20">
        <f>VLOOKUP(A187,floorspace!$A$6:$D$694,4,0)</f>
        <v>75208</v>
      </c>
      <c r="E187" s="3">
        <v>65912</v>
      </c>
      <c r="F187" s="33" t="str">
        <f>IF(ISNA(VLOOKUP(A187,'R1-R2'!$A$2:$F$280,6,0)),VLOOKUP(A187,'R1-R2'!$B$2:$F$280,5,0),VLOOKUP(A187,'R1-R2'!$A$2:$F$280,6,0))</f>
        <v>R2</v>
      </c>
      <c r="G187" s="2">
        <v>182</v>
      </c>
      <c r="H187" s="4">
        <v>20.73</v>
      </c>
      <c r="I187" s="3">
        <v>65912</v>
      </c>
      <c r="J187" s="1" t="s">
        <v>1</v>
      </c>
      <c r="K187" s="2">
        <v>177</v>
      </c>
      <c r="L187" s="4">
        <v>20.059999999999999</v>
      </c>
      <c r="M187" s="3">
        <v>71839</v>
      </c>
      <c r="N187" s="1" t="s">
        <v>1</v>
      </c>
      <c r="O187" s="2">
        <v>176</v>
      </c>
      <c r="P187" s="4">
        <v>20</v>
      </c>
      <c r="Q187" s="3">
        <v>71053</v>
      </c>
      <c r="R187" s="1" t="s">
        <v>1</v>
      </c>
      <c r="S187" s="2">
        <v>180</v>
      </c>
      <c r="T187" s="4">
        <v>20.5</v>
      </c>
      <c r="U187" s="3">
        <v>61741</v>
      </c>
      <c r="V187" s="1" t="s">
        <v>1</v>
      </c>
      <c r="W187" s="2">
        <v>189</v>
      </c>
      <c r="X187" s="4">
        <v>21.77</v>
      </c>
      <c r="Y187" s="3">
        <v>56034</v>
      </c>
      <c r="Z187" s="1" t="s">
        <v>1</v>
      </c>
      <c r="AA187" s="2">
        <v>188</v>
      </c>
      <c r="AB187" s="4">
        <v>21.71</v>
      </c>
      <c r="AC187" s="3">
        <v>57064</v>
      </c>
      <c r="AD187" s="1" t="s">
        <v>1</v>
      </c>
      <c r="AE187" s="2">
        <v>180</v>
      </c>
      <c r="AF187" s="4">
        <v>20.78</v>
      </c>
      <c r="AG187" s="3">
        <v>58325</v>
      </c>
      <c r="AH187" s="1" t="s">
        <v>1</v>
      </c>
      <c r="AI187" s="2">
        <v>174</v>
      </c>
      <c r="AJ187" s="4">
        <v>20.329999999999998</v>
      </c>
      <c r="AK187" s="3">
        <v>63628</v>
      </c>
      <c r="AL187" s="1" t="s">
        <v>1</v>
      </c>
      <c r="AM187" s="2">
        <v>182</v>
      </c>
      <c r="AN187" s="4">
        <v>21.29</v>
      </c>
      <c r="AO187" s="3">
        <v>61087</v>
      </c>
      <c r="AP187" s="1" t="s">
        <v>1</v>
      </c>
      <c r="AQ187" s="2">
        <v>209</v>
      </c>
      <c r="AR187" s="4">
        <v>24.11</v>
      </c>
      <c r="AS187" s="3">
        <v>43526</v>
      </c>
      <c r="AT187" s="1" t="s">
        <v>1</v>
      </c>
    </row>
    <row r="188" spans="1:46" x14ac:dyDescent="0.25">
      <c r="A188" s="1" t="s">
        <v>187</v>
      </c>
      <c r="B188" s="20">
        <f>VLOOKUP(A188,'Earned Doctorates'!$A$6:$D$468,4,0)</f>
        <v>8</v>
      </c>
      <c r="C188" s="20">
        <f>VLOOKUP(A188,'fulltime grad students'!$A$6:$D$752,4,0)</f>
        <v>44</v>
      </c>
      <c r="D188" s="20">
        <f>VLOOKUP(A188,floorspace!$A$6:$D$694,4,0)</f>
        <v>126479</v>
      </c>
      <c r="E188" s="3">
        <v>65789</v>
      </c>
      <c r="F188" s="33" t="e">
        <f>IF(ISNA(VLOOKUP(A188,'R1-R2'!$A$2:$F$280,6,0)),VLOOKUP(A188,'R1-R2'!$B$2:$F$280,5,0),VLOOKUP(A188,'R1-R2'!$A$2:$F$280,6,0))</f>
        <v>#N/A</v>
      </c>
      <c r="G188" s="2">
        <v>183</v>
      </c>
      <c r="H188" s="4">
        <v>20.84</v>
      </c>
      <c r="I188" s="3">
        <v>65789</v>
      </c>
      <c r="J188" s="1" t="s">
        <v>1</v>
      </c>
      <c r="K188" s="2">
        <v>191</v>
      </c>
      <c r="L188" s="4">
        <v>21.58</v>
      </c>
      <c r="M188" s="3">
        <v>58982</v>
      </c>
      <c r="N188" s="1" t="s">
        <v>1</v>
      </c>
      <c r="O188" s="2">
        <v>189</v>
      </c>
      <c r="P188" s="4">
        <v>21.41</v>
      </c>
      <c r="Q188" s="3">
        <v>61738</v>
      </c>
      <c r="R188" s="1" t="s">
        <v>1</v>
      </c>
      <c r="S188" s="2">
        <v>192</v>
      </c>
      <c r="T188" s="4">
        <v>21.8</v>
      </c>
      <c r="U188" s="3">
        <v>55171</v>
      </c>
      <c r="V188" s="1" t="s">
        <v>1</v>
      </c>
      <c r="W188" s="2">
        <v>204</v>
      </c>
      <c r="X188" s="4">
        <v>23.43</v>
      </c>
      <c r="Y188" s="3">
        <v>44578</v>
      </c>
      <c r="Z188" s="1" t="s">
        <v>1</v>
      </c>
      <c r="AA188" s="2">
        <v>212</v>
      </c>
      <c r="AB188" s="4">
        <v>24.37</v>
      </c>
      <c r="AC188" s="3">
        <v>40040</v>
      </c>
      <c r="AD188" s="1" t="s">
        <v>1</v>
      </c>
      <c r="AE188" s="2">
        <v>209</v>
      </c>
      <c r="AF188" s="4">
        <v>23.98</v>
      </c>
      <c r="AG188" s="3">
        <v>40502</v>
      </c>
      <c r="AH188" s="1" t="s">
        <v>1</v>
      </c>
      <c r="AI188" s="2">
        <v>0</v>
      </c>
      <c r="AJ188" s="4">
        <v>0</v>
      </c>
      <c r="AK188" s="3">
        <v>0</v>
      </c>
      <c r="AL188" s="1" t="s">
        <v>1</v>
      </c>
      <c r="AM188" s="2">
        <v>0</v>
      </c>
      <c r="AN188" s="4">
        <v>0</v>
      </c>
      <c r="AO188" s="3">
        <v>0</v>
      </c>
      <c r="AP188" s="1" t="s">
        <v>1</v>
      </c>
      <c r="AQ188" s="2">
        <v>0</v>
      </c>
      <c r="AR188" s="4">
        <v>0</v>
      </c>
      <c r="AS188" s="3">
        <v>0</v>
      </c>
      <c r="AT188" s="1" t="s">
        <v>1</v>
      </c>
    </row>
    <row r="189" spans="1:46" x14ac:dyDescent="0.25">
      <c r="A189" s="1" t="s">
        <v>188</v>
      </c>
      <c r="B189" s="20">
        <f>VLOOKUP(A189,'Earned Doctorates'!$A$6:$D$468,4,0)</f>
        <v>101</v>
      </c>
      <c r="C189" s="20" t="e">
        <f>VLOOKUP(A189,'fulltime grad students'!$A$6:$D$752,4,0)</f>
        <v>#N/A</v>
      </c>
      <c r="D189" s="20">
        <f>VLOOKUP(A189,floorspace!$A$6:$D$694,4,0)</f>
        <v>739721</v>
      </c>
      <c r="E189" s="3">
        <v>65330</v>
      </c>
      <c r="F189" s="33" t="e">
        <f>IF(ISNA(VLOOKUP(A189,'R1-R2'!$A$2:$F$280,6,0)),VLOOKUP(A189,'R1-R2'!$B$2:$F$280,5,0),VLOOKUP(A189,'R1-R2'!$A$2:$F$280,6,0))</f>
        <v>#N/A</v>
      </c>
      <c r="G189" s="2">
        <v>184</v>
      </c>
      <c r="H189" s="4">
        <v>20.95</v>
      </c>
      <c r="I189" s="3">
        <v>65330</v>
      </c>
      <c r="J189" s="1" t="s">
        <v>1</v>
      </c>
      <c r="K189" s="2">
        <v>178</v>
      </c>
      <c r="L189" s="4">
        <v>20.170000000000002</v>
      </c>
      <c r="M189" s="3">
        <v>70778</v>
      </c>
      <c r="N189" s="1" t="s">
        <v>1</v>
      </c>
      <c r="O189" s="2">
        <v>179</v>
      </c>
      <c r="P189" s="4">
        <v>20.32</v>
      </c>
      <c r="Q189" s="3">
        <v>67635</v>
      </c>
      <c r="R189" s="1" t="s">
        <v>1</v>
      </c>
      <c r="S189" s="2">
        <v>184</v>
      </c>
      <c r="T189" s="4">
        <v>20.93</v>
      </c>
      <c r="U189" s="3">
        <v>60501</v>
      </c>
      <c r="V189" s="1" t="s">
        <v>1</v>
      </c>
      <c r="W189" s="2">
        <v>187</v>
      </c>
      <c r="X189" s="4">
        <v>21.55</v>
      </c>
      <c r="Y189" s="3">
        <v>58056</v>
      </c>
      <c r="Z189" s="1" t="s">
        <v>1</v>
      </c>
      <c r="AA189" s="2">
        <v>187</v>
      </c>
      <c r="AB189" s="4">
        <v>21.6</v>
      </c>
      <c r="AC189" s="3">
        <v>57853</v>
      </c>
      <c r="AD189" s="1" t="s">
        <v>1</v>
      </c>
      <c r="AE189" s="2">
        <v>185</v>
      </c>
      <c r="AF189" s="4">
        <v>21.33</v>
      </c>
      <c r="AG189" s="3">
        <v>55973</v>
      </c>
      <c r="AH189" s="1" t="s">
        <v>1</v>
      </c>
      <c r="AI189" s="2">
        <v>71</v>
      </c>
      <c r="AJ189" s="4">
        <v>8.82</v>
      </c>
      <c r="AK189" s="3">
        <v>324261</v>
      </c>
      <c r="AL189" s="1" t="s">
        <v>1</v>
      </c>
      <c r="AM189" s="2">
        <v>70</v>
      </c>
      <c r="AN189" s="4">
        <v>8.74</v>
      </c>
      <c r="AO189" s="3">
        <v>332760</v>
      </c>
      <c r="AP189" s="1" t="s">
        <v>1</v>
      </c>
      <c r="AQ189" s="2">
        <v>70</v>
      </c>
      <c r="AR189" s="4">
        <v>8.67</v>
      </c>
      <c r="AS189" s="3">
        <v>316914</v>
      </c>
      <c r="AT189" s="1" t="s">
        <v>1</v>
      </c>
    </row>
    <row r="190" spans="1:46" x14ac:dyDescent="0.25">
      <c r="A190" s="1" t="s">
        <v>189</v>
      </c>
      <c r="B190" s="20">
        <f>VLOOKUP(A190,'Earned Doctorates'!$A$6:$D$468,4,0)</f>
        <v>117</v>
      </c>
      <c r="C190" s="20">
        <f>VLOOKUP(A190,'fulltime grad students'!$A$6:$D$752,4,0)</f>
        <v>774</v>
      </c>
      <c r="D190" s="20">
        <f>VLOOKUP(A190,floorspace!$A$6:$D$694,4,0)</f>
        <v>164406</v>
      </c>
      <c r="E190" s="3">
        <v>65156</v>
      </c>
      <c r="F190" s="33" t="e">
        <f>IF(ISNA(VLOOKUP(A190,'R1-R2'!$A$2:$F$280,6,0)),VLOOKUP(A190,'R1-R2'!$B$2:$F$280,5,0),VLOOKUP(A190,'R1-R2'!$A$2:$F$280,6,0))</f>
        <v>#N/A</v>
      </c>
      <c r="G190" s="2">
        <v>185</v>
      </c>
      <c r="H190" s="4">
        <v>21.06</v>
      </c>
      <c r="I190" s="3">
        <v>65156</v>
      </c>
      <c r="J190" s="1" t="s">
        <v>1</v>
      </c>
      <c r="K190" s="2">
        <v>186</v>
      </c>
      <c r="L190" s="4">
        <v>21.04</v>
      </c>
      <c r="M190" s="3">
        <v>63063</v>
      </c>
      <c r="N190" s="1" t="s">
        <v>1</v>
      </c>
      <c r="O190" s="2">
        <v>188</v>
      </c>
      <c r="P190" s="4">
        <v>21.3</v>
      </c>
      <c r="Q190" s="3">
        <v>61956</v>
      </c>
      <c r="R190" s="1" t="s">
        <v>1</v>
      </c>
      <c r="S190" s="2">
        <v>189</v>
      </c>
      <c r="T190" s="4">
        <v>21.48</v>
      </c>
      <c r="U190" s="3">
        <v>57030</v>
      </c>
      <c r="V190" s="1" t="s">
        <v>1</v>
      </c>
      <c r="W190" s="2">
        <v>186</v>
      </c>
      <c r="X190" s="4">
        <v>21.44</v>
      </c>
      <c r="Y190" s="3">
        <v>58088</v>
      </c>
      <c r="Z190" s="1" t="s">
        <v>1</v>
      </c>
      <c r="AA190" s="2">
        <v>193</v>
      </c>
      <c r="AB190" s="4">
        <v>22.26</v>
      </c>
      <c r="AC190" s="3">
        <v>54469</v>
      </c>
      <c r="AD190" s="1" t="s">
        <v>1</v>
      </c>
      <c r="AE190" s="2">
        <v>195</v>
      </c>
      <c r="AF190" s="4">
        <v>22.44</v>
      </c>
      <c r="AG190" s="3">
        <v>47761</v>
      </c>
      <c r="AH190" s="1" t="s">
        <v>1</v>
      </c>
      <c r="AI190" s="2">
        <v>195</v>
      </c>
      <c r="AJ190" s="4">
        <v>22.68</v>
      </c>
      <c r="AK190" s="3">
        <v>49724</v>
      </c>
      <c r="AL190" s="1" t="s">
        <v>1</v>
      </c>
      <c r="AM190" s="2">
        <v>198</v>
      </c>
      <c r="AN190" s="4">
        <v>23.09</v>
      </c>
      <c r="AO190" s="3">
        <v>50702</v>
      </c>
      <c r="AP190" s="1" t="s">
        <v>1</v>
      </c>
      <c r="AQ190" s="2">
        <v>198</v>
      </c>
      <c r="AR190" s="4">
        <v>22.89</v>
      </c>
      <c r="AS190" s="3">
        <v>51442</v>
      </c>
      <c r="AT190" s="1" t="s">
        <v>1</v>
      </c>
    </row>
    <row r="191" spans="1:46" x14ac:dyDescent="0.25">
      <c r="A191" s="1" t="s">
        <v>190</v>
      </c>
      <c r="B191" s="20">
        <f>VLOOKUP(A191,'Earned Doctorates'!$A$6:$D$468,4,0)</f>
        <v>13</v>
      </c>
      <c r="C191" s="20">
        <f>VLOOKUP(A191,'fulltime grad students'!$A$6:$D$752,4,0)</f>
        <v>916</v>
      </c>
      <c r="D191" s="20" t="e">
        <f>VLOOKUP(A191,floorspace!$A$6:$D$694,4,0)</f>
        <v>#N/A</v>
      </c>
      <c r="E191" s="3">
        <v>65101</v>
      </c>
      <c r="F191" s="33" t="e">
        <f>IF(ISNA(VLOOKUP(A191,'R1-R2'!$A$2:$F$280,6,0)),VLOOKUP(A191,'R1-R2'!$B$2:$F$280,5,0),VLOOKUP(A191,'R1-R2'!$A$2:$F$280,6,0))</f>
        <v>#N/A</v>
      </c>
      <c r="G191" s="2">
        <v>186</v>
      </c>
      <c r="H191" s="4">
        <v>21.17</v>
      </c>
      <c r="I191" s="3">
        <v>65101</v>
      </c>
      <c r="J191" s="1" t="s">
        <v>1</v>
      </c>
      <c r="K191" s="2">
        <v>187</v>
      </c>
      <c r="L191" s="4">
        <v>21.15</v>
      </c>
      <c r="M191" s="3">
        <v>62903</v>
      </c>
      <c r="N191" s="1" t="s">
        <v>1</v>
      </c>
      <c r="O191" s="2">
        <v>181</v>
      </c>
      <c r="P191" s="4">
        <v>20.54</v>
      </c>
      <c r="Q191" s="3">
        <v>67323</v>
      </c>
      <c r="R191" s="1" t="s">
        <v>1</v>
      </c>
      <c r="S191" s="2">
        <v>188</v>
      </c>
      <c r="T191" s="4">
        <v>21.37</v>
      </c>
      <c r="U191" s="3">
        <v>59213</v>
      </c>
      <c r="V191" s="1" t="s">
        <v>1</v>
      </c>
      <c r="W191" s="2">
        <v>183</v>
      </c>
      <c r="X191" s="4">
        <v>21.11</v>
      </c>
      <c r="Y191" s="3">
        <v>60386</v>
      </c>
      <c r="Z191" s="1" t="s">
        <v>1</v>
      </c>
      <c r="AA191" s="2">
        <v>174</v>
      </c>
      <c r="AB191" s="4">
        <v>20.16</v>
      </c>
      <c r="AC191" s="3">
        <v>65529</v>
      </c>
      <c r="AD191" s="1" t="s">
        <v>1</v>
      </c>
      <c r="AE191" s="2">
        <v>152</v>
      </c>
      <c r="AF191" s="4">
        <v>17.68</v>
      </c>
      <c r="AG191" s="3">
        <v>89170</v>
      </c>
      <c r="AH191" s="1" t="s">
        <v>1</v>
      </c>
      <c r="AI191" s="2">
        <v>147</v>
      </c>
      <c r="AJ191" s="4">
        <v>17.309999999999999</v>
      </c>
      <c r="AK191" s="3">
        <v>99032</v>
      </c>
      <c r="AL191" s="1" t="s">
        <v>1</v>
      </c>
      <c r="AM191" s="2">
        <v>150</v>
      </c>
      <c r="AN191" s="4">
        <v>17.71</v>
      </c>
      <c r="AO191" s="3">
        <v>94880</v>
      </c>
      <c r="AP191" s="1" t="s">
        <v>1</v>
      </c>
      <c r="AQ191" s="2">
        <v>131</v>
      </c>
      <c r="AR191" s="4">
        <v>15.44</v>
      </c>
      <c r="AS191" s="3">
        <v>132450</v>
      </c>
      <c r="AT191" s="1" t="s">
        <v>1</v>
      </c>
    </row>
    <row r="192" spans="1:46" x14ac:dyDescent="0.25">
      <c r="A192" s="1" t="s">
        <v>191</v>
      </c>
      <c r="B192" s="20">
        <f>VLOOKUP(A192,'Earned Doctorates'!$A$6:$D$468,4,0)</f>
        <v>88</v>
      </c>
      <c r="C192" s="20" t="e">
        <f>VLOOKUP(A192,'fulltime grad students'!$A$6:$D$752,4,0)</f>
        <v>#N/A</v>
      </c>
      <c r="D192" s="20">
        <f>VLOOKUP(A192,floorspace!$A$6:$D$694,4,0)</f>
        <v>139857</v>
      </c>
      <c r="E192" s="3">
        <v>63723</v>
      </c>
      <c r="F192" s="33" t="e">
        <f>IF(ISNA(VLOOKUP(A192,'R1-R2'!$A$2:$F$280,6,0)),VLOOKUP(A192,'R1-R2'!$B$2:$F$280,5,0),VLOOKUP(A192,'R1-R2'!$A$2:$F$280,6,0))</f>
        <v>#N/A</v>
      </c>
      <c r="G192" s="2">
        <v>187</v>
      </c>
      <c r="H192" s="4">
        <v>21.28</v>
      </c>
      <c r="I192" s="3">
        <v>63723</v>
      </c>
      <c r="J192" s="1" t="s">
        <v>1</v>
      </c>
      <c r="K192" s="2">
        <v>185</v>
      </c>
      <c r="L192" s="4">
        <v>20.93</v>
      </c>
      <c r="M192" s="3">
        <v>64219</v>
      </c>
      <c r="N192" s="1" t="s">
        <v>1</v>
      </c>
      <c r="O192" s="2">
        <v>187</v>
      </c>
      <c r="P192" s="4">
        <v>21.19</v>
      </c>
      <c r="Q192" s="3">
        <v>62018</v>
      </c>
      <c r="R192" s="1" t="s">
        <v>1</v>
      </c>
      <c r="S192" s="2">
        <v>182</v>
      </c>
      <c r="T192" s="4">
        <v>20.71</v>
      </c>
      <c r="U192" s="3">
        <v>61473</v>
      </c>
      <c r="V192" s="1" t="s">
        <v>1</v>
      </c>
      <c r="W192" s="2">
        <v>172</v>
      </c>
      <c r="X192" s="4">
        <v>19.89</v>
      </c>
      <c r="Y192" s="3">
        <v>70019</v>
      </c>
      <c r="Z192" s="1" t="s">
        <v>1</v>
      </c>
      <c r="AA192" s="2">
        <v>175</v>
      </c>
      <c r="AB192" s="4">
        <v>20.27</v>
      </c>
      <c r="AC192" s="3">
        <v>64223</v>
      </c>
      <c r="AD192" s="1" t="s">
        <v>1</v>
      </c>
      <c r="AE192" s="2">
        <v>172</v>
      </c>
      <c r="AF192" s="4">
        <v>19.89</v>
      </c>
      <c r="AG192" s="3">
        <v>62374</v>
      </c>
      <c r="AH192" s="1" t="s">
        <v>1</v>
      </c>
      <c r="AI192" s="2">
        <v>177</v>
      </c>
      <c r="AJ192" s="4">
        <v>20.67</v>
      </c>
      <c r="AK192" s="3">
        <v>61186</v>
      </c>
      <c r="AL192" s="1" t="s">
        <v>1</v>
      </c>
      <c r="AM192" s="2">
        <v>183</v>
      </c>
      <c r="AN192" s="4">
        <v>21.41</v>
      </c>
      <c r="AO192" s="3">
        <v>60380</v>
      </c>
      <c r="AP192" s="1" t="s">
        <v>1</v>
      </c>
      <c r="AQ192" s="2">
        <v>185</v>
      </c>
      <c r="AR192" s="4">
        <v>21.44</v>
      </c>
      <c r="AS192" s="3">
        <v>60086</v>
      </c>
      <c r="AT192" s="1" t="s">
        <v>1</v>
      </c>
    </row>
    <row r="193" spans="1:46" x14ac:dyDescent="0.25">
      <c r="A193" s="1" t="s">
        <v>192</v>
      </c>
      <c r="B193" s="20">
        <f>VLOOKUP(A193,'Earned Doctorates'!$A$6:$D$468,4,0)</f>
        <v>150</v>
      </c>
      <c r="C193" s="20">
        <f>VLOOKUP(A193,'fulltime grad students'!$A$6:$D$752,4,0)</f>
        <v>621</v>
      </c>
      <c r="D193" s="20">
        <f>VLOOKUP(A193,floorspace!$A$6:$D$694,4,0)</f>
        <v>261106</v>
      </c>
      <c r="E193" s="3">
        <v>62332</v>
      </c>
      <c r="F193" s="33" t="str">
        <f>IF(ISNA(VLOOKUP(A193,'R1-R2'!$A$2:$F$280,6,0)),VLOOKUP(A193,'R1-R2'!$B$2:$F$280,5,0),VLOOKUP(A193,'R1-R2'!$A$2:$F$280,6,0))</f>
        <v>R1</v>
      </c>
      <c r="G193" s="2">
        <v>188</v>
      </c>
      <c r="H193" s="4">
        <v>21.39</v>
      </c>
      <c r="I193" s="3">
        <v>62332</v>
      </c>
      <c r="J193" s="1" t="s">
        <v>1</v>
      </c>
      <c r="K193" s="2">
        <v>183</v>
      </c>
      <c r="L193" s="4">
        <v>20.71</v>
      </c>
      <c r="M193" s="3">
        <v>65704</v>
      </c>
      <c r="N193" s="1" t="s">
        <v>1</v>
      </c>
      <c r="O193" s="2">
        <v>180</v>
      </c>
      <c r="P193" s="4">
        <v>20.43</v>
      </c>
      <c r="Q193" s="3">
        <v>67425</v>
      </c>
      <c r="R193" s="1" t="s">
        <v>1</v>
      </c>
      <c r="S193" s="2">
        <v>187</v>
      </c>
      <c r="T193" s="4">
        <v>21.26</v>
      </c>
      <c r="U193" s="3">
        <v>60321</v>
      </c>
      <c r="V193" s="1" t="s">
        <v>1</v>
      </c>
      <c r="W193" s="2">
        <v>175</v>
      </c>
      <c r="X193" s="4">
        <v>20.23</v>
      </c>
      <c r="Y193" s="3">
        <v>67990</v>
      </c>
      <c r="Z193" s="1" t="s">
        <v>1</v>
      </c>
      <c r="AA193" s="2">
        <v>170</v>
      </c>
      <c r="AB193" s="4">
        <v>19.71</v>
      </c>
      <c r="AC193" s="3">
        <v>70054</v>
      </c>
      <c r="AD193" s="1" t="s">
        <v>1</v>
      </c>
      <c r="AE193" s="2">
        <v>169</v>
      </c>
      <c r="AF193" s="4">
        <v>19.559999999999999</v>
      </c>
      <c r="AG193" s="3">
        <v>65092</v>
      </c>
      <c r="AH193" s="1" t="s">
        <v>1</v>
      </c>
      <c r="AI193" s="2">
        <v>169</v>
      </c>
      <c r="AJ193" s="4">
        <v>19.77</v>
      </c>
      <c r="AK193" s="3">
        <v>67037</v>
      </c>
      <c r="AL193" s="1" t="s">
        <v>1</v>
      </c>
      <c r="AM193" s="2">
        <v>146</v>
      </c>
      <c r="AN193" s="4">
        <v>17.260000000000002</v>
      </c>
      <c r="AO193" s="3">
        <v>99138</v>
      </c>
      <c r="AP193" s="1" t="s">
        <v>1</v>
      </c>
      <c r="AQ193" s="2">
        <v>145</v>
      </c>
      <c r="AR193" s="4">
        <v>17</v>
      </c>
      <c r="AS193" s="3">
        <v>104579</v>
      </c>
      <c r="AT193" s="1" t="s">
        <v>1</v>
      </c>
    </row>
    <row r="194" spans="1:46" x14ac:dyDescent="0.25">
      <c r="A194" s="1" t="s">
        <v>193</v>
      </c>
      <c r="B194" s="20" t="e">
        <f>VLOOKUP(A194,'Earned Doctorates'!$A$6:$D$468,4,0)</f>
        <v>#N/A</v>
      </c>
      <c r="C194" s="20">
        <f>VLOOKUP(A194,'fulltime grad students'!$A$6:$D$752,4,0)</f>
        <v>1652</v>
      </c>
      <c r="D194" s="20">
        <f>VLOOKUP(A194,floorspace!$A$6:$D$694,4,0)</f>
        <v>176629</v>
      </c>
      <c r="E194" s="3">
        <v>60100</v>
      </c>
      <c r="F194" s="33" t="e">
        <f>IF(ISNA(VLOOKUP(A194,'R1-R2'!$A$2:$F$280,6,0)),VLOOKUP(A194,'R1-R2'!$B$2:$F$280,5,0),VLOOKUP(A194,'R1-R2'!$A$2:$F$280,6,0))</f>
        <v>#N/A</v>
      </c>
      <c r="G194" s="2">
        <v>189</v>
      </c>
      <c r="H194" s="4">
        <v>21.5</v>
      </c>
      <c r="I194" s="3">
        <v>60100</v>
      </c>
      <c r="J194" s="1" t="s">
        <v>1</v>
      </c>
      <c r="K194" s="2">
        <v>204</v>
      </c>
      <c r="L194" s="4">
        <v>22.99</v>
      </c>
      <c r="M194" s="3">
        <v>47301</v>
      </c>
      <c r="N194" s="1" t="s">
        <v>1</v>
      </c>
      <c r="O194" s="2">
        <v>210</v>
      </c>
      <c r="P194" s="4">
        <v>23.69</v>
      </c>
      <c r="Q194" s="3">
        <v>44309</v>
      </c>
      <c r="R194" s="1" t="s">
        <v>1</v>
      </c>
      <c r="S194" s="2">
        <v>208</v>
      </c>
      <c r="T194" s="4">
        <v>23.54</v>
      </c>
      <c r="U194" s="3">
        <v>41366</v>
      </c>
      <c r="V194" s="1" t="s">
        <v>1</v>
      </c>
      <c r="W194" s="2">
        <v>214</v>
      </c>
      <c r="X194" s="4">
        <v>24.53</v>
      </c>
      <c r="Y194" s="3">
        <v>39192</v>
      </c>
      <c r="Z194" s="1" t="s">
        <v>1</v>
      </c>
      <c r="AA194" s="2">
        <v>208</v>
      </c>
      <c r="AB194" s="4">
        <v>23.92</v>
      </c>
      <c r="AC194" s="3">
        <v>41662</v>
      </c>
      <c r="AD194" s="1" t="s">
        <v>1</v>
      </c>
      <c r="AE194" s="2">
        <v>202</v>
      </c>
      <c r="AF194" s="4">
        <v>23.21</v>
      </c>
      <c r="AG194" s="3">
        <v>45037</v>
      </c>
      <c r="AH194" s="1" t="s">
        <v>1</v>
      </c>
      <c r="AI194" s="2">
        <v>205</v>
      </c>
      <c r="AJ194" s="4">
        <v>23.79</v>
      </c>
      <c r="AK194" s="3">
        <v>43509</v>
      </c>
      <c r="AL194" s="1" t="s">
        <v>1</v>
      </c>
      <c r="AM194" s="2">
        <v>212</v>
      </c>
      <c r="AN194" s="4">
        <v>24.66</v>
      </c>
      <c r="AO194" s="3">
        <v>38326</v>
      </c>
      <c r="AP194" s="1" t="s">
        <v>1</v>
      </c>
      <c r="AQ194" s="2">
        <v>222</v>
      </c>
      <c r="AR194" s="4">
        <v>25.56</v>
      </c>
      <c r="AS194" s="3">
        <v>34727</v>
      </c>
      <c r="AT194" s="1" t="s">
        <v>1</v>
      </c>
    </row>
    <row r="195" spans="1:46" x14ac:dyDescent="0.25">
      <c r="A195" s="1" t="s">
        <v>194</v>
      </c>
      <c r="B195" s="20">
        <f>VLOOKUP(A195,'Earned Doctorates'!$A$6:$D$468,4,0)</f>
        <v>96</v>
      </c>
      <c r="C195" s="20">
        <f>VLOOKUP(A195,'fulltime grad students'!$A$6:$D$752,4,0)</f>
        <v>672</v>
      </c>
      <c r="D195" s="20">
        <f>VLOOKUP(A195,floorspace!$A$6:$D$694,4,0)</f>
        <v>291338</v>
      </c>
      <c r="E195" s="3">
        <v>58471</v>
      </c>
      <c r="F195" s="33" t="str">
        <f>IF(ISNA(VLOOKUP(A195,'R1-R2'!$A$2:$F$280,6,0)),VLOOKUP(A195,'R1-R2'!$B$2:$F$280,5,0),VLOOKUP(A195,'R1-R2'!$A$2:$F$280,6,0))</f>
        <v>R2</v>
      </c>
      <c r="G195" s="2">
        <v>190</v>
      </c>
      <c r="H195" s="4">
        <v>21.61</v>
      </c>
      <c r="I195" s="3">
        <v>58471</v>
      </c>
      <c r="J195" s="1" t="s">
        <v>1</v>
      </c>
      <c r="K195" s="2">
        <v>197</v>
      </c>
      <c r="L195" s="4">
        <v>22.23</v>
      </c>
      <c r="M195" s="3">
        <v>53845</v>
      </c>
      <c r="N195" s="1" t="s">
        <v>1</v>
      </c>
      <c r="O195" s="2">
        <v>202</v>
      </c>
      <c r="P195" s="4">
        <v>22.82</v>
      </c>
      <c r="Q195" s="3">
        <v>51085</v>
      </c>
      <c r="R195" s="1" t="s">
        <v>1</v>
      </c>
      <c r="S195" s="2">
        <v>201</v>
      </c>
      <c r="T195" s="4">
        <v>22.78</v>
      </c>
      <c r="U195" s="3">
        <v>48024</v>
      </c>
      <c r="V195" s="1" t="s">
        <v>1</v>
      </c>
      <c r="W195" s="2">
        <v>202</v>
      </c>
      <c r="X195" s="4">
        <v>23.21</v>
      </c>
      <c r="Y195" s="3">
        <v>46025</v>
      </c>
      <c r="Z195" s="1" t="s">
        <v>1</v>
      </c>
      <c r="AA195" s="2">
        <v>241</v>
      </c>
      <c r="AB195" s="4">
        <v>27.58</v>
      </c>
      <c r="AC195" s="3">
        <v>26750</v>
      </c>
      <c r="AD195" s="1" t="s">
        <v>1</v>
      </c>
      <c r="AE195" s="2">
        <v>258</v>
      </c>
      <c r="AF195" s="4">
        <v>29.4</v>
      </c>
      <c r="AG195" s="3">
        <v>21214</v>
      </c>
      <c r="AH195" s="1" t="s">
        <v>1</v>
      </c>
      <c r="AI195" s="2">
        <v>251</v>
      </c>
      <c r="AJ195" s="4">
        <v>28.93</v>
      </c>
      <c r="AK195" s="3">
        <v>22997</v>
      </c>
      <c r="AL195" s="1" t="s">
        <v>1</v>
      </c>
      <c r="AM195" s="2">
        <v>248</v>
      </c>
      <c r="AN195" s="4">
        <v>28.69</v>
      </c>
      <c r="AO195" s="3">
        <v>23967</v>
      </c>
      <c r="AP195" s="1" t="s">
        <v>1</v>
      </c>
      <c r="AQ195" s="2">
        <v>178</v>
      </c>
      <c r="AR195" s="4">
        <v>20.67</v>
      </c>
      <c r="AS195" s="3">
        <v>65377</v>
      </c>
      <c r="AT195" s="1" t="s">
        <v>1</v>
      </c>
    </row>
    <row r="196" spans="1:46" x14ac:dyDescent="0.25">
      <c r="A196" s="1" t="s">
        <v>195</v>
      </c>
      <c r="B196" s="20">
        <f>VLOOKUP(A196,'Earned Doctorates'!$A$6:$D$468,4,0)</f>
        <v>12</v>
      </c>
      <c r="C196" s="20">
        <f>VLOOKUP(A196,'fulltime grad students'!$A$6:$D$752,4,0)</f>
        <v>559</v>
      </c>
      <c r="D196" s="20">
        <f>VLOOKUP(A196,floorspace!$A$6:$D$694,4,0)</f>
        <v>202621</v>
      </c>
      <c r="E196" s="3">
        <v>58187</v>
      </c>
      <c r="F196" s="33" t="e">
        <f>IF(ISNA(VLOOKUP(A196,'R1-R2'!$A$2:$F$280,6,0)),VLOOKUP(A196,'R1-R2'!$B$2:$F$280,5,0),VLOOKUP(A196,'R1-R2'!$A$2:$F$280,6,0))</f>
        <v>#N/A</v>
      </c>
      <c r="G196" s="2">
        <v>191</v>
      </c>
      <c r="H196" s="4">
        <v>21.72</v>
      </c>
      <c r="I196" s="3">
        <v>58187</v>
      </c>
      <c r="J196" s="1" t="s">
        <v>1</v>
      </c>
      <c r="K196" s="2">
        <v>194</v>
      </c>
      <c r="L196" s="4">
        <v>21.9</v>
      </c>
      <c r="M196" s="3">
        <v>56702</v>
      </c>
      <c r="N196" s="1" t="s">
        <v>1</v>
      </c>
      <c r="O196" s="2">
        <v>201</v>
      </c>
      <c r="P196" s="4">
        <v>22.71</v>
      </c>
      <c r="Q196" s="3">
        <v>52016</v>
      </c>
      <c r="R196" s="1" t="s">
        <v>1</v>
      </c>
      <c r="S196" s="2">
        <v>243</v>
      </c>
      <c r="T196" s="4">
        <v>27.36</v>
      </c>
      <c r="U196" s="3">
        <v>27125</v>
      </c>
      <c r="V196" s="1" t="s">
        <v>1</v>
      </c>
      <c r="W196" s="2">
        <v>233</v>
      </c>
      <c r="X196" s="4">
        <v>26.63</v>
      </c>
      <c r="Y196" s="3">
        <v>29500</v>
      </c>
      <c r="Z196" s="1" t="s">
        <v>1</v>
      </c>
      <c r="AA196" s="2">
        <v>230</v>
      </c>
      <c r="AB196" s="4">
        <v>26.36</v>
      </c>
      <c r="AC196" s="3">
        <v>31007</v>
      </c>
      <c r="AD196" s="1" t="s">
        <v>1</v>
      </c>
      <c r="AE196" s="2">
        <v>0</v>
      </c>
      <c r="AF196" s="4">
        <v>0</v>
      </c>
      <c r="AG196" s="3">
        <v>0</v>
      </c>
      <c r="AH196" s="1" t="s">
        <v>1</v>
      </c>
      <c r="AI196" s="2">
        <v>0</v>
      </c>
      <c r="AJ196" s="4">
        <v>0</v>
      </c>
      <c r="AK196" s="3">
        <v>0</v>
      </c>
      <c r="AL196" s="1" t="s">
        <v>1</v>
      </c>
      <c r="AM196" s="2">
        <v>0</v>
      </c>
      <c r="AN196" s="4">
        <v>0</v>
      </c>
      <c r="AO196" s="3">
        <v>0</v>
      </c>
      <c r="AP196" s="1" t="s">
        <v>1</v>
      </c>
      <c r="AQ196" s="2">
        <v>0</v>
      </c>
      <c r="AR196" s="4">
        <v>0</v>
      </c>
      <c r="AS196" s="3">
        <v>0</v>
      </c>
      <c r="AT196" s="1" t="s">
        <v>1</v>
      </c>
    </row>
    <row r="197" spans="1:46" x14ac:dyDescent="0.25">
      <c r="A197" s="1" t="s">
        <v>196</v>
      </c>
      <c r="B197" s="20">
        <f>VLOOKUP(A197,'Earned Doctorates'!$A$6:$D$468,4,0)</f>
        <v>23</v>
      </c>
      <c r="C197" s="20">
        <f>VLOOKUP(A197,'fulltime grad students'!$A$6:$D$752,4,0)</f>
        <v>358</v>
      </c>
      <c r="D197" s="20">
        <f>VLOOKUP(A197,floorspace!$A$6:$D$694,4,0)</f>
        <v>631127</v>
      </c>
      <c r="E197" s="3">
        <v>57361</v>
      </c>
      <c r="F197" s="33" t="e">
        <f>IF(ISNA(VLOOKUP(A197,'R1-R2'!$A$2:$F$280,6,0)),VLOOKUP(A197,'R1-R2'!$B$2:$F$280,5,0),VLOOKUP(A197,'R1-R2'!$A$2:$F$280,6,0))</f>
        <v>#N/A</v>
      </c>
      <c r="G197" s="2">
        <v>192</v>
      </c>
      <c r="H197" s="4">
        <v>21.82</v>
      </c>
      <c r="I197" s="3">
        <v>57361</v>
      </c>
      <c r="J197" s="1" t="s">
        <v>1</v>
      </c>
      <c r="K197" s="2">
        <v>207</v>
      </c>
      <c r="L197" s="4">
        <v>23.31</v>
      </c>
      <c r="M197" s="3">
        <v>45632</v>
      </c>
      <c r="N197" s="1" t="s">
        <v>1</v>
      </c>
      <c r="O197" s="2">
        <v>199</v>
      </c>
      <c r="P197" s="4">
        <v>22.49</v>
      </c>
      <c r="Q197" s="3">
        <v>52738</v>
      </c>
      <c r="R197" s="1" t="s">
        <v>1</v>
      </c>
      <c r="S197" s="2">
        <v>194</v>
      </c>
      <c r="T197" s="4">
        <v>22.02</v>
      </c>
      <c r="U197" s="3">
        <v>53979</v>
      </c>
      <c r="V197" s="1" t="s">
        <v>1</v>
      </c>
      <c r="W197" s="2">
        <v>191</v>
      </c>
      <c r="X197" s="4">
        <v>21.99</v>
      </c>
      <c r="Y197" s="3">
        <v>54627</v>
      </c>
      <c r="Z197" s="1" t="s">
        <v>1</v>
      </c>
      <c r="AA197" s="2">
        <v>179</v>
      </c>
      <c r="AB197" s="4">
        <v>20.71</v>
      </c>
      <c r="AC197" s="3">
        <v>62484</v>
      </c>
      <c r="AD197" s="1" t="s">
        <v>1</v>
      </c>
      <c r="AE197" s="2">
        <v>189</v>
      </c>
      <c r="AF197" s="4">
        <v>21.77</v>
      </c>
      <c r="AG197" s="3">
        <v>53223</v>
      </c>
      <c r="AH197" s="1" t="s">
        <v>1</v>
      </c>
      <c r="AI197" s="2">
        <v>189</v>
      </c>
      <c r="AJ197" s="4">
        <v>22.01</v>
      </c>
      <c r="AK197" s="3">
        <v>52654</v>
      </c>
      <c r="AL197" s="1" t="s">
        <v>1</v>
      </c>
      <c r="AM197" s="2">
        <v>192</v>
      </c>
      <c r="AN197" s="4">
        <v>22.41</v>
      </c>
      <c r="AO197" s="3">
        <v>55138</v>
      </c>
      <c r="AP197" s="1" t="s">
        <v>1</v>
      </c>
      <c r="AQ197" s="2">
        <v>190</v>
      </c>
      <c r="AR197" s="4">
        <v>22</v>
      </c>
      <c r="AS197" s="3">
        <v>57982</v>
      </c>
      <c r="AT197" s="1" t="s">
        <v>1</v>
      </c>
    </row>
    <row r="198" spans="1:46" x14ac:dyDescent="0.25">
      <c r="A198" s="1" t="s">
        <v>197</v>
      </c>
      <c r="B198" s="20">
        <f>VLOOKUP(A198,'Earned Doctorates'!$A$6:$D$468,4,0)</f>
        <v>51</v>
      </c>
      <c r="C198" s="20">
        <f>VLOOKUP(A198,'fulltime grad students'!$A$6:$D$752,4,0)</f>
        <v>1348</v>
      </c>
      <c r="D198" s="20">
        <f>VLOOKUP(A198,floorspace!$A$6:$D$694,4,0)</f>
        <v>246227</v>
      </c>
      <c r="E198" s="3">
        <v>56043</v>
      </c>
      <c r="F198" s="33" t="str">
        <f>IF(ISNA(VLOOKUP(A198,'R1-R2'!$A$2:$F$280,6,0)),VLOOKUP(A198,'R1-R2'!$B$2:$F$280,5,0),VLOOKUP(A198,'R1-R2'!$A$2:$F$280,6,0))</f>
        <v>R2</v>
      </c>
      <c r="G198" s="2">
        <v>193</v>
      </c>
      <c r="H198" s="4">
        <v>21.93</v>
      </c>
      <c r="I198" s="3">
        <v>56043</v>
      </c>
      <c r="J198" s="1" t="s">
        <v>1</v>
      </c>
      <c r="K198" s="2">
        <v>193</v>
      </c>
      <c r="L198" s="4">
        <v>21.8</v>
      </c>
      <c r="M198" s="3">
        <v>57777</v>
      </c>
      <c r="N198" s="1" t="s">
        <v>1</v>
      </c>
      <c r="O198" s="2">
        <v>193</v>
      </c>
      <c r="P198" s="4">
        <v>21.84</v>
      </c>
      <c r="Q198" s="3">
        <v>58175</v>
      </c>
      <c r="R198" s="1" t="s">
        <v>1</v>
      </c>
      <c r="S198" s="2">
        <v>200</v>
      </c>
      <c r="T198" s="4">
        <v>22.67</v>
      </c>
      <c r="U198" s="3">
        <v>49413</v>
      </c>
      <c r="V198" s="1" t="s">
        <v>1</v>
      </c>
      <c r="W198" s="2">
        <v>193</v>
      </c>
      <c r="X198" s="4">
        <v>22.21</v>
      </c>
      <c r="Y198" s="3">
        <v>51263</v>
      </c>
      <c r="Z198" s="1" t="s">
        <v>1</v>
      </c>
      <c r="AA198" s="2">
        <v>202</v>
      </c>
      <c r="AB198" s="4">
        <v>23.26</v>
      </c>
      <c r="AC198" s="3">
        <v>45518</v>
      </c>
      <c r="AD198" s="1" t="s">
        <v>1</v>
      </c>
      <c r="AE198" s="2">
        <v>210</v>
      </c>
      <c r="AF198" s="4">
        <v>24.09</v>
      </c>
      <c r="AG198" s="3">
        <v>40442</v>
      </c>
      <c r="AH198" s="1" t="s">
        <v>1</v>
      </c>
      <c r="AI198" s="2">
        <v>217</v>
      </c>
      <c r="AJ198" s="4">
        <v>25.14</v>
      </c>
      <c r="AK198" s="3">
        <v>35945</v>
      </c>
      <c r="AL198" s="1" t="s">
        <v>1</v>
      </c>
      <c r="AM198" s="2">
        <v>218</v>
      </c>
      <c r="AN198" s="4">
        <v>25.33</v>
      </c>
      <c r="AO198" s="3">
        <v>36613</v>
      </c>
      <c r="AP198" s="1" t="s">
        <v>1</v>
      </c>
      <c r="AQ198" s="2">
        <v>217</v>
      </c>
      <c r="AR198" s="4">
        <v>25</v>
      </c>
      <c r="AS198" s="3">
        <v>36935</v>
      </c>
      <c r="AT198" s="1" t="s">
        <v>1</v>
      </c>
    </row>
    <row r="199" spans="1:46" x14ac:dyDescent="0.25">
      <c r="A199" s="1" t="s">
        <v>198</v>
      </c>
      <c r="B199" s="20">
        <f>VLOOKUP(A199,'Earned Doctorates'!$A$6:$D$468,4,0)</f>
        <v>159</v>
      </c>
      <c r="C199" s="20">
        <f>VLOOKUP(A199,'fulltime grad students'!$A$6:$D$752,4,0)</f>
        <v>1423</v>
      </c>
      <c r="D199" s="20">
        <f>VLOOKUP(A199,floorspace!$A$6:$D$694,4,0)</f>
        <v>443171</v>
      </c>
      <c r="E199" s="3">
        <v>55664</v>
      </c>
      <c r="F199" s="33" t="e">
        <f>IF(ISNA(VLOOKUP(A199,'R1-R2'!$A$2:$F$280,6,0)),VLOOKUP(A199,'R1-R2'!$B$2:$F$280,5,0),VLOOKUP(A199,'R1-R2'!$A$2:$F$280,6,0))</f>
        <v>#N/A</v>
      </c>
      <c r="G199" s="2">
        <v>194</v>
      </c>
      <c r="H199" s="4">
        <v>22.04</v>
      </c>
      <c r="I199" s="3">
        <v>55664</v>
      </c>
      <c r="J199" s="1" t="s">
        <v>1</v>
      </c>
      <c r="K199" s="2">
        <v>188</v>
      </c>
      <c r="L199" s="4">
        <v>21.25</v>
      </c>
      <c r="M199" s="3">
        <v>61069</v>
      </c>
      <c r="N199" s="1" t="s">
        <v>1</v>
      </c>
      <c r="O199" s="2">
        <v>197</v>
      </c>
      <c r="P199" s="4">
        <v>22.28</v>
      </c>
      <c r="Q199" s="3">
        <v>53773</v>
      </c>
      <c r="R199" s="1" t="s">
        <v>1</v>
      </c>
      <c r="S199" s="2">
        <v>190</v>
      </c>
      <c r="T199" s="4">
        <v>21.58</v>
      </c>
      <c r="U199" s="3">
        <v>55771</v>
      </c>
      <c r="V199" s="1" t="s">
        <v>1</v>
      </c>
      <c r="W199" s="2">
        <v>192</v>
      </c>
      <c r="X199" s="4">
        <v>22.1</v>
      </c>
      <c r="Y199" s="3">
        <v>54181</v>
      </c>
      <c r="Z199" s="1" t="s">
        <v>1</v>
      </c>
      <c r="AA199" s="2">
        <v>183</v>
      </c>
      <c r="AB199" s="4">
        <v>21.15</v>
      </c>
      <c r="AC199" s="3">
        <v>59813</v>
      </c>
      <c r="AD199" s="1" t="s">
        <v>1</v>
      </c>
      <c r="AE199" s="2">
        <v>171</v>
      </c>
      <c r="AF199" s="4">
        <v>19.78</v>
      </c>
      <c r="AG199" s="3">
        <v>63414</v>
      </c>
      <c r="AH199" s="1" t="s">
        <v>1</v>
      </c>
      <c r="AI199" s="2">
        <v>179</v>
      </c>
      <c r="AJ199" s="4">
        <v>20.89</v>
      </c>
      <c r="AK199" s="3">
        <v>60752</v>
      </c>
      <c r="AL199" s="1" t="s">
        <v>1</v>
      </c>
      <c r="AM199" s="2">
        <v>189</v>
      </c>
      <c r="AN199" s="4">
        <v>22.08</v>
      </c>
      <c r="AO199" s="3">
        <v>56587</v>
      </c>
      <c r="AP199" s="1" t="s">
        <v>1</v>
      </c>
      <c r="AQ199" s="2">
        <v>180</v>
      </c>
      <c r="AR199" s="4">
        <v>20.89</v>
      </c>
      <c r="AS199" s="3">
        <v>61771</v>
      </c>
      <c r="AT199" s="1" t="s">
        <v>1</v>
      </c>
    </row>
    <row r="200" spans="1:46" x14ac:dyDescent="0.25">
      <c r="A200" s="1" t="s">
        <v>199</v>
      </c>
      <c r="B200" s="20">
        <f>VLOOKUP(A200,'Earned Doctorates'!$A$6:$D$468,4,0)</f>
        <v>118</v>
      </c>
      <c r="C200" s="20">
        <f>VLOOKUP(A200,'fulltime grad students'!$A$6:$D$752,4,0)</f>
        <v>781</v>
      </c>
      <c r="D200" s="20">
        <f>VLOOKUP(A200,floorspace!$A$6:$D$694,4,0)</f>
        <v>273611</v>
      </c>
      <c r="E200" s="3">
        <v>54437</v>
      </c>
      <c r="F200" s="33" t="e">
        <f>IF(ISNA(VLOOKUP(A200,'R1-R2'!$A$2:$F$280,6,0)),VLOOKUP(A200,'R1-R2'!$B$2:$F$280,5,0),VLOOKUP(A200,'R1-R2'!$A$2:$F$280,6,0))</f>
        <v>#N/A</v>
      </c>
      <c r="G200" s="2">
        <v>195</v>
      </c>
      <c r="H200" s="4">
        <v>22.15</v>
      </c>
      <c r="I200" s="3">
        <v>54437</v>
      </c>
      <c r="J200" s="1" t="s">
        <v>1</v>
      </c>
      <c r="K200" s="2">
        <v>205</v>
      </c>
      <c r="L200" s="4">
        <v>23.1</v>
      </c>
      <c r="M200" s="3">
        <v>47001</v>
      </c>
      <c r="N200" s="1" t="s">
        <v>1</v>
      </c>
      <c r="O200" s="2">
        <v>205</v>
      </c>
      <c r="P200" s="4">
        <v>23.14</v>
      </c>
      <c r="Q200" s="3">
        <v>47807</v>
      </c>
      <c r="R200" s="1" t="s">
        <v>1</v>
      </c>
      <c r="S200" s="2">
        <v>205</v>
      </c>
      <c r="T200" s="4">
        <v>23.22</v>
      </c>
      <c r="U200" s="3">
        <v>42986</v>
      </c>
      <c r="V200" s="1" t="s">
        <v>1</v>
      </c>
      <c r="W200" s="2">
        <v>215</v>
      </c>
      <c r="X200" s="4">
        <v>24.65</v>
      </c>
      <c r="Y200" s="3">
        <v>38243</v>
      </c>
      <c r="Z200" s="1" t="s">
        <v>1</v>
      </c>
      <c r="AA200" s="2">
        <v>220</v>
      </c>
      <c r="AB200" s="4">
        <v>25.25</v>
      </c>
      <c r="AC200" s="3">
        <v>35756</v>
      </c>
      <c r="AD200" s="1" t="s">
        <v>1</v>
      </c>
      <c r="AE200" s="2">
        <v>218</v>
      </c>
      <c r="AF200" s="4">
        <v>24.98</v>
      </c>
      <c r="AG200" s="3">
        <v>35842</v>
      </c>
      <c r="AH200" s="1" t="s">
        <v>1</v>
      </c>
      <c r="AI200" s="2">
        <v>212</v>
      </c>
      <c r="AJ200" s="4">
        <v>24.58</v>
      </c>
      <c r="AK200" s="3">
        <v>39065</v>
      </c>
      <c r="AL200" s="1" t="s">
        <v>1</v>
      </c>
      <c r="AM200" s="2">
        <v>209</v>
      </c>
      <c r="AN200" s="4">
        <v>24.32</v>
      </c>
      <c r="AO200" s="3">
        <v>40397</v>
      </c>
      <c r="AP200" s="1" t="s">
        <v>1</v>
      </c>
      <c r="AQ200" s="2">
        <v>213</v>
      </c>
      <c r="AR200" s="4">
        <v>24.56</v>
      </c>
      <c r="AS200" s="3">
        <v>38588</v>
      </c>
      <c r="AT200" s="1" t="s">
        <v>1</v>
      </c>
    </row>
    <row r="201" spans="1:46" x14ac:dyDescent="0.25">
      <c r="A201" s="1" t="s">
        <v>200</v>
      </c>
      <c r="B201" s="20">
        <f>VLOOKUP(A201,'Earned Doctorates'!$A$6:$D$468,4,0)</f>
        <v>114</v>
      </c>
      <c r="C201" s="20">
        <f>VLOOKUP(A201,'fulltime grad students'!$A$6:$D$752,4,0)</f>
        <v>661</v>
      </c>
      <c r="D201" s="20">
        <f>VLOOKUP(A201,floorspace!$A$6:$D$694,4,0)</f>
        <v>512575</v>
      </c>
      <c r="E201" s="3">
        <v>53169</v>
      </c>
      <c r="F201" s="33" t="e">
        <f>IF(ISNA(VLOOKUP(A201,'R1-R2'!$A$2:$F$280,6,0)),VLOOKUP(A201,'R1-R2'!$B$2:$F$280,5,0),VLOOKUP(A201,'R1-R2'!$A$2:$F$280,6,0))</f>
        <v>#N/A</v>
      </c>
      <c r="G201" s="2">
        <v>196</v>
      </c>
      <c r="H201" s="4">
        <v>22.26</v>
      </c>
      <c r="I201" s="3">
        <v>53169</v>
      </c>
      <c r="J201" s="1" t="s">
        <v>1</v>
      </c>
      <c r="K201" s="2">
        <v>196</v>
      </c>
      <c r="L201" s="4">
        <v>22.12</v>
      </c>
      <c r="M201" s="3">
        <v>54100</v>
      </c>
      <c r="N201" s="1" t="s">
        <v>1</v>
      </c>
      <c r="O201" s="2">
        <v>196</v>
      </c>
      <c r="P201" s="4">
        <v>22.17</v>
      </c>
      <c r="Q201" s="3">
        <v>55006</v>
      </c>
      <c r="R201" s="1" t="s">
        <v>1</v>
      </c>
      <c r="S201" s="2">
        <v>197</v>
      </c>
      <c r="T201" s="4">
        <v>22.35</v>
      </c>
      <c r="U201" s="3">
        <v>50320</v>
      </c>
      <c r="V201" s="1" t="s">
        <v>1</v>
      </c>
      <c r="W201" s="2">
        <v>194</v>
      </c>
      <c r="X201" s="4">
        <v>22.32</v>
      </c>
      <c r="Y201" s="3">
        <v>50030</v>
      </c>
      <c r="Z201" s="1" t="s">
        <v>1</v>
      </c>
      <c r="AA201" s="2">
        <v>197</v>
      </c>
      <c r="AB201" s="4">
        <v>22.7</v>
      </c>
      <c r="AC201" s="3">
        <v>50019</v>
      </c>
      <c r="AD201" s="1" t="s">
        <v>1</v>
      </c>
      <c r="AE201" s="2">
        <v>190</v>
      </c>
      <c r="AF201" s="4">
        <v>21.88</v>
      </c>
      <c r="AG201" s="3">
        <v>52354</v>
      </c>
      <c r="AH201" s="1" t="s">
        <v>1</v>
      </c>
      <c r="AI201" s="2">
        <v>175</v>
      </c>
      <c r="AJ201" s="4">
        <v>20.440000000000001</v>
      </c>
      <c r="AK201" s="3">
        <v>61900</v>
      </c>
      <c r="AL201" s="1" t="s">
        <v>1</v>
      </c>
      <c r="AM201" s="2">
        <v>170</v>
      </c>
      <c r="AN201" s="4">
        <v>19.95</v>
      </c>
      <c r="AO201" s="3">
        <v>69072</v>
      </c>
      <c r="AP201" s="1" t="s">
        <v>1</v>
      </c>
      <c r="AQ201" s="2">
        <v>174</v>
      </c>
      <c r="AR201" s="4">
        <v>20.22</v>
      </c>
      <c r="AS201" s="3">
        <v>68228</v>
      </c>
      <c r="AT201" s="1" t="s">
        <v>1</v>
      </c>
    </row>
    <row r="202" spans="1:46" x14ac:dyDescent="0.25">
      <c r="A202" s="1" t="s">
        <v>201</v>
      </c>
      <c r="B202" s="20">
        <f>VLOOKUP(A202,'Earned Doctorates'!$A$6:$D$468,4,0)</f>
        <v>96</v>
      </c>
      <c r="C202" s="20">
        <f>VLOOKUP(A202,'fulltime grad students'!$A$6:$D$752,4,0)</f>
        <v>486</v>
      </c>
      <c r="D202" s="20">
        <f>VLOOKUP(A202,floorspace!$A$6:$D$694,4,0)</f>
        <v>491701</v>
      </c>
      <c r="E202" s="3">
        <v>52412</v>
      </c>
      <c r="F202" s="33" t="str">
        <f>IF(ISNA(VLOOKUP(A202,'R1-R2'!$A$2:$F$280,6,0)),VLOOKUP(A202,'R1-R2'!$B$2:$F$280,5,0),VLOOKUP(A202,'R1-R2'!$A$2:$F$280,6,0))</f>
        <v>R2</v>
      </c>
      <c r="G202" s="2">
        <v>197</v>
      </c>
      <c r="H202" s="4">
        <v>22.37</v>
      </c>
      <c r="I202" s="3">
        <v>52412</v>
      </c>
      <c r="J202" s="1" t="s">
        <v>1</v>
      </c>
      <c r="K202" s="2">
        <v>208</v>
      </c>
      <c r="L202" s="4">
        <v>23.42</v>
      </c>
      <c r="M202" s="3">
        <v>44933</v>
      </c>
      <c r="N202" s="1" t="s">
        <v>1</v>
      </c>
      <c r="O202" s="2">
        <v>211</v>
      </c>
      <c r="P202" s="4">
        <v>23.8</v>
      </c>
      <c r="Q202" s="3">
        <v>44163</v>
      </c>
      <c r="R202" s="1" t="s">
        <v>1</v>
      </c>
      <c r="S202" s="2">
        <v>203</v>
      </c>
      <c r="T202" s="4">
        <v>23</v>
      </c>
      <c r="U202" s="3">
        <v>45965</v>
      </c>
      <c r="V202" s="1" t="s">
        <v>1</v>
      </c>
      <c r="W202" s="2">
        <v>203</v>
      </c>
      <c r="X202" s="4">
        <v>23.32</v>
      </c>
      <c r="Y202" s="3">
        <v>45768</v>
      </c>
      <c r="Z202" s="1" t="s">
        <v>1</v>
      </c>
      <c r="AA202" s="2">
        <v>209</v>
      </c>
      <c r="AB202" s="4">
        <v>24.03</v>
      </c>
      <c r="AC202" s="3">
        <v>41038</v>
      </c>
      <c r="AD202" s="1" t="s">
        <v>1</v>
      </c>
      <c r="AE202" s="2">
        <v>197</v>
      </c>
      <c r="AF202" s="4">
        <v>22.66</v>
      </c>
      <c r="AG202" s="3">
        <v>47322</v>
      </c>
      <c r="AH202" s="1" t="s">
        <v>1</v>
      </c>
      <c r="AI202" s="2">
        <v>208</v>
      </c>
      <c r="AJ202" s="4">
        <v>24.13</v>
      </c>
      <c r="AK202" s="3">
        <v>40771</v>
      </c>
      <c r="AL202" s="1" t="s">
        <v>1</v>
      </c>
      <c r="AM202" s="2">
        <v>207</v>
      </c>
      <c r="AN202" s="4">
        <v>24.1</v>
      </c>
      <c r="AO202" s="3">
        <v>42789</v>
      </c>
      <c r="AP202" s="1" t="s">
        <v>1</v>
      </c>
      <c r="AQ202" s="2">
        <v>208</v>
      </c>
      <c r="AR202" s="4">
        <v>24</v>
      </c>
      <c r="AS202" s="3">
        <v>45486</v>
      </c>
      <c r="AT202" s="1" t="s">
        <v>1</v>
      </c>
    </row>
    <row r="203" spans="1:46" x14ac:dyDescent="0.25">
      <c r="A203" s="1" t="s">
        <v>202</v>
      </c>
      <c r="B203" s="20">
        <f>VLOOKUP(A203,'Earned Doctorates'!$A$6:$D$468,4,0)</f>
        <v>8</v>
      </c>
      <c r="C203" s="20">
        <f>VLOOKUP(A203,'fulltime grad students'!$A$6:$D$752,4,0)</f>
        <v>231</v>
      </c>
      <c r="D203" s="20">
        <f>VLOOKUP(A203,floorspace!$A$6:$D$694,4,0)</f>
        <v>203060</v>
      </c>
      <c r="E203" s="3">
        <v>51989</v>
      </c>
      <c r="F203" s="33" t="str">
        <f>IF(ISNA(VLOOKUP(A203,'R1-R2'!$A$2:$F$280,6,0)),VLOOKUP(A203,'R1-R2'!$B$2:$F$280,5,0),VLOOKUP(A203,'R1-R2'!$A$2:$F$280,6,0))</f>
        <v>R2</v>
      </c>
      <c r="G203" s="2">
        <v>198</v>
      </c>
      <c r="H203" s="4">
        <v>22.48</v>
      </c>
      <c r="I203" s="3">
        <v>51989</v>
      </c>
      <c r="J203" s="1" t="s">
        <v>1</v>
      </c>
      <c r="K203" s="2">
        <v>203</v>
      </c>
      <c r="L203" s="4">
        <v>22.88</v>
      </c>
      <c r="M203" s="3">
        <v>49116</v>
      </c>
      <c r="N203" s="1" t="s">
        <v>1</v>
      </c>
      <c r="O203" s="2">
        <v>212</v>
      </c>
      <c r="P203" s="4">
        <v>23.9</v>
      </c>
      <c r="Q203" s="3">
        <v>44128</v>
      </c>
      <c r="R203" s="1" t="s">
        <v>1</v>
      </c>
      <c r="S203" s="2">
        <v>225</v>
      </c>
      <c r="T203" s="4">
        <v>25.4</v>
      </c>
      <c r="U203" s="3">
        <v>34197</v>
      </c>
      <c r="V203" s="1" t="s">
        <v>1</v>
      </c>
      <c r="W203" s="2">
        <v>234</v>
      </c>
      <c r="X203" s="4">
        <v>26.74</v>
      </c>
      <c r="Y203" s="3">
        <v>29447</v>
      </c>
      <c r="Z203" s="1" t="s">
        <v>1</v>
      </c>
      <c r="AA203" s="2">
        <v>229</v>
      </c>
      <c r="AB203" s="4">
        <v>26.25</v>
      </c>
      <c r="AC203" s="3">
        <v>31735</v>
      </c>
      <c r="AD203" s="1" t="s">
        <v>1</v>
      </c>
      <c r="AE203" s="2">
        <v>224</v>
      </c>
      <c r="AF203" s="4">
        <v>25.64</v>
      </c>
      <c r="AG203" s="3">
        <v>32838</v>
      </c>
      <c r="AH203" s="1" t="s">
        <v>1</v>
      </c>
      <c r="AI203" s="2">
        <v>226</v>
      </c>
      <c r="AJ203" s="4">
        <v>26.14</v>
      </c>
      <c r="AK203" s="3">
        <v>30209</v>
      </c>
      <c r="AL203" s="1" t="s">
        <v>1</v>
      </c>
      <c r="AM203" s="2">
        <v>235</v>
      </c>
      <c r="AN203" s="4">
        <v>27.24</v>
      </c>
      <c r="AO203" s="3">
        <v>28892</v>
      </c>
      <c r="AP203" s="1" t="s">
        <v>1</v>
      </c>
      <c r="AQ203" s="2">
        <v>236</v>
      </c>
      <c r="AR203" s="4">
        <v>27.11</v>
      </c>
      <c r="AS203" s="3">
        <v>31376</v>
      </c>
      <c r="AT203" s="1" t="s">
        <v>1</v>
      </c>
    </row>
    <row r="204" spans="1:46" x14ac:dyDescent="0.25">
      <c r="A204" s="1" t="s">
        <v>203</v>
      </c>
      <c r="B204" s="20">
        <f>VLOOKUP(A204,'Earned Doctorates'!$A$6:$D$468,4,0)</f>
        <v>138</v>
      </c>
      <c r="C204" s="20">
        <f>VLOOKUP(A204,'fulltime grad students'!$A$6:$D$752,4,0)</f>
        <v>1369</v>
      </c>
      <c r="D204" s="20">
        <f>VLOOKUP(A204,floorspace!$A$6:$D$694,4,0)</f>
        <v>316278</v>
      </c>
      <c r="E204" s="3">
        <v>51877</v>
      </c>
      <c r="F204" s="33" t="e">
        <f>IF(ISNA(VLOOKUP(A204,'R1-R2'!$A$2:$F$280,6,0)),VLOOKUP(A204,'R1-R2'!$B$2:$F$280,5,0),VLOOKUP(A204,'R1-R2'!$A$2:$F$280,6,0))</f>
        <v>#N/A</v>
      </c>
      <c r="G204" s="2">
        <v>199</v>
      </c>
      <c r="H204" s="4">
        <v>22.59</v>
      </c>
      <c r="I204" s="3">
        <v>51877</v>
      </c>
      <c r="J204" s="1" t="s">
        <v>1</v>
      </c>
      <c r="K204" s="2">
        <v>201</v>
      </c>
      <c r="L204" s="4">
        <v>22.66</v>
      </c>
      <c r="M204" s="3">
        <v>50050</v>
      </c>
      <c r="N204" s="1" t="s">
        <v>1</v>
      </c>
      <c r="O204" s="2">
        <v>207</v>
      </c>
      <c r="P204" s="4">
        <v>23.36</v>
      </c>
      <c r="Q204" s="3">
        <v>47187</v>
      </c>
      <c r="R204" s="1" t="s">
        <v>1</v>
      </c>
      <c r="S204" s="2">
        <v>213</v>
      </c>
      <c r="T204" s="4">
        <v>24.09</v>
      </c>
      <c r="U204" s="3">
        <v>39888</v>
      </c>
      <c r="V204" s="1" t="s">
        <v>1</v>
      </c>
      <c r="W204" s="2">
        <v>244</v>
      </c>
      <c r="X204" s="4">
        <v>27.85</v>
      </c>
      <c r="Y204" s="3">
        <v>26097</v>
      </c>
      <c r="Z204" s="1" t="s">
        <v>1</v>
      </c>
      <c r="AA204" s="2">
        <v>237</v>
      </c>
      <c r="AB204" s="4">
        <v>27.13</v>
      </c>
      <c r="AC204" s="3">
        <v>27815</v>
      </c>
      <c r="AD204" s="1" t="s">
        <v>1</v>
      </c>
      <c r="AE204" s="2">
        <v>244</v>
      </c>
      <c r="AF204" s="4">
        <v>27.85</v>
      </c>
      <c r="AG204" s="3">
        <v>24870</v>
      </c>
      <c r="AH204" s="1" t="s">
        <v>1</v>
      </c>
      <c r="AI204" s="2">
        <v>249</v>
      </c>
      <c r="AJ204" s="4">
        <v>28.71</v>
      </c>
      <c r="AK204" s="3">
        <v>23342</v>
      </c>
      <c r="AL204" s="1" t="s">
        <v>1</v>
      </c>
      <c r="AM204" s="2">
        <v>246</v>
      </c>
      <c r="AN204" s="4">
        <v>28.47</v>
      </c>
      <c r="AO204" s="3">
        <v>24764</v>
      </c>
      <c r="AP204" s="1" t="s">
        <v>1</v>
      </c>
      <c r="AQ204" s="2">
        <v>251</v>
      </c>
      <c r="AR204" s="4">
        <v>28.78</v>
      </c>
      <c r="AS204" s="3">
        <v>25141</v>
      </c>
      <c r="AT204" s="1" t="s">
        <v>1</v>
      </c>
    </row>
    <row r="205" spans="1:46" x14ac:dyDescent="0.25">
      <c r="A205" s="1" t="s">
        <v>204</v>
      </c>
      <c r="B205" s="20">
        <f>VLOOKUP(A205,'Earned Doctorates'!$A$6:$D$468,4,0)</f>
        <v>50</v>
      </c>
      <c r="C205" s="20">
        <f>VLOOKUP(A205,'fulltime grad students'!$A$6:$D$752,4,0)</f>
        <v>536</v>
      </c>
      <c r="D205" s="20">
        <f>VLOOKUP(A205,floorspace!$A$6:$D$694,4,0)</f>
        <v>287424</v>
      </c>
      <c r="E205" s="3">
        <v>51662</v>
      </c>
      <c r="F205" s="33" t="str">
        <f>IF(ISNA(VLOOKUP(A205,'R1-R2'!$A$2:$F$280,6,0)),VLOOKUP(A205,'R1-R2'!$B$2:$F$280,5,0),VLOOKUP(A205,'R1-R2'!$A$2:$F$280,6,0))</f>
        <v>R2</v>
      </c>
      <c r="G205" s="2">
        <v>200</v>
      </c>
      <c r="H205" s="4">
        <v>22.7</v>
      </c>
      <c r="I205" s="3">
        <v>51662</v>
      </c>
      <c r="J205" s="1" t="s">
        <v>1</v>
      </c>
      <c r="K205" s="2">
        <v>192</v>
      </c>
      <c r="L205" s="4">
        <v>21.69</v>
      </c>
      <c r="M205" s="3">
        <v>57820</v>
      </c>
      <c r="N205" s="1" t="s">
        <v>1</v>
      </c>
      <c r="O205" s="2">
        <v>195</v>
      </c>
      <c r="P205" s="4">
        <v>22.06</v>
      </c>
      <c r="Q205" s="3">
        <v>55611</v>
      </c>
      <c r="R205" s="1" t="s">
        <v>1</v>
      </c>
      <c r="S205" s="2">
        <v>216</v>
      </c>
      <c r="T205" s="4">
        <v>24.42</v>
      </c>
      <c r="U205" s="3">
        <v>39074</v>
      </c>
      <c r="V205" s="1" t="s">
        <v>1</v>
      </c>
      <c r="W205" s="2">
        <v>242</v>
      </c>
      <c r="X205" s="4">
        <v>27.63</v>
      </c>
      <c r="Y205" s="3">
        <v>26117</v>
      </c>
      <c r="Z205" s="1" t="s">
        <v>1</v>
      </c>
      <c r="AA205" s="2">
        <v>246</v>
      </c>
      <c r="AB205" s="4">
        <v>28.13</v>
      </c>
      <c r="AC205" s="3">
        <v>25273</v>
      </c>
      <c r="AD205" s="1" t="s">
        <v>1</v>
      </c>
      <c r="AE205" s="2">
        <v>238</v>
      </c>
      <c r="AF205" s="4">
        <v>27.19</v>
      </c>
      <c r="AG205" s="3">
        <v>26549</v>
      </c>
      <c r="AH205" s="1" t="s">
        <v>1</v>
      </c>
      <c r="AI205" s="2">
        <v>228</v>
      </c>
      <c r="AJ205" s="4">
        <v>26.36</v>
      </c>
      <c r="AK205" s="3">
        <v>29925</v>
      </c>
      <c r="AL205" s="1" t="s">
        <v>1</v>
      </c>
      <c r="AM205" s="2">
        <v>213</v>
      </c>
      <c r="AN205" s="4">
        <v>24.77</v>
      </c>
      <c r="AO205" s="3">
        <v>38271</v>
      </c>
      <c r="AP205" s="1" t="s">
        <v>1</v>
      </c>
      <c r="AQ205" s="2">
        <v>232</v>
      </c>
      <c r="AR205" s="4">
        <v>26.67</v>
      </c>
      <c r="AS205" s="3">
        <v>31990</v>
      </c>
      <c r="AT205" s="1" t="s">
        <v>1</v>
      </c>
    </row>
    <row r="206" spans="1:46" x14ac:dyDescent="0.25">
      <c r="A206" s="1" t="s">
        <v>205</v>
      </c>
      <c r="B206" s="20">
        <f>VLOOKUP(A206,'Earned Doctorates'!$A$6:$D$468,4,0)</f>
        <v>58</v>
      </c>
      <c r="C206" s="20">
        <f>VLOOKUP(A206,'fulltime grad students'!$A$6:$D$752,4,0)</f>
        <v>417</v>
      </c>
      <c r="D206" s="20">
        <f>VLOOKUP(A206,floorspace!$A$6:$D$694,4,0)</f>
        <v>654837</v>
      </c>
      <c r="E206" s="3">
        <v>51542</v>
      </c>
      <c r="F206" s="33" t="str">
        <f>IF(ISNA(VLOOKUP(A206,'R1-R2'!$A$2:$F$280,6,0)),VLOOKUP(A206,'R1-R2'!$B$2:$F$280,5,0),VLOOKUP(A206,'R1-R2'!$A$2:$F$280,6,0))</f>
        <v>R2</v>
      </c>
      <c r="G206" s="2">
        <v>201</v>
      </c>
      <c r="H206" s="4">
        <v>22.81</v>
      </c>
      <c r="I206" s="3">
        <v>51542</v>
      </c>
      <c r="J206" s="1" t="s">
        <v>1</v>
      </c>
      <c r="K206" s="2">
        <v>189</v>
      </c>
      <c r="L206" s="4">
        <v>21.36</v>
      </c>
      <c r="M206" s="3">
        <v>60939</v>
      </c>
      <c r="N206" s="1" t="s">
        <v>1</v>
      </c>
      <c r="O206" s="2">
        <v>182</v>
      </c>
      <c r="P206" s="4">
        <v>20.65</v>
      </c>
      <c r="Q206" s="3">
        <v>66794</v>
      </c>
      <c r="R206" s="1" t="s">
        <v>1</v>
      </c>
      <c r="S206" s="2">
        <v>179</v>
      </c>
      <c r="T206" s="4">
        <v>20.39</v>
      </c>
      <c r="U206" s="3">
        <v>63465</v>
      </c>
      <c r="V206" s="1" t="s">
        <v>1</v>
      </c>
      <c r="W206" s="2">
        <v>178</v>
      </c>
      <c r="X206" s="4">
        <v>20.56</v>
      </c>
      <c r="Y206" s="3">
        <v>63412</v>
      </c>
      <c r="Z206" s="1" t="s">
        <v>1</v>
      </c>
      <c r="AA206" s="2">
        <v>181</v>
      </c>
      <c r="AB206" s="4">
        <v>20.93</v>
      </c>
      <c r="AC206" s="3">
        <v>60677</v>
      </c>
      <c r="AD206" s="1" t="s">
        <v>1</v>
      </c>
      <c r="AE206" s="2">
        <v>178</v>
      </c>
      <c r="AF206" s="4">
        <v>20.56</v>
      </c>
      <c r="AG206" s="3">
        <v>58373</v>
      </c>
      <c r="AH206" s="1" t="s">
        <v>1</v>
      </c>
      <c r="AI206" s="2">
        <v>183</v>
      </c>
      <c r="AJ206" s="4">
        <v>21.34</v>
      </c>
      <c r="AK206" s="3">
        <v>58334</v>
      </c>
      <c r="AL206" s="1" t="s">
        <v>1</v>
      </c>
      <c r="AM206" s="2">
        <v>177</v>
      </c>
      <c r="AN206" s="4">
        <v>20.73</v>
      </c>
      <c r="AO206" s="3">
        <v>63843</v>
      </c>
      <c r="AP206" s="1" t="s">
        <v>1</v>
      </c>
      <c r="AQ206" s="2">
        <v>172</v>
      </c>
      <c r="AR206" s="4">
        <v>20</v>
      </c>
      <c r="AS206" s="3">
        <v>68743</v>
      </c>
      <c r="AT206" s="1" t="s">
        <v>1</v>
      </c>
    </row>
    <row r="207" spans="1:46" x14ac:dyDescent="0.25">
      <c r="A207" s="1" t="s">
        <v>206</v>
      </c>
      <c r="B207" s="20" t="e">
        <f>VLOOKUP(A207,'Earned Doctorates'!$A$6:$D$468,4,0)</f>
        <v>#N/A</v>
      </c>
      <c r="C207" s="20" t="e">
        <f>VLOOKUP(A207,'fulltime grad students'!$A$6:$D$752,4,0)</f>
        <v>#N/A</v>
      </c>
      <c r="D207" s="20">
        <f>VLOOKUP(A207,floorspace!$A$6:$D$694,4,0)</f>
        <v>256883</v>
      </c>
      <c r="E207" s="3">
        <v>51201</v>
      </c>
      <c r="F207" s="33" t="e">
        <f>IF(ISNA(VLOOKUP(A207,'R1-R2'!$A$2:$F$280,6,0)),VLOOKUP(A207,'R1-R2'!$B$2:$F$280,5,0),VLOOKUP(A207,'R1-R2'!$A$2:$F$280,6,0))</f>
        <v>#N/A</v>
      </c>
      <c r="G207" s="2">
        <v>202</v>
      </c>
      <c r="H207" s="4">
        <v>22.92</v>
      </c>
      <c r="I207" s="3">
        <v>51201</v>
      </c>
      <c r="J207" s="1" t="s">
        <v>1</v>
      </c>
      <c r="K207" s="2">
        <v>195</v>
      </c>
      <c r="L207" s="4">
        <v>22.01</v>
      </c>
      <c r="M207" s="3">
        <v>54560</v>
      </c>
      <c r="N207" s="1" t="s">
        <v>1</v>
      </c>
      <c r="O207" s="2">
        <v>194</v>
      </c>
      <c r="P207" s="4">
        <v>21.95</v>
      </c>
      <c r="Q207" s="3">
        <v>56033</v>
      </c>
      <c r="R207" s="1" t="s">
        <v>1</v>
      </c>
      <c r="S207" s="2">
        <v>193</v>
      </c>
      <c r="T207" s="4">
        <v>21.91</v>
      </c>
      <c r="U207" s="3">
        <v>54136</v>
      </c>
      <c r="V207" s="1" t="s">
        <v>1</v>
      </c>
      <c r="W207" s="2">
        <v>190</v>
      </c>
      <c r="X207" s="4">
        <v>21.88</v>
      </c>
      <c r="Y207" s="3">
        <v>55078</v>
      </c>
      <c r="Z207" s="1" t="s">
        <v>1</v>
      </c>
      <c r="AA207" s="2">
        <v>192</v>
      </c>
      <c r="AB207" s="4">
        <v>22.15</v>
      </c>
      <c r="AC207" s="3">
        <v>54974</v>
      </c>
      <c r="AD207" s="1" t="s">
        <v>1</v>
      </c>
      <c r="AE207" s="2">
        <v>191</v>
      </c>
      <c r="AF207" s="4">
        <v>21.99</v>
      </c>
      <c r="AG207" s="3">
        <v>52235</v>
      </c>
      <c r="AH207" s="1" t="s">
        <v>1</v>
      </c>
      <c r="AI207" s="2">
        <v>192</v>
      </c>
      <c r="AJ207" s="4">
        <v>22.34</v>
      </c>
      <c r="AK207" s="3">
        <v>50814</v>
      </c>
      <c r="AL207" s="1" t="s">
        <v>1</v>
      </c>
      <c r="AM207" s="2">
        <v>193</v>
      </c>
      <c r="AN207" s="4">
        <v>22.53</v>
      </c>
      <c r="AO207" s="3">
        <v>53683</v>
      </c>
      <c r="AP207" s="1" t="s">
        <v>1</v>
      </c>
      <c r="AQ207" s="2">
        <v>201</v>
      </c>
      <c r="AR207" s="4">
        <v>23.22</v>
      </c>
      <c r="AS207" s="3">
        <v>48224</v>
      </c>
      <c r="AT207" s="1" t="s">
        <v>1</v>
      </c>
    </row>
    <row r="208" spans="1:46" x14ac:dyDescent="0.25">
      <c r="A208" s="1" t="s">
        <v>207</v>
      </c>
      <c r="B208" s="20" t="e">
        <f>VLOOKUP(A208,'Earned Doctorates'!$A$6:$D$468,4,0)</f>
        <v>#N/A</v>
      </c>
      <c r="C208" s="20" t="e">
        <f>VLOOKUP(A208,'fulltime grad students'!$A$6:$D$752,4,0)</f>
        <v>#N/A</v>
      </c>
      <c r="D208" s="20" t="e">
        <f>VLOOKUP(A208,floorspace!$A$6:$D$694,4,0)</f>
        <v>#N/A</v>
      </c>
      <c r="E208" s="3">
        <v>50848</v>
      </c>
      <c r="F208" s="33" t="e">
        <f>IF(ISNA(VLOOKUP(A208,'R1-R2'!$A$2:$F$280,6,0)),VLOOKUP(A208,'R1-R2'!$B$2:$F$280,5,0),VLOOKUP(A208,'R1-R2'!$A$2:$F$280,6,0))</f>
        <v>#N/A</v>
      </c>
      <c r="G208" s="2">
        <v>203</v>
      </c>
      <c r="H208" s="4">
        <v>23.02</v>
      </c>
      <c r="I208" s="3">
        <v>50848</v>
      </c>
      <c r="J208" s="1" t="s">
        <v>1</v>
      </c>
      <c r="K208" s="2">
        <v>190</v>
      </c>
      <c r="L208" s="4">
        <v>21.47</v>
      </c>
      <c r="M208" s="3">
        <v>60686</v>
      </c>
      <c r="N208" s="1" t="s">
        <v>1</v>
      </c>
      <c r="O208" s="2">
        <v>178</v>
      </c>
      <c r="P208" s="4">
        <v>20.21</v>
      </c>
      <c r="Q208" s="3">
        <v>67702</v>
      </c>
      <c r="R208" s="1" t="s">
        <v>1</v>
      </c>
      <c r="S208" s="2">
        <v>191</v>
      </c>
      <c r="T208" s="4">
        <v>21.69</v>
      </c>
      <c r="U208" s="3">
        <v>55676</v>
      </c>
      <c r="V208" s="1" t="s">
        <v>1</v>
      </c>
      <c r="W208" s="2">
        <v>200</v>
      </c>
      <c r="X208" s="4">
        <v>22.99</v>
      </c>
      <c r="Y208" s="3">
        <v>46399</v>
      </c>
      <c r="Z208" s="1" t="s">
        <v>1</v>
      </c>
      <c r="AA208" s="2">
        <v>214</v>
      </c>
      <c r="AB208" s="4">
        <v>24.59</v>
      </c>
      <c r="AC208" s="3">
        <v>39051</v>
      </c>
      <c r="AD208" s="1" t="s">
        <v>1</v>
      </c>
      <c r="AE208" s="2">
        <v>194</v>
      </c>
      <c r="AF208" s="4">
        <v>22.32</v>
      </c>
      <c r="AG208" s="3">
        <v>48341</v>
      </c>
      <c r="AH208" s="1" t="s">
        <v>1</v>
      </c>
      <c r="AI208" s="2">
        <v>194</v>
      </c>
      <c r="AJ208" s="4">
        <v>22.57</v>
      </c>
      <c r="AK208" s="3">
        <v>50103</v>
      </c>
      <c r="AL208" s="1" t="s">
        <v>1</v>
      </c>
      <c r="AM208" s="2">
        <v>173</v>
      </c>
      <c r="AN208" s="4">
        <v>20.28</v>
      </c>
      <c r="AO208" s="3">
        <v>67447</v>
      </c>
      <c r="AP208" s="1" t="s">
        <v>1</v>
      </c>
      <c r="AQ208" s="2">
        <v>176</v>
      </c>
      <c r="AR208" s="4">
        <v>20.440000000000001</v>
      </c>
      <c r="AS208" s="3">
        <v>65627</v>
      </c>
      <c r="AT208" s="1" t="s">
        <v>1</v>
      </c>
    </row>
    <row r="209" spans="1:46" x14ac:dyDescent="0.25">
      <c r="A209" s="1" t="s">
        <v>208</v>
      </c>
      <c r="B209" s="20">
        <f>VLOOKUP(A209,'Earned Doctorates'!$A$6:$D$468,4,0)</f>
        <v>15</v>
      </c>
      <c r="C209" s="20">
        <f>VLOOKUP(A209,'fulltime grad students'!$A$6:$D$752,4,0)</f>
        <v>640</v>
      </c>
      <c r="D209" s="20">
        <f>VLOOKUP(A209,floorspace!$A$6:$D$694,4,0)</f>
        <v>320797</v>
      </c>
      <c r="E209" s="3">
        <v>50698</v>
      </c>
      <c r="F209" s="33" t="e">
        <f>IF(ISNA(VLOOKUP(A209,'R1-R2'!$A$2:$F$280,6,0)),VLOOKUP(A209,'R1-R2'!$B$2:$F$280,5,0),VLOOKUP(A209,'R1-R2'!$A$2:$F$280,6,0))</f>
        <v>#N/A</v>
      </c>
      <c r="G209" s="2">
        <v>204</v>
      </c>
      <c r="H209" s="4">
        <v>23.13</v>
      </c>
      <c r="I209" s="3">
        <v>50698</v>
      </c>
      <c r="J209" s="1" t="s">
        <v>1</v>
      </c>
      <c r="K209" s="2">
        <v>216</v>
      </c>
      <c r="L209" s="4">
        <v>24.29</v>
      </c>
      <c r="M209" s="3">
        <v>42766</v>
      </c>
      <c r="N209" s="1" t="s">
        <v>1</v>
      </c>
      <c r="O209" s="2">
        <v>203</v>
      </c>
      <c r="P209" s="4">
        <v>22.93</v>
      </c>
      <c r="Q209" s="3">
        <v>50124</v>
      </c>
      <c r="R209" s="1" t="s">
        <v>1</v>
      </c>
      <c r="S209" s="2">
        <v>199</v>
      </c>
      <c r="T209" s="4">
        <v>22.56</v>
      </c>
      <c r="U209" s="3">
        <v>49503</v>
      </c>
      <c r="V209" s="1" t="s">
        <v>1</v>
      </c>
      <c r="W209" s="2">
        <v>197</v>
      </c>
      <c r="X209" s="4">
        <v>22.66</v>
      </c>
      <c r="Y209" s="3">
        <v>48476</v>
      </c>
      <c r="Z209" s="1" t="s">
        <v>1</v>
      </c>
      <c r="AA209" s="2">
        <v>196</v>
      </c>
      <c r="AB209" s="4">
        <v>22.59</v>
      </c>
      <c r="AC209" s="3">
        <v>50567</v>
      </c>
      <c r="AD209" s="1" t="s">
        <v>1</v>
      </c>
      <c r="AE209" s="2">
        <v>201</v>
      </c>
      <c r="AF209" s="4">
        <v>23.1</v>
      </c>
      <c r="AG209" s="3">
        <v>46335</v>
      </c>
      <c r="AH209" s="1" t="s">
        <v>1</v>
      </c>
      <c r="AI209" s="2">
        <v>198</v>
      </c>
      <c r="AJ209" s="4">
        <v>23.01</v>
      </c>
      <c r="AK209" s="3">
        <v>47002</v>
      </c>
      <c r="AL209" s="1" t="s">
        <v>1</v>
      </c>
      <c r="AM209" s="2">
        <v>204</v>
      </c>
      <c r="AN209" s="4">
        <v>23.76</v>
      </c>
      <c r="AO209" s="3">
        <v>44904</v>
      </c>
      <c r="AP209" s="1" t="s">
        <v>1</v>
      </c>
      <c r="AQ209" s="2">
        <v>204</v>
      </c>
      <c r="AR209" s="4">
        <v>23.56</v>
      </c>
      <c r="AS209" s="3">
        <v>46865</v>
      </c>
      <c r="AT209" s="1" t="s">
        <v>1</v>
      </c>
    </row>
    <row r="210" spans="1:46" x14ac:dyDescent="0.25">
      <c r="A210" s="1" t="s">
        <v>209</v>
      </c>
      <c r="B210" s="20" t="e">
        <f>VLOOKUP(A210,'Earned Doctorates'!$A$6:$D$468,4,0)</f>
        <v>#N/A</v>
      </c>
      <c r="C210" s="20">
        <f>VLOOKUP(A210,'fulltime grad students'!$A$6:$D$752,4,0)</f>
        <v>993</v>
      </c>
      <c r="D210" s="20">
        <f>VLOOKUP(A210,floorspace!$A$6:$D$694,4,0)</f>
        <v>242473</v>
      </c>
      <c r="E210" s="3">
        <v>50408</v>
      </c>
      <c r="F210" s="33" t="str">
        <f>IF(ISNA(VLOOKUP(A210,'R1-R2'!$A$2:$F$280,6,0)),VLOOKUP(A210,'R1-R2'!$B$2:$F$280,5,0),VLOOKUP(A210,'R1-R2'!$A$2:$F$280,6,0))</f>
        <v>R1</v>
      </c>
      <c r="G210" s="2">
        <v>205</v>
      </c>
      <c r="H210" s="4">
        <v>23.24</v>
      </c>
      <c r="I210" s="3">
        <v>50408</v>
      </c>
      <c r="J210" s="1" t="s">
        <v>1</v>
      </c>
      <c r="K210" s="2">
        <v>200</v>
      </c>
      <c r="L210" s="4">
        <v>22.55</v>
      </c>
      <c r="M210" s="3">
        <v>50307</v>
      </c>
      <c r="N210" s="1" t="s">
        <v>1</v>
      </c>
      <c r="O210" s="2">
        <v>206</v>
      </c>
      <c r="P210" s="4">
        <v>23.25</v>
      </c>
      <c r="Q210" s="3">
        <v>47188</v>
      </c>
      <c r="R210" s="1" t="s">
        <v>1</v>
      </c>
      <c r="S210" s="2">
        <v>206</v>
      </c>
      <c r="T210" s="4">
        <v>23.33</v>
      </c>
      <c r="U210" s="3">
        <v>42792</v>
      </c>
      <c r="V210" s="1" t="s">
        <v>1</v>
      </c>
      <c r="W210" s="2">
        <v>208</v>
      </c>
      <c r="X210" s="4">
        <v>23.87</v>
      </c>
      <c r="Y210" s="3">
        <v>42003</v>
      </c>
      <c r="Z210" s="1" t="s">
        <v>1</v>
      </c>
      <c r="AA210" s="2">
        <v>221</v>
      </c>
      <c r="AB210" s="4">
        <v>25.36</v>
      </c>
      <c r="AC210" s="3">
        <v>34661</v>
      </c>
      <c r="AD210" s="1" t="s">
        <v>1</v>
      </c>
      <c r="AE210" s="2">
        <v>214</v>
      </c>
      <c r="AF210" s="4">
        <v>24.53</v>
      </c>
      <c r="AG210" s="3">
        <v>38069</v>
      </c>
      <c r="AH210" s="1" t="s">
        <v>1</v>
      </c>
      <c r="AI210" s="2">
        <v>239</v>
      </c>
      <c r="AJ210" s="4">
        <v>27.59</v>
      </c>
      <c r="AK210" s="3">
        <v>25666</v>
      </c>
      <c r="AL210" s="1" t="s">
        <v>1</v>
      </c>
      <c r="AM210" s="2">
        <v>251</v>
      </c>
      <c r="AN210" s="4">
        <v>29.03</v>
      </c>
      <c r="AO210" s="3">
        <v>23149</v>
      </c>
      <c r="AP210" s="1" t="s">
        <v>1</v>
      </c>
      <c r="AQ210" s="2">
        <v>247</v>
      </c>
      <c r="AR210" s="4">
        <v>28.33</v>
      </c>
      <c r="AS210" s="3">
        <v>26507</v>
      </c>
      <c r="AT210" s="1" t="s">
        <v>1</v>
      </c>
    </row>
    <row r="211" spans="1:46" x14ac:dyDescent="0.25">
      <c r="A211" s="1" t="s">
        <v>210</v>
      </c>
      <c r="B211" s="20" t="e">
        <f>VLOOKUP(A211,'Earned Doctorates'!$A$6:$D$468,4,0)</f>
        <v>#N/A</v>
      </c>
      <c r="C211" s="20">
        <f>VLOOKUP(A211,'fulltime grad students'!$A$6:$D$752,4,0)</f>
        <v>791</v>
      </c>
      <c r="D211" s="20">
        <f>VLOOKUP(A211,floorspace!$A$6:$D$694,4,0)</f>
        <v>179405</v>
      </c>
      <c r="E211" s="3">
        <v>49764</v>
      </c>
      <c r="F211" s="33" t="str">
        <f>IF(ISNA(VLOOKUP(A211,'R1-R2'!$A$2:$F$280,6,0)),VLOOKUP(A211,'R1-R2'!$B$2:$F$280,5,0),VLOOKUP(A211,'R1-R2'!$A$2:$F$280,6,0))</f>
        <v>R1</v>
      </c>
      <c r="G211" s="2">
        <v>206</v>
      </c>
      <c r="H211" s="4">
        <v>23.35</v>
      </c>
      <c r="I211" s="3">
        <v>49764</v>
      </c>
      <c r="J211" s="1" t="s">
        <v>1</v>
      </c>
      <c r="K211" s="2">
        <v>198</v>
      </c>
      <c r="L211" s="4">
        <v>22.34</v>
      </c>
      <c r="M211" s="3">
        <v>51914</v>
      </c>
      <c r="N211" s="1" t="s">
        <v>1</v>
      </c>
      <c r="O211" s="2">
        <v>198</v>
      </c>
      <c r="P211" s="4">
        <v>22.38</v>
      </c>
      <c r="Q211" s="3">
        <v>53735</v>
      </c>
      <c r="R211" s="1" t="s">
        <v>1</v>
      </c>
      <c r="S211" s="2">
        <v>195</v>
      </c>
      <c r="T211" s="4">
        <v>22.13</v>
      </c>
      <c r="U211" s="3">
        <v>53303</v>
      </c>
      <c r="V211" s="1" t="s">
        <v>1</v>
      </c>
      <c r="W211" s="2">
        <v>181</v>
      </c>
      <c r="X211" s="4">
        <v>20.89</v>
      </c>
      <c r="Y211" s="3">
        <v>61092</v>
      </c>
      <c r="Z211" s="1" t="s">
        <v>1</v>
      </c>
      <c r="AA211" s="2">
        <v>185</v>
      </c>
      <c r="AB211" s="4">
        <v>21.38</v>
      </c>
      <c r="AC211" s="3">
        <v>59117</v>
      </c>
      <c r="AD211" s="1" t="s">
        <v>1</v>
      </c>
      <c r="AE211" s="2">
        <v>174</v>
      </c>
      <c r="AF211" s="4">
        <v>20.11</v>
      </c>
      <c r="AG211" s="3">
        <v>61078</v>
      </c>
      <c r="AH211" s="1" t="s">
        <v>1</v>
      </c>
      <c r="AI211" s="2">
        <v>178</v>
      </c>
      <c r="AJ211" s="4">
        <v>20.78</v>
      </c>
      <c r="AK211" s="3">
        <v>60800</v>
      </c>
      <c r="AL211" s="1" t="s">
        <v>1</v>
      </c>
      <c r="AM211" s="2">
        <v>185</v>
      </c>
      <c r="AN211" s="4">
        <v>21.63</v>
      </c>
      <c r="AO211" s="3">
        <v>59734</v>
      </c>
      <c r="AP211" s="1" t="s">
        <v>1</v>
      </c>
      <c r="AQ211" s="2">
        <v>192</v>
      </c>
      <c r="AR211" s="4">
        <v>22.22</v>
      </c>
      <c r="AS211" s="3">
        <v>57203</v>
      </c>
      <c r="AT211" s="1" t="s">
        <v>1</v>
      </c>
    </row>
    <row r="212" spans="1:46" x14ac:dyDescent="0.25">
      <c r="A212" s="1" t="s">
        <v>211</v>
      </c>
      <c r="B212" s="20">
        <f>VLOOKUP(A212,'Earned Doctorates'!$A$6:$D$468,4,0)</f>
        <v>97</v>
      </c>
      <c r="C212" s="20">
        <f>VLOOKUP(A212,'fulltime grad students'!$A$6:$D$752,4,0)</f>
        <v>1223</v>
      </c>
      <c r="D212" s="20">
        <f>VLOOKUP(A212,floorspace!$A$6:$D$694,4,0)</f>
        <v>275194</v>
      </c>
      <c r="E212" s="3">
        <v>48809</v>
      </c>
      <c r="F212" s="33" t="str">
        <f>IF(ISNA(VLOOKUP(A212,'R1-R2'!$A$2:$F$280,6,0)),VLOOKUP(A212,'R1-R2'!$B$2:$F$280,5,0),VLOOKUP(A212,'R1-R2'!$A$2:$F$280,6,0))</f>
        <v>R1</v>
      </c>
      <c r="G212" s="2">
        <v>207</v>
      </c>
      <c r="H212" s="4">
        <v>23.46</v>
      </c>
      <c r="I212" s="3">
        <v>48809</v>
      </c>
      <c r="J212" s="1" t="s">
        <v>1</v>
      </c>
      <c r="K212" s="2">
        <v>222</v>
      </c>
      <c r="L212" s="4">
        <v>24.94</v>
      </c>
      <c r="M212" s="3">
        <v>39765</v>
      </c>
      <c r="N212" s="1" t="s">
        <v>1</v>
      </c>
      <c r="O212" s="2">
        <v>234</v>
      </c>
      <c r="P212" s="4">
        <v>26.29</v>
      </c>
      <c r="Q212" s="3">
        <v>33304</v>
      </c>
      <c r="R212" s="1" t="s">
        <v>1</v>
      </c>
      <c r="S212" s="2">
        <v>234</v>
      </c>
      <c r="T212" s="4">
        <v>26.38</v>
      </c>
      <c r="U212" s="3">
        <v>31936</v>
      </c>
      <c r="V212" s="1" t="s">
        <v>1</v>
      </c>
      <c r="W212" s="2">
        <v>236</v>
      </c>
      <c r="X212" s="4">
        <v>26.97</v>
      </c>
      <c r="Y212" s="3">
        <v>29400</v>
      </c>
      <c r="Z212" s="1" t="s">
        <v>1</v>
      </c>
      <c r="AA212" s="2">
        <v>240</v>
      </c>
      <c r="AB212" s="4">
        <v>27.47</v>
      </c>
      <c r="AC212" s="3">
        <v>26767</v>
      </c>
      <c r="AD212" s="1" t="s">
        <v>1</v>
      </c>
      <c r="AE212" s="2">
        <v>246</v>
      </c>
      <c r="AF212" s="4">
        <v>28.07</v>
      </c>
      <c r="AG212" s="3">
        <v>24642</v>
      </c>
      <c r="AH212" s="1" t="s">
        <v>1</v>
      </c>
      <c r="AI212" s="2">
        <v>258</v>
      </c>
      <c r="AJ212" s="4">
        <v>29.72</v>
      </c>
      <c r="AK212" s="3">
        <v>20729</v>
      </c>
      <c r="AL212" s="1" t="s">
        <v>1</v>
      </c>
      <c r="AM212" s="2">
        <v>294</v>
      </c>
      <c r="AN212" s="4">
        <v>33.85</v>
      </c>
      <c r="AO212" s="3">
        <v>13616</v>
      </c>
      <c r="AP212" s="1" t="s">
        <v>1</v>
      </c>
      <c r="AQ212" s="2">
        <v>326</v>
      </c>
      <c r="AR212" s="4">
        <v>37.11</v>
      </c>
      <c r="AS212" s="3">
        <v>10161</v>
      </c>
      <c r="AT212" s="1" t="s">
        <v>1</v>
      </c>
    </row>
    <row r="213" spans="1:46" x14ac:dyDescent="0.25">
      <c r="A213" s="1" t="s">
        <v>212</v>
      </c>
      <c r="B213" s="20">
        <f>VLOOKUP(A213,'Earned Doctorates'!$A$6:$D$468,4,0)</f>
        <v>62</v>
      </c>
      <c r="C213" s="20">
        <f>VLOOKUP(A213,'fulltime grad students'!$A$6:$D$752,4,0)</f>
        <v>782</v>
      </c>
      <c r="D213" s="20">
        <f>VLOOKUP(A213,floorspace!$A$6:$D$694,4,0)</f>
        <v>143246</v>
      </c>
      <c r="E213" s="3">
        <v>48702</v>
      </c>
      <c r="F213" s="33" t="str">
        <f>IF(ISNA(VLOOKUP(A213,'R1-R2'!$A$2:$F$280,6,0)),VLOOKUP(A213,'R1-R2'!$B$2:$F$280,5,0),VLOOKUP(A213,'R1-R2'!$A$2:$F$280,6,0))</f>
        <v>R2</v>
      </c>
      <c r="G213" s="2">
        <v>208</v>
      </c>
      <c r="H213" s="4">
        <v>23.57</v>
      </c>
      <c r="I213" s="3">
        <v>48702</v>
      </c>
      <c r="J213" s="1" t="s">
        <v>1</v>
      </c>
      <c r="K213" s="2">
        <v>214</v>
      </c>
      <c r="L213" s="4">
        <v>24.07</v>
      </c>
      <c r="M213" s="3">
        <v>43092</v>
      </c>
      <c r="N213" s="1" t="s">
        <v>1</v>
      </c>
      <c r="O213" s="2">
        <v>219</v>
      </c>
      <c r="P213" s="4">
        <v>24.66</v>
      </c>
      <c r="Q213" s="3">
        <v>39878</v>
      </c>
      <c r="R213" s="1" t="s">
        <v>1</v>
      </c>
      <c r="S213" s="2">
        <v>230</v>
      </c>
      <c r="T213" s="4">
        <v>25.94</v>
      </c>
      <c r="U213" s="3">
        <v>33067</v>
      </c>
      <c r="V213" s="1" t="s">
        <v>1</v>
      </c>
      <c r="W213" s="2">
        <v>226</v>
      </c>
      <c r="X213" s="4">
        <v>25.86</v>
      </c>
      <c r="Y213" s="3">
        <v>33368</v>
      </c>
      <c r="Z213" s="1" t="s">
        <v>1</v>
      </c>
      <c r="AA213" s="2">
        <v>216</v>
      </c>
      <c r="AB213" s="4">
        <v>24.81</v>
      </c>
      <c r="AC213" s="3">
        <v>37822</v>
      </c>
      <c r="AD213" s="1" t="s">
        <v>1</v>
      </c>
      <c r="AE213" s="2">
        <v>217</v>
      </c>
      <c r="AF213" s="4">
        <v>24.87</v>
      </c>
      <c r="AG213" s="3">
        <v>36130</v>
      </c>
      <c r="AH213" s="1" t="s">
        <v>1</v>
      </c>
      <c r="AI213" s="2">
        <v>227</v>
      </c>
      <c r="AJ213" s="4">
        <v>26.25</v>
      </c>
      <c r="AK213" s="3">
        <v>29929</v>
      </c>
      <c r="AL213" s="1" t="s">
        <v>1</v>
      </c>
      <c r="AM213" s="2">
        <v>243</v>
      </c>
      <c r="AN213" s="4">
        <v>28.13</v>
      </c>
      <c r="AO213" s="3">
        <v>25298</v>
      </c>
      <c r="AP213" s="1" t="s">
        <v>1</v>
      </c>
      <c r="AQ213" s="2">
        <v>269</v>
      </c>
      <c r="AR213" s="4">
        <v>30.78</v>
      </c>
      <c r="AS213" s="3">
        <v>20232</v>
      </c>
      <c r="AT213" s="1" t="s">
        <v>1</v>
      </c>
    </row>
    <row r="214" spans="1:46" x14ac:dyDescent="0.25">
      <c r="A214" s="1" t="s">
        <v>213</v>
      </c>
      <c r="B214" s="20">
        <f>VLOOKUP(A214,'Earned Doctorates'!$A$6:$D$468,4,0)</f>
        <v>34</v>
      </c>
      <c r="C214" s="20">
        <f>VLOOKUP(A214,'fulltime grad students'!$A$6:$D$752,4,0)</f>
        <v>422</v>
      </c>
      <c r="D214" s="20">
        <f>VLOOKUP(A214,floorspace!$A$6:$D$694,4,0)</f>
        <v>217756</v>
      </c>
      <c r="E214" s="3">
        <v>47610</v>
      </c>
      <c r="F214" s="33" t="str">
        <f>IF(ISNA(VLOOKUP(A214,'R1-R2'!$A$2:$F$280,6,0)),VLOOKUP(A214,'R1-R2'!$B$2:$F$280,5,0),VLOOKUP(A214,'R1-R2'!$A$2:$F$280,6,0))</f>
        <v>R2</v>
      </c>
      <c r="G214" s="2">
        <v>209</v>
      </c>
      <c r="H214" s="4">
        <v>23.68</v>
      </c>
      <c r="I214" s="3">
        <v>47610</v>
      </c>
      <c r="J214" s="1" t="s">
        <v>1</v>
      </c>
      <c r="K214" s="2">
        <v>199</v>
      </c>
      <c r="L214" s="4">
        <v>22.45</v>
      </c>
      <c r="M214" s="3">
        <v>51102</v>
      </c>
      <c r="N214" s="1" t="s">
        <v>1</v>
      </c>
      <c r="O214" s="2">
        <v>200</v>
      </c>
      <c r="P214" s="4">
        <v>22.6</v>
      </c>
      <c r="Q214" s="3">
        <v>52540</v>
      </c>
      <c r="R214" s="1" t="s">
        <v>1</v>
      </c>
      <c r="S214" s="2">
        <v>210</v>
      </c>
      <c r="T214" s="4">
        <v>23.76</v>
      </c>
      <c r="U214" s="3">
        <v>41056</v>
      </c>
      <c r="V214" s="1" t="s">
        <v>1</v>
      </c>
      <c r="W214" s="2">
        <v>209</v>
      </c>
      <c r="X214" s="4">
        <v>23.98</v>
      </c>
      <c r="Y214" s="3">
        <v>41431</v>
      </c>
      <c r="Z214" s="1" t="s">
        <v>1</v>
      </c>
      <c r="AA214" s="2">
        <v>199</v>
      </c>
      <c r="AB214" s="4">
        <v>22.93</v>
      </c>
      <c r="AC214" s="3">
        <v>46670</v>
      </c>
      <c r="AD214" s="1" t="s">
        <v>1</v>
      </c>
      <c r="AE214" s="2">
        <v>204</v>
      </c>
      <c r="AF214" s="4">
        <v>23.43</v>
      </c>
      <c r="AG214" s="3">
        <v>43722</v>
      </c>
      <c r="AH214" s="1" t="s">
        <v>1</v>
      </c>
      <c r="AI214" s="2">
        <v>207</v>
      </c>
      <c r="AJ214" s="4">
        <v>24.02</v>
      </c>
      <c r="AK214" s="3">
        <v>41681</v>
      </c>
      <c r="AL214" s="1" t="s">
        <v>1</v>
      </c>
      <c r="AM214" s="2">
        <v>208</v>
      </c>
      <c r="AN214" s="4">
        <v>24.21</v>
      </c>
      <c r="AO214" s="3">
        <v>40590</v>
      </c>
      <c r="AP214" s="1" t="s">
        <v>1</v>
      </c>
      <c r="AQ214" s="2">
        <v>212</v>
      </c>
      <c r="AR214" s="4">
        <v>24.44</v>
      </c>
      <c r="AS214" s="3">
        <v>40172</v>
      </c>
      <c r="AT214" s="1" t="s">
        <v>1</v>
      </c>
    </row>
    <row r="215" spans="1:46" x14ac:dyDescent="0.25">
      <c r="A215" s="1" t="s">
        <v>214</v>
      </c>
      <c r="B215" s="20">
        <f>VLOOKUP(A215,'Earned Doctorates'!$A$6:$D$468,4,0)</f>
        <v>103</v>
      </c>
      <c r="C215" s="20">
        <f>VLOOKUP(A215,'fulltime grad students'!$A$6:$D$752,4,0)</f>
        <v>796</v>
      </c>
      <c r="D215" s="20">
        <f>VLOOKUP(A215,floorspace!$A$6:$D$694,4,0)</f>
        <v>498563</v>
      </c>
      <c r="E215" s="3">
        <v>47210</v>
      </c>
      <c r="F215" s="33" t="e">
        <f>IF(ISNA(VLOOKUP(A215,'R1-R2'!$A$2:$F$280,6,0)),VLOOKUP(A215,'R1-R2'!$B$2:$F$280,5,0),VLOOKUP(A215,'R1-R2'!$A$2:$F$280,6,0))</f>
        <v>#N/A</v>
      </c>
      <c r="G215" s="2">
        <v>210</v>
      </c>
      <c r="H215" s="4">
        <v>23.79</v>
      </c>
      <c r="I215" s="3">
        <v>47210</v>
      </c>
      <c r="J215" s="1" t="s">
        <v>1</v>
      </c>
      <c r="K215" s="2">
        <v>218</v>
      </c>
      <c r="L215" s="4">
        <v>24.5</v>
      </c>
      <c r="M215" s="3">
        <v>41617</v>
      </c>
      <c r="N215" s="1" t="s">
        <v>1</v>
      </c>
      <c r="O215" s="2">
        <v>217</v>
      </c>
      <c r="P215" s="4">
        <v>24.45</v>
      </c>
      <c r="Q215" s="3">
        <v>41729</v>
      </c>
      <c r="R215" s="1" t="s">
        <v>1</v>
      </c>
      <c r="S215" s="2">
        <v>198</v>
      </c>
      <c r="T215" s="4">
        <v>22.46</v>
      </c>
      <c r="U215" s="3">
        <v>49636</v>
      </c>
      <c r="V215" s="1" t="s">
        <v>1</v>
      </c>
      <c r="W215" s="2">
        <v>198</v>
      </c>
      <c r="X215" s="4">
        <v>22.77</v>
      </c>
      <c r="Y215" s="3">
        <v>48416</v>
      </c>
      <c r="Z215" s="1" t="s">
        <v>1</v>
      </c>
      <c r="AA215" s="2">
        <v>195</v>
      </c>
      <c r="AB215" s="4">
        <v>22.48</v>
      </c>
      <c r="AC215" s="3">
        <v>53172</v>
      </c>
      <c r="AD215" s="1" t="s">
        <v>1</v>
      </c>
      <c r="AE215" s="2">
        <v>183</v>
      </c>
      <c r="AF215" s="4">
        <v>21.11</v>
      </c>
      <c r="AG215" s="3">
        <v>57509</v>
      </c>
      <c r="AH215" s="1" t="s">
        <v>1</v>
      </c>
      <c r="AI215" s="2">
        <v>171</v>
      </c>
      <c r="AJ215" s="4">
        <v>20</v>
      </c>
      <c r="AK215" s="3">
        <v>65256</v>
      </c>
      <c r="AL215" s="1" t="s">
        <v>1</v>
      </c>
      <c r="AM215" s="2">
        <v>167</v>
      </c>
      <c r="AN215" s="4">
        <v>19.61</v>
      </c>
      <c r="AO215" s="3">
        <v>70854</v>
      </c>
      <c r="AP215" s="1" t="s">
        <v>1</v>
      </c>
      <c r="AQ215" s="2">
        <v>170</v>
      </c>
      <c r="AR215" s="4">
        <v>19.78</v>
      </c>
      <c r="AS215" s="3">
        <v>71097</v>
      </c>
      <c r="AT215" s="1" t="s">
        <v>1</v>
      </c>
    </row>
    <row r="216" spans="1:46" x14ac:dyDescent="0.25">
      <c r="A216" s="1" t="s">
        <v>215</v>
      </c>
      <c r="B216" s="20">
        <f>VLOOKUP(A216,'Earned Doctorates'!$A$6:$D$468,4,0)</f>
        <v>22</v>
      </c>
      <c r="C216" s="20">
        <f>VLOOKUP(A216,'fulltime grad students'!$A$6:$D$752,4,0)</f>
        <v>250</v>
      </c>
      <c r="D216" s="20">
        <f>VLOOKUP(A216,floorspace!$A$6:$D$694,4,0)</f>
        <v>207012</v>
      </c>
      <c r="E216" s="3">
        <v>47124</v>
      </c>
      <c r="F216" s="33" t="e">
        <f>IF(ISNA(VLOOKUP(A216,'R1-R2'!$A$2:$F$280,6,0)),VLOOKUP(A216,'R1-R2'!$B$2:$F$280,5,0),VLOOKUP(A216,'R1-R2'!$A$2:$F$280,6,0))</f>
        <v>#N/A</v>
      </c>
      <c r="G216" s="2">
        <v>211</v>
      </c>
      <c r="H216" s="4">
        <v>23.9</v>
      </c>
      <c r="I216" s="3">
        <v>47124</v>
      </c>
      <c r="J216" s="1" t="s">
        <v>1</v>
      </c>
      <c r="K216" s="2">
        <v>221</v>
      </c>
      <c r="L216" s="4">
        <v>24.83</v>
      </c>
      <c r="M216" s="3">
        <v>41319</v>
      </c>
      <c r="N216" s="1" t="s">
        <v>1</v>
      </c>
      <c r="O216" s="2">
        <v>216</v>
      </c>
      <c r="P216" s="4">
        <v>24.34</v>
      </c>
      <c r="Q216" s="3">
        <v>42470</v>
      </c>
      <c r="R216" s="1" t="s">
        <v>1</v>
      </c>
      <c r="S216" s="2">
        <v>214</v>
      </c>
      <c r="T216" s="4">
        <v>24.2</v>
      </c>
      <c r="U216" s="3">
        <v>39682</v>
      </c>
      <c r="V216" s="1" t="s">
        <v>1</v>
      </c>
      <c r="W216" s="2">
        <v>216</v>
      </c>
      <c r="X216" s="4">
        <v>24.76</v>
      </c>
      <c r="Y216" s="3">
        <v>37578</v>
      </c>
      <c r="Z216" s="1" t="s">
        <v>1</v>
      </c>
      <c r="AA216" s="2">
        <v>203</v>
      </c>
      <c r="AB216" s="4">
        <v>23.37</v>
      </c>
      <c r="AC216" s="3">
        <v>45390</v>
      </c>
      <c r="AD216" s="1" t="s">
        <v>1</v>
      </c>
      <c r="AE216" s="2">
        <v>200</v>
      </c>
      <c r="AF216" s="4">
        <v>22.99</v>
      </c>
      <c r="AG216" s="3">
        <v>46522</v>
      </c>
      <c r="AH216" s="1" t="s">
        <v>1</v>
      </c>
      <c r="AI216" s="2">
        <v>199</v>
      </c>
      <c r="AJ216" s="4">
        <v>23.12</v>
      </c>
      <c r="AK216" s="3">
        <v>46367</v>
      </c>
      <c r="AL216" s="1" t="s">
        <v>1</v>
      </c>
      <c r="AM216" s="2">
        <v>197</v>
      </c>
      <c r="AN216" s="4">
        <v>22.98</v>
      </c>
      <c r="AO216" s="3">
        <v>51149</v>
      </c>
      <c r="AP216" s="1" t="s">
        <v>1</v>
      </c>
      <c r="AQ216" s="2">
        <v>197</v>
      </c>
      <c r="AR216" s="4">
        <v>22.78</v>
      </c>
      <c r="AS216" s="3">
        <v>52263</v>
      </c>
      <c r="AT216" s="1" t="s">
        <v>1</v>
      </c>
    </row>
    <row r="217" spans="1:46" x14ac:dyDescent="0.25">
      <c r="A217" s="1" t="s">
        <v>216</v>
      </c>
      <c r="B217" s="20">
        <f>VLOOKUP(A217,'Earned Doctorates'!$A$6:$D$468,4,0)</f>
        <v>25</v>
      </c>
      <c r="C217" s="20">
        <f>VLOOKUP(A217,'fulltime grad students'!$A$6:$D$752,4,0)</f>
        <v>430</v>
      </c>
      <c r="D217" s="20">
        <f>VLOOKUP(A217,floorspace!$A$6:$D$694,4,0)</f>
        <v>129564</v>
      </c>
      <c r="E217" s="3">
        <v>46065</v>
      </c>
      <c r="F217" s="33" t="str">
        <f>IF(ISNA(VLOOKUP(A217,'R1-R2'!$A$2:$F$280,6,0)),VLOOKUP(A217,'R1-R2'!$B$2:$F$280,5,0),VLOOKUP(A217,'R1-R2'!$A$2:$F$280,6,0))</f>
        <v>R2</v>
      </c>
      <c r="G217" s="2">
        <v>212</v>
      </c>
      <c r="H217" s="4">
        <v>24.01</v>
      </c>
      <c r="I217" s="3">
        <v>46065</v>
      </c>
      <c r="J217" s="1" t="s">
        <v>1</v>
      </c>
      <c r="K217" s="2">
        <v>213</v>
      </c>
      <c r="L217" s="4">
        <v>23.96</v>
      </c>
      <c r="M217" s="3">
        <v>43307</v>
      </c>
      <c r="N217" s="1" t="s">
        <v>1</v>
      </c>
      <c r="O217" s="2">
        <v>220</v>
      </c>
      <c r="P217" s="4">
        <v>24.77</v>
      </c>
      <c r="Q217" s="3">
        <v>39824</v>
      </c>
      <c r="R217" s="1" t="s">
        <v>1</v>
      </c>
      <c r="S217" s="2">
        <v>207</v>
      </c>
      <c r="T217" s="4">
        <v>23.44</v>
      </c>
      <c r="U217" s="3">
        <v>41382</v>
      </c>
      <c r="V217" s="1" t="s">
        <v>1</v>
      </c>
      <c r="W217" s="2">
        <v>225</v>
      </c>
      <c r="X217" s="4">
        <v>25.75</v>
      </c>
      <c r="Y217" s="3">
        <v>34992</v>
      </c>
      <c r="Z217" s="1" t="s">
        <v>1</v>
      </c>
      <c r="AA217" s="2">
        <v>226</v>
      </c>
      <c r="AB217" s="4">
        <v>25.92</v>
      </c>
      <c r="AC217" s="3">
        <v>32085</v>
      </c>
      <c r="AD217" s="1" t="s">
        <v>1</v>
      </c>
      <c r="AE217" s="2">
        <v>226</v>
      </c>
      <c r="AF217" s="4">
        <v>25.86</v>
      </c>
      <c r="AG217" s="3">
        <v>31341</v>
      </c>
      <c r="AH217" s="1" t="s">
        <v>1</v>
      </c>
      <c r="AI217" s="2">
        <v>238</v>
      </c>
      <c r="AJ217" s="4">
        <v>27.48</v>
      </c>
      <c r="AK217" s="3">
        <v>26568</v>
      </c>
      <c r="AL217" s="1" t="s">
        <v>1</v>
      </c>
      <c r="AM217" s="2">
        <v>242</v>
      </c>
      <c r="AN217" s="4">
        <v>28.02</v>
      </c>
      <c r="AO217" s="3">
        <v>25690</v>
      </c>
      <c r="AP217" s="1" t="s">
        <v>1</v>
      </c>
      <c r="AQ217" s="2">
        <v>244</v>
      </c>
      <c r="AR217" s="4">
        <v>28</v>
      </c>
      <c r="AS217" s="3">
        <v>27920</v>
      </c>
      <c r="AT217" s="1" t="s">
        <v>1</v>
      </c>
    </row>
    <row r="218" spans="1:46" x14ac:dyDescent="0.25">
      <c r="A218" s="1" t="s">
        <v>217</v>
      </c>
      <c r="B218" s="20">
        <f>VLOOKUP(A218,'Earned Doctorates'!$A$6:$D$468,4,0)</f>
        <v>56</v>
      </c>
      <c r="C218" s="20">
        <f>VLOOKUP(A218,'fulltime grad students'!$A$6:$D$752,4,0)</f>
        <v>647</v>
      </c>
      <c r="D218" s="20">
        <f>VLOOKUP(A218,floorspace!$A$6:$D$694,4,0)</f>
        <v>498698</v>
      </c>
      <c r="E218" s="3">
        <v>45964</v>
      </c>
      <c r="F218" s="33" t="str">
        <f>IF(ISNA(VLOOKUP(A218,'R1-R2'!$A$2:$F$280,6,0)),VLOOKUP(A218,'R1-R2'!$B$2:$F$280,5,0),VLOOKUP(A218,'R1-R2'!$A$2:$F$280,6,0))</f>
        <v>R2</v>
      </c>
      <c r="G218" s="2">
        <v>213</v>
      </c>
      <c r="H218" s="4">
        <v>24.11</v>
      </c>
      <c r="I218" s="3">
        <v>45964</v>
      </c>
      <c r="J218" s="1" t="s">
        <v>1</v>
      </c>
      <c r="K218" s="2">
        <v>206</v>
      </c>
      <c r="L218" s="4">
        <v>23.2</v>
      </c>
      <c r="M218" s="3">
        <v>45966</v>
      </c>
      <c r="N218" s="1" t="s">
        <v>1</v>
      </c>
      <c r="O218" s="2">
        <v>209</v>
      </c>
      <c r="P218" s="4">
        <v>23.58</v>
      </c>
      <c r="Q218" s="3">
        <v>44890</v>
      </c>
      <c r="R218" s="1" t="s">
        <v>1</v>
      </c>
      <c r="S218" s="2">
        <v>219</v>
      </c>
      <c r="T218" s="4">
        <v>24.74</v>
      </c>
      <c r="U218" s="3">
        <v>38226</v>
      </c>
      <c r="V218" s="1" t="s">
        <v>1</v>
      </c>
      <c r="W218" s="2">
        <v>223</v>
      </c>
      <c r="X218" s="4">
        <v>25.53</v>
      </c>
      <c r="Y218" s="3">
        <v>35093</v>
      </c>
      <c r="Z218" s="1" t="s">
        <v>1</v>
      </c>
      <c r="AA218" s="2">
        <v>234</v>
      </c>
      <c r="AB218" s="4">
        <v>26.8</v>
      </c>
      <c r="AC218" s="3">
        <v>29370</v>
      </c>
      <c r="AD218" s="1" t="s">
        <v>1</v>
      </c>
      <c r="AE218" s="2">
        <v>228</v>
      </c>
      <c r="AF218" s="4">
        <v>26.08</v>
      </c>
      <c r="AG218" s="3">
        <v>29688</v>
      </c>
      <c r="AH218" s="1" t="s">
        <v>1</v>
      </c>
      <c r="AI218" s="2">
        <v>243</v>
      </c>
      <c r="AJ218" s="4">
        <v>28.04</v>
      </c>
      <c r="AK218" s="3">
        <v>23916</v>
      </c>
      <c r="AL218" s="1" t="s">
        <v>1</v>
      </c>
      <c r="AM218" s="2">
        <v>253</v>
      </c>
      <c r="AN218" s="4">
        <v>29.25</v>
      </c>
      <c r="AO218" s="3">
        <v>22909</v>
      </c>
      <c r="AP218" s="1" t="s">
        <v>1</v>
      </c>
      <c r="AQ218" s="2">
        <v>257</v>
      </c>
      <c r="AR218" s="4">
        <v>29.44</v>
      </c>
      <c r="AS218" s="3">
        <v>22656</v>
      </c>
      <c r="AT218" s="1" t="s">
        <v>1</v>
      </c>
    </row>
    <row r="219" spans="1:46" x14ac:dyDescent="0.25">
      <c r="A219" s="1" t="s">
        <v>218</v>
      </c>
      <c r="B219" s="20">
        <f>VLOOKUP(A219,'Earned Doctorates'!$A$6:$D$468,4,0)</f>
        <v>26</v>
      </c>
      <c r="C219" s="20">
        <f>VLOOKUP(A219,'fulltime grad students'!$A$6:$D$752,4,0)</f>
        <v>515</v>
      </c>
      <c r="D219" s="20" t="e">
        <f>VLOOKUP(A219,floorspace!$A$6:$D$694,4,0)</f>
        <v>#N/A</v>
      </c>
      <c r="E219" s="3">
        <v>45703</v>
      </c>
      <c r="F219" s="33" t="e">
        <f>IF(ISNA(VLOOKUP(A219,'R1-R2'!$A$2:$F$280,6,0)),VLOOKUP(A219,'R1-R2'!$B$2:$F$280,5,0),VLOOKUP(A219,'R1-R2'!$A$2:$F$280,6,0))</f>
        <v>#N/A</v>
      </c>
      <c r="G219" s="2">
        <v>214</v>
      </c>
      <c r="H219" s="4">
        <v>24.22</v>
      </c>
      <c r="I219" s="3">
        <v>45703</v>
      </c>
      <c r="J219" s="1" t="s">
        <v>1</v>
      </c>
      <c r="K219" s="2">
        <v>232</v>
      </c>
      <c r="L219" s="4">
        <v>26.02</v>
      </c>
      <c r="M219" s="3">
        <v>35584</v>
      </c>
      <c r="N219" s="1" t="s">
        <v>1</v>
      </c>
      <c r="O219" s="2">
        <v>233</v>
      </c>
      <c r="P219" s="4">
        <v>26.18</v>
      </c>
      <c r="Q219" s="3">
        <v>34016</v>
      </c>
      <c r="R219" s="1" t="s">
        <v>1</v>
      </c>
      <c r="S219" s="2">
        <v>227</v>
      </c>
      <c r="T219" s="4">
        <v>25.61</v>
      </c>
      <c r="U219" s="3">
        <v>33360</v>
      </c>
      <c r="V219" s="1" t="s">
        <v>1</v>
      </c>
      <c r="W219" s="2">
        <v>220</v>
      </c>
      <c r="X219" s="4">
        <v>25.2</v>
      </c>
      <c r="Y219" s="3">
        <v>35733</v>
      </c>
      <c r="Z219" s="1" t="s">
        <v>1</v>
      </c>
      <c r="AA219" s="2">
        <v>231</v>
      </c>
      <c r="AB219" s="4">
        <v>26.47</v>
      </c>
      <c r="AC219" s="3">
        <v>29998</v>
      </c>
      <c r="AD219" s="1" t="s">
        <v>1</v>
      </c>
      <c r="AE219" s="2">
        <v>235</v>
      </c>
      <c r="AF219" s="4">
        <v>26.85</v>
      </c>
      <c r="AG219" s="3">
        <v>26866</v>
      </c>
      <c r="AH219" s="1" t="s">
        <v>1</v>
      </c>
      <c r="AI219" s="2">
        <v>244</v>
      </c>
      <c r="AJ219" s="4">
        <v>28.15</v>
      </c>
      <c r="AK219" s="3">
        <v>23902</v>
      </c>
      <c r="AL219" s="1" t="s">
        <v>1</v>
      </c>
      <c r="AM219" s="2">
        <v>239</v>
      </c>
      <c r="AN219" s="4">
        <v>27.68</v>
      </c>
      <c r="AO219" s="3">
        <v>27592</v>
      </c>
      <c r="AP219" s="1" t="s">
        <v>1</v>
      </c>
      <c r="AQ219" s="2">
        <v>227</v>
      </c>
      <c r="AR219" s="4">
        <v>26.11</v>
      </c>
      <c r="AS219" s="3">
        <v>32746</v>
      </c>
      <c r="AT219" s="1" t="s">
        <v>1</v>
      </c>
    </row>
    <row r="220" spans="1:46" x14ac:dyDescent="0.25">
      <c r="A220" s="1" t="s">
        <v>219</v>
      </c>
      <c r="B220" s="20">
        <f>VLOOKUP(A220,'Earned Doctorates'!$A$6:$D$468,4,0)</f>
        <v>11</v>
      </c>
      <c r="C220" s="20">
        <f>VLOOKUP(A220,'fulltime grad students'!$A$6:$D$752,4,0)</f>
        <v>129</v>
      </c>
      <c r="D220" s="20">
        <f>VLOOKUP(A220,floorspace!$A$6:$D$694,4,0)</f>
        <v>281035</v>
      </c>
      <c r="E220" s="3">
        <v>44870</v>
      </c>
      <c r="F220" s="33" t="e">
        <f>IF(ISNA(VLOOKUP(A220,'R1-R2'!$A$2:$F$280,6,0)),VLOOKUP(A220,'R1-R2'!$B$2:$F$280,5,0),VLOOKUP(A220,'R1-R2'!$A$2:$F$280,6,0))</f>
        <v>#N/A</v>
      </c>
      <c r="G220" s="2">
        <v>215</v>
      </c>
      <c r="H220" s="4">
        <v>24.33</v>
      </c>
      <c r="I220" s="3">
        <v>44870</v>
      </c>
      <c r="J220" s="1" t="s">
        <v>1</v>
      </c>
      <c r="K220" s="2">
        <v>219</v>
      </c>
      <c r="L220" s="4">
        <v>24.61</v>
      </c>
      <c r="M220" s="3">
        <v>41557</v>
      </c>
      <c r="N220" s="1" t="s">
        <v>1</v>
      </c>
      <c r="O220" s="2">
        <v>225</v>
      </c>
      <c r="P220" s="4">
        <v>25.32</v>
      </c>
      <c r="Q220" s="3">
        <v>38091</v>
      </c>
      <c r="R220" s="1" t="s">
        <v>1</v>
      </c>
      <c r="S220" s="2">
        <v>222</v>
      </c>
      <c r="T220" s="4">
        <v>25.07</v>
      </c>
      <c r="U220" s="3">
        <v>36674</v>
      </c>
      <c r="V220" s="1" t="s">
        <v>1</v>
      </c>
      <c r="W220" s="2">
        <v>221</v>
      </c>
      <c r="X220" s="4">
        <v>25.31</v>
      </c>
      <c r="Y220" s="3">
        <v>35551</v>
      </c>
      <c r="Z220" s="1" t="s">
        <v>1</v>
      </c>
      <c r="AA220" s="2">
        <v>227</v>
      </c>
      <c r="AB220" s="4">
        <v>26.03</v>
      </c>
      <c r="AC220" s="3">
        <v>31892</v>
      </c>
      <c r="AD220" s="1" t="s">
        <v>1</v>
      </c>
      <c r="AE220" s="2">
        <v>225</v>
      </c>
      <c r="AF220" s="4">
        <v>25.75</v>
      </c>
      <c r="AG220" s="3">
        <v>32453</v>
      </c>
      <c r="AH220" s="1" t="s">
        <v>1</v>
      </c>
      <c r="AI220" s="2">
        <v>219</v>
      </c>
      <c r="AJ220" s="4">
        <v>25.36</v>
      </c>
      <c r="AK220" s="3">
        <v>33460</v>
      </c>
      <c r="AL220" s="1" t="s">
        <v>1</v>
      </c>
      <c r="AM220" s="2">
        <v>223</v>
      </c>
      <c r="AN220" s="4">
        <v>25.89</v>
      </c>
      <c r="AO220" s="3">
        <v>34286</v>
      </c>
      <c r="AP220" s="1" t="s">
        <v>1</v>
      </c>
      <c r="AQ220" s="2">
        <v>219</v>
      </c>
      <c r="AR220" s="4">
        <v>25.22</v>
      </c>
      <c r="AS220" s="3">
        <v>35897</v>
      </c>
      <c r="AT220" s="1" t="s">
        <v>1</v>
      </c>
    </row>
    <row r="221" spans="1:46" x14ac:dyDescent="0.25">
      <c r="A221" s="1" t="s">
        <v>220</v>
      </c>
      <c r="B221" s="20">
        <f>VLOOKUP(A221,'Earned Doctorates'!$A$6:$D$468,4,0)</f>
        <v>17</v>
      </c>
      <c r="C221" s="20" t="e">
        <f>VLOOKUP(A221,'fulltime grad students'!$A$6:$D$752,4,0)</f>
        <v>#N/A</v>
      </c>
      <c r="D221" s="20">
        <f>VLOOKUP(A221,floorspace!$A$6:$D$694,4,0)</f>
        <v>222235</v>
      </c>
      <c r="E221" s="3">
        <v>44370</v>
      </c>
      <c r="F221" s="33" t="e">
        <f>IF(ISNA(VLOOKUP(A221,'R1-R2'!$A$2:$F$280,6,0)),VLOOKUP(A221,'R1-R2'!$B$2:$F$280,5,0),VLOOKUP(A221,'R1-R2'!$A$2:$F$280,6,0))</f>
        <v>#N/A</v>
      </c>
      <c r="G221" s="2">
        <v>216</v>
      </c>
      <c r="H221" s="4">
        <v>24.44</v>
      </c>
      <c r="I221" s="3">
        <v>44370</v>
      </c>
      <c r="J221" s="1" t="s">
        <v>1</v>
      </c>
      <c r="K221" s="2">
        <v>212</v>
      </c>
      <c r="L221" s="4">
        <v>23.85</v>
      </c>
      <c r="M221" s="3">
        <v>43419</v>
      </c>
      <c r="N221" s="1" t="s">
        <v>1</v>
      </c>
      <c r="O221" s="2">
        <v>218</v>
      </c>
      <c r="P221" s="4">
        <v>24.56</v>
      </c>
      <c r="Q221" s="3">
        <v>40914</v>
      </c>
      <c r="R221" s="1" t="s">
        <v>1</v>
      </c>
      <c r="S221" s="2">
        <v>217</v>
      </c>
      <c r="T221" s="4">
        <v>24.52</v>
      </c>
      <c r="U221" s="3">
        <v>38989</v>
      </c>
      <c r="V221" s="1" t="s">
        <v>1</v>
      </c>
      <c r="W221" s="2">
        <v>211</v>
      </c>
      <c r="X221" s="4">
        <v>24.2</v>
      </c>
      <c r="Y221" s="3">
        <v>40785</v>
      </c>
      <c r="Z221" s="1" t="s">
        <v>1</v>
      </c>
      <c r="AA221" s="2">
        <v>204</v>
      </c>
      <c r="AB221" s="4">
        <v>23.48</v>
      </c>
      <c r="AC221" s="3">
        <v>43067</v>
      </c>
      <c r="AD221" s="1" t="s">
        <v>1</v>
      </c>
      <c r="AE221" s="2">
        <v>198</v>
      </c>
      <c r="AF221" s="4">
        <v>22.77</v>
      </c>
      <c r="AG221" s="3">
        <v>46840</v>
      </c>
      <c r="AH221" s="1" t="s">
        <v>1</v>
      </c>
      <c r="AI221" s="2">
        <v>200</v>
      </c>
      <c r="AJ221" s="4">
        <v>23.24</v>
      </c>
      <c r="AK221" s="3">
        <v>45486</v>
      </c>
      <c r="AL221" s="1" t="s">
        <v>1</v>
      </c>
      <c r="AM221" s="2">
        <v>201</v>
      </c>
      <c r="AN221" s="4">
        <v>23.42</v>
      </c>
      <c r="AO221" s="3">
        <v>49443</v>
      </c>
      <c r="AP221" s="1" t="s">
        <v>1</v>
      </c>
      <c r="AQ221" s="2">
        <v>196</v>
      </c>
      <c r="AR221" s="4">
        <v>22.67</v>
      </c>
      <c r="AS221" s="3">
        <v>53712</v>
      </c>
      <c r="AT221" s="1" t="s">
        <v>1</v>
      </c>
    </row>
    <row r="222" spans="1:46" x14ac:dyDescent="0.25">
      <c r="A222" s="1" t="s">
        <v>221</v>
      </c>
      <c r="B222" s="20">
        <f>VLOOKUP(A222,'Earned Doctorates'!$A$6:$D$468,4,0)</f>
        <v>9</v>
      </c>
      <c r="C222" s="20">
        <f>VLOOKUP(A222,'fulltime grad students'!$A$6:$D$752,4,0)</f>
        <v>541</v>
      </c>
      <c r="D222" s="20">
        <f>VLOOKUP(A222,floorspace!$A$6:$D$694,4,0)</f>
        <v>431286</v>
      </c>
      <c r="E222" s="3">
        <v>44111</v>
      </c>
      <c r="F222" s="33" t="e">
        <f>IF(ISNA(VLOOKUP(A222,'R1-R2'!$A$2:$F$280,6,0)),VLOOKUP(A222,'R1-R2'!$B$2:$F$280,5,0),VLOOKUP(A222,'R1-R2'!$A$2:$F$280,6,0))</f>
        <v>#N/A</v>
      </c>
      <c r="G222" s="2">
        <v>217</v>
      </c>
      <c r="H222" s="4">
        <v>24.55</v>
      </c>
      <c r="I222" s="3">
        <v>44111</v>
      </c>
      <c r="J222" s="1" t="s">
        <v>1</v>
      </c>
      <c r="K222" s="2">
        <v>228</v>
      </c>
      <c r="L222" s="4">
        <v>25.59</v>
      </c>
      <c r="M222" s="3">
        <v>37217</v>
      </c>
      <c r="N222" s="1" t="s">
        <v>1</v>
      </c>
      <c r="O222" s="2">
        <v>208</v>
      </c>
      <c r="P222" s="4">
        <v>23.47</v>
      </c>
      <c r="Q222" s="3">
        <v>45014</v>
      </c>
      <c r="R222" s="1" t="s">
        <v>1</v>
      </c>
      <c r="S222" s="2">
        <v>209</v>
      </c>
      <c r="T222" s="4">
        <v>23.65</v>
      </c>
      <c r="U222" s="3">
        <v>41216</v>
      </c>
      <c r="V222" s="1" t="s">
        <v>1</v>
      </c>
      <c r="W222" s="2">
        <v>207</v>
      </c>
      <c r="X222" s="4">
        <v>23.76</v>
      </c>
      <c r="Y222" s="3">
        <v>42423</v>
      </c>
      <c r="Z222" s="1" t="s">
        <v>1</v>
      </c>
      <c r="AA222" s="2">
        <v>200</v>
      </c>
      <c r="AB222" s="4">
        <v>23.04</v>
      </c>
      <c r="AC222" s="3">
        <v>46232</v>
      </c>
      <c r="AD222" s="1" t="s">
        <v>1</v>
      </c>
      <c r="AE222" s="2">
        <v>206</v>
      </c>
      <c r="AF222" s="4">
        <v>23.65</v>
      </c>
      <c r="AG222" s="3">
        <v>43316</v>
      </c>
      <c r="AH222" s="1" t="s">
        <v>1</v>
      </c>
      <c r="AI222" s="2">
        <v>209</v>
      </c>
      <c r="AJ222" s="4">
        <v>24.24</v>
      </c>
      <c r="AK222" s="3">
        <v>40444</v>
      </c>
      <c r="AL222" s="1" t="s">
        <v>1</v>
      </c>
      <c r="AM222" s="2">
        <v>206</v>
      </c>
      <c r="AN222" s="4">
        <v>23.98</v>
      </c>
      <c r="AO222" s="3">
        <v>43374</v>
      </c>
      <c r="AP222" s="1" t="s">
        <v>1</v>
      </c>
      <c r="AQ222" s="2">
        <v>207</v>
      </c>
      <c r="AR222" s="4">
        <v>23.89</v>
      </c>
      <c r="AS222" s="3">
        <v>45649</v>
      </c>
      <c r="AT222" s="1" t="s">
        <v>1</v>
      </c>
    </row>
    <row r="223" spans="1:46" x14ac:dyDescent="0.25">
      <c r="A223" s="1" t="s">
        <v>222</v>
      </c>
      <c r="B223" s="20">
        <f>VLOOKUP(A223,'Earned Doctorates'!$A$6:$D$468,4,0)</f>
        <v>67</v>
      </c>
      <c r="C223" s="20">
        <f>VLOOKUP(A223,'fulltime grad students'!$A$6:$D$752,4,0)</f>
        <v>511</v>
      </c>
      <c r="D223" s="20">
        <f>VLOOKUP(A223,floorspace!$A$6:$D$694,4,0)</f>
        <v>353627</v>
      </c>
      <c r="E223" s="3">
        <v>44036</v>
      </c>
      <c r="F223" s="33" t="e">
        <f>IF(ISNA(VLOOKUP(A223,'R1-R2'!$A$2:$F$280,6,0)),VLOOKUP(A223,'R1-R2'!$B$2:$F$280,5,0),VLOOKUP(A223,'R1-R2'!$A$2:$F$280,6,0))</f>
        <v>#N/A</v>
      </c>
      <c r="G223" s="2">
        <v>218</v>
      </c>
      <c r="H223" s="4">
        <v>24.66</v>
      </c>
      <c r="I223" s="3">
        <v>44036</v>
      </c>
      <c r="J223" s="1" t="s">
        <v>1</v>
      </c>
      <c r="K223" s="2">
        <v>223</v>
      </c>
      <c r="L223" s="4">
        <v>25.05</v>
      </c>
      <c r="M223" s="3">
        <v>39365</v>
      </c>
      <c r="N223" s="1" t="s">
        <v>1</v>
      </c>
      <c r="O223" s="2">
        <v>222</v>
      </c>
      <c r="P223" s="4">
        <v>24.99</v>
      </c>
      <c r="Q223" s="3">
        <v>39223</v>
      </c>
      <c r="R223" s="1" t="s">
        <v>1</v>
      </c>
      <c r="S223" s="2">
        <v>215</v>
      </c>
      <c r="T223" s="4">
        <v>24.31</v>
      </c>
      <c r="U223" s="3">
        <v>39332</v>
      </c>
      <c r="V223" s="1" t="s">
        <v>1</v>
      </c>
      <c r="W223" s="2">
        <v>213</v>
      </c>
      <c r="X223" s="4">
        <v>24.42</v>
      </c>
      <c r="Y223" s="3">
        <v>39738</v>
      </c>
      <c r="Z223" s="1" t="s">
        <v>1</v>
      </c>
      <c r="AA223" s="2">
        <v>205</v>
      </c>
      <c r="AB223" s="4">
        <v>23.59</v>
      </c>
      <c r="AC223" s="3">
        <v>42672</v>
      </c>
      <c r="AD223" s="1" t="s">
        <v>1</v>
      </c>
      <c r="AE223" s="2">
        <v>193</v>
      </c>
      <c r="AF223" s="4">
        <v>22.21</v>
      </c>
      <c r="AG223" s="3">
        <v>48664</v>
      </c>
      <c r="AH223" s="1" t="s">
        <v>1</v>
      </c>
      <c r="AI223" s="2">
        <v>193</v>
      </c>
      <c r="AJ223" s="4">
        <v>22.45</v>
      </c>
      <c r="AK223" s="3">
        <v>50774</v>
      </c>
      <c r="AL223" s="1" t="s">
        <v>1</v>
      </c>
      <c r="AM223" s="2">
        <v>196</v>
      </c>
      <c r="AN223" s="4">
        <v>22.86</v>
      </c>
      <c r="AO223" s="3">
        <v>51676</v>
      </c>
      <c r="AP223" s="1" t="s">
        <v>1</v>
      </c>
      <c r="AQ223" s="2">
        <v>206</v>
      </c>
      <c r="AR223" s="4">
        <v>23.78</v>
      </c>
      <c r="AS223" s="3">
        <v>45903</v>
      </c>
      <c r="AT223" s="1" t="s">
        <v>1</v>
      </c>
    </row>
    <row r="224" spans="1:46" x14ac:dyDescent="0.25">
      <c r="A224" s="1" t="s">
        <v>223</v>
      </c>
      <c r="B224" s="20">
        <f>VLOOKUP(A224,'Earned Doctorates'!$A$6:$D$468,4,0)</f>
        <v>88</v>
      </c>
      <c r="C224" s="20" t="e">
        <f>VLOOKUP(A224,'fulltime grad students'!$A$6:$D$752,4,0)</f>
        <v>#N/A</v>
      </c>
      <c r="D224" s="20">
        <f>VLOOKUP(A224,floorspace!$A$6:$D$694,4,0)</f>
        <v>354200</v>
      </c>
      <c r="E224" s="3">
        <v>43916</v>
      </c>
      <c r="F224" s="33" t="str">
        <f>IF(ISNA(VLOOKUP(A224,'R1-R2'!$A$2:$F$280,6,0)),VLOOKUP(A224,'R1-R2'!$B$2:$F$280,5,0),VLOOKUP(A224,'R1-R2'!$A$2:$F$280,6,0))</f>
        <v>R2</v>
      </c>
      <c r="G224" s="2">
        <v>219</v>
      </c>
      <c r="H224" s="4">
        <v>24.77</v>
      </c>
      <c r="I224" s="3">
        <v>43916</v>
      </c>
      <c r="J224" s="1" t="s">
        <v>1</v>
      </c>
      <c r="K224" s="2">
        <v>224</v>
      </c>
      <c r="L224" s="4">
        <v>25.15</v>
      </c>
      <c r="M224" s="3">
        <v>38569</v>
      </c>
      <c r="N224" s="1" t="s">
        <v>1</v>
      </c>
      <c r="O224" s="2">
        <v>221</v>
      </c>
      <c r="P224" s="4">
        <v>24.88</v>
      </c>
      <c r="Q224" s="3">
        <v>39582</v>
      </c>
      <c r="R224" s="1" t="s">
        <v>1</v>
      </c>
      <c r="S224" s="2">
        <v>212</v>
      </c>
      <c r="T224" s="4">
        <v>23.98</v>
      </c>
      <c r="U224" s="3">
        <v>40755</v>
      </c>
      <c r="V224" s="1" t="s">
        <v>1</v>
      </c>
      <c r="W224" s="2">
        <v>206</v>
      </c>
      <c r="X224" s="4">
        <v>23.65</v>
      </c>
      <c r="Y224" s="3">
        <v>43406</v>
      </c>
      <c r="Z224" s="1" t="s">
        <v>1</v>
      </c>
      <c r="AA224" s="2">
        <v>206</v>
      </c>
      <c r="AB224" s="4">
        <v>23.7</v>
      </c>
      <c r="AC224" s="3">
        <v>42304</v>
      </c>
      <c r="AD224" s="1" t="s">
        <v>1</v>
      </c>
      <c r="AE224" s="2">
        <v>212</v>
      </c>
      <c r="AF224" s="4">
        <v>24.31</v>
      </c>
      <c r="AG224" s="3">
        <v>39126</v>
      </c>
      <c r="AH224" s="1" t="s">
        <v>1</v>
      </c>
      <c r="AI224" s="2">
        <v>214</v>
      </c>
      <c r="AJ224" s="4">
        <v>24.8</v>
      </c>
      <c r="AK224" s="3">
        <v>38051</v>
      </c>
      <c r="AL224" s="1" t="s">
        <v>1</v>
      </c>
      <c r="AM224" s="2">
        <v>219</v>
      </c>
      <c r="AN224" s="4">
        <v>25.44</v>
      </c>
      <c r="AO224" s="3">
        <v>36562</v>
      </c>
      <c r="AP224" s="1" t="s">
        <v>1</v>
      </c>
      <c r="AQ224" s="2">
        <v>224</v>
      </c>
      <c r="AR224" s="4">
        <v>25.78</v>
      </c>
      <c r="AS224" s="3">
        <v>33843</v>
      </c>
      <c r="AT224" s="1" t="s">
        <v>1</v>
      </c>
    </row>
    <row r="225" spans="1:46" x14ac:dyDescent="0.25">
      <c r="A225" s="1" t="s">
        <v>224</v>
      </c>
      <c r="B225" s="20">
        <f>VLOOKUP(A225,'Earned Doctorates'!$A$6:$D$468,4,0)</f>
        <v>50</v>
      </c>
      <c r="C225" s="20">
        <f>VLOOKUP(A225,'fulltime grad students'!$A$6:$D$752,4,0)</f>
        <v>2085</v>
      </c>
      <c r="D225" s="20">
        <f>VLOOKUP(A225,floorspace!$A$6:$D$694,4,0)</f>
        <v>86404</v>
      </c>
      <c r="E225" s="3">
        <v>43386</v>
      </c>
      <c r="F225" s="33" t="str">
        <f>IF(ISNA(VLOOKUP(A225,'R1-R2'!$A$2:$F$280,6,0)),VLOOKUP(A225,'R1-R2'!$B$2:$F$280,5,0),VLOOKUP(A225,'R1-R2'!$A$2:$F$280,6,0))</f>
        <v>R2</v>
      </c>
      <c r="G225" s="2">
        <v>220</v>
      </c>
      <c r="H225" s="4">
        <v>24.88</v>
      </c>
      <c r="I225" s="3">
        <v>43386</v>
      </c>
      <c r="J225" s="1" t="s">
        <v>1</v>
      </c>
      <c r="K225" s="2">
        <v>209</v>
      </c>
      <c r="L225" s="4">
        <v>23.53</v>
      </c>
      <c r="M225" s="3">
        <v>44747</v>
      </c>
      <c r="N225" s="1" t="s">
        <v>1</v>
      </c>
      <c r="O225" s="2">
        <v>229</v>
      </c>
      <c r="P225" s="4">
        <v>25.75</v>
      </c>
      <c r="Q225" s="3">
        <v>36695</v>
      </c>
      <c r="R225" s="1" t="s">
        <v>1</v>
      </c>
      <c r="S225" s="2">
        <v>231</v>
      </c>
      <c r="T225" s="4">
        <v>26.05</v>
      </c>
      <c r="U225" s="3">
        <v>33060</v>
      </c>
      <c r="V225" s="1" t="s">
        <v>1</v>
      </c>
      <c r="W225" s="2">
        <v>222</v>
      </c>
      <c r="X225" s="4">
        <v>25.42</v>
      </c>
      <c r="Y225" s="3">
        <v>35144</v>
      </c>
      <c r="Z225" s="1" t="s">
        <v>1</v>
      </c>
      <c r="AA225" s="2">
        <v>219</v>
      </c>
      <c r="AB225" s="4">
        <v>25.14</v>
      </c>
      <c r="AC225" s="3">
        <v>35765</v>
      </c>
      <c r="AD225" s="1" t="s">
        <v>1</v>
      </c>
      <c r="AE225" s="2">
        <v>222</v>
      </c>
      <c r="AF225" s="4">
        <v>25.42</v>
      </c>
      <c r="AG225" s="3">
        <v>34082</v>
      </c>
      <c r="AH225" s="1" t="s">
        <v>1</v>
      </c>
      <c r="AI225" s="2">
        <v>224</v>
      </c>
      <c r="AJ225" s="4">
        <v>25.92</v>
      </c>
      <c r="AK225" s="3">
        <v>30826</v>
      </c>
      <c r="AL225" s="1" t="s">
        <v>1</v>
      </c>
      <c r="AM225" s="2">
        <v>234</v>
      </c>
      <c r="AN225" s="4">
        <v>27.12</v>
      </c>
      <c r="AO225" s="3">
        <v>28908</v>
      </c>
      <c r="AP225" s="1" t="s">
        <v>1</v>
      </c>
      <c r="AQ225" s="2">
        <v>234</v>
      </c>
      <c r="AR225" s="4">
        <v>26.89</v>
      </c>
      <c r="AS225" s="3">
        <v>31929</v>
      </c>
      <c r="AT225" s="1" t="s">
        <v>1</v>
      </c>
    </row>
    <row r="226" spans="1:46" x14ac:dyDescent="0.25">
      <c r="A226" s="1" t="s">
        <v>225</v>
      </c>
      <c r="B226" s="20">
        <f>VLOOKUP(A226,'Earned Doctorates'!$A$6:$D$468,4,0)</f>
        <v>84</v>
      </c>
      <c r="C226" s="20">
        <f>VLOOKUP(A226,'fulltime grad students'!$A$6:$D$752,4,0)</f>
        <v>572</v>
      </c>
      <c r="D226" s="20">
        <f>VLOOKUP(A226,floorspace!$A$6:$D$694,4,0)</f>
        <v>174398</v>
      </c>
      <c r="E226" s="3">
        <v>41960</v>
      </c>
      <c r="F226" s="33" t="str">
        <f>IF(ISNA(VLOOKUP(A226,'R1-R2'!$A$2:$F$280,6,0)),VLOOKUP(A226,'R1-R2'!$B$2:$F$280,5,0),VLOOKUP(A226,'R1-R2'!$A$2:$F$280,6,0))</f>
        <v>R2</v>
      </c>
      <c r="G226" s="2">
        <v>221</v>
      </c>
      <c r="H226" s="4">
        <v>24.99</v>
      </c>
      <c r="I226" s="3">
        <v>41960</v>
      </c>
      <c r="J226" s="1" t="s">
        <v>1</v>
      </c>
      <c r="K226" s="2">
        <v>215</v>
      </c>
      <c r="L226" s="4">
        <v>24.18</v>
      </c>
      <c r="M226" s="3">
        <v>43081</v>
      </c>
      <c r="N226" s="1" t="s">
        <v>1</v>
      </c>
      <c r="O226" s="2">
        <v>215</v>
      </c>
      <c r="P226" s="4">
        <v>24.23</v>
      </c>
      <c r="Q226" s="3">
        <v>42562</v>
      </c>
      <c r="R226" s="1" t="s">
        <v>1</v>
      </c>
      <c r="S226" s="2">
        <v>235</v>
      </c>
      <c r="T226" s="4">
        <v>26.49</v>
      </c>
      <c r="U226" s="3">
        <v>31140</v>
      </c>
      <c r="V226" s="1" t="s">
        <v>1</v>
      </c>
      <c r="W226" s="2">
        <v>232</v>
      </c>
      <c r="X226" s="4">
        <v>26.52</v>
      </c>
      <c r="Y226" s="3">
        <v>29879</v>
      </c>
      <c r="Z226" s="1" t="s">
        <v>1</v>
      </c>
      <c r="AA226" s="2">
        <v>228</v>
      </c>
      <c r="AB226" s="4">
        <v>26.14</v>
      </c>
      <c r="AC226" s="3">
        <v>31819</v>
      </c>
      <c r="AD226" s="1" t="s">
        <v>1</v>
      </c>
      <c r="AE226" s="2">
        <v>229</v>
      </c>
      <c r="AF226" s="4">
        <v>26.19</v>
      </c>
      <c r="AG226" s="3">
        <v>29282</v>
      </c>
      <c r="AH226" s="1" t="s">
        <v>1</v>
      </c>
      <c r="AI226" s="2">
        <v>221</v>
      </c>
      <c r="AJ226" s="4">
        <v>25.58</v>
      </c>
      <c r="AK226" s="3">
        <v>32401</v>
      </c>
      <c r="AL226" s="1" t="s">
        <v>1</v>
      </c>
      <c r="AM226" s="2">
        <v>254</v>
      </c>
      <c r="AN226" s="4">
        <v>29.37</v>
      </c>
      <c r="AO226" s="3">
        <v>22544</v>
      </c>
      <c r="AP226" s="1" t="s">
        <v>1</v>
      </c>
      <c r="AQ226" s="2">
        <v>253</v>
      </c>
      <c r="AR226" s="4">
        <v>29</v>
      </c>
      <c r="AS226" s="3">
        <v>24397</v>
      </c>
      <c r="AT226" s="1" t="s">
        <v>1</v>
      </c>
    </row>
    <row r="227" spans="1:46" x14ac:dyDescent="0.25">
      <c r="A227" s="1" t="s">
        <v>226</v>
      </c>
      <c r="B227" s="20">
        <f>VLOOKUP(A227,'Earned Doctorates'!$A$6:$D$468,4,0)</f>
        <v>16</v>
      </c>
      <c r="C227" s="20" t="e">
        <f>VLOOKUP(A227,'fulltime grad students'!$A$6:$D$752,4,0)</f>
        <v>#N/A</v>
      </c>
      <c r="D227" s="20">
        <f>VLOOKUP(A227,floorspace!$A$6:$D$694,4,0)</f>
        <v>238211</v>
      </c>
      <c r="E227" s="3">
        <v>41583</v>
      </c>
      <c r="F227" s="33" t="e">
        <f>IF(ISNA(VLOOKUP(A227,'R1-R2'!$A$2:$F$280,6,0)),VLOOKUP(A227,'R1-R2'!$B$2:$F$280,5,0),VLOOKUP(A227,'R1-R2'!$A$2:$F$280,6,0))</f>
        <v>#N/A</v>
      </c>
      <c r="G227" s="2">
        <v>222</v>
      </c>
      <c r="H227" s="4">
        <v>25.1</v>
      </c>
      <c r="I227" s="3">
        <v>41583</v>
      </c>
      <c r="J227" s="1" t="s">
        <v>1</v>
      </c>
      <c r="K227" s="2">
        <v>210</v>
      </c>
      <c r="L227" s="4">
        <v>23.64</v>
      </c>
      <c r="M227" s="3">
        <v>44135</v>
      </c>
      <c r="N227" s="1" t="s">
        <v>1</v>
      </c>
      <c r="O227" s="2">
        <v>213</v>
      </c>
      <c r="P227" s="4">
        <v>24.01</v>
      </c>
      <c r="Q227" s="3">
        <v>44072</v>
      </c>
      <c r="R227" s="1" t="s">
        <v>1</v>
      </c>
      <c r="S227" s="2">
        <v>221</v>
      </c>
      <c r="T227" s="4">
        <v>24.96</v>
      </c>
      <c r="U227" s="3">
        <v>37819</v>
      </c>
      <c r="V227" s="1" t="s">
        <v>1</v>
      </c>
      <c r="W227" s="2">
        <v>212</v>
      </c>
      <c r="X227" s="4">
        <v>24.31</v>
      </c>
      <c r="Y227" s="3">
        <v>39767</v>
      </c>
      <c r="Z227" s="1" t="s">
        <v>1</v>
      </c>
      <c r="AA227" s="2">
        <v>211</v>
      </c>
      <c r="AB227" s="4">
        <v>24.26</v>
      </c>
      <c r="AC227" s="3">
        <v>40235</v>
      </c>
      <c r="AD227" s="1" t="s">
        <v>1</v>
      </c>
      <c r="AE227" s="2">
        <v>211</v>
      </c>
      <c r="AF227" s="4">
        <v>24.2</v>
      </c>
      <c r="AG227" s="3">
        <v>40438</v>
      </c>
      <c r="AH227" s="1" t="s">
        <v>1</v>
      </c>
      <c r="AI227" s="2">
        <v>215</v>
      </c>
      <c r="AJ227" s="4">
        <v>24.91</v>
      </c>
      <c r="AK227" s="3">
        <v>38015</v>
      </c>
      <c r="AL227" s="1" t="s">
        <v>1</v>
      </c>
      <c r="AM227" s="2">
        <v>180</v>
      </c>
      <c r="AN227" s="4">
        <v>21.07</v>
      </c>
      <c r="AO227" s="3">
        <v>61412</v>
      </c>
      <c r="AP227" s="1" t="s">
        <v>1</v>
      </c>
      <c r="AQ227" s="2">
        <v>182</v>
      </c>
      <c r="AR227" s="4">
        <v>21.11</v>
      </c>
      <c r="AS227" s="3">
        <v>61219</v>
      </c>
      <c r="AT227" s="1" t="s">
        <v>1</v>
      </c>
    </row>
    <row r="228" spans="1:46" x14ac:dyDescent="0.25">
      <c r="A228" s="1" t="s">
        <v>227</v>
      </c>
      <c r="B228" s="20">
        <f>VLOOKUP(A228,'Earned Doctorates'!$A$6:$D$468,4,0)</f>
        <v>86</v>
      </c>
      <c r="C228" s="20">
        <f>VLOOKUP(A228,'fulltime grad students'!$A$6:$D$752,4,0)</f>
        <v>664</v>
      </c>
      <c r="D228" s="20">
        <f>VLOOKUP(A228,floorspace!$A$6:$D$694,4,0)</f>
        <v>221662</v>
      </c>
      <c r="E228" s="3">
        <v>41311</v>
      </c>
      <c r="F228" s="33" t="str">
        <f>IF(ISNA(VLOOKUP(A228,'R1-R2'!$A$2:$F$280,6,0)),VLOOKUP(A228,'R1-R2'!$B$2:$F$280,5,0),VLOOKUP(A228,'R1-R2'!$A$2:$F$280,6,0))</f>
        <v>R2</v>
      </c>
      <c r="G228" s="2">
        <v>223</v>
      </c>
      <c r="H228" s="4">
        <v>25.2</v>
      </c>
      <c r="I228" s="3">
        <v>41311</v>
      </c>
      <c r="J228" s="1" t="s">
        <v>1</v>
      </c>
      <c r="K228" s="2">
        <v>211</v>
      </c>
      <c r="L228" s="4">
        <v>23.75</v>
      </c>
      <c r="M228" s="3">
        <v>43667</v>
      </c>
      <c r="N228" s="1" t="s">
        <v>1</v>
      </c>
      <c r="O228" s="2">
        <v>204</v>
      </c>
      <c r="P228" s="4">
        <v>23.04</v>
      </c>
      <c r="Q228" s="3">
        <v>50045</v>
      </c>
      <c r="R228" s="1" t="s">
        <v>1</v>
      </c>
      <c r="S228" s="2">
        <v>202</v>
      </c>
      <c r="T228" s="4">
        <v>22.89</v>
      </c>
      <c r="U228" s="3">
        <v>46911</v>
      </c>
      <c r="V228" s="1" t="s">
        <v>1</v>
      </c>
      <c r="W228" s="2">
        <v>196</v>
      </c>
      <c r="X228" s="4">
        <v>22.55</v>
      </c>
      <c r="Y228" s="3">
        <v>48964</v>
      </c>
      <c r="Z228" s="1" t="s">
        <v>1</v>
      </c>
      <c r="AA228" s="2">
        <v>189</v>
      </c>
      <c r="AB228" s="4">
        <v>21.82</v>
      </c>
      <c r="AC228" s="3">
        <v>56572</v>
      </c>
      <c r="AD228" s="1" t="s">
        <v>1</v>
      </c>
      <c r="AE228" s="2">
        <v>188</v>
      </c>
      <c r="AF228" s="4">
        <v>21.66</v>
      </c>
      <c r="AG228" s="3">
        <v>53872</v>
      </c>
      <c r="AH228" s="1" t="s">
        <v>1</v>
      </c>
      <c r="AI228" s="2">
        <v>187</v>
      </c>
      <c r="AJ228" s="4">
        <v>21.78</v>
      </c>
      <c r="AK228" s="3">
        <v>54787</v>
      </c>
      <c r="AL228" s="1" t="s">
        <v>1</v>
      </c>
      <c r="AM228" s="2">
        <v>191</v>
      </c>
      <c r="AN228" s="4">
        <v>22.3</v>
      </c>
      <c r="AO228" s="3">
        <v>55435</v>
      </c>
      <c r="AP228" s="1" t="s">
        <v>1</v>
      </c>
      <c r="AQ228" s="2">
        <v>189</v>
      </c>
      <c r="AR228" s="4">
        <v>21.89</v>
      </c>
      <c r="AS228" s="3">
        <v>58489</v>
      </c>
      <c r="AT228" s="1" t="s">
        <v>1</v>
      </c>
    </row>
    <row r="229" spans="1:46" x14ac:dyDescent="0.25">
      <c r="A229" s="1" t="s">
        <v>228</v>
      </c>
      <c r="B229" s="20">
        <f>VLOOKUP(A229,'Earned Doctorates'!$A$6:$D$468,4,0)</f>
        <v>87</v>
      </c>
      <c r="C229" s="20">
        <f>VLOOKUP(A229,'fulltime grad students'!$A$6:$D$752,4,0)</f>
        <v>824</v>
      </c>
      <c r="D229" s="20">
        <f>VLOOKUP(A229,floorspace!$A$6:$D$694,4,0)</f>
        <v>223456</v>
      </c>
      <c r="E229" s="3">
        <v>41279</v>
      </c>
      <c r="F229" s="33" t="str">
        <f>IF(ISNA(VLOOKUP(A229,'R1-R2'!$A$2:$F$280,6,0)),VLOOKUP(A229,'R1-R2'!$B$2:$F$280,5,0),VLOOKUP(A229,'R1-R2'!$A$2:$F$280,6,0))</f>
        <v>R2</v>
      </c>
      <c r="G229" s="2">
        <v>224</v>
      </c>
      <c r="H229" s="4">
        <v>25.31</v>
      </c>
      <c r="I229" s="3">
        <v>41279</v>
      </c>
      <c r="J229" s="1" t="s">
        <v>1</v>
      </c>
      <c r="K229" s="2">
        <v>226</v>
      </c>
      <c r="L229" s="4">
        <v>25.37</v>
      </c>
      <c r="M229" s="3">
        <v>38064</v>
      </c>
      <c r="N229" s="1" t="s">
        <v>1</v>
      </c>
      <c r="O229" s="2">
        <v>224</v>
      </c>
      <c r="P229" s="4">
        <v>25.21</v>
      </c>
      <c r="Q229" s="3">
        <v>38185</v>
      </c>
      <c r="R229" s="1" t="s">
        <v>1</v>
      </c>
      <c r="S229" s="2">
        <v>218</v>
      </c>
      <c r="T229" s="4">
        <v>24.63</v>
      </c>
      <c r="U229" s="3">
        <v>38674</v>
      </c>
      <c r="V229" s="1" t="s">
        <v>1</v>
      </c>
      <c r="W229" s="2">
        <v>218</v>
      </c>
      <c r="X229" s="4">
        <v>24.98</v>
      </c>
      <c r="Y229" s="3">
        <v>36969</v>
      </c>
      <c r="Z229" s="1" t="s">
        <v>1</v>
      </c>
      <c r="AA229" s="2">
        <v>224</v>
      </c>
      <c r="AB229" s="4">
        <v>25.69</v>
      </c>
      <c r="AC229" s="3">
        <v>32941</v>
      </c>
      <c r="AD229" s="1" t="s">
        <v>1</v>
      </c>
      <c r="AE229" s="2">
        <v>215</v>
      </c>
      <c r="AF229" s="4">
        <v>24.65</v>
      </c>
      <c r="AG229" s="3">
        <v>36788</v>
      </c>
      <c r="AH229" s="1" t="s">
        <v>1</v>
      </c>
      <c r="AI229" s="2">
        <v>216</v>
      </c>
      <c r="AJ229" s="4">
        <v>25.02</v>
      </c>
      <c r="AK229" s="3">
        <v>37066</v>
      </c>
      <c r="AL229" s="1" t="s">
        <v>1</v>
      </c>
      <c r="AM229" s="2">
        <v>222</v>
      </c>
      <c r="AN229" s="4">
        <v>25.78</v>
      </c>
      <c r="AO229" s="3">
        <v>35220</v>
      </c>
      <c r="AP229" s="1" t="s">
        <v>1</v>
      </c>
      <c r="AQ229" s="2">
        <v>231</v>
      </c>
      <c r="AR229" s="4">
        <v>26.56</v>
      </c>
      <c r="AS229" s="3">
        <v>31992</v>
      </c>
      <c r="AT229" s="1" t="s">
        <v>1</v>
      </c>
    </row>
    <row r="230" spans="1:46" x14ac:dyDescent="0.25">
      <c r="A230" s="1" t="s">
        <v>229</v>
      </c>
      <c r="B230" s="20">
        <f>VLOOKUP(A230,'Earned Doctorates'!$A$6:$D$468,4,0)</f>
        <v>55</v>
      </c>
      <c r="C230" s="20">
        <f>VLOOKUP(A230,'fulltime grad students'!$A$6:$D$752,4,0)</f>
        <v>364</v>
      </c>
      <c r="D230" s="20">
        <f>VLOOKUP(A230,floorspace!$A$6:$D$694,4,0)</f>
        <v>284510</v>
      </c>
      <c r="E230" s="3">
        <v>40751</v>
      </c>
      <c r="F230" s="33" t="e">
        <f>IF(ISNA(VLOOKUP(A230,'R1-R2'!$A$2:$F$280,6,0)),VLOOKUP(A230,'R1-R2'!$B$2:$F$280,5,0),VLOOKUP(A230,'R1-R2'!$A$2:$F$280,6,0))</f>
        <v>#N/A</v>
      </c>
      <c r="G230" s="2">
        <v>225</v>
      </c>
      <c r="H230" s="4">
        <v>25.42</v>
      </c>
      <c r="I230" s="3">
        <v>40751</v>
      </c>
      <c r="J230" s="1" t="s">
        <v>1</v>
      </c>
      <c r="K230" s="2">
        <v>231</v>
      </c>
      <c r="L230" s="4">
        <v>25.91</v>
      </c>
      <c r="M230" s="3">
        <v>36151</v>
      </c>
      <c r="N230" s="1" t="s">
        <v>1</v>
      </c>
      <c r="O230" s="2">
        <v>228</v>
      </c>
      <c r="P230" s="4">
        <v>25.64</v>
      </c>
      <c r="Q230" s="3">
        <v>37339</v>
      </c>
      <c r="R230" s="1" t="s">
        <v>1</v>
      </c>
      <c r="S230" s="2">
        <v>220</v>
      </c>
      <c r="T230" s="4">
        <v>24.85</v>
      </c>
      <c r="U230" s="3">
        <v>38140</v>
      </c>
      <c r="V230" s="1" t="s">
        <v>1</v>
      </c>
      <c r="W230" s="2">
        <v>217</v>
      </c>
      <c r="X230" s="4">
        <v>24.87</v>
      </c>
      <c r="Y230" s="3">
        <v>37379</v>
      </c>
      <c r="Z230" s="1" t="s">
        <v>1</v>
      </c>
      <c r="AA230" s="2">
        <v>222</v>
      </c>
      <c r="AB230" s="4">
        <v>25.47</v>
      </c>
      <c r="AC230" s="3">
        <v>33759</v>
      </c>
      <c r="AD230" s="1" t="s">
        <v>1</v>
      </c>
      <c r="AE230" s="2">
        <v>220</v>
      </c>
      <c r="AF230" s="4">
        <v>25.2</v>
      </c>
      <c r="AG230" s="3">
        <v>35172</v>
      </c>
      <c r="AH230" s="1" t="s">
        <v>1</v>
      </c>
      <c r="AI230" s="2">
        <v>218</v>
      </c>
      <c r="AJ230" s="4">
        <v>25.25</v>
      </c>
      <c r="AK230" s="3">
        <v>35047</v>
      </c>
      <c r="AL230" s="1" t="s">
        <v>1</v>
      </c>
      <c r="AM230" s="2">
        <v>224</v>
      </c>
      <c r="AN230" s="4">
        <v>26</v>
      </c>
      <c r="AO230" s="3">
        <v>33994</v>
      </c>
      <c r="AP230" s="1" t="s">
        <v>1</v>
      </c>
      <c r="AQ230" s="2">
        <v>220</v>
      </c>
      <c r="AR230" s="4">
        <v>25.33</v>
      </c>
      <c r="AS230" s="3">
        <v>35103</v>
      </c>
      <c r="AT230" s="1" t="s">
        <v>1</v>
      </c>
    </row>
    <row r="231" spans="1:46" x14ac:dyDescent="0.25">
      <c r="A231" s="1" t="s">
        <v>230</v>
      </c>
      <c r="B231" s="20">
        <f>VLOOKUP(A231,'Earned Doctorates'!$A$6:$D$468,4,0)</f>
        <v>86</v>
      </c>
      <c r="C231" s="20">
        <f>VLOOKUP(A231,'fulltime grad students'!$A$6:$D$752,4,0)</f>
        <v>1537</v>
      </c>
      <c r="D231" s="20">
        <f>VLOOKUP(A231,floorspace!$A$6:$D$694,4,0)</f>
        <v>122791</v>
      </c>
      <c r="E231" s="3">
        <v>38751</v>
      </c>
      <c r="F231" s="33" t="str">
        <f>IF(ISNA(VLOOKUP(A231,'R1-R2'!$A$2:$F$280,6,0)),VLOOKUP(A231,'R1-R2'!$B$2:$F$280,5,0),VLOOKUP(A231,'R1-R2'!$A$2:$F$280,6,0))</f>
        <v>R1</v>
      </c>
      <c r="G231" s="2">
        <v>226</v>
      </c>
      <c r="H231" s="4">
        <v>25.53</v>
      </c>
      <c r="I231" s="3">
        <v>38751</v>
      </c>
      <c r="J231" s="1" t="s">
        <v>1</v>
      </c>
      <c r="K231" s="2">
        <v>220</v>
      </c>
      <c r="L231" s="4">
        <v>24.72</v>
      </c>
      <c r="M231" s="3">
        <v>41349</v>
      </c>
      <c r="N231" s="1" t="s">
        <v>1</v>
      </c>
      <c r="O231" s="2">
        <v>230</v>
      </c>
      <c r="P231" s="4">
        <v>25.86</v>
      </c>
      <c r="Q231" s="3">
        <v>36551</v>
      </c>
      <c r="R231" s="1" t="s">
        <v>1</v>
      </c>
      <c r="S231" s="2">
        <v>241</v>
      </c>
      <c r="T231" s="4">
        <v>27.14</v>
      </c>
      <c r="U231" s="3">
        <v>27270</v>
      </c>
      <c r="V231" s="1" t="s">
        <v>1</v>
      </c>
      <c r="W231" s="2">
        <v>258</v>
      </c>
      <c r="X231" s="4">
        <v>29.4</v>
      </c>
      <c r="Y231" s="3">
        <v>22289</v>
      </c>
      <c r="Z231" s="1" t="s">
        <v>1</v>
      </c>
      <c r="AA231" s="2">
        <v>261</v>
      </c>
      <c r="AB231" s="4">
        <v>29.79</v>
      </c>
      <c r="AC231" s="3">
        <v>21326</v>
      </c>
      <c r="AD231" s="1" t="s">
        <v>1</v>
      </c>
      <c r="AE231" s="2">
        <v>283</v>
      </c>
      <c r="AF231" s="4">
        <v>32.159999999999997</v>
      </c>
      <c r="AG231" s="3">
        <v>16116</v>
      </c>
      <c r="AH231" s="1" t="s">
        <v>1</v>
      </c>
      <c r="AI231" s="2">
        <v>275</v>
      </c>
      <c r="AJ231" s="4">
        <v>31.62</v>
      </c>
      <c r="AK231" s="3">
        <v>18183</v>
      </c>
      <c r="AL231" s="1" t="s">
        <v>1</v>
      </c>
      <c r="AM231" s="2">
        <v>270</v>
      </c>
      <c r="AN231" s="4">
        <v>31.16</v>
      </c>
      <c r="AO231" s="3">
        <v>19262</v>
      </c>
      <c r="AP231" s="1" t="s">
        <v>1</v>
      </c>
      <c r="AQ231" s="2">
        <v>296</v>
      </c>
      <c r="AR231" s="4">
        <v>33.78</v>
      </c>
      <c r="AS231" s="3">
        <v>15237</v>
      </c>
      <c r="AT231" s="1" t="s">
        <v>1</v>
      </c>
    </row>
    <row r="232" spans="1:46" x14ac:dyDescent="0.25">
      <c r="A232" s="1" t="s">
        <v>231</v>
      </c>
      <c r="B232" s="20">
        <f>VLOOKUP(A232,'Earned Doctorates'!$A$6:$D$468,4,0)</f>
        <v>1</v>
      </c>
      <c r="C232" s="20">
        <f>VLOOKUP(A232,'fulltime grad students'!$A$6:$D$752,4,0)</f>
        <v>455</v>
      </c>
      <c r="D232" s="20">
        <f>VLOOKUP(A232,floorspace!$A$6:$D$694,4,0)</f>
        <v>257224</v>
      </c>
      <c r="E232" s="3">
        <v>37201</v>
      </c>
      <c r="F232" s="33" t="str">
        <f>IF(ISNA(VLOOKUP(A232,'R1-R2'!$A$2:$F$280,6,0)),VLOOKUP(A232,'R1-R2'!$B$2:$F$280,5,0),VLOOKUP(A232,'R1-R2'!$A$2:$F$280,6,0))</f>
        <v>R2</v>
      </c>
      <c r="G232" s="2">
        <v>227</v>
      </c>
      <c r="H232" s="4">
        <v>25.64</v>
      </c>
      <c r="I232" s="3">
        <v>37201</v>
      </c>
      <c r="J232" s="1" t="s">
        <v>1</v>
      </c>
      <c r="K232" s="2">
        <v>330</v>
      </c>
      <c r="L232" s="4">
        <v>36.64</v>
      </c>
      <c r="M232" s="3">
        <v>12166</v>
      </c>
      <c r="N232" s="1" t="s">
        <v>1</v>
      </c>
      <c r="O232" s="2">
        <v>330</v>
      </c>
      <c r="P232" s="4">
        <v>36.71</v>
      </c>
      <c r="Q232" s="3">
        <v>11166</v>
      </c>
      <c r="R232" s="1" t="s">
        <v>1</v>
      </c>
      <c r="S232" s="2">
        <v>314</v>
      </c>
      <c r="T232" s="4">
        <v>35.090000000000003</v>
      </c>
      <c r="U232" s="3">
        <v>12978</v>
      </c>
      <c r="V232" s="1" t="s">
        <v>1</v>
      </c>
      <c r="W232" s="2">
        <v>290</v>
      </c>
      <c r="X232" s="4">
        <v>32.93</v>
      </c>
      <c r="Y232" s="3">
        <v>16084</v>
      </c>
      <c r="Z232" s="1" t="s">
        <v>1</v>
      </c>
      <c r="AA232" s="2">
        <v>282</v>
      </c>
      <c r="AB232" s="4">
        <v>32.119999999999997</v>
      </c>
      <c r="AC232" s="3">
        <v>17395</v>
      </c>
      <c r="AD232" s="1" t="s">
        <v>1</v>
      </c>
      <c r="AE232" s="2">
        <v>277</v>
      </c>
      <c r="AF232" s="4">
        <v>31.5</v>
      </c>
      <c r="AG232" s="3">
        <v>17152</v>
      </c>
      <c r="AH232" s="1" t="s">
        <v>1</v>
      </c>
      <c r="AI232" s="2">
        <v>266</v>
      </c>
      <c r="AJ232" s="4">
        <v>30.61</v>
      </c>
      <c r="AK232" s="3">
        <v>20245</v>
      </c>
      <c r="AL232" s="1" t="s">
        <v>1</v>
      </c>
      <c r="AM232" s="2">
        <v>277</v>
      </c>
      <c r="AN232" s="4">
        <v>31.94</v>
      </c>
      <c r="AO232" s="3">
        <v>18069</v>
      </c>
      <c r="AP232" s="1" t="s">
        <v>1</v>
      </c>
      <c r="AQ232" s="2">
        <v>384</v>
      </c>
      <c r="AR232" s="4">
        <v>43.56</v>
      </c>
      <c r="AS232" s="3">
        <v>5719</v>
      </c>
      <c r="AT232" s="1" t="s">
        <v>1</v>
      </c>
    </row>
    <row r="233" spans="1:46" x14ac:dyDescent="0.25">
      <c r="A233" s="1" t="s">
        <v>232</v>
      </c>
      <c r="B233" s="20">
        <f>VLOOKUP(A233,'Earned Doctorates'!$A$6:$D$468,4,0)</f>
        <v>56</v>
      </c>
      <c r="C233" s="20">
        <f>VLOOKUP(A233,'fulltime grad students'!$A$6:$D$752,4,0)</f>
        <v>468</v>
      </c>
      <c r="D233" s="20">
        <f>VLOOKUP(A233,floorspace!$A$6:$D$694,4,0)</f>
        <v>134258</v>
      </c>
      <c r="E233" s="3">
        <v>37087</v>
      </c>
      <c r="F233" s="33" t="str">
        <f>IF(ISNA(VLOOKUP(A233,'R1-R2'!$A$2:$F$280,6,0)),VLOOKUP(A233,'R1-R2'!$B$2:$F$280,5,0),VLOOKUP(A233,'R1-R2'!$A$2:$F$280,6,0))</f>
        <v>R2</v>
      </c>
      <c r="G233" s="2">
        <v>228</v>
      </c>
      <c r="H233" s="4">
        <v>25.75</v>
      </c>
      <c r="I233" s="3">
        <v>37087</v>
      </c>
      <c r="J233" s="1" t="s">
        <v>1</v>
      </c>
      <c r="K233" s="2">
        <v>229</v>
      </c>
      <c r="L233" s="4">
        <v>25.7</v>
      </c>
      <c r="M233" s="3">
        <v>37136</v>
      </c>
      <c r="N233" s="1" t="s">
        <v>1</v>
      </c>
      <c r="O233" s="2">
        <v>226</v>
      </c>
      <c r="P233" s="4">
        <v>25.42</v>
      </c>
      <c r="Q233" s="3">
        <v>37777</v>
      </c>
      <c r="R233" s="1" t="s">
        <v>1</v>
      </c>
      <c r="S233" s="2">
        <v>233</v>
      </c>
      <c r="T233" s="4">
        <v>26.27</v>
      </c>
      <c r="U233" s="3">
        <v>32471</v>
      </c>
      <c r="V233" s="1" t="s">
        <v>1</v>
      </c>
      <c r="W233" s="2">
        <v>230</v>
      </c>
      <c r="X233" s="4">
        <v>26.3</v>
      </c>
      <c r="Y233" s="3">
        <v>30034</v>
      </c>
      <c r="Z233" s="1" t="s">
        <v>1</v>
      </c>
      <c r="AA233" s="2">
        <v>235</v>
      </c>
      <c r="AB233" s="4">
        <v>26.91</v>
      </c>
      <c r="AC233" s="3">
        <v>28422</v>
      </c>
      <c r="AD233" s="1" t="s">
        <v>1</v>
      </c>
      <c r="AE233" s="2">
        <v>245</v>
      </c>
      <c r="AF233" s="4">
        <v>27.96</v>
      </c>
      <c r="AG233" s="3">
        <v>24816</v>
      </c>
      <c r="AH233" s="1" t="s">
        <v>1</v>
      </c>
      <c r="AI233" s="2">
        <v>246</v>
      </c>
      <c r="AJ233" s="4">
        <v>28.38</v>
      </c>
      <c r="AK233" s="3">
        <v>23633</v>
      </c>
      <c r="AL233" s="1" t="s">
        <v>1</v>
      </c>
      <c r="AM233" s="2">
        <v>262</v>
      </c>
      <c r="AN233" s="4">
        <v>30.26</v>
      </c>
      <c r="AO233" s="3">
        <v>20856</v>
      </c>
      <c r="AP233" s="1" t="s">
        <v>1</v>
      </c>
      <c r="AQ233" s="2">
        <v>278</v>
      </c>
      <c r="AR233" s="4">
        <v>31.78</v>
      </c>
      <c r="AS233" s="3">
        <v>18606</v>
      </c>
      <c r="AT233" s="1" t="s">
        <v>1</v>
      </c>
    </row>
    <row r="234" spans="1:46" x14ac:dyDescent="0.25">
      <c r="A234" s="1" t="s">
        <v>233</v>
      </c>
      <c r="B234" s="20">
        <f>VLOOKUP(A234,'Earned Doctorates'!$A$6:$D$468,4,0)</f>
        <v>88</v>
      </c>
      <c r="C234" s="20">
        <f>VLOOKUP(A234,'fulltime grad students'!$A$6:$D$752,4,0)</f>
        <v>623</v>
      </c>
      <c r="D234" s="20">
        <f>VLOOKUP(A234,floorspace!$A$6:$D$694,4,0)</f>
        <v>186239</v>
      </c>
      <c r="E234" s="3">
        <v>37033</v>
      </c>
      <c r="F234" s="33" t="e">
        <f>IF(ISNA(VLOOKUP(A234,'R1-R2'!$A$2:$F$280,6,0)),VLOOKUP(A234,'R1-R2'!$B$2:$F$280,5,0),VLOOKUP(A234,'R1-R2'!$A$2:$F$280,6,0))</f>
        <v>#N/A</v>
      </c>
      <c r="G234" s="2">
        <v>229</v>
      </c>
      <c r="H234" s="4">
        <v>25.86</v>
      </c>
      <c r="I234" s="3">
        <v>37033</v>
      </c>
      <c r="J234" s="1" t="s">
        <v>1</v>
      </c>
      <c r="K234" s="2">
        <v>241</v>
      </c>
      <c r="L234" s="4">
        <v>27</v>
      </c>
      <c r="M234" s="3">
        <v>28966</v>
      </c>
      <c r="N234" s="1" t="s">
        <v>1</v>
      </c>
      <c r="O234" s="2">
        <v>250</v>
      </c>
      <c r="P234" s="4">
        <v>28.03</v>
      </c>
      <c r="Q234" s="3">
        <v>26325</v>
      </c>
      <c r="R234" s="1" t="s">
        <v>1</v>
      </c>
      <c r="S234" s="2">
        <v>256</v>
      </c>
      <c r="T234" s="4">
        <v>28.77</v>
      </c>
      <c r="U234" s="3">
        <v>22743</v>
      </c>
      <c r="V234" s="1" t="s">
        <v>1</v>
      </c>
      <c r="W234" s="2">
        <v>251</v>
      </c>
      <c r="X234" s="4">
        <v>28.62</v>
      </c>
      <c r="Y234" s="3">
        <v>23231</v>
      </c>
      <c r="Z234" s="1" t="s">
        <v>1</v>
      </c>
      <c r="AA234" s="2">
        <v>252</v>
      </c>
      <c r="AB234" s="4">
        <v>28.8</v>
      </c>
      <c r="AC234" s="3">
        <v>23965</v>
      </c>
      <c r="AD234" s="1" t="s">
        <v>1</v>
      </c>
      <c r="AE234" s="2">
        <v>255</v>
      </c>
      <c r="AF234" s="4">
        <v>29.06</v>
      </c>
      <c r="AG234" s="3">
        <v>23026</v>
      </c>
      <c r="AH234" s="1" t="s">
        <v>1</v>
      </c>
      <c r="AI234" s="2">
        <v>259</v>
      </c>
      <c r="AJ234" s="4">
        <v>29.83</v>
      </c>
      <c r="AK234" s="3">
        <v>20723</v>
      </c>
      <c r="AL234" s="1" t="s">
        <v>1</v>
      </c>
      <c r="AM234" s="2">
        <v>284</v>
      </c>
      <c r="AN234" s="4">
        <v>32.729999999999997</v>
      </c>
      <c r="AO234" s="3">
        <v>16590</v>
      </c>
      <c r="AP234" s="1" t="s">
        <v>1</v>
      </c>
      <c r="AQ234" s="2">
        <v>276</v>
      </c>
      <c r="AR234" s="4">
        <v>31.56</v>
      </c>
      <c r="AS234" s="3">
        <v>19080</v>
      </c>
      <c r="AT234" s="1" t="s">
        <v>1</v>
      </c>
    </row>
    <row r="235" spans="1:46" x14ac:dyDescent="0.25">
      <c r="A235" s="1" t="s">
        <v>234</v>
      </c>
      <c r="B235" s="20">
        <f>VLOOKUP(A235,'Earned Doctorates'!$A$6:$D$468,4,0)</f>
        <v>16</v>
      </c>
      <c r="C235" s="20">
        <f>VLOOKUP(A235,'fulltime grad students'!$A$6:$D$752,4,0)</f>
        <v>184</v>
      </c>
      <c r="D235" s="20">
        <f>VLOOKUP(A235,floorspace!$A$6:$D$694,4,0)</f>
        <v>49989</v>
      </c>
      <c r="E235" s="3">
        <v>36837</v>
      </c>
      <c r="F235" s="33" t="e">
        <f>IF(ISNA(VLOOKUP(A235,'R1-R2'!$A$2:$F$280,6,0)),VLOOKUP(A235,'R1-R2'!$B$2:$F$280,5,0),VLOOKUP(A235,'R1-R2'!$A$2:$F$280,6,0))</f>
        <v>#N/A</v>
      </c>
      <c r="G235" s="2">
        <v>230</v>
      </c>
      <c r="H235" s="4">
        <v>25.97</v>
      </c>
      <c r="I235" s="3">
        <v>36837</v>
      </c>
      <c r="J235" s="1" t="s">
        <v>1</v>
      </c>
      <c r="K235" s="2">
        <v>227</v>
      </c>
      <c r="L235" s="4">
        <v>25.48</v>
      </c>
      <c r="M235" s="3">
        <v>37397</v>
      </c>
      <c r="N235" s="1" t="s">
        <v>1</v>
      </c>
      <c r="O235" s="2">
        <v>223</v>
      </c>
      <c r="P235" s="4">
        <v>25.1</v>
      </c>
      <c r="Q235" s="3">
        <v>38555</v>
      </c>
      <c r="R235" s="1" t="s">
        <v>1</v>
      </c>
      <c r="S235" s="2">
        <v>211</v>
      </c>
      <c r="T235" s="4">
        <v>23.87</v>
      </c>
      <c r="U235" s="3">
        <v>41035</v>
      </c>
      <c r="V235" s="1" t="s">
        <v>1</v>
      </c>
      <c r="W235" s="2">
        <v>224</v>
      </c>
      <c r="X235" s="4">
        <v>25.64</v>
      </c>
      <c r="Y235" s="3">
        <v>35054</v>
      </c>
      <c r="Z235" s="1" t="s">
        <v>1</v>
      </c>
      <c r="AA235" s="2">
        <v>210</v>
      </c>
      <c r="AB235" s="4">
        <v>24.14</v>
      </c>
      <c r="AC235" s="3">
        <v>40815</v>
      </c>
      <c r="AD235" s="1" t="s">
        <v>1</v>
      </c>
      <c r="AE235" s="2">
        <v>227</v>
      </c>
      <c r="AF235" s="4">
        <v>25.97</v>
      </c>
      <c r="AG235" s="3">
        <v>31232</v>
      </c>
      <c r="AH235" s="1" t="s">
        <v>1</v>
      </c>
      <c r="AI235" s="2">
        <v>268</v>
      </c>
      <c r="AJ235" s="4">
        <v>30.83</v>
      </c>
      <c r="AK235" s="3">
        <v>19579</v>
      </c>
      <c r="AL235" s="1" t="s">
        <v>1</v>
      </c>
      <c r="AM235" s="2">
        <v>269</v>
      </c>
      <c r="AN235" s="4">
        <v>31.05</v>
      </c>
      <c r="AO235" s="3">
        <v>19332</v>
      </c>
      <c r="AP235" s="1" t="s">
        <v>1</v>
      </c>
      <c r="AQ235" s="2">
        <v>287</v>
      </c>
      <c r="AR235" s="4">
        <v>32.78</v>
      </c>
      <c r="AS235" s="3">
        <v>16221</v>
      </c>
      <c r="AT235" s="1" t="s">
        <v>1</v>
      </c>
    </row>
    <row r="236" spans="1:46" x14ac:dyDescent="0.25">
      <c r="A236" s="1" t="s">
        <v>235</v>
      </c>
      <c r="B236" s="20" t="e">
        <f>VLOOKUP(A236,'Earned Doctorates'!$A$6:$D$468,4,0)</f>
        <v>#N/A</v>
      </c>
      <c r="C236" s="20">
        <f>VLOOKUP(A236,'fulltime grad students'!$A$6:$D$752,4,0)</f>
        <v>562</v>
      </c>
      <c r="D236" s="20">
        <f>VLOOKUP(A236,floorspace!$A$6:$D$694,4,0)</f>
        <v>130714</v>
      </c>
      <c r="E236" s="3">
        <v>35768</v>
      </c>
      <c r="F236" s="33" t="str">
        <f>IF(ISNA(VLOOKUP(A236,'R1-R2'!$A$2:$F$280,6,0)),VLOOKUP(A236,'R1-R2'!$B$2:$F$280,5,0),VLOOKUP(A236,'R1-R2'!$A$2:$F$280,6,0))</f>
        <v>R2</v>
      </c>
      <c r="G236" s="2">
        <v>231</v>
      </c>
      <c r="H236" s="4">
        <v>26.08</v>
      </c>
      <c r="I236" s="3">
        <v>35768</v>
      </c>
      <c r="J236" s="1" t="s">
        <v>1</v>
      </c>
      <c r="K236" s="2">
        <v>233</v>
      </c>
      <c r="L236" s="4">
        <v>26.13</v>
      </c>
      <c r="M236" s="3">
        <v>33828</v>
      </c>
      <c r="N236" s="1" t="s">
        <v>236</v>
      </c>
      <c r="O236" s="2">
        <v>238</v>
      </c>
      <c r="P236" s="4">
        <v>26.73</v>
      </c>
      <c r="Q236" s="3">
        <v>31888</v>
      </c>
      <c r="R236" s="1" t="s">
        <v>1</v>
      </c>
      <c r="S236" s="2">
        <v>237</v>
      </c>
      <c r="T236" s="4">
        <v>26.7</v>
      </c>
      <c r="U236" s="3">
        <v>30903</v>
      </c>
      <c r="V236" s="1" t="s">
        <v>1</v>
      </c>
      <c r="W236" s="2">
        <v>231</v>
      </c>
      <c r="X236" s="4">
        <v>26.41</v>
      </c>
      <c r="Y236" s="3">
        <v>29940</v>
      </c>
      <c r="Z236" s="1" t="s">
        <v>1</v>
      </c>
      <c r="AA236" s="2">
        <v>236</v>
      </c>
      <c r="AB236" s="4">
        <v>27.02</v>
      </c>
      <c r="AC236" s="3">
        <v>28273</v>
      </c>
      <c r="AD236" s="1" t="s">
        <v>1</v>
      </c>
      <c r="AE236" s="2">
        <v>239</v>
      </c>
      <c r="AF236" s="4">
        <v>27.3</v>
      </c>
      <c r="AG236" s="3">
        <v>26345</v>
      </c>
      <c r="AH236" s="1" t="s">
        <v>1</v>
      </c>
      <c r="AI236" s="2">
        <v>230</v>
      </c>
      <c r="AJ236" s="4">
        <v>26.59</v>
      </c>
      <c r="AK236" s="3">
        <v>29457</v>
      </c>
      <c r="AL236" s="1" t="s">
        <v>1</v>
      </c>
      <c r="AM236" s="2">
        <v>225</v>
      </c>
      <c r="AN236" s="4">
        <v>26.11</v>
      </c>
      <c r="AO236" s="3">
        <v>33885</v>
      </c>
      <c r="AP236" s="1" t="s">
        <v>1</v>
      </c>
      <c r="AQ236" s="2">
        <v>237</v>
      </c>
      <c r="AR236" s="4">
        <v>27.22</v>
      </c>
      <c r="AS236" s="3">
        <v>30291</v>
      </c>
      <c r="AT236" s="1" t="s">
        <v>1</v>
      </c>
    </row>
    <row r="237" spans="1:46" x14ac:dyDescent="0.25">
      <c r="A237" s="1" t="s">
        <v>237</v>
      </c>
      <c r="B237" s="20">
        <f>VLOOKUP(A237,'Earned Doctorates'!$A$6:$D$468,4,0)</f>
        <v>62</v>
      </c>
      <c r="C237" s="20">
        <f>VLOOKUP(A237,'fulltime grad students'!$A$6:$D$752,4,0)</f>
        <v>196</v>
      </c>
      <c r="D237" s="20">
        <f>VLOOKUP(A237,floorspace!$A$6:$D$694,4,0)</f>
        <v>124749</v>
      </c>
      <c r="E237" s="3">
        <v>35548</v>
      </c>
      <c r="F237" s="33" t="e">
        <f>IF(ISNA(VLOOKUP(A237,'R1-R2'!$A$2:$F$280,6,0)),VLOOKUP(A237,'R1-R2'!$B$2:$F$280,5,0),VLOOKUP(A237,'R1-R2'!$A$2:$F$280,6,0))</f>
        <v>#N/A</v>
      </c>
      <c r="G237" s="2">
        <v>232</v>
      </c>
      <c r="H237" s="4">
        <v>26.19</v>
      </c>
      <c r="I237" s="3">
        <v>35548</v>
      </c>
      <c r="J237" s="1" t="s">
        <v>1</v>
      </c>
      <c r="K237" s="2">
        <v>256</v>
      </c>
      <c r="L237" s="4">
        <v>28.62</v>
      </c>
      <c r="M237" s="3">
        <v>25221</v>
      </c>
      <c r="N237" s="1" t="s">
        <v>1</v>
      </c>
      <c r="O237" s="2">
        <v>258</v>
      </c>
      <c r="P237" s="4">
        <v>28.9</v>
      </c>
      <c r="Q237" s="3">
        <v>24484</v>
      </c>
      <c r="R237" s="1" t="s">
        <v>1</v>
      </c>
      <c r="S237" s="2">
        <v>246</v>
      </c>
      <c r="T237" s="4">
        <v>27.68</v>
      </c>
      <c r="U237" s="3">
        <v>25497</v>
      </c>
      <c r="V237" s="1" t="s">
        <v>1</v>
      </c>
      <c r="W237" s="2">
        <v>249</v>
      </c>
      <c r="X237" s="4">
        <v>28.4</v>
      </c>
      <c r="Y237" s="3">
        <v>24282</v>
      </c>
      <c r="Z237" s="1" t="s">
        <v>1</v>
      </c>
      <c r="AA237" s="2">
        <v>247</v>
      </c>
      <c r="AB237" s="4">
        <v>28.24</v>
      </c>
      <c r="AC237" s="3">
        <v>25139</v>
      </c>
      <c r="AD237" s="1" t="s">
        <v>1</v>
      </c>
      <c r="AE237" s="2">
        <v>249</v>
      </c>
      <c r="AF237" s="4">
        <v>28.4</v>
      </c>
      <c r="AG237" s="3">
        <v>24265</v>
      </c>
      <c r="AH237" s="1" t="s">
        <v>1</v>
      </c>
      <c r="AI237" s="2">
        <v>253</v>
      </c>
      <c r="AJ237" s="4">
        <v>29.16</v>
      </c>
      <c r="AK237" s="3">
        <v>22331</v>
      </c>
      <c r="AL237" s="1" t="s">
        <v>1</v>
      </c>
      <c r="AM237" s="2">
        <v>250</v>
      </c>
      <c r="AN237" s="4">
        <v>28.92</v>
      </c>
      <c r="AO237" s="3">
        <v>23235</v>
      </c>
      <c r="AP237" s="1" t="s">
        <v>1</v>
      </c>
      <c r="AQ237" s="2">
        <v>252</v>
      </c>
      <c r="AR237" s="4">
        <v>28.89</v>
      </c>
      <c r="AS237" s="3">
        <v>24971</v>
      </c>
      <c r="AT237" s="1" t="s">
        <v>1</v>
      </c>
    </row>
    <row r="238" spans="1:46" x14ac:dyDescent="0.25">
      <c r="A238" s="1" t="s">
        <v>238</v>
      </c>
      <c r="B238" s="20">
        <f>VLOOKUP(A238,'Earned Doctorates'!$A$6:$D$468,4,0)</f>
        <v>6</v>
      </c>
      <c r="C238" s="20">
        <f>VLOOKUP(A238,'fulltime grad students'!$A$6:$D$752,4,0)</f>
        <v>214</v>
      </c>
      <c r="D238" s="20">
        <f>VLOOKUP(A238,floorspace!$A$6:$D$694,4,0)</f>
        <v>104905</v>
      </c>
      <c r="E238" s="3">
        <v>34459</v>
      </c>
      <c r="F238" s="33" t="e">
        <f>IF(ISNA(VLOOKUP(A238,'R1-R2'!$A$2:$F$280,6,0)),VLOOKUP(A238,'R1-R2'!$B$2:$F$280,5,0),VLOOKUP(A238,'R1-R2'!$A$2:$F$280,6,0))</f>
        <v>#N/A</v>
      </c>
      <c r="G238" s="2">
        <v>233</v>
      </c>
      <c r="H238" s="4">
        <v>26.3</v>
      </c>
      <c r="I238" s="3">
        <v>34459</v>
      </c>
      <c r="J238" s="1" t="s">
        <v>1</v>
      </c>
      <c r="K238" s="2">
        <v>234</v>
      </c>
      <c r="L238" s="4">
        <v>26.24</v>
      </c>
      <c r="M238" s="3">
        <v>33204</v>
      </c>
      <c r="N238" s="1" t="s">
        <v>1</v>
      </c>
      <c r="O238" s="2">
        <v>231</v>
      </c>
      <c r="P238" s="4">
        <v>25.97</v>
      </c>
      <c r="Q238" s="3">
        <v>36015</v>
      </c>
      <c r="R238" s="1" t="s">
        <v>1</v>
      </c>
      <c r="S238" s="2">
        <v>224</v>
      </c>
      <c r="T238" s="4">
        <v>25.29</v>
      </c>
      <c r="U238" s="3">
        <v>34661</v>
      </c>
      <c r="V238" s="1" t="s">
        <v>1</v>
      </c>
      <c r="W238" s="2">
        <v>228</v>
      </c>
      <c r="X238" s="4">
        <v>26.08</v>
      </c>
      <c r="Y238" s="3">
        <v>31873</v>
      </c>
      <c r="Z238" s="1" t="s">
        <v>1</v>
      </c>
      <c r="AA238" s="2">
        <v>223</v>
      </c>
      <c r="AB238" s="4">
        <v>25.58</v>
      </c>
      <c r="AC238" s="3">
        <v>33735</v>
      </c>
      <c r="AD238" s="1" t="s">
        <v>1</v>
      </c>
      <c r="AE238" s="2">
        <v>231</v>
      </c>
      <c r="AF238" s="4">
        <v>26.41</v>
      </c>
      <c r="AG238" s="3">
        <v>28652</v>
      </c>
      <c r="AH238" s="1" t="s">
        <v>1</v>
      </c>
      <c r="AI238" s="2">
        <v>220</v>
      </c>
      <c r="AJ238" s="4">
        <v>25.47</v>
      </c>
      <c r="AK238" s="3">
        <v>33331</v>
      </c>
      <c r="AL238" s="1" t="s">
        <v>1</v>
      </c>
      <c r="AM238" s="2">
        <v>211</v>
      </c>
      <c r="AN238" s="4">
        <v>24.54</v>
      </c>
      <c r="AO238" s="3">
        <v>39354</v>
      </c>
      <c r="AP238" s="1" t="s">
        <v>1</v>
      </c>
      <c r="AQ238" s="2">
        <v>210</v>
      </c>
      <c r="AR238" s="4">
        <v>24.22</v>
      </c>
      <c r="AS238" s="3">
        <v>43257</v>
      </c>
      <c r="AT238" s="1" t="s">
        <v>1</v>
      </c>
    </row>
    <row r="239" spans="1:46" x14ac:dyDescent="0.25">
      <c r="A239" s="1" t="s">
        <v>239</v>
      </c>
      <c r="B239" s="20">
        <f>VLOOKUP(A239,'Earned Doctorates'!$A$6:$D$468,4,0)</f>
        <v>66</v>
      </c>
      <c r="C239" s="20">
        <f>VLOOKUP(A239,'fulltime grad students'!$A$6:$D$752,4,0)</f>
        <v>770</v>
      </c>
      <c r="D239" s="20">
        <f>VLOOKUP(A239,floorspace!$A$6:$D$694,4,0)</f>
        <v>206051</v>
      </c>
      <c r="E239" s="3">
        <v>33855</v>
      </c>
      <c r="F239" s="33" t="e">
        <f>IF(ISNA(VLOOKUP(A239,'R1-R2'!$A$2:$F$280,6,0)),VLOOKUP(A239,'R1-R2'!$B$2:$F$280,5,0),VLOOKUP(A239,'R1-R2'!$A$2:$F$280,6,0))</f>
        <v>#N/A</v>
      </c>
      <c r="G239" s="2">
        <v>234</v>
      </c>
      <c r="H239" s="4">
        <v>26.4</v>
      </c>
      <c r="I239" s="3">
        <v>33855</v>
      </c>
      <c r="J239" s="1" t="s">
        <v>1</v>
      </c>
      <c r="K239" s="2">
        <v>230</v>
      </c>
      <c r="L239" s="4">
        <v>25.8</v>
      </c>
      <c r="M239" s="3">
        <v>36356</v>
      </c>
      <c r="N239" s="1" t="s">
        <v>1</v>
      </c>
      <c r="O239" s="2">
        <v>237</v>
      </c>
      <c r="P239" s="4">
        <v>26.62</v>
      </c>
      <c r="Q239" s="3">
        <v>31956</v>
      </c>
      <c r="R239" s="1" t="s">
        <v>1</v>
      </c>
      <c r="S239" s="2">
        <v>248</v>
      </c>
      <c r="T239" s="4">
        <v>27.9</v>
      </c>
      <c r="U239" s="3">
        <v>25136</v>
      </c>
      <c r="V239" s="1" t="s">
        <v>1</v>
      </c>
      <c r="W239" s="2">
        <v>246</v>
      </c>
      <c r="X239" s="4">
        <v>28.07</v>
      </c>
      <c r="Y239" s="3">
        <v>25123</v>
      </c>
      <c r="Z239" s="1" t="s">
        <v>1</v>
      </c>
      <c r="AA239" s="2">
        <v>242</v>
      </c>
      <c r="AB239" s="4">
        <v>27.69</v>
      </c>
      <c r="AC239" s="3">
        <v>26292</v>
      </c>
      <c r="AD239" s="1" t="s">
        <v>1</v>
      </c>
      <c r="AE239" s="2">
        <v>237</v>
      </c>
      <c r="AF239" s="4">
        <v>27.08</v>
      </c>
      <c r="AG239" s="3">
        <v>26595</v>
      </c>
      <c r="AH239" s="1" t="s">
        <v>1</v>
      </c>
      <c r="AI239" s="2">
        <v>231</v>
      </c>
      <c r="AJ239" s="4">
        <v>26.7</v>
      </c>
      <c r="AK239" s="3">
        <v>29164</v>
      </c>
      <c r="AL239" s="1" t="s">
        <v>1</v>
      </c>
      <c r="AM239" s="2">
        <v>236</v>
      </c>
      <c r="AN239" s="4">
        <v>27.35</v>
      </c>
      <c r="AO239" s="3">
        <v>28829</v>
      </c>
      <c r="AP239" s="1" t="s">
        <v>1</v>
      </c>
      <c r="AQ239" s="2">
        <v>241</v>
      </c>
      <c r="AR239" s="4">
        <v>27.67</v>
      </c>
      <c r="AS239" s="3">
        <v>29227</v>
      </c>
      <c r="AT239" s="1" t="s">
        <v>1</v>
      </c>
    </row>
    <row r="240" spans="1:46" x14ac:dyDescent="0.25">
      <c r="A240" s="1" t="s">
        <v>240</v>
      </c>
      <c r="B240" s="20" t="e">
        <f>VLOOKUP(A240,'Earned Doctorates'!$A$6:$D$468,4,0)</f>
        <v>#N/A</v>
      </c>
      <c r="C240" s="20">
        <f>VLOOKUP(A240,'fulltime grad students'!$A$6:$D$752,4,0)</f>
        <v>138</v>
      </c>
      <c r="D240" s="20">
        <f>VLOOKUP(A240,floorspace!$A$6:$D$694,4,0)</f>
        <v>250257</v>
      </c>
      <c r="E240" s="3">
        <v>33816</v>
      </c>
      <c r="F240" s="33" t="e">
        <f>IF(ISNA(VLOOKUP(A240,'R1-R2'!$A$2:$F$280,6,0)),VLOOKUP(A240,'R1-R2'!$B$2:$F$280,5,0),VLOOKUP(A240,'R1-R2'!$A$2:$F$280,6,0))</f>
        <v>#N/A</v>
      </c>
      <c r="G240" s="2">
        <v>235</v>
      </c>
      <c r="H240" s="4">
        <v>26.51</v>
      </c>
      <c r="I240" s="3">
        <v>33816</v>
      </c>
      <c r="J240" s="1" t="s">
        <v>1</v>
      </c>
      <c r="K240" s="2">
        <v>225</v>
      </c>
      <c r="L240" s="4">
        <v>25.26</v>
      </c>
      <c r="M240" s="3">
        <v>38345</v>
      </c>
      <c r="N240" s="1" t="s">
        <v>1</v>
      </c>
      <c r="O240" s="2">
        <v>227</v>
      </c>
      <c r="P240" s="4">
        <v>25.53</v>
      </c>
      <c r="Q240" s="3">
        <v>37478</v>
      </c>
      <c r="R240" s="1" t="s">
        <v>1</v>
      </c>
      <c r="S240" s="2">
        <v>226</v>
      </c>
      <c r="T240" s="4">
        <v>25.5</v>
      </c>
      <c r="U240" s="3">
        <v>33702</v>
      </c>
      <c r="V240" s="1" t="s">
        <v>1</v>
      </c>
      <c r="W240" s="2">
        <v>229</v>
      </c>
      <c r="X240" s="4">
        <v>26.19</v>
      </c>
      <c r="Y240" s="3">
        <v>31273</v>
      </c>
      <c r="Z240" s="1" t="s">
        <v>1</v>
      </c>
      <c r="AA240" s="2">
        <v>218</v>
      </c>
      <c r="AB240" s="4">
        <v>25.03</v>
      </c>
      <c r="AC240" s="3">
        <v>37094</v>
      </c>
      <c r="AD240" s="1" t="s">
        <v>1</v>
      </c>
      <c r="AE240" s="2">
        <v>216</v>
      </c>
      <c r="AF240" s="4">
        <v>24.76</v>
      </c>
      <c r="AG240" s="3">
        <v>36368</v>
      </c>
      <c r="AH240" s="1" t="s">
        <v>1</v>
      </c>
      <c r="AI240" s="2">
        <v>213</v>
      </c>
      <c r="AJ240" s="4">
        <v>24.69</v>
      </c>
      <c r="AK240" s="3">
        <v>38879</v>
      </c>
      <c r="AL240" s="1" t="s">
        <v>1</v>
      </c>
      <c r="AM240" s="2">
        <v>210</v>
      </c>
      <c r="AN240" s="4">
        <v>24.43</v>
      </c>
      <c r="AO240" s="3">
        <v>40059</v>
      </c>
      <c r="AP240" s="1" t="s">
        <v>1</v>
      </c>
      <c r="AQ240" s="2">
        <v>211</v>
      </c>
      <c r="AR240" s="4">
        <v>24.33</v>
      </c>
      <c r="AS240" s="3">
        <v>41022</v>
      </c>
      <c r="AT240" s="1" t="s">
        <v>1</v>
      </c>
    </row>
    <row r="241" spans="1:46" x14ac:dyDescent="0.25">
      <c r="A241" s="1" t="s">
        <v>241</v>
      </c>
      <c r="B241" s="20">
        <f>VLOOKUP(A241,'Earned Doctorates'!$A$6:$D$468,4,0)</f>
        <v>11</v>
      </c>
      <c r="C241" s="20">
        <f>VLOOKUP(A241,'fulltime grad students'!$A$6:$D$752,4,0)</f>
        <v>148</v>
      </c>
      <c r="D241" s="20">
        <f>VLOOKUP(A241,floorspace!$A$6:$D$694,4,0)</f>
        <v>100002</v>
      </c>
      <c r="E241" s="3">
        <v>32637</v>
      </c>
      <c r="F241" s="33" t="e">
        <f>IF(ISNA(VLOOKUP(A241,'R1-R2'!$A$2:$F$280,6,0)),VLOOKUP(A241,'R1-R2'!$B$2:$F$280,5,0),VLOOKUP(A241,'R1-R2'!$A$2:$F$280,6,0))</f>
        <v>#N/A</v>
      </c>
      <c r="G241" s="2">
        <v>236</v>
      </c>
      <c r="H241" s="4">
        <v>26.62</v>
      </c>
      <c r="I241" s="3">
        <v>32637</v>
      </c>
      <c r="J241" s="1" t="s">
        <v>1</v>
      </c>
      <c r="K241" s="2">
        <v>237</v>
      </c>
      <c r="L241" s="4">
        <v>26.56</v>
      </c>
      <c r="M241" s="3">
        <v>29813</v>
      </c>
      <c r="N241" s="1" t="s">
        <v>1</v>
      </c>
      <c r="O241" s="2">
        <v>239</v>
      </c>
      <c r="P241" s="4">
        <v>26.84</v>
      </c>
      <c r="Q241" s="3">
        <v>31289</v>
      </c>
      <c r="R241" s="1" t="s">
        <v>1</v>
      </c>
      <c r="S241" s="2">
        <v>229</v>
      </c>
      <c r="T241" s="4">
        <v>25.83</v>
      </c>
      <c r="U241" s="3">
        <v>33215</v>
      </c>
      <c r="V241" s="1" t="s">
        <v>1</v>
      </c>
      <c r="W241" s="2">
        <v>219</v>
      </c>
      <c r="X241" s="4">
        <v>25.09</v>
      </c>
      <c r="Y241" s="3">
        <v>36925</v>
      </c>
      <c r="Z241" s="1" t="s">
        <v>1</v>
      </c>
      <c r="AA241" s="2">
        <v>215</v>
      </c>
      <c r="AB241" s="4">
        <v>24.7</v>
      </c>
      <c r="AC241" s="3">
        <v>38774</v>
      </c>
      <c r="AD241" s="1" t="s">
        <v>1</v>
      </c>
      <c r="AE241" s="2">
        <v>223</v>
      </c>
      <c r="AF241" s="4">
        <v>25.53</v>
      </c>
      <c r="AG241" s="3">
        <v>33367</v>
      </c>
      <c r="AH241" s="1" t="s">
        <v>1</v>
      </c>
      <c r="AI241" s="2">
        <v>206</v>
      </c>
      <c r="AJ241" s="4">
        <v>23.91</v>
      </c>
      <c r="AK241" s="3">
        <v>41858</v>
      </c>
      <c r="AL241" s="1" t="s">
        <v>1</v>
      </c>
      <c r="AM241" s="2">
        <v>217</v>
      </c>
      <c r="AN241" s="4">
        <v>25.22</v>
      </c>
      <c r="AO241" s="3">
        <v>36638</v>
      </c>
      <c r="AP241" s="1" t="s">
        <v>1</v>
      </c>
      <c r="AQ241" s="2">
        <v>216</v>
      </c>
      <c r="AR241" s="4">
        <v>24.89</v>
      </c>
      <c r="AS241" s="3">
        <v>37586</v>
      </c>
      <c r="AT241" s="1" t="s">
        <v>1</v>
      </c>
    </row>
    <row r="242" spans="1:46" x14ac:dyDescent="0.25">
      <c r="A242" s="1" t="s">
        <v>242</v>
      </c>
      <c r="B242" s="20" t="e">
        <f>VLOOKUP(A242,'Earned Doctorates'!$A$6:$D$468,4,0)</f>
        <v>#N/A</v>
      </c>
      <c r="C242" s="20" t="e">
        <f>VLOOKUP(A242,'fulltime grad students'!$A$6:$D$752,4,0)</f>
        <v>#N/A</v>
      </c>
      <c r="D242" s="20" t="e">
        <f>VLOOKUP(A242,floorspace!$A$6:$D$694,4,0)</f>
        <v>#N/A</v>
      </c>
      <c r="E242" s="3">
        <v>32086</v>
      </c>
      <c r="F242" s="33" t="e">
        <f>IF(ISNA(VLOOKUP(A242,'R1-R2'!$A$2:$F$280,6,0)),VLOOKUP(A242,'R1-R2'!$B$2:$F$280,5,0),VLOOKUP(A242,'R1-R2'!$A$2:$F$280,6,0))</f>
        <v>#N/A</v>
      </c>
      <c r="G242" s="2">
        <v>237</v>
      </c>
      <c r="H242" s="4">
        <v>26.73</v>
      </c>
      <c r="I242" s="3">
        <v>32086</v>
      </c>
      <c r="J242" s="1" t="s">
        <v>1</v>
      </c>
      <c r="K242" s="2">
        <v>217</v>
      </c>
      <c r="L242" s="4">
        <v>24.4</v>
      </c>
      <c r="M242" s="3">
        <v>42197</v>
      </c>
      <c r="N242" s="1" t="s">
        <v>1</v>
      </c>
      <c r="O242" s="2">
        <v>214</v>
      </c>
      <c r="P242" s="4">
        <v>24.12</v>
      </c>
      <c r="Q242" s="3">
        <v>43941</v>
      </c>
      <c r="R242" s="1" t="s">
        <v>1</v>
      </c>
      <c r="S242" s="2">
        <v>223</v>
      </c>
      <c r="T242" s="4">
        <v>25.18</v>
      </c>
      <c r="U242" s="3">
        <v>35925</v>
      </c>
      <c r="V242" s="1" t="s">
        <v>1</v>
      </c>
      <c r="W242" s="2">
        <v>199</v>
      </c>
      <c r="X242" s="4">
        <v>22.88</v>
      </c>
      <c r="Y242" s="3">
        <v>48287</v>
      </c>
      <c r="Z242" s="1" t="s">
        <v>1</v>
      </c>
      <c r="AA242" s="2">
        <v>191</v>
      </c>
      <c r="AB242" s="4">
        <v>22.04</v>
      </c>
      <c r="AC242" s="3">
        <v>55358</v>
      </c>
      <c r="AD242" s="1" t="s">
        <v>1</v>
      </c>
      <c r="AE242" s="2">
        <v>213</v>
      </c>
      <c r="AF242" s="4">
        <v>24.42</v>
      </c>
      <c r="AG242" s="3">
        <v>38326</v>
      </c>
      <c r="AH242" s="1" t="s">
        <v>1</v>
      </c>
      <c r="AI242" s="2">
        <v>201</v>
      </c>
      <c r="AJ242" s="4">
        <v>23.35</v>
      </c>
      <c r="AK242" s="3">
        <v>44663</v>
      </c>
      <c r="AL242" s="1" t="s">
        <v>1</v>
      </c>
      <c r="AM242" s="2">
        <v>188</v>
      </c>
      <c r="AN242" s="4">
        <v>21.97</v>
      </c>
      <c r="AO242" s="3">
        <v>57164</v>
      </c>
      <c r="AP242" s="1" t="s">
        <v>1</v>
      </c>
      <c r="AQ242" s="2">
        <v>193</v>
      </c>
      <c r="AR242" s="4">
        <v>22.33</v>
      </c>
      <c r="AS242" s="3">
        <v>56044</v>
      </c>
      <c r="AT242" s="1" t="s">
        <v>1</v>
      </c>
    </row>
    <row r="243" spans="1:46" x14ac:dyDescent="0.25">
      <c r="A243" s="1" t="s">
        <v>243</v>
      </c>
      <c r="B243" s="20">
        <f>VLOOKUP(A243,'Earned Doctorates'!$A$6:$D$468,4,0)</f>
        <v>14</v>
      </c>
      <c r="C243" s="20">
        <f>VLOOKUP(A243,'fulltime grad students'!$A$6:$D$752,4,0)</f>
        <v>286</v>
      </c>
      <c r="D243" s="20">
        <f>VLOOKUP(A243,floorspace!$A$6:$D$694,4,0)</f>
        <v>132299</v>
      </c>
      <c r="E243" s="3">
        <v>30500</v>
      </c>
      <c r="F243" s="33" t="e">
        <f>IF(ISNA(VLOOKUP(A243,'R1-R2'!$A$2:$F$280,6,0)),VLOOKUP(A243,'R1-R2'!$B$2:$F$280,5,0),VLOOKUP(A243,'R1-R2'!$A$2:$F$280,6,0))</f>
        <v>#N/A</v>
      </c>
      <c r="G243" s="2">
        <v>238</v>
      </c>
      <c r="H243" s="4">
        <v>26.84</v>
      </c>
      <c r="I243" s="3">
        <v>30500</v>
      </c>
      <c r="J243" s="1" t="s">
        <v>1</v>
      </c>
      <c r="K243" s="2">
        <v>235</v>
      </c>
      <c r="L243" s="4">
        <v>26.35</v>
      </c>
      <c r="M243" s="3">
        <v>32284</v>
      </c>
      <c r="N243" s="1" t="s">
        <v>1</v>
      </c>
      <c r="O243" s="2">
        <v>235</v>
      </c>
      <c r="P243" s="4">
        <v>26.4</v>
      </c>
      <c r="Q243" s="3">
        <v>32944</v>
      </c>
      <c r="R243" s="1" t="s">
        <v>1</v>
      </c>
      <c r="S243" s="2">
        <v>238</v>
      </c>
      <c r="T243" s="4">
        <v>26.81</v>
      </c>
      <c r="U243" s="3">
        <v>30253</v>
      </c>
      <c r="V243" s="1" t="s">
        <v>1</v>
      </c>
      <c r="W243" s="2">
        <v>239</v>
      </c>
      <c r="X243" s="4">
        <v>27.3</v>
      </c>
      <c r="Y243" s="3">
        <v>27993</v>
      </c>
      <c r="Z243" s="1" t="s">
        <v>1</v>
      </c>
      <c r="AA243" s="2">
        <v>249</v>
      </c>
      <c r="AB243" s="4">
        <v>28.46</v>
      </c>
      <c r="AC243" s="3">
        <v>24786</v>
      </c>
      <c r="AD243" s="1" t="s">
        <v>1</v>
      </c>
      <c r="AE243" s="2">
        <v>247</v>
      </c>
      <c r="AF243" s="4">
        <v>28.18</v>
      </c>
      <c r="AG243" s="3">
        <v>24507</v>
      </c>
      <c r="AH243" s="1" t="s">
        <v>1</v>
      </c>
      <c r="AI243" s="2">
        <v>256</v>
      </c>
      <c r="AJ243" s="4">
        <v>29.49</v>
      </c>
      <c r="AK243" s="3">
        <v>21321</v>
      </c>
      <c r="AL243" s="1" t="s">
        <v>1</v>
      </c>
      <c r="AM243" s="2">
        <v>279</v>
      </c>
      <c r="AN243" s="4">
        <v>32.17</v>
      </c>
      <c r="AO243" s="3">
        <v>17418</v>
      </c>
      <c r="AP243" s="1" t="s">
        <v>1</v>
      </c>
      <c r="AQ243" s="2">
        <v>289</v>
      </c>
      <c r="AR243" s="4">
        <v>33</v>
      </c>
      <c r="AS243" s="3">
        <v>15776</v>
      </c>
      <c r="AT243" s="1" t="s">
        <v>1</v>
      </c>
    </row>
    <row r="244" spans="1:46" x14ac:dyDescent="0.25">
      <c r="A244" s="1" t="s">
        <v>244</v>
      </c>
      <c r="B244" s="20">
        <f>VLOOKUP(A244,'Earned Doctorates'!$A$6:$D$468,4,0)</f>
        <v>88</v>
      </c>
      <c r="C244" s="20">
        <f>VLOOKUP(A244,'fulltime grad students'!$A$6:$D$752,4,0)</f>
        <v>1279</v>
      </c>
      <c r="D244" s="20">
        <f>VLOOKUP(A244,floorspace!$A$6:$D$694,4,0)</f>
        <v>140807</v>
      </c>
      <c r="E244" s="3">
        <v>29698</v>
      </c>
      <c r="F244" s="33" t="str">
        <f>IF(ISNA(VLOOKUP(A244,'R1-R2'!$A$2:$F$280,6,0)),VLOOKUP(A244,'R1-R2'!$B$2:$F$280,5,0),VLOOKUP(A244,'R1-R2'!$A$2:$F$280,6,0))</f>
        <v>R2</v>
      </c>
      <c r="G244" s="2">
        <v>239</v>
      </c>
      <c r="H244" s="4">
        <v>26.95</v>
      </c>
      <c r="I244" s="3">
        <v>29698</v>
      </c>
      <c r="J244" s="1" t="s">
        <v>1</v>
      </c>
      <c r="K244" s="2">
        <v>240</v>
      </c>
      <c r="L244" s="4">
        <v>26.89</v>
      </c>
      <c r="M244" s="3">
        <v>29122</v>
      </c>
      <c r="N244" s="1" t="s">
        <v>1</v>
      </c>
      <c r="O244" s="2">
        <v>232</v>
      </c>
      <c r="P244" s="4">
        <v>26.08</v>
      </c>
      <c r="Q244" s="3">
        <v>34334</v>
      </c>
      <c r="R244" s="1" t="s">
        <v>1</v>
      </c>
      <c r="S244" s="2">
        <v>228</v>
      </c>
      <c r="T244" s="4">
        <v>25.72</v>
      </c>
      <c r="U244" s="3">
        <v>33280</v>
      </c>
      <c r="V244" s="1" t="s">
        <v>1</v>
      </c>
      <c r="W244" s="2">
        <v>227</v>
      </c>
      <c r="X244" s="4">
        <v>25.97</v>
      </c>
      <c r="Y244" s="3">
        <v>32659</v>
      </c>
      <c r="Z244" s="1" t="s">
        <v>1</v>
      </c>
      <c r="AA244" s="2">
        <v>232</v>
      </c>
      <c r="AB244" s="4">
        <v>26.58</v>
      </c>
      <c r="AC244" s="3">
        <v>29826</v>
      </c>
      <c r="AD244" s="1" t="s">
        <v>1</v>
      </c>
      <c r="AE244" s="2">
        <v>221</v>
      </c>
      <c r="AF244" s="4">
        <v>25.31</v>
      </c>
      <c r="AG244" s="3">
        <v>34336</v>
      </c>
      <c r="AH244" s="1" t="s">
        <v>1</v>
      </c>
      <c r="AI244" s="2">
        <v>223</v>
      </c>
      <c r="AJ244" s="4">
        <v>25.81</v>
      </c>
      <c r="AK244" s="3">
        <v>31356</v>
      </c>
      <c r="AL244" s="1" t="s">
        <v>1</v>
      </c>
      <c r="AM244" s="2">
        <v>216</v>
      </c>
      <c r="AN244" s="4">
        <v>25.11</v>
      </c>
      <c r="AO244" s="3">
        <v>36722</v>
      </c>
      <c r="AP244" s="1" t="s">
        <v>1</v>
      </c>
      <c r="AQ244" s="2">
        <v>229</v>
      </c>
      <c r="AR244" s="4">
        <v>26.33</v>
      </c>
      <c r="AS244" s="3">
        <v>32576</v>
      </c>
      <c r="AT244" s="1" t="s">
        <v>1</v>
      </c>
    </row>
    <row r="245" spans="1:46" x14ac:dyDescent="0.25">
      <c r="A245" s="1" t="s">
        <v>245</v>
      </c>
      <c r="B245" s="20">
        <f>VLOOKUP(A245,'Earned Doctorates'!$A$6:$D$468,4,0)</f>
        <v>23</v>
      </c>
      <c r="C245" s="20">
        <f>VLOOKUP(A245,'fulltime grad students'!$A$6:$D$752,4,0)</f>
        <v>618</v>
      </c>
      <c r="D245" s="20">
        <f>VLOOKUP(A245,floorspace!$A$6:$D$694,4,0)</f>
        <v>134798</v>
      </c>
      <c r="E245" s="3">
        <v>28896</v>
      </c>
      <c r="F245" s="33" t="e">
        <f>IF(ISNA(VLOOKUP(A245,'R1-R2'!$A$2:$F$280,6,0)),VLOOKUP(A245,'R1-R2'!$B$2:$F$280,5,0),VLOOKUP(A245,'R1-R2'!$A$2:$F$280,6,0))</f>
        <v>#N/A</v>
      </c>
      <c r="G245" s="2">
        <v>240</v>
      </c>
      <c r="H245" s="4">
        <v>27.06</v>
      </c>
      <c r="I245" s="3">
        <v>28896</v>
      </c>
      <c r="J245" s="1" t="s">
        <v>1</v>
      </c>
      <c r="K245" s="2">
        <v>265</v>
      </c>
      <c r="L245" s="4">
        <v>29.6</v>
      </c>
      <c r="M245" s="3">
        <v>22895</v>
      </c>
      <c r="N245" s="1" t="s">
        <v>1</v>
      </c>
      <c r="O245" s="2">
        <v>259</v>
      </c>
      <c r="P245" s="4">
        <v>29.01</v>
      </c>
      <c r="Q245" s="3">
        <v>24088</v>
      </c>
      <c r="R245" s="1" t="s">
        <v>1</v>
      </c>
      <c r="S245" s="2">
        <v>283</v>
      </c>
      <c r="T245" s="4">
        <v>31.71</v>
      </c>
      <c r="U245" s="3">
        <v>17085</v>
      </c>
      <c r="V245" s="1" t="s">
        <v>1</v>
      </c>
      <c r="W245" s="2">
        <v>260</v>
      </c>
      <c r="X245" s="4">
        <v>29.62</v>
      </c>
      <c r="Y245" s="3">
        <v>21204</v>
      </c>
      <c r="Z245" s="1" t="s">
        <v>1</v>
      </c>
      <c r="AA245" s="2">
        <v>255</v>
      </c>
      <c r="AB245" s="4">
        <v>29.13</v>
      </c>
      <c r="AC245" s="3">
        <v>23491</v>
      </c>
      <c r="AD245" s="1" t="s">
        <v>1</v>
      </c>
      <c r="AE245" s="2">
        <v>232</v>
      </c>
      <c r="AF245" s="4">
        <v>26.52</v>
      </c>
      <c r="AG245" s="3">
        <v>28579</v>
      </c>
      <c r="AH245" s="1" t="s">
        <v>1</v>
      </c>
      <c r="AI245" s="2">
        <v>232</v>
      </c>
      <c r="AJ245" s="4">
        <v>26.81</v>
      </c>
      <c r="AK245" s="3">
        <v>28793</v>
      </c>
      <c r="AL245" s="1" t="s">
        <v>1</v>
      </c>
      <c r="AM245" s="2">
        <v>232</v>
      </c>
      <c r="AN245" s="4">
        <v>26.9</v>
      </c>
      <c r="AO245" s="3">
        <v>29234</v>
      </c>
      <c r="AP245" s="1" t="s">
        <v>1</v>
      </c>
      <c r="AQ245" s="2">
        <v>225</v>
      </c>
      <c r="AR245" s="4">
        <v>25.89</v>
      </c>
      <c r="AS245" s="3">
        <v>33099</v>
      </c>
      <c r="AT245" s="1" t="s">
        <v>1</v>
      </c>
    </row>
    <row r="246" spans="1:46" x14ac:dyDescent="0.25">
      <c r="A246" s="1" t="s">
        <v>246</v>
      </c>
      <c r="B246" s="20">
        <f>VLOOKUP(A246,'Earned Doctorates'!$A$6:$D$468,4,0)</f>
        <v>13</v>
      </c>
      <c r="C246" s="20">
        <f>VLOOKUP(A246,'fulltime grad students'!$A$6:$D$752,4,0)</f>
        <v>220</v>
      </c>
      <c r="D246" s="20">
        <f>VLOOKUP(A246,floorspace!$A$6:$D$694,4,0)</f>
        <v>86088</v>
      </c>
      <c r="E246" s="3">
        <v>28745</v>
      </c>
      <c r="F246" s="33" t="e">
        <f>IF(ISNA(VLOOKUP(A246,'R1-R2'!$A$2:$F$280,6,0)),VLOOKUP(A246,'R1-R2'!$B$2:$F$280,5,0),VLOOKUP(A246,'R1-R2'!$A$2:$F$280,6,0))</f>
        <v>#N/A</v>
      </c>
      <c r="G246" s="2">
        <v>241</v>
      </c>
      <c r="H246" s="4">
        <v>27.17</v>
      </c>
      <c r="I246" s="3">
        <v>28745</v>
      </c>
      <c r="J246" s="1" t="s">
        <v>1</v>
      </c>
      <c r="K246" s="2">
        <v>258</v>
      </c>
      <c r="L246" s="4">
        <v>28.84</v>
      </c>
      <c r="M246" s="3">
        <v>24591</v>
      </c>
      <c r="N246" s="1" t="s">
        <v>1</v>
      </c>
      <c r="O246" s="2">
        <v>256</v>
      </c>
      <c r="P246" s="4">
        <v>28.68</v>
      </c>
      <c r="Q246" s="3">
        <v>24616</v>
      </c>
      <c r="R246" s="1" t="s">
        <v>1</v>
      </c>
      <c r="S246" s="2">
        <v>258</v>
      </c>
      <c r="T246" s="4">
        <v>28.99</v>
      </c>
      <c r="U246" s="3">
        <v>21383</v>
      </c>
      <c r="V246" s="1" t="s">
        <v>1</v>
      </c>
      <c r="W246" s="2">
        <v>267</v>
      </c>
      <c r="X246" s="4">
        <v>30.39</v>
      </c>
      <c r="Y246" s="3">
        <v>20491</v>
      </c>
      <c r="Z246" s="1" t="s">
        <v>1</v>
      </c>
      <c r="AA246" s="2">
        <v>272</v>
      </c>
      <c r="AB246" s="4">
        <v>31.01</v>
      </c>
      <c r="AC246" s="3">
        <v>19598</v>
      </c>
      <c r="AD246" s="1" t="s">
        <v>1</v>
      </c>
      <c r="AE246" s="2">
        <v>240</v>
      </c>
      <c r="AF246" s="4">
        <v>27.41</v>
      </c>
      <c r="AG246" s="3">
        <v>26265</v>
      </c>
      <c r="AH246" s="1" t="s">
        <v>1</v>
      </c>
      <c r="AI246" s="2">
        <v>196</v>
      </c>
      <c r="AJ246" s="4">
        <v>22.79</v>
      </c>
      <c r="AK246" s="3">
        <v>48338</v>
      </c>
      <c r="AL246" s="1" t="s">
        <v>1</v>
      </c>
      <c r="AM246" s="2">
        <v>227</v>
      </c>
      <c r="AN246" s="4">
        <v>26.34</v>
      </c>
      <c r="AO246" s="3">
        <v>32499</v>
      </c>
      <c r="AP246" s="1" t="s">
        <v>1</v>
      </c>
      <c r="AQ246" s="2">
        <v>214</v>
      </c>
      <c r="AR246" s="4">
        <v>24.67</v>
      </c>
      <c r="AS246" s="3">
        <v>37875</v>
      </c>
      <c r="AT246" s="1" t="s">
        <v>1</v>
      </c>
    </row>
    <row r="247" spans="1:46" x14ac:dyDescent="0.25">
      <c r="A247" s="1" t="s">
        <v>247</v>
      </c>
      <c r="B247" s="20">
        <f>VLOOKUP(A247,'Earned Doctorates'!$A$6:$D$468,4,0)</f>
        <v>32</v>
      </c>
      <c r="C247" s="20">
        <f>VLOOKUP(A247,'fulltime grad students'!$A$6:$D$752,4,0)</f>
        <v>288</v>
      </c>
      <c r="D247" s="20">
        <f>VLOOKUP(A247,floorspace!$A$6:$D$694,4,0)</f>
        <v>92250</v>
      </c>
      <c r="E247" s="3">
        <v>28729</v>
      </c>
      <c r="F247" s="33" t="e">
        <f>IF(ISNA(VLOOKUP(A247,'R1-R2'!$A$2:$F$280,6,0)),VLOOKUP(A247,'R1-R2'!$B$2:$F$280,5,0),VLOOKUP(A247,'R1-R2'!$A$2:$F$280,6,0))</f>
        <v>#N/A</v>
      </c>
      <c r="G247" s="2">
        <v>242</v>
      </c>
      <c r="H247" s="4">
        <v>27.28</v>
      </c>
      <c r="I247" s="3">
        <v>28729</v>
      </c>
      <c r="J247" s="1" t="s">
        <v>1</v>
      </c>
      <c r="K247" s="2">
        <v>243</v>
      </c>
      <c r="L247" s="4">
        <v>27.21</v>
      </c>
      <c r="M247" s="3">
        <v>26836</v>
      </c>
      <c r="N247" s="1" t="s">
        <v>1</v>
      </c>
      <c r="O247" s="2">
        <v>242</v>
      </c>
      <c r="P247" s="4">
        <v>27.16</v>
      </c>
      <c r="Q247" s="3">
        <v>28036</v>
      </c>
      <c r="R247" s="1" t="s">
        <v>1</v>
      </c>
      <c r="S247" s="2">
        <v>244</v>
      </c>
      <c r="T247" s="4">
        <v>27.47</v>
      </c>
      <c r="U247" s="3">
        <v>26626</v>
      </c>
      <c r="V247" s="1" t="s">
        <v>1</v>
      </c>
      <c r="W247" s="2">
        <v>243</v>
      </c>
      <c r="X247" s="4">
        <v>27.74</v>
      </c>
      <c r="Y247" s="3">
        <v>26102</v>
      </c>
      <c r="Z247" s="1" t="s">
        <v>1</v>
      </c>
      <c r="AA247" s="2">
        <v>239</v>
      </c>
      <c r="AB247" s="4">
        <v>27.36</v>
      </c>
      <c r="AC247" s="3">
        <v>26824</v>
      </c>
      <c r="AD247" s="1" t="s">
        <v>1</v>
      </c>
      <c r="AE247" s="2">
        <v>236</v>
      </c>
      <c r="AF247" s="4">
        <v>26.97</v>
      </c>
      <c r="AG247" s="3">
        <v>26776</v>
      </c>
      <c r="AH247" s="1" t="s">
        <v>1</v>
      </c>
      <c r="AI247" s="2">
        <v>233</v>
      </c>
      <c r="AJ247" s="4">
        <v>26.92</v>
      </c>
      <c r="AK247" s="3">
        <v>28219</v>
      </c>
      <c r="AL247" s="1" t="s">
        <v>1</v>
      </c>
      <c r="AM247" s="2">
        <v>240</v>
      </c>
      <c r="AN247" s="4">
        <v>27.8</v>
      </c>
      <c r="AO247" s="3">
        <v>27326</v>
      </c>
      <c r="AP247" s="1" t="s">
        <v>1</v>
      </c>
      <c r="AQ247" s="2">
        <v>256</v>
      </c>
      <c r="AR247" s="4">
        <v>29.33</v>
      </c>
      <c r="AS247" s="3">
        <v>22732</v>
      </c>
      <c r="AT247" s="1" t="s">
        <v>1</v>
      </c>
    </row>
    <row r="248" spans="1:46" x14ac:dyDescent="0.25">
      <c r="A248" s="1" t="s">
        <v>248</v>
      </c>
      <c r="B248" s="20">
        <f>VLOOKUP(A248,'Earned Doctorates'!$A$6:$D$468,4,0)</f>
        <v>24</v>
      </c>
      <c r="C248" s="20">
        <f>VLOOKUP(A248,'fulltime grad students'!$A$6:$D$752,4,0)</f>
        <v>196</v>
      </c>
      <c r="D248" s="20">
        <f>VLOOKUP(A248,floorspace!$A$6:$D$694,4,0)</f>
        <v>95298</v>
      </c>
      <c r="E248" s="3">
        <v>28440</v>
      </c>
      <c r="F248" s="33" t="e">
        <f>IF(ISNA(VLOOKUP(A248,'R1-R2'!$A$2:$F$280,6,0)),VLOOKUP(A248,'R1-R2'!$B$2:$F$280,5,0),VLOOKUP(A248,'R1-R2'!$A$2:$F$280,6,0))</f>
        <v>#N/A</v>
      </c>
      <c r="G248" s="2">
        <v>243</v>
      </c>
      <c r="H248" s="4">
        <v>27.39</v>
      </c>
      <c r="I248" s="3">
        <v>28440</v>
      </c>
      <c r="J248" s="1" t="s">
        <v>1</v>
      </c>
      <c r="K248" s="2">
        <v>238</v>
      </c>
      <c r="L248" s="4">
        <v>26.67</v>
      </c>
      <c r="M248" s="3">
        <v>29296</v>
      </c>
      <c r="N248" s="1" t="s">
        <v>1</v>
      </c>
      <c r="O248" s="2">
        <v>241</v>
      </c>
      <c r="P248" s="4">
        <v>27.05</v>
      </c>
      <c r="Q248" s="3">
        <v>29137</v>
      </c>
      <c r="R248" s="1" t="s">
        <v>1</v>
      </c>
      <c r="S248" s="2">
        <v>245</v>
      </c>
      <c r="T248" s="4">
        <v>27.57</v>
      </c>
      <c r="U248" s="3">
        <v>26610</v>
      </c>
      <c r="V248" s="1" t="s">
        <v>1</v>
      </c>
      <c r="W248" s="2">
        <v>240</v>
      </c>
      <c r="X248" s="4">
        <v>27.41</v>
      </c>
      <c r="Y248" s="3">
        <v>27923</v>
      </c>
      <c r="Z248" s="1" t="s">
        <v>1</v>
      </c>
      <c r="AA248" s="2">
        <v>250</v>
      </c>
      <c r="AB248" s="4">
        <v>28.57</v>
      </c>
      <c r="AC248" s="3">
        <v>24504</v>
      </c>
      <c r="AD248" s="1" t="s">
        <v>1</v>
      </c>
      <c r="AE248" s="2">
        <v>257</v>
      </c>
      <c r="AF248" s="4">
        <v>29.29</v>
      </c>
      <c r="AG248" s="3">
        <v>22051</v>
      </c>
      <c r="AH248" s="1" t="s">
        <v>1</v>
      </c>
      <c r="AI248" s="2">
        <v>270</v>
      </c>
      <c r="AJ248" s="4">
        <v>31.06</v>
      </c>
      <c r="AK248" s="3">
        <v>19027</v>
      </c>
      <c r="AL248" s="1" t="s">
        <v>1</v>
      </c>
      <c r="AM248" s="2">
        <v>259</v>
      </c>
      <c r="AN248" s="4">
        <v>29.93</v>
      </c>
      <c r="AO248" s="3">
        <v>21239</v>
      </c>
      <c r="AP248" s="1" t="s">
        <v>1</v>
      </c>
      <c r="AQ248" s="2">
        <v>255</v>
      </c>
      <c r="AR248" s="4">
        <v>29.22</v>
      </c>
      <c r="AS248" s="3">
        <v>23132</v>
      </c>
      <c r="AT248" s="1" t="s">
        <v>236</v>
      </c>
    </row>
    <row r="249" spans="1:46" x14ac:dyDescent="0.25">
      <c r="A249" s="1" t="s">
        <v>249</v>
      </c>
      <c r="B249" s="20" t="e">
        <f>VLOOKUP(A249,'Earned Doctorates'!$A$6:$D$468,4,0)</f>
        <v>#N/A</v>
      </c>
      <c r="C249" s="20">
        <f>VLOOKUP(A249,'fulltime grad students'!$A$6:$D$752,4,0)</f>
        <v>0</v>
      </c>
      <c r="D249" s="20">
        <f>VLOOKUP(A249,floorspace!$A$6:$D$694,4,0)</f>
        <v>60622</v>
      </c>
      <c r="E249" s="3">
        <v>27928</v>
      </c>
      <c r="F249" s="33" t="e">
        <f>IF(ISNA(VLOOKUP(A249,'R1-R2'!$A$2:$F$280,6,0)),VLOOKUP(A249,'R1-R2'!$B$2:$F$280,5,0),VLOOKUP(A249,'R1-R2'!$A$2:$F$280,6,0))</f>
        <v>#N/A</v>
      </c>
      <c r="G249" s="2">
        <v>244</v>
      </c>
      <c r="H249" s="4">
        <v>27.49</v>
      </c>
      <c r="I249" s="3">
        <v>27928</v>
      </c>
      <c r="J249" s="1" t="s">
        <v>1</v>
      </c>
      <c r="K249" s="2">
        <v>270</v>
      </c>
      <c r="L249" s="4">
        <v>30.14</v>
      </c>
      <c r="M249" s="3">
        <v>21265</v>
      </c>
      <c r="N249" s="1" t="s">
        <v>1</v>
      </c>
      <c r="O249" s="2">
        <v>273</v>
      </c>
      <c r="P249" s="4">
        <v>30.53</v>
      </c>
      <c r="Q249" s="3">
        <v>19606</v>
      </c>
      <c r="R249" s="1" t="s">
        <v>236</v>
      </c>
      <c r="S249" s="2">
        <v>278</v>
      </c>
      <c r="T249" s="4">
        <v>31.17</v>
      </c>
      <c r="U249" s="3">
        <v>17949</v>
      </c>
      <c r="V249" s="1" t="s">
        <v>236</v>
      </c>
      <c r="W249" s="2">
        <v>288</v>
      </c>
      <c r="X249" s="4">
        <v>32.71</v>
      </c>
      <c r="Y249" s="3">
        <v>16292</v>
      </c>
      <c r="Z249" s="1" t="s">
        <v>1</v>
      </c>
      <c r="AA249" s="2">
        <v>313</v>
      </c>
      <c r="AB249" s="4">
        <v>35.549999999999997</v>
      </c>
      <c r="AC249" s="3">
        <v>11799</v>
      </c>
      <c r="AD249" s="1" t="s">
        <v>1</v>
      </c>
      <c r="AE249" s="2">
        <v>305</v>
      </c>
      <c r="AF249" s="4">
        <v>34.590000000000003</v>
      </c>
      <c r="AG249" s="3">
        <v>12191</v>
      </c>
      <c r="AH249" s="1" t="s">
        <v>1</v>
      </c>
      <c r="AI249" s="2">
        <v>0</v>
      </c>
      <c r="AJ249" s="4">
        <v>0</v>
      </c>
      <c r="AK249" s="3">
        <v>0</v>
      </c>
      <c r="AL249" s="1" t="s">
        <v>1</v>
      </c>
      <c r="AM249" s="2">
        <v>0</v>
      </c>
      <c r="AN249" s="4">
        <v>0</v>
      </c>
      <c r="AO249" s="3">
        <v>0</v>
      </c>
      <c r="AP249" s="1" t="s">
        <v>1</v>
      </c>
      <c r="AQ249" s="2">
        <v>0</v>
      </c>
      <c r="AR249" s="4">
        <v>0</v>
      </c>
      <c r="AS249" s="3">
        <v>0</v>
      </c>
      <c r="AT249" s="1" t="s">
        <v>1</v>
      </c>
    </row>
    <row r="250" spans="1:46" x14ac:dyDescent="0.25">
      <c r="A250" s="1" t="s">
        <v>250</v>
      </c>
      <c r="B250" s="20">
        <f>VLOOKUP(A250,'Earned Doctorates'!$A$6:$D$468,4,0)</f>
        <v>32</v>
      </c>
      <c r="C250" s="20">
        <f>VLOOKUP(A250,'fulltime grad students'!$A$6:$D$752,4,0)</f>
        <v>395</v>
      </c>
      <c r="D250" s="20">
        <f>VLOOKUP(A250,floorspace!$A$6:$D$694,4,0)</f>
        <v>71340</v>
      </c>
      <c r="E250" s="3">
        <v>27537</v>
      </c>
      <c r="F250" s="33" t="e">
        <f>IF(ISNA(VLOOKUP(A250,'R1-R2'!$A$2:$F$280,6,0)),VLOOKUP(A250,'R1-R2'!$B$2:$F$280,5,0),VLOOKUP(A250,'R1-R2'!$A$2:$F$280,6,0))</f>
        <v>#N/A</v>
      </c>
      <c r="G250" s="2">
        <v>245</v>
      </c>
      <c r="H250" s="4">
        <v>27.6</v>
      </c>
      <c r="I250" s="3">
        <v>27537</v>
      </c>
      <c r="J250" s="1" t="s">
        <v>1</v>
      </c>
      <c r="K250" s="2">
        <v>239</v>
      </c>
      <c r="L250" s="4">
        <v>26.78</v>
      </c>
      <c r="M250" s="3">
        <v>29279</v>
      </c>
      <c r="N250" s="1" t="s">
        <v>1</v>
      </c>
      <c r="O250" s="2">
        <v>236</v>
      </c>
      <c r="P250" s="4">
        <v>26.51</v>
      </c>
      <c r="Q250" s="3">
        <v>32028</v>
      </c>
      <c r="R250" s="1" t="s">
        <v>1</v>
      </c>
      <c r="S250" s="2">
        <v>236</v>
      </c>
      <c r="T250" s="4">
        <v>26.59</v>
      </c>
      <c r="U250" s="3">
        <v>30943</v>
      </c>
      <c r="V250" s="1" t="s">
        <v>1</v>
      </c>
      <c r="W250" s="2">
        <v>238</v>
      </c>
      <c r="X250" s="4">
        <v>27.19</v>
      </c>
      <c r="Y250" s="3">
        <v>28358</v>
      </c>
      <c r="Z250" s="1" t="s">
        <v>1</v>
      </c>
      <c r="AA250" s="2">
        <v>243</v>
      </c>
      <c r="AB250" s="4">
        <v>27.8</v>
      </c>
      <c r="AC250" s="3">
        <v>25864</v>
      </c>
      <c r="AD250" s="1" t="s">
        <v>1</v>
      </c>
      <c r="AE250" s="2">
        <v>241</v>
      </c>
      <c r="AF250" s="4">
        <v>27.52</v>
      </c>
      <c r="AG250" s="3">
        <v>25661</v>
      </c>
      <c r="AH250" s="1" t="s">
        <v>1</v>
      </c>
      <c r="AI250" s="2">
        <v>225</v>
      </c>
      <c r="AJ250" s="4">
        <v>26.03</v>
      </c>
      <c r="AK250" s="3">
        <v>30700</v>
      </c>
      <c r="AL250" s="1" t="s">
        <v>1</v>
      </c>
      <c r="AM250" s="2">
        <v>226</v>
      </c>
      <c r="AN250" s="4">
        <v>26.23</v>
      </c>
      <c r="AO250" s="3">
        <v>33187</v>
      </c>
      <c r="AP250" s="1" t="s">
        <v>1</v>
      </c>
      <c r="AQ250" s="2">
        <v>233</v>
      </c>
      <c r="AR250" s="4">
        <v>26.78</v>
      </c>
      <c r="AS250" s="3">
        <v>31982</v>
      </c>
      <c r="AT250" s="1" t="s">
        <v>1</v>
      </c>
    </row>
    <row r="251" spans="1:46" x14ac:dyDescent="0.25">
      <c r="A251" s="1" t="s">
        <v>251</v>
      </c>
      <c r="B251" s="20">
        <f>VLOOKUP(A251,'Earned Doctorates'!$A$6:$D$468,4,0)</f>
        <v>33</v>
      </c>
      <c r="C251" s="20">
        <f>VLOOKUP(A251,'fulltime grad students'!$A$6:$D$752,4,0)</f>
        <v>253</v>
      </c>
      <c r="D251" s="20">
        <f>VLOOKUP(A251,floorspace!$A$6:$D$694,4,0)</f>
        <v>231015</v>
      </c>
      <c r="E251" s="3">
        <v>27417</v>
      </c>
      <c r="F251" s="33" t="str">
        <f>IF(ISNA(VLOOKUP(A251,'R1-R2'!$A$2:$F$280,6,0)),VLOOKUP(A251,'R1-R2'!$B$2:$F$280,5,0),VLOOKUP(A251,'R1-R2'!$A$2:$F$280,6,0))</f>
        <v>R2</v>
      </c>
      <c r="G251" s="2">
        <v>246</v>
      </c>
      <c r="H251" s="4">
        <v>27.71</v>
      </c>
      <c r="I251" s="3">
        <v>27417</v>
      </c>
      <c r="J251" s="1" t="s">
        <v>1</v>
      </c>
      <c r="K251" s="2">
        <v>246</v>
      </c>
      <c r="L251" s="4">
        <v>27.54</v>
      </c>
      <c r="M251" s="3">
        <v>26585</v>
      </c>
      <c r="N251" s="1" t="s">
        <v>1</v>
      </c>
      <c r="O251" s="2">
        <v>252</v>
      </c>
      <c r="P251" s="4">
        <v>28.25</v>
      </c>
      <c r="Q251" s="3">
        <v>26143</v>
      </c>
      <c r="R251" s="1" t="s">
        <v>1</v>
      </c>
      <c r="S251" s="2">
        <v>250</v>
      </c>
      <c r="T251" s="4">
        <v>28.12</v>
      </c>
      <c r="U251" s="3">
        <v>24655</v>
      </c>
      <c r="V251" s="1" t="s">
        <v>1</v>
      </c>
      <c r="W251" s="2">
        <v>253</v>
      </c>
      <c r="X251" s="4">
        <v>28.84</v>
      </c>
      <c r="Y251" s="3">
        <v>22741</v>
      </c>
      <c r="Z251" s="1" t="s">
        <v>1</v>
      </c>
      <c r="AA251" s="2">
        <v>257</v>
      </c>
      <c r="AB251" s="4">
        <v>29.35</v>
      </c>
      <c r="AC251" s="3">
        <v>23104</v>
      </c>
      <c r="AD251" s="1" t="s">
        <v>1</v>
      </c>
      <c r="AE251" s="2">
        <v>252</v>
      </c>
      <c r="AF251" s="4">
        <v>28.73</v>
      </c>
      <c r="AG251" s="3">
        <v>23827</v>
      </c>
      <c r="AH251" s="1" t="s">
        <v>1</v>
      </c>
      <c r="AI251" s="2">
        <v>252</v>
      </c>
      <c r="AJ251" s="4">
        <v>29.05</v>
      </c>
      <c r="AK251" s="3">
        <v>22942</v>
      </c>
      <c r="AL251" s="1" t="s">
        <v>1</v>
      </c>
      <c r="AM251" s="2">
        <v>244</v>
      </c>
      <c r="AN251" s="4">
        <v>28.24</v>
      </c>
      <c r="AO251" s="3">
        <v>24949</v>
      </c>
      <c r="AP251" s="1" t="s">
        <v>1</v>
      </c>
      <c r="AQ251" s="2">
        <v>246</v>
      </c>
      <c r="AR251" s="4">
        <v>28.22</v>
      </c>
      <c r="AS251" s="3">
        <v>26546</v>
      </c>
      <c r="AT251" s="1" t="s">
        <v>1</v>
      </c>
    </row>
    <row r="252" spans="1:46" x14ac:dyDescent="0.25">
      <c r="A252" s="1" t="s">
        <v>252</v>
      </c>
      <c r="B252" s="20">
        <f>VLOOKUP(A252,'Earned Doctorates'!$A$6:$D$468,4,0)</f>
        <v>31</v>
      </c>
      <c r="C252" s="20">
        <f>VLOOKUP(A252,'fulltime grad students'!$A$6:$D$752,4,0)</f>
        <v>246</v>
      </c>
      <c r="D252" s="20">
        <f>VLOOKUP(A252,floorspace!$A$6:$D$694,4,0)</f>
        <v>159538</v>
      </c>
      <c r="E252" s="3">
        <v>26880</v>
      </c>
      <c r="F252" s="33" t="str">
        <f>IF(ISNA(VLOOKUP(A252,'R1-R2'!$A$2:$F$280,6,0)),VLOOKUP(A252,'R1-R2'!$B$2:$F$280,5,0),VLOOKUP(A252,'R1-R2'!$A$2:$F$280,6,0))</f>
        <v>R2</v>
      </c>
      <c r="G252" s="2">
        <v>247</v>
      </c>
      <c r="H252" s="4">
        <v>27.82</v>
      </c>
      <c r="I252" s="3">
        <v>26880</v>
      </c>
      <c r="J252" s="1" t="s">
        <v>236</v>
      </c>
      <c r="K252" s="2">
        <v>252</v>
      </c>
      <c r="L252" s="4">
        <v>28.19</v>
      </c>
      <c r="M252" s="3">
        <v>25942</v>
      </c>
      <c r="N252" s="1" t="s">
        <v>1</v>
      </c>
      <c r="O252" s="2">
        <v>298</v>
      </c>
      <c r="P252" s="4">
        <v>33.24</v>
      </c>
      <c r="Q252" s="3">
        <v>15236</v>
      </c>
      <c r="R252" s="1" t="s">
        <v>1</v>
      </c>
      <c r="S252" s="2">
        <v>279</v>
      </c>
      <c r="T252" s="4">
        <v>31.28</v>
      </c>
      <c r="U252" s="3">
        <v>17681</v>
      </c>
      <c r="V252" s="1" t="s">
        <v>1</v>
      </c>
      <c r="W252" s="2">
        <v>277</v>
      </c>
      <c r="X252" s="4">
        <v>31.5</v>
      </c>
      <c r="Y252" s="3">
        <v>18108</v>
      </c>
      <c r="Z252" s="1" t="s">
        <v>1</v>
      </c>
      <c r="AA252" s="2">
        <v>274</v>
      </c>
      <c r="AB252" s="4">
        <v>31.23</v>
      </c>
      <c r="AC252" s="3">
        <v>19520</v>
      </c>
      <c r="AD252" s="1" t="s">
        <v>1</v>
      </c>
      <c r="AE252" s="2">
        <v>263</v>
      </c>
      <c r="AF252" s="4">
        <v>29.95</v>
      </c>
      <c r="AG252" s="3">
        <v>19955</v>
      </c>
      <c r="AH252" s="1" t="s">
        <v>1</v>
      </c>
      <c r="AI252" s="2">
        <v>267</v>
      </c>
      <c r="AJ252" s="4">
        <v>30.72</v>
      </c>
      <c r="AK252" s="3">
        <v>20068</v>
      </c>
      <c r="AL252" s="1" t="s">
        <v>1</v>
      </c>
      <c r="AM252" s="2">
        <v>286</v>
      </c>
      <c r="AN252" s="4">
        <v>32.950000000000003</v>
      </c>
      <c r="AO252" s="3">
        <v>16177</v>
      </c>
      <c r="AP252" s="1" t="s">
        <v>1</v>
      </c>
      <c r="AQ252" s="2">
        <v>294</v>
      </c>
      <c r="AR252" s="4">
        <v>33.56</v>
      </c>
      <c r="AS252" s="3">
        <v>15439</v>
      </c>
      <c r="AT252" s="1" t="s">
        <v>1</v>
      </c>
    </row>
    <row r="253" spans="1:46" x14ac:dyDescent="0.25">
      <c r="A253" s="1" t="s">
        <v>253</v>
      </c>
      <c r="B253" s="20">
        <f>VLOOKUP(A253,'Earned Doctorates'!$A$6:$D$468,4,0)</f>
        <v>2</v>
      </c>
      <c r="C253" s="20">
        <f>VLOOKUP(A253,'fulltime grad students'!$A$6:$D$752,4,0)</f>
        <v>430</v>
      </c>
      <c r="D253" s="20">
        <f>VLOOKUP(A253,floorspace!$A$6:$D$694,4,0)</f>
        <v>161378</v>
      </c>
      <c r="E253" s="3">
        <v>26458</v>
      </c>
      <c r="F253" s="33" t="str">
        <f>IF(ISNA(VLOOKUP(A253,'R1-R2'!$A$2:$F$280,6,0)),VLOOKUP(A253,'R1-R2'!$B$2:$F$280,5,0),VLOOKUP(A253,'R1-R2'!$A$2:$F$280,6,0))</f>
        <v>R2</v>
      </c>
      <c r="G253" s="2">
        <v>248</v>
      </c>
      <c r="H253" s="4">
        <v>27.93</v>
      </c>
      <c r="I253" s="3">
        <v>26458</v>
      </c>
      <c r="J253" s="1" t="s">
        <v>1</v>
      </c>
      <c r="K253" s="2">
        <v>251</v>
      </c>
      <c r="L253" s="4">
        <v>28.08</v>
      </c>
      <c r="M253" s="3">
        <v>26018</v>
      </c>
      <c r="N253" s="1" t="s">
        <v>1</v>
      </c>
      <c r="O253" s="2">
        <v>264</v>
      </c>
      <c r="P253" s="4">
        <v>29.55</v>
      </c>
      <c r="Q253" s="3">
        <v>22892</v>
      </c>
      <c r="R253" s="1" t="s">
        <v>1</v>
      </c>
      <c r="S253" s="2">
        <v>294</v>
      </c>
      <c r="T253" s="4">
        <v>32.909999999999997</v>
      </c>
      <c r="U253" s="3">
        <v>16247</v>
      </c>
      <c r="V253" s="1" t="s">
        <v>1</v>
      </c>
      <c r="W253" s="2">
        <v>312</v>
      </c>
      <c r="X253" s="4">
        <v>35.36</v>
      </c>
      <c r="Y253" s="3">
        <v>12856</v>
      </c>
      <c r="Z253" s="1" t="s">
        <v>1</v>
      </c>
      <c r="AA253" s="2">
        <v>325</v>
      </c>
      <c r="AB253" s="4">
        <v>36.880000000000003</v>
      </c>
      <c r="AC253" s="3">
        <v>10212</v>
      </c>
      <c r="AD253" s="1" t="s">
        <v>1</v>
      </c>
      <c r="AE253" s="2">
        <v>342</v>
      </c>
      <c r="AF253" s="4">
        <v>38.68</v>
      </c>
      <c r="AG253" s="3">
        <v>8044</v>
      </c>
      <c r="AH253" s="1" t="s">
        <v>1</v>
      </c>
      <c r="AI253" s="2">
        <v>338</v>
      </c>
      <c r="AJ253" s="4">
        <v>38.659999999999997</v>
      </c>
      <c r="AK253" s="3">
        <v>8202</v>
      </c>
      <c r="AL253" s="1" t="s">
        <v>1</v>
      </c>
      <c r="AM253" s="2">
        <v>439</v>
      </c>
      <c r="AN253" s="4">
        <v>50.11</v>
      </c>
      <c r="AO253" s="3">
        <v>3407</v>
      </c>
      <c r="AP253" s="1" t="s">
        <v>1</v>
      </c>
      <c r="AQ253" s="2">
        <v>427</v>
      </c>
      <c r="AR253" s="4">
        <v>48.33</v>
      </c>
      <c r="AS253" s="3">
        <v>3783</v>
      </c>
      <c r="AT253" s="1" t="s">
        <v>1</v>
      </c>
    </row>
    <row r="254" spans="1:46" x14ac:dyDescent="0.25">
      <c r="A254" s="1" t="s">
        <v>254</v>
      </c>
      <c r="B254" s="20" t="e">
        <f>VLOOKUP(A254,'Earned Doctorates'!$A$6:$D$468,4,0)</f>
        <v>#N/A</v>
      </c>
      <c r="C254" s="20" t="e">
        <f>VLOOKUP(A254,'fulltime grad students'!$A$6:$D$752,4,0)</f>
        <v>#N/A</v>
      </c>
      <c r="D254" s="20">
        <f>VLOOKUP(A254,floorspace!$A$6:$D$694,4,0)</f>
        <v>135615</v>
      </c>
      <c r="E254" s="3">
        <v>26365</v>
      </c>
      <c r="F254" s="33" t="e">
        <f>IF(ISNA(VLOOKUP(A254,'R1-R2'!$A$2:$F$280,6,0)),VLOOKUP(A254,'R1-R2'!$B$2:$F$280,5,0),VLOOKUP(A254,'R1-R2'!$A$2:$F$280,6,0))</f>
        <v>#N/A</v>
      </c>
      <c r="G254" s="2">
        <v>249</v>
      </c>
      <c r="H254" s="4">
        <v>28.04</v>
      </c>
      <c r="I254" s="3">
        <v>26365</v>
      </c>
      <c r="J254" s="1" t="s">
        <v>1</v>
      </c>
      <c r="K254" s="2">
        <v>248</v>
      </c>
      <c r="L254" s="4">
        <v>27.75</v>
      </c>
      <c r="M254" s="3">
        <v>26428</v>
      </c>
      <c r="N254" s="1" t="s">
        <v>1</v>
      </c>
      <c r="O254" s="2">
        <v>246</v>
      </c>
      <c r="P254" s="4">
        <v>27.6</v>
      </c>
      <c r="Q254" s="3">
        <v>26991</v>
      </c>
      <c r="R254" s="1" t="s">
        <v>1</v>
      </c>
      <c r="S254" s="2">
        <v>240</v>
      </c>
      <c r="T254" s="4">
        <v>27.03</v>
      </c>
      <c r="U254" s="3">
        <v>27875</v>
      </c>
      <c r="V254" s="1" t="s">
        <v>1</v>
      </c>
      <c r="W254" s="2">
        <v>235</v>
      </c>
      <c r="X254" s="4">
        <v>26.85</v>
      </c>
      <c r="Y254" s="3">
        <v>29440</v>
      </c>
      <c r="Z254" s="1" t="s">
        <v>1</v>
      </c>
      <c r="AA254" s="2">
        <v>233</v>
      </c>
      <c r="AB254" s="4">
        <v>26.69</v>
      </c>
      <c r="AC254" s="3">
        <v>29422</v>
      </c>
      <c r="AD254" s="1" t="s">
        <v>1</v>
      </c>
      <c r="AE254" s="2">
        <v>256</v>
      </c>
      <c r="AF254" s="4">
        <v>29.18</v>
      </c>
      <c r="AG254" s="3">
        <v>22103</v>
      </c>
      <c r="AH254" s="1" t="s">
        <v>1</v>
      </c>
      <c r="AI254" s="2">
        <v>245</v>
      </c>
      <c r="AJ254" s="4">
        <v>28.26</v>
      </c>
      <c r="AK254" s="3">
        <v>23778</v>
      </c>
      <c r="AL254" s="1" t="s">
        <v>1</v>
      </c>
      <c r="AM254" s="2">
        <v>238</v>
      </c>
      <c r="AN254" s="4">
        <v>27.57</v>
      </c>
      <c r="AO254" s="3">
        <v>27695</v>
      </c>
      <c r="AP254" s="1" t="s">
        <v>1</v>
      </c>
      <c r="AQ254" s="2">
        <v>226</v>
      </c>
      <c r="AR254" s="4">
        <v>26</v>
      </c>
      <c r="AS254" s="3">
        <v>33056</v>
      </c>
      <c r="AT254" s="1" t="s">
        <v>1</v>
      </c>
    </row>
    <row r="255" spans="1:46" x14ac:dyDescent="0.25">
      <c r="A255" s="1" t="s">
        <v>255</v>
      </c>
      <c r="B255" s="20" t="e">
        <f>VLOOKUP(A255,'Earned Doctorates'!$A$6:$D$468,4,0)</f>
        <v>#N/A</v>
      </c>
      <c r="C255" s="20">
        <f>VLOOKUP(A255,'fulltime grad students'!$A$6:$D$752,4,0)</f>
        <v>1005</v>
      </c>
      <c r="D255" s="20">
        <f>VLOOKUP(A255,floorspace!$A$6:$D$694,4,0)</f>
        <v>166121</v>
      </c>
      <c r="E255" s="3">
        <v>26259</v>
      </c>
      <c r="F255" s="33" t="str">
        <f>IF(ISNA(VLOOKUP(A255,'R1-R2'!$A$2:$F$280,6,0)),VLOOKUP(A255,'R1-R2'!$B$2:$F$280,5,0),VLOOKUP(A255,'R1-R2'!$A$2:$F$280,6,0))</f>
        <v>R2</v>
      </c>
      <c r="G255" s="2">
        <v>250</v>
      </c>
      <c r="H255" s="4">
        <v>28.15</v>
      </c>
      <c r="I255" s="3">
        <v>26259</v>
      </c>
      <c r="J255" s="1" t="s">
        <v>1</v>
      </c>
      <c r="K255" s="2">
        <v>202</v>
      </c>
      <c r="L255" s="4">
        <v>22.77</v>
      </c>
      <c r="M255" s="3">
        <v>49825</v>
      </c>
      <c r="N255" s="1" t="s">
        <v>1</v>
      </c>
      <c r="O255" s="2">
        <v>186</v>
      </c>
      <c r="P255" s="4">
        <v>21.08</v>
      </c>
      <c r="Q255" s="3">
        <v>64208</v>
      </c>
      <c r="R255" s="1" t="s">
        <v>1</v>
      </c>
      <c r="S255" s="2">
        <v>175</v>
      </c>
      <c r="T255" s="4">
        <v>19.95</v>
      </c>
      <c r="U255" s="3">
        <v>68035</v>
      </c>
      <c r="V255" s="1" t="s">
        <v>1</v>
      </c>
      <c r="W255" s="2">
        <v>185</v>
      </c>
      <c r="X255" s="4">
        <v>21.33</v>
      </c>
      <c r="Y255" s="3">
        <v>59379</v>
      </c>
      <c r="Z255" s="1" t="s">
        <v>1</v>
      </c>
      <c r="AA255" s="2">
        <v>190</v>
      </c>
      <c r="AB255" s="4">
        <v>21.93</v>
      </c>
      <c r="AC255" s="3">
        <v>55484</v>
      </c>
      <c r="AD255" s="1" t="s">
        <v>1</v>
      </c>
      <c r="AE255" s="2">
        <v>187</v>
      </c>
      <c r="AF255" s="4">
        <v>21.55</v>
      </c>
      <c r="AG255" s="3">
        <v>54289</v>
      </c>
      <c r="AH255" s="1" t="s">
        <v>1</v>
      </c>
      <c r="AI255" s="2">
        <v>186</v>
      </c>
      <c r="AJ255" s="4">
        <v>21.67</v>
      </c>
      <c r="AK255" s="3">
        <v>54985</v>
      </c>
      <c r="AL255" s="1" t="s">
        <v>1</v>
      </c>
      <c r="AM255" s="2">
        <v>199</v>
      </c>
      <c r="AN255" s="4">
        <v>23.2</v>
      </c>
      <c r="AO255" s="3">
        <v>50489</v>
      </c>
      <c r="AP255" s="1" t="s">
        <v>1</v>
      </c>
      <c r="AQ255" s="2">
        <v>205</v>
      </c>
      <c r="AR255" s="4">
        <v>23.67</v>
      </c>
      <c r="AS255" s="3">
        <v>46213</v>
      </c>
      <c r="AT255" s="1" t="s">
        <v>1</v>
      </c>
    </row>
    <row r="256" spans="1:46" x14ac:dyDescent="0.25">
      <c r="A256" s="1" t="s">
        <v>256</v>
      </c>
      <c r="B256" s="20" t="e">
        <f>VLOOKUP(A256,'Earned Doctorates'!$A$6:$D$468,4,0)</f>
        <v>#N/A</v>
      </c>
      <c r="C256" s="20">
        <f>VLOOKUP(A256,'fulltime grad students'!$A$6:$D$752,4,0)</f>
        <v>329</v>
      </c>
      <c r="D256" s="20">
        <f>VLOOKUP(A256,floorspace!$A$6:$D$694,4,0)</f>
        <v>230875</v>
      </c>
      <c r="E256" s="3">
        <v>25953</v>
      </c>
      <c r="F256" s="33" t="e">
        <f>IF(ISNA(VLOOKUP(A256,'R1-R2'!$A$2:$F$280,6,0)),VLOOKUP(A256,'R1-R2'!$B$2:$F$280,5,0),VLOOKUP(A256,'R1-R2'!$A$2:$F$280,6,0))</f>
        <v>#N/A</v>
      </c>
      <c r="G256" s="2">
        <v>251</v>
      </c>
      <c r="H256" s="4">
        <v>28.26</v>
      </c>
      <c r="I256" s="3">
        <v>25953</v>
      </c>
      <c r="J256" s="1" t="s">
        <v>1</v>
      </c>
      <c r="K256" s="2">
        <v>245</v>
      </c>
      <c r="L256" s="4">
        <v>27.43</v>
      </c>
      <c r="M256" s="3">
        <v>26605</v>
      </c>
      <c r="N256" s="1" t="s">
        <v>1</v>
      </c>
      <c r="O256" s="2">
        <v>253</v>
      </c>
      <c r="P256" s="4">
        <v>28.36</v>
      </c>
      <c r="Q256" s="3">
        <v>25249</v>
      </c>
      <c r="R256" s="1" t="s">
        <v>1</v>
      </c>
      <c r="S256" s="2">
        <v>293</v>
      </c>
      <c r="T256" s="4">
        <v>32.799999999999997</v>
      </c>
      <c r="U256" s="3">
        <v>16352</v>
      </c>
      <c r="V256" s="1" t="s">
        <v>1</v>
      </c>
      <c r="W256" s="2">
        <v>278</v>
      </c>
      <c r="X256" s="4">
        <v>31.61</v>
      </c>
      <c r="Y256" s="3">
        <v>17979</v>
      </c>
      <c r="Z256" s="1" t="s">
        <v>1</v>
      </c>
      <c r="AA256" s="2">
        <v>280</v>
      </c>
      <c r="AB256" s="4">
        <v>31.9</v>
      </c>
      <c r="AC256" s="3">
        <v>18081</v>
      </c>
      <c r="AD256" s="1" t="s">
        <v>1</v>
      </c>
      <c r="AE256" s="2">
        <v>281</v>
      </c>
      <c r="AF256" s="4">
        <v>31.94</v>
      </c>
      <c r="AG256" s="3">
        <v>16312</v>
      </c>
      <c r="AH256" s="1" t="s">
        <v>1</v>
      </c>
      <c r="AI256" s="2">
        <v>287</v>
      </c>
      <c r="AJ256" s="4">
        <v>32.96</v>
      </c>
      <c r="AK256" s="3">
        <v>15096</v>
      </c>
      <c r="AL256" s="1" t="s">
        <v>1</v>
      </c>
      <c r="AM256" s="2">
        <v>287</v>
      </c>
      <c r="AN256" s="4">
        <v>33.07</v>
      </c>
      <c r="AO256" s="3">
        <v>16067</v>
      </c>
      <c r="AP256" s="1" t="s">
        <v>1</v>
      </c>
      <c r="AQ256" s="2">
        <v>284</v>
      </c>
      <c r="AR256" s="4">
        <v>32.44</v>
      </c>
      <c r="AS256" s="3">
        <v>17412</v>
      </c>
      <c r="AT256" s="1" t="s">
        <v>1</v>
      </c>
    </row>
    <row r="257" spans="1:46" x14ac:dyDescent="0.25">
      <c r="A257" s="1" t="s">
        <v>257</v>
      </c>
      <c r="B257" s="20">
        <f>VLOOKUP(A257,'Earned Doctorates'!$A$6:$D$468,4,0)</f>
        <v>36</v>
      </c>
      <c r="C257" s="20">
        <f>VLOOKUP(A257,'fulltime grad students'!$A$6:$D$752,4,0)</f>
        <v>222</v>
      </c>
      <c r="D257" s="20">
        <f>VLOOKUP(A257,floorspace!$A$6:$D$694,4,0)</f>
        <v>94235</v>
      </c>
      <c r="E257" s="3">
        <v>25820</v>
      </c>
      <c r="F257" s="33" t="str">
        <f>IF(ISNA(VLOOKUP(A257,'R1-R2'!$A$2:$F$280,6,0)),VLOOKUP(A257,'R1-R2'!$B$2:$F$280,5,0),VLOOKUP(A257,'R1-R2'!$A$2:$F$280,6,0))</f>
        <v>R2</v>
      </c>
      <c r="G257" s="2">
        <v>252</v>
      </c>
      <c r="H257" s="4">
        <v>28.37</v>
      </c>
      <c r="I257" s="3">
        <v>25820</v>
      </c>
      <c r="J257" s="1" t="s">
        <v>1</v>
      </c>
      <c r="K257" s="2">
        <v>244</v>
      </c>
      <c r="L257" s="4">
        <v>27.32</v>
      </c>
      <c r="M257" s="3">
        <v>26660</v>
      </c>
      <c r="N257" s="1" t="s">
        <v>1</v>
      </c>
      <c r="O257" s="2">
        <v>274</v>
      </c>
      <c r="P257" s="4">
        <v>30.63</v>
      </c>
      <c r="Q257" s="3">
        <v>19592</v>
      </c>
      <c r="R257" s="1" t="s">
        <v>1</v>
      </c>
      <c r="S257" s="2">
        <v>304</v>
      </c>
      <c r="T257" s="4">
        <v>34</v>
      </c>
      <c r="U257" s="3">
        <v>14141</v>
      </c>
      <c r="V257" s="1" t="s">
        <v>1</v>
      </c>
      <c r="W257" s="2">
        <v>325</v>
      </c>
      <c r="X257" s="4">
        <v>36.799999999999997</v>
      </c>
      <c r="Y257" s="3">
        <v>10626</v>
      </c>
      <c r="Z257" s="1" t="s">
        <v>1</v>
      </c>
      <c r="AA257" s="2">
        <v>371</v>
      </c>
      <c r="AB257" s="4">
        <v>41.97</v>
      </c>
      <c r="AC257" s="3">
        <v>6554</v>
      </c>
      <c r="AD257" s="1" t="s">
        <v>1</v>
      </c>
      <c r="AE257" s="2">
        <v>384</v>
      </c>
      <c r="AF257" s="4">
        <v>43.32</v>
      </c>
      <c r="AG257" s="3">
        <v>5353</v>
      </c>
      <c r="AH257" s="1" t="s">
        <v>1</v>
      </c>
      <c r="AI257" s="2">
        <v>394</v>
      </c>
      <c r="AJ257" s="4">
        <v>44.91</v>
      </c>
      <c r="AK257" s="3">
        <v>4794</v>
      </c>
      <c r="AL257" s="1" t="s">
        <v>1</v>
      </c>
      <c r="AM257" s="2">
        <v>406</v>
      </c>
      <c r="AN257" s="4">
        <v>46.41</v>
      </c>
      <c r="AO257" s="3">
        <v>4463</v>
      </c>
      <c r="AP257" s="1" t="s">
        <v>1</v>
      </c>
      <c r="AQ257" s="2">
        <v>448</v>
      </c>
      <c r="AR257" s="4">
        <v>50.67</v>
      </c>
      <c r="AS257" s="3">
        <v>3314</v>
      </c>
      <c r="AT257" s="1" t="s">
        <v>1</v>
      </c>
    </row>
    <row r="258" spans="1:46" x14ac:dyDescent="0.25">
      <c r="A258" s="1" t="s">
        <v>258</v>
      </c>
      <c r="B258" s="20" t="e">
        <f>VLOOKUP(A258,'Earned Doctorates'!$A$6:$D$468,4,0)</f>
        <v>#N/A</v>
      </c>
      <c r="C258" s="20" t="e">
        <f>VLOOKUP(A258,'fulltime grad students'!$A$6:$D$752,4,0)</f>
        <v>#N/A</v>
      </c>
      <c r="D258" s="20">
        <f>VLOOKUP(A258,floorspace!$A$6:$D$694,4,0)</f>
        <v>96511</v>
      </c>
      <c r="E258" s="3">
        <v>25314</v>
      </c>
      <c r="F258" s="33" t="e">
        <f>IF(ISNA(VLOOKUP(A258,'R1-R2'!$A$2:$F$280,6,0)),VLOOKUP(A258,'R1-R2'!$B$2:$F$280,5,0),VLOOKUP(A258,'R1-R2'!$A$2:$F$280,6,0))</f>
        <v>#N/A</v>
      </c>
      <c r="G258" s="2">
        <v>253</v>
      </c>
      <c r="H258" s="4">
        <v>28.48</v>
      </c>
      <c r="I258" s="3">
        <v>25314</v>
      </c>
      <c r="J258" s="1" t="s">
        <v>1</v>
      </c>
      <c r="K258" s="2">
        <v>259</v>
      </c>
      <c r="L258" s="4">
        <v>28.95</v>
      </c>
      <c r="M258" s="3">
        <v>24541</v>
      </c>
      <c r="N258" s="1" t="s">
        <v>1</v>
      </c>
      <c r="O258" s="2">
        <v>254</v>
      </c>
      <c r="P258" s="4">
        <v>28.46</v>
      </c>
      <c r="Q258" s="3">
        <v>25071</v>
      </c>
      <c r="R258" s="1" t="s">
        <v>1</v>
      </c>
      <c r="S258" s="2">
        <v>261</v>
      </c>
      <c r="T258" s="4">
        <v>29.32</v>
      </c>
      <c r="U258" s="3">
        <v>21184</v>
      </c>
      <c r="V258" s="1" t="s">
        <v>1</v>
      </c>
      <c r="W258" s="2">
        <v>257</v>
      </c>
      <c r="X258" s="4">
        <v>29.29</v>
      </c>
      <c r="Y258" s="3">
        <v>22372</v>
      </c>
      <c r="Z258" s="1" t="s">
        <v>1</v>
      </c>
      <c r="AA258" s="2">
        <v>276</v>
      </c>
      <c r="AB258" s="4">
        <v>31.45</v>
      </c>
      <c r="AC258" s="3">
        <v>18927</v>
      </c>
      <c r="AD258" s="1" t="s">
        <v>1</v>
      </c>
      <c r="AE258" s="2">
        <v>265</v>
      </c>
      <c r="AF258" s="4">
        <v>30.17</v>
      </c>
      <c r="AG258" s="3">
        <v>19679</v>
      </c>
      <c r="AH258" s="1" t="s">
        <v>1</v>
      </c>
      <c r="AI258" s="2">
        <v>272</v>
      </c>
      <c r="AJ258" s="4">
        <v>31.28</v>
      </c>
      <c r="AK258" s="3">
        <v>18942</v>
      </c>
      <c r="AL258" s="1" t="s">
        <v>1</v>
      </c>
      <c r="AM258" s="2">
        <v>271</v>
      </c>
      <c r="AN258" s="4">
        <v>31.27</v>
      </c>
      <c r="AO258" s="3">
        <v>18979</v>
      </c>
      <c r="AP258" s="1" t="s">
        <v>1</v>
      </c>
      <c r="AQ258" s="2">
        <v>265</v>
      </c>
      <c r="AR258" s="4">
        <v>30.33</v>
      </c>
      <c r="AS258" s="3">
        <v>21073</v>
      </c>
      <c r="AT258" s="1" t="s">
        <v>1</v>
      </c>
    </row>
    <row r="259" spans="1:46" x14ac:dyDescent="0.25">
      <c r="A259" s="1" t="s">
        <v>259</v>
      </c>
      <c r="B259" s="20">
        <f>VLOOKUP(A259,'Earned Doctorates'!$A$6:$D$468,4,0)</f>
        <v>60</v>
      </c>
      <c r="C259" s="20">
        <f>VLOOKUP(A259,'fulltime grad students'!$A$6:$D$752,4,0)</f>
        <v>710</v>
      </c>
      <c r="D259" s="20">
        <f>VLOOKUP(A259,floorspace!$A$6:$D$694,4,0)</f>
        <v>131721</v>
      </c>
      <c r="E259" s="3">
        <v>25261</v>
      </c>
      <c r="F259" s="33" t="str">
        <f>IF(ISNA(VLOOKUP(A259,'R1-R2'!$A$2:$F$280,6,0)),VLOOKUP(A259,'R1-R2'!$B$2:$F$280,5,0),VLOOKUP(A259,'R1-R2'!$A$2:$F$280,6,0))</f>
        <v>R2</v>
      </c>
      <c r="G259" s="2">
        <v>254</v>
      </c>
      <c r="H259" s="4">
        <v>28.58</v>
      </c>
      <c r="I259" s="3">
        <v>25261</v>
      </c>
      <c r="J259" s="1" t="s">
        <v>1</v>
      </c>
      <c r="K259" s="2">
        <v>254</v>
      </c>
      <c r="L259" s="4">
        <v>28.4</v>
      </c>
      <c r="M259" s="3">
        <v>25420</v>
      </c>
      <c r="N259" s="1" t="s">
        <v>1</v>
      </c>
      <c r="O259" s="2">
        <v>249</v>
      </c>
      <c r="P259" s="4">
        <v>27.92</v>
      </c>
      <c r="Q259" s="3">
        <v>26570</v>
      </c>
      <c r="R259" s="1" t="s">
        <v>1</v>
      </c>
      <c r="S259" s="2">
        <v>254</v>
      </c>
      <c r="T259" s="4">
        <v>28.55</v>
      </c>
      <c r="U259" s="3">
        <v>23280</v>
      </c>
      <c r="V259" s="1" t="s">
        <v>1</v>
      </c>
      <c r="W259" s="2">
        <v>271</v>
      </c>
      <c r="X259" s="4">
        <v>30.83</v>
      </c>
      <c r="Y259" s="3">
        <v>19150</v>
      </c>
      <c r="Z259" s="1" t="s">
        <v>1</v>
      </c>
      <c r="AA259" s="2">
        <v>264</v>
      </c>
      <c r="AB259" s="4">
        <v>30.12</v>
      </c>
      <c r="AC259" s="3">
        <v>21225</v>
      </c>
      <c r="AD259" s="1" t="s">
        <v>1</v>
      </c>
      <c r="AE259" s="2">
        <v>274</v>
      </c>
      <c r="AF259" s="4">
        <v>31.16</v>
      </c>
      <c r="AG259" s="3">
        <v>17722</v>
      </c>
      <c r="AH259" s="1" t="s">
        <v>1</v>
      </c>
      <c r="AI259" s="2">
        <v>281</v>
      </c>
      <c r="AJ259" s="4">
        <v>32.29</v>
      </c>
      <c r="AK259" s="3">
        <v>16427</v>
      </c>
      <c r="AL259" s="1" t="s">
        <v>1</v>
      </c>
      <c r="AM259" s="2">
        <v>252</v>
      </c>
      <c r="AN259" s="4">
        <v>29.14</v>
      </c>
      <c r="AO259" s="3">
        <v>23027</v>
      </c>
      <c r="AP259" s="1" t="s">
        <v>1</v>
      </c>
      <c r="AQ259" s="2">
        <v>261</v>
      </c>
      <c r="AR259" s="4">
        <v>29.89</v>
      </c>
      <c r="AS259" s="3">
        <v>21823</v>
      </c>
      <c r="AT259" s="1" t="s">
        <v>1</v>
      </c>
    </row>
    <row r="260" spans="1:46" x14ac:dyDescent="0.25">
      <c r="A260" s="1" t="s">
        <v>260</v>
      </c>
      <c r="B260" s="20" t="e">
        <f>VLOOKUP(A260,'Earned Doctorates'!$A$6:$D$468,4,0)</f>
        <v>#N/A</v>
      </c>
      <c r="C260" s="20">
        <f>VLOOKUP(A260,'fulltime grad students'!$A$6:$D$752,4,0)</f>
        <v>559</v>
      </c>
      <c r="D260" s="20">
        <f>VLOOKUP(A260,floorspace!$A$6:$D$694,4,0)</f>
        <v>205053</v>
      </c>
      <c r="E260" s="3">
        <v>25138</v>
      </c>
      <c r="F260" s="33" t="str">
        <f>IF(ISNA(VLOOKUP(A260,'R1-R2'!$A$2:$F$280,6,0)),VLOOKUP(A260,'R1-R2'!$B$2:$F$280,5,0),VLOOKUP(A260,'R1-R2'!$A$2:$F$280,6,0))</f>
        <v>R2</v>
      </c>
      <c r="G260" s="2">
        <v>255</v>
      </c>
      <c r="H260" s="4">
        <v>28.69</v>
      </c>
      <c r="I260" s="3">
        <v>25138</v>
      </c>
      <c r="J260" s="1" t="s">
        <v>1</v>
      </c>
      <c r="K260" s="2">
        <v>260</v>
      </c>
      <c r="L260" s="4">
        <v>29.05</v>
      </c>
      <c r="M260" s="3">
        <v>24489</v>
      </c>
      <c r="N260" s="1" t="s">
        <v>1</v>
      </c>
      <c r="O260" s="2">
        <v>266</v>
      </c>
      <c r="P260" s="4">
        <v>29.77</v>
      </c>
      <c r="Q260" s="3">
        <v>22380</v>
      </c>
      <c r="R260" s="1" t="s">
        <v>1</v>
      </c>
      <c r="S260" s="2">
        <v>271</v>
      </c>
      <c r="T260" s="4">
        <v>30.41</v>
      </c>
      <c r="U260" s="3">
        <v>19658</v>
      </c>
      <c r="V260" s="1" t="s">
        <v>1</v>
      </c>
      <c r="W260" s="2">
        <v>281</v>
      </c>
      <c r="X260" s="4">
        <v>31.94</v>
      </c>
      <c r="Y260" s="3">
        <v>17239</v>
      </c>
      <c r="Z260" s="1" t="s">
        <v>1</v>
      </c>
      <c r="AA260" s="2">
        <v>292</v>
      </c>
      <c r="AB260" s="4">
        <v>33.22</v>
      </c>
      <c r="AC260" s="3">
        <v>16057</v>
      </c>
      <c r="AD260" s="1" t="s">
        <v>1</v>
      </c>
      <c r="AE260" s="2">
        <v>284</v>
      </c>
      <c r="AF260" s="4">
        <v>32.270000000000003</v>
      </c>
      <c r="AG260" s="3">
        <v>16108</v>
      </c>
      <c r="AH260" s="1" t="s">
        <v>1</v>
      </c>
      <c r="AI260" s="2">
        <v>257</v>
      </c>
      <c r="AJ260" s="4">
        <v>29.6</v>
      </c>
      <c r="AK260" s="3">
        <v>21216</v>
      </c>
      <c r="AL260" s="1" t="s">
        <v>1</v>
      </c>
      <c r="AM260" s="2">
        <v>249</v>
      </c>
      <c r="AN260" s="4">
        <v>28.81</v>
      </c>
      <c r="AO260" s="3">
        <v>23924</v>
      </c>
      <c r="AP260" s="1" t="s">
        <v>1</v>
      </c>
      <c r="AQ260" s="2">
        <v>248</v>
      </c>
      <c r="AR260" s="4">
        <v>28.44</v>
      </c>
      <c r="AS260" s="3">
        <v>26311</v>
      </c>
      <c r="AT260" s="1" t="s">
        <v>1</v>
      </c>
    </row>
    <row r="261" spans="1:46" x14ac:dyDescent="0.25">
      <c r="A261" s="1" t="s">
        <v>261</v>
      </c>
      <c r="B261" s="20">
        <f>VLOOKUP(A261,'Earned Doctorates'!$A$6:$D$468,4,0)</f>
        <v>28</v>
      </c>
      <c r="C261" s="20">
        <f>VLOOKUP(A261,'fulltime grad students'!$A$6:$D$752,4,0)</f>
        <v>435</v>
      </c>
      <c r="D261" s="20">
        <f>VLOOKUP(A261,floorspace!$A$6:$D$694,4,0)</f>
        <v>102550</v>
      </c>
      <c r="E261" s="3">
        <v>24723</v>
      </c>
      <c r="F261" s="33" t="str">
        <f>IF(ISNA(VLOOKUP(A261,'R1-R2'!$A$2:$F$280,6,0)),VLOOKUP(A261,'R1-R2'!$B$2:$F$280,5,0),VLOOKUP(A261,'R1-R2'!$A$2:$F$280,6,0))</f>
        <v>R2</v>
      </c>
      <c r="G261" s="2">
        <v>256</v>
      </c>
      <c r="H261" s="4">
        <v>28.8</v>
      </c>
      <c r="I261" s="3">
        <v>24723</v>
      </c>
      <c r="J261" s="1" t="s">
        <v>1</v>
      </c>
      <c r="K261" s="2">
        <v>253</v>
      </c>
      <c r="L261" s="4">
        <v>28.3</v>
      </c>
      <c r="M261" s="3">
        <v>25505</v>
      </c>
      <c r="N261" s="1" t="s">
        <v>1</v>
      </c>
      <c r="O261" s="2">
        <v>265</v>
      </c>
      <c r="P261" s="4">
        <v>29.66</v>
      </c>
      <c r="Q261" s="3">
        <v>22837</v>
      </c>
      <c r="R261" s="1" t="s">
        <v>1</v>
      </c>
      <c r="S261" s="2">
        <v>265</v>
      </c>
      <c r="T261" s="4">
        <v>29.75</v>
      </c>
      <c r="U261" s="3">
        <v>20730</v>
      </c>
      <c r="V261" s="1" t="s">
        <v>1</v>
      </c>
      <c r="W261" s="2">
        <v>272</v>
      </c>
      <c r="X261" s="4">
        <v>30.94</v>
      </c>
      <c r="Y261" s="3">
        <v>19037</v>
      </c>
      <c r="Z261" s="1" t="s">
        <v>1</v>
      </c>
      <c r="AA261" s="2">
        <v>299</v>
      </c>
      <c r="AB261" s="4">
        <v>34</v>
      </c>
      <c r="AC261" s="3">
        <v>14903</v>
      </c>
      <c r="AD261" s="1" t="s">
        <v>1</v>
      </c>
      <c r="AE261" s="2">
        <v>292</v>
      </c>
      <c r="AF261" s="4">
        <v>33.15</v>
      </c>
      <c r="AG261" s="3">
        <v>14512</v>
      </c>
      <c r="AH261" s="1" t="s">
        <v>1</v>
      </c>
      <c r="AI261" s="2">
        <v>297</v>
      </c>
      <c r="AJ261" s="4">
        <v>34.07</v>
      </c>
      <c r="AK261" s="3">
        <v>13700</v>
      </c>
      <c r="AL261" s="1" t="s">
        <v>1</v>
      </c>
      <c r="AM261" s="2">
        <v>357</v>
      </c>
      <c r="AN261" s="4">
        <v>40.909999999999997</v>
      </c>
      <c r="AO261" s="3">
        <v>7049</v>
      </c>
      <c r="AP261" s="1" t="s">
        <v>1</v>
      </c>
      <c r="AQ261" s="2">
        <v>345</v>
      </c>
      <c r="AR261" s="4">
        <v>39.22</v>
      </c>
      <c r="AS261" s="3">
        <v>8547</v>
      </c>
      <c r="AT261" s="1" t="s">
        <v>236</v>
      </c>
    </row>
    <row r="262" spans="1:46" x14ac:dyDescent="0.25">
      <c r="A262" s="1" t="s">
        <v>262</v>
      </c>
      <c r="B262" s="20">
        <f>VLOOKUP(A262,'Earned Doctorates'!$A$6:$D$468,4,0)</f>
        <v>8</v>
      </c>
      <c r="C262" s="20" t="e">
        <f>VLOOKUP(A262,'fulltime grad students'!$A$6:$D$752,4,0)</f>
        <v>#N/A</v>
      </c>
      <c r="D262" s="20">
        <f>VLOOKUP(A262,floorspace!$A$6:$D$694,4,0)</f>
        <v>197608</v>
      </c>
      <c r="E262" s="3">
        <v>24600</v>
      </c>
      <c r="F262" s="33" t="e">
        <f>IF(ISNA(VLOOKUP(A262,'R1-R2'!$A$2:$F$280,6,0)),VLOOKUP(A262,'R1-R2'!$B$2:$F$280,5,0),VLOOKUP(A262,'R1-R2'!$A$2:$F$280,6,0))</f>
        <v>#N/A</v>
      </c>
      <c r="G262" s="2">
        <v>257</v>
      </c>
      <c r="H262" s="4">
        <v>28.91</v>
      </c>
      <c r="I262" s="3">
        <v>24600</v>
      </c>
      <c r="J262" s="1" t="s">
        <v>1</v>
      </c>
      <c r="K262" s="2">
        <v>255</v>
      </c>
      <c r="L262" s="4">
        <v>28.51</v>
      </c>
      <c r="M262" s="3">
        <v>25321</v>
      </c>
      <c r="N262" s="1" t="s">
        <v>1</v>
      </c>
      <c r="O262" s="2">
        <v>251</v>
      </c>
      <c r="P262" s="4">
        <v>28.14</v>
      </c>
      <c r="Q262" s="3">
        <v>26262</v>
      </c>
      <c r="R262" s="1" t="s">
        <v>1</v>
      </c>
      <c r="S262" s="2">
        <v>252</v>
      </c>
      <c r="T262" s="4">
        <v>28.34</v>
      </c>
      <c r="U262" s="3">
        <v>24463</v>
      </c>
      <c r="V262" s="1" t="s">
        <v>1</v>
      </c>
      <c r="W262" s="2">
        <v>255</v>
      </c>
      <c r="X262" s="4">
        <v>29.06</v>
      </c>
      <c r="Y262" s="3">
        <v>22560</v>
      </c>
      <c r="Z262" s="1" t="s">
        <v>1</v>
      </c>
      <c r="AA262" s="2">
        <v>256</v>
      </c>
      <c r="AB262" s="4">
        <v>29.24</v>
      </c>
      <c r="AC262" s="3">
        <v>23353</v>
      </c>
      <c r="AD262" s="1" t="s">
        <v>1</v>
      </c>
      <c r="AE262" s="2">
        <v>250</v>
      </c>
      <c r="AF262" s="4">
        <v>28.51</v>
      </c>
      <c r="AG262" s="3">
        <v>24069</v>
      </c>
      <c r="AH262" s="1" t="s">
        <v>1</v>
      </c>
      <c r="AI262" s="2">
        <v>241</v>
      </c>
      <c r="AJ262" s="4">
        <v>27.82</v>
      </c>
      <c r="AK262" s="3">
        <v>25004</v>
      </c>
      <c r="AL262" s="1" t="s">
        <v>1</v>
      </c>
      <c r="AM262" s="2">
        <v>237</v>
      </c>
      <c r="AN262" s="4">
        <v>27.46</v>
      </c>
      <c r="AO262" s="3">
        <v>28266</v>
      </c>
      <c r="AP262" s="1" t="s">
        <v>1</v>
      </c>
      <c r="AQ262" s="2">
        <v>240</v>
      </c>
      <c r="AR262" s="4">
        <v>27.56</v>
      </c>
      <c r="AS262" s="3">
        <v>29365</v>
      </c>
      <c r="AT262" s="1" t="s">
        <v>1</v>
      </c>
    </row>
    <row r="263" spans="1:46" x14ac:dyDescent="0.25">
      <c r="A263" s="1" t="s">
        <v>263</v>
      </c>
      <c r="B263" s="20">
        <f>VLOOKUP(A263,'Earned Doctorates'!$A$6:$D$468,4,0)</f>
        <v>80</v>
      </c>
      <c r="C263" s="20">
        <f>VLOOKUP(A263,'fulltime grad students'!$A$6:$D$752,4,0)</f>
        <v>210</v>
      </c>
      <c r="D263" s="20">
        <f>VLOOKUP(A263,floorspace!$A$6:$D$694,4,0)</f>
        <v>208656</v>
      </c>
      <c r="E263" s="3">
        <v>24513</v>
      </c>
      <c r="F263" s="33" t="str">
        <f>IF(ISNA(VLOOKUP(A263,'R1-R2'!$A$2:$F$280,6,0)),VLOOKUP(A263,'R1-R2'!$B$2:$F$280,5,0),VLOOKUP(A263,'R1-R2'!$A$2:$F$280,6,0))</f>
        <v>R2</v>
      </c>
      <c r="G263" s="2">
        <v>258</v>
      </c>
      <c r="H263" s="4">
        <v>29.02</v>
      </c>
      <c r="I263" s="3">
        <v>24513</v>
      </c>
      <c r="J263" s="1" t="s">
        <v>1</v>
      </c>
      <c r="K263" s="2">
        <v>250</v>
      </c>
      <c r="L263" s="4">
        <v>27.97</v>
      </c>
      <c r="M263" s="3">
        <v>26035</v>
      </c>
      <c r="N263" s="1" t="s">
        <v>1</v>
      </c>
      <c r="O263" s="2">
        <v>257</v>
      </c>
      <c r="P263" s="4">
        <v>28.79</v>
      </c>
      <c r="Q263" s="3">
        <v>24567</v>
      </c>
      <c r="R263" s="1" t="s">
        <v>1</v>
      </c>
      <c r="S263" s="2">
        <v>253</v>
      </c>
      <c r="T263" s="4">
        <v>28.45</v>
      </c>
      <c r="U263" s="3">
        <v>23296</v>
      </c>
      <c r="V263" s="1" t="s">
        <v>1</v>
      </c>
      <c r="W263" s="2">
        <v>256</v>
      </c>
      <c r="X263" s="4">
        <v>29.18</v>
      </c>
      <c r="Y263" s="3">
        <v>22508</v>
      </c>
      <c r="Z263" s="1" t="s">
        <v>1</v>
      </c>
      <c r="AA263" s="2">
        <v>273</v>
      </c>
      <c r="AB263" s="4">
        <v>31.12</v>
      </c>
      <c r="AC263" s="3">
        <v>19559</v>
      </c>
      <c r="AD263" s="1" t="s">
        <v>1</v>
      </c>
      <c r="AE263" s="2">
        <v>291</v>
      </c>
      <c r="AF263" s="4">
        <v>33.04</v>
      </c>
      <c r="AG263" s="3">
        <v>14775</v>
      </c>
      <c r="AH263" s="1" t="s">
        <v>1</v>
      </c>
      <c r="AI263" s="2">
        <v>296</v>
      </c>
      <c r="AJ263" s="4">
        <v>33.96</v>
      </c>
      <c r="AK263" s="3">
        <v>13716</v>
      </c>
      <c r="AL263" s="1" t="s">
        <v>1</v>
      </c>
      <c r="AM263" s="2">
        <v>303</v>
      </c>
      <c r="AN263" s="4">
        <v>34.86</v>
      </c>
      <c r="AO263" s="3">
        <v>12712</v>
      </c>
      <c r="AP263" s="1" t="s">
        <v>1</v>
      </c>
      <c r="AQ263" s="2">
        <v>307</v>
      </c>
      <c r="AR263" s="4">
        <v>35</v>
      </c>
      <c r="AS263" s="3">
        <v>12908</v>
      </c>
      <c r="AT263" s="1" t="s">
        <v>1</v>
      </c>
    </row>
    <row r="264" spans="1:46" x14ac:dyDescent="0.25">
      <c r="A264" s="1" t="s">
        <v>264</v>
      </c>
      <c r="B264" s="20">
        <f>VLOOKUP(A264,'Earned Doctorates'!$A$6:$D$468,4,0)</f>
        <v>97</v>
      </c>
      <c r="C264" s="20">
        <f>VLOOKUP(A264,'fulltime grad students'!$A$6:$D$752,4,0)</f>
        <v>1471</v>
      </c>
      <c r="D264" s="20">
        <f>VLOOKUP(A264,floorspace!$A$6:$D$694,4,0)</f>
        <v>71000</v>
      </c>
      <c r="E264" s="3">
        <v>24335</v>
      </c>
      <c r="F264" s="33" t="e">
        <f>IF(ISNA(VLOOKUP(A264,'R1-R2'!$A$2:$F$280,6,0)),VLOOKUP(A264,'R1-R2'!$B$2:$F$280,5,0),VLOOKUP(A264,'R1-R2'!$A$2:$F$280,6,0))</f>
        <v>#N/A</v>
      </c>
      <c r="G264" s="2">
        <v>259</v>
      </c>
      <c r="H264" s="4">
        <v>29.13</v>
      </c>
      <c r="I264" s="3">
        <v>24335</v>
      </c>
      <c r="J264" s="1" t="s">
        <v>1</v>
      </c>
      <c r="K264" s="2">
        <v>268</v>
      </c>
      <c r="L264" s="4">
        <v>29.92</v>
      </c>
      <c r="M264" s="3">
        <v>22630</v>
      </c>
      <c r="N264" s="1" t="s">
        <v>1</v>
      </c>
      <c r="O264" s="2">
        <v>255</v>
      </c>
      <c r="P264" s="4">
        <v>28.57</v>
      </c>
      <c r="Q264" s="3">
        <v>24865</v>
      </c>
      <c r="R264" s="1" t="s">
        <v>1</v>
      </c>
      <c r="S264" s="2">
        <v>251</v>
      </c>
      <c r="T264" s="4">
        <v>28.23</v>
      </c>
      <c r="U264" s="3">
        <v>24477</v>
      </c>
      <c r="V264" s="1" t="s">
        <v>1</v>
      </c>
      <c r="W264" s="2">
        <v>250</v>
      </c>
      <c r="X264" s="4">
        <v>28.51</v>
      </c>
      <c r="Y264" s="3">
        <v>24194</v>
      </c>
      <c r="Z264" s="1" t="s">
        <v>1</v>
      </c>
      <c r="AA264" s="2">
        <v>251</v>
      </c>
      <c r="AB264" s="4">
        <v>28.68</v>
      </c>
      <c r="AC264" s="3">
        <v>24124</v>
      </c>
      <c r="AD264" s="1" t="s">
        <v>1</v>
      </c>
      <c r="AE264" s="2">
        <v>254</v>
      </c>
      <c r="AF264" s="4">
        <v>28.95</v>
      </c>
      <c r="AG264" s="3">
        <v>23269</v>
      </c>
      <c r="AH264" s="1" t="s">
        <v>1</v>
      </c>
      <c r="AI264" s="2">
        <v>263</v>
      </c>
      <c r="AJ264" s="4">
        <v>30.28</v>
      </c>
      <c r="AK264" s="3">
        <v>20538</v>
      </c>
      <c r="AL264" s="1" t="s">
        <v>1</v>
      </c>
      <c r="AM264" s="2">
        <v>267</v>
      </c>
      <c r="AN264" s="4">
        <v>30.82</v>
      </c>
      <c r="AO264" s="3">
        <v>19649</v>
      </c>
      <c r="AP264" s="1" t="s">
        <v>1</v>
      </c>
      <c r="AQ264" s="2">
        <v>266</v>
      </c>
      <c r="AR264" s="4">
        <v>30.44</v>
      </c>
      <c r="AS264" s="3">
        <v>20805</v>
      </c>
      <c r="AT264" s="1" t="s">
        <v>1</v>
      </c>
    </row>
    <row r="265" spans="1:46" x14ac:dyDescent="0.25">
      <c r="A265" s="1" t="s">
        <v>265</v>
      </c>
      <c r="B265" s="20">
        <f>VLOOKUP(A265,'Earned Doctorates'!$A$6:$D$468,4,0)</f>
        <v>35</v>
      </c>
      <c r="C265" s="20">
        <f>VLOOKUP(A265,'fulltime grad students'!$A$6:$D$752,4,0)</f>
        <v>417</v>
      </c>
      <c r="D265" s="20">
        <f>VLOOKUP(A265,floorspace!$A$6:$D$694,4,0)</f>
        <v>562552</v>
      </c>
      <c r="E265" s="3">
        <v>24152</v>
      </c>
      <c r="F265" s="33" t="str">
        <f>IF(ISNA(VLOOKUP(A265,'R1-R2'!$A$2:$F$280,6,0)),VLOOKUP(A265,'R1-R2'!$B$2:$F$280,5,0),VLOOKUP(A265,'R1-R2'!$A$2:$F$280,6,0))</f>
        <v>R2</v>
      </c>
      <c r="G265" s="2">
        <v>260</v>
      </c>
      <c r="H265" s="4">
        <v>29.24</v>
      </c>
      <c r="I265" s="3">
        <v>24152</v>
      </c>
      <c r="J265" s="1" t="s">
        <v>1</v>
      </c>
      <c r="K265" s="2">
        <v>236</v>
      </c>
      <c r="L265" s="4">
        <v>26.45</v>
      </c>
      <c r="M265" s="3">
        <v>31539</v>
      </c>
      <c r="N265" s="1" t="s">
        <v>1</v>
      </c>
      <c r="O265" s="2">
        <v>244</v>
      </c>
      <c r="P265" s="4">
        <v>27.38</v>
      </c>
      <c r="Q265" s="3">
        <v>27082</v>
      </c>
      <c r="R265" s="1" t="s">
        <v>1</v>
      </c>
      <c r="S265" s="2">
        <v>264</v>
      </c>
      <c r="T265" s="4">
        <v>29.64</v>
      </c>
      <c r="U265" s="3">
        <v>21055</v>
      </c>
      <c r="V265" s="1" t="s">
        <v>1</v>
      </c>
      <c r="W265" s="2">
        <v>269</v>
      </c>
      <c r="X265" s="4">
        <v>30.61</v>
      </c>
      <c r="Y265" s="3">
        <v>20080</v>
      </c>
      <c r="Z265" s="1" t="s">
        <v>1</v>
      </c>
      <c r="AA265" s="2">
        <v>269</v>
      </c>
      <c r="AB265" s="4">
        <v>30.68</v>
      </c>
      <c r="AC265" s="3">
        <v>20408</v>
      </c>
      <c r="AD265" s="1" t="s">
        <v>1</v>
      </c>
      <c r="AE265" s="2">
        <v>270</v>
      </c>
      <c r="AF265" s="4">
        <v>30.72</v>
      </c>
      <c r="AG265" s="3">
        <v>18742</v>
      </c>
      <c r="AH265" s="1" t="s">
        <v>1</v>
      </c>
      <c r="AI265" s="2">
        <v>269</v>
      </c>
      <c r="AJ265" s="4">
        <v>30.95</v>
      </c>
      <c r="AK265" s="3">
        <v>19159</v>
      </c>
      <c r="AL265" s="1" t="s">
        <v>1</v>
      </c>
      <c r="AM265" s="2">
        <v>278</v>
      </c>
      <c r="AN265" s="4">
        <v>32.06</v>
      </c>
      <c r="AO265" s="3">
        <v>17589</v>
      </c>
      <c r="AP265" s="1" t="s">
        <v>1</v>
      </c>
      <c r="AQ265" s="2">
        <v>280</v>
      </c>
      <c r="AR265" s="4">
        <v>32</v>
      </c>
      <c r="AS265" s="3">
        <v>17760</v>
      </c>
      <c r="AT265" s="1" t="s">
        <v>1</v>
      </c>
    </row>
    <row r="266" spans="1:46" x14ac:dyDescent="0.25">
      <c r="A266" s="1" t="s">
        <v>266</v>
      </c>
      <c r="B266" s="20">
        <f>VLOOKUP(A266,'Earned Doctorates'!$A$6:$D$468,4,0)</f>
        <v>69</v>
      </c>
      <c r="C266" s="20" t="e">
        <f>VLOOKUP(A266,'fulltime grad students'!$A$6:$D$752,4,0)</f>
        <v>#N/A</v>
      </c>
      <c r="D266" s="20">
        <f>VLOOKUP(A266,floorspace!$A$6:$D$694,4,0)</f>
        <v>114170</v>
      </c>
      <c r="E266" s="3">
        <v>23854</v>
      </c>
      <c r="F266" s="33" t="e">
        <f>IF(ISNA(VLOOKUP(A266,'R1-R2'!$A$2:$F$280,6,0)),VLOOKUP(A266,'R1-R2'!$B$2:$F$280,5,0),VLOOKUP(A266,'R1-R2'!$A$2:$F$280,6,0))</f>
        <v>#N/A</v>
      </c>
      <c r="G266" s="2">
        <v>261</v>
      </c>
      <c r="H266" s="4">
        <v>29.35</v>
      </c>
      <c r="I266" s="3">
        <v>23854</v>
      </c>
      <c r="J266" s="1" t="s">
        <v>1</v>
      </c>
      <c r="K266" s="2">
        <v>242</v>
      </c>
      <c r="L266" s="4">
        <v>27.1</v>
      </c>
      <c r="M266" s="3">
        <v>28006</v>
      </c>
      <c r="N266" s="1" t="s">
        <v>1</v>
      </c>
      <c r="O266" s="2">
        <v>248</v>
      </c>
      <c r="P266" s="4">
        <v>27.81</v>
      </c>
      <c r="Q266" s="3">
        <v>26661</v>
      </c>
      <c r="R266" s="1" t="s">
        <v>1</v>
      </c>
      <c r="S266" s="2">
        <v>242</v>
      </c>
      <c r="T266" s="4">
        <v>27.25</v>
      </c>
      <c r="U266" s="3">
        <v>27206</v>
      </c>
      <c r="V266" s="1" t="s">
        <v>1</v>
      </c>
      <c r="W266" s="2">
        <v>245</v>
      </c>
      <c r="X266" s="4">
        <v>27.96</v>
      </c>
      <c r="Y266" s="3">
        <v>25898</v>
      </c>
      <c r="Z266" s="1" t="s">
        <v>1</v>
      </c>
      <c r="AA266" s="2">
        <v>260</v>
      </c>
      <c r="AB266" s="4">
        <v>29.68</v>
      </c>
      <c r="AC266" s="3">
        <v>21492</v>
      </c>
      <c r="AD266" s="1" t="s">
        <v>1</v>
      </c>
      <c r="AE266" s="2">
        <v>248</v>
      </c>
      <c r="AF266" s="4">
        <v>28.29</v>
      </c>
      <c r="AG266" s="3">
        <v>24387</v>
      </c>
      <c r="AH266" s="1" t="s">
        <v>1</v>
      </c>
      <c r="AI266" s="2">
        <v>234</v>
      </c>
      <c r="AJ266" s="4">
        <v>27.03</v>
      </c>
      <c r="AK266" s="3">
        <v>28083</v>
      </c>
      <c r="AL266" s="1" t="s">
        <v>1</v>
      </c>
      <c r="AM266" s="2">
        <v>214</v>
      </c>
      <c r="AN266" s="4">
        <v>24.88</v>
      </c>
      <c r="AO266" s="3">
        <v>37134</v>
      </c>
      <c r="AP266" s="1" t="s">
        <v>1</v>
      </c>
      <c r="AQ266" s="2">
        <v>221</v>
      </c>
      <c r="AR266" s="4">
        <v>25.44</v>
      </c>
      <c r="AS266" s="3">
        <v>34797</v>
      </c>
      <c r="AT266" s="1" t="s">
        <v>1</v>
      </c>
    </row>
    <row r="267" spans="1:46" x14ac:dyDescent="0.25">
      <c r="A267" s="1" t="s">
        <v>267</v>
      </c>
      <c r="B267" s="20" t="e">
        <f>VLOOKUP(A267,'Earned Doctorates'!$A$6:$D$468,4,0)</f>
        <v>#N/A</v>
      </c>
      <c r="C267" s="20" t="e">
        <f>VLOOKUP(A267,'fulltime grad students'!$A$6:$D$752,4,0)</f>
        <v>#N/A</v>
      </c>
      <c r="D267" s="20">
        <f>VLOOKUP(A267,floorspace!$A$6:$D$694,4,0)</f>
        <v>227635</v>
      </c>
      <c r="E267" s="3">
        <v>23767</v>
      </c>
      <c r="F267" s="33" t="e">
        <f>IF(ISNA(VLOOKUP(A267,'R1-R2'!$A$2:$F$280,6,0)),VLOOKUP(A267,'R1-R2'!$B$2:$F$280,5,0),VLOOKUP(A267,'R1-R2'!$A$2:$F$280,6,0))</f>
        <v>#N/A</v>
      </c>
      <c r="G267" s="2">
        <v>262</v>
      </c>
      <c r="H267" s="4">
        <v>29.46</v>
      </c>
      <c r="I267" s="3">
        <v>23767</v>
      </c>
      <c r="J267" s="1" t="s">
        <v>1</v>
      </c>
      <c r="K267" s="2">
        <v>249</v>
      </c>
      <c r="L267" s="4">
        <v>27.86</v>
      </c>
      <c r="M267" s="3">
        <v>26137</v>
      </c>
      <c r="N267" s="1" t="s">
        <v>1</v>
      </c>
      <c r="O267" s="2">
        <v>243</v>
      </c>
      <c r="P267" s="4">
        <v>27.27</v>
      </c>
      <c r="Q267" s="3">
        <v>27530</v>
      </c>
      <c r="R267" s="1" t="s">
        <v>1</v>
      </c>
      <c r="S267" s="2">
        <v>247</v>
      </c>
      <c r="T267" s="4">
        <v>27.79</v>
      </c>
      <c r="U267" s="3">
        <v>25189</v>
      </c>
      <c r="V267" s="1" t="s">
        <v>1</v>
      </c>
      <c r="W267" s="2">
        <v>247</v>
      </c>
      <c r="X267" s="4">
        <v>28.18</v>
      </c>
      <c r="Y267" s="3">
        <v>24956</v>
      </c>
      <c r="Z267" s="1" t="s">
        <v>1</v>
      </c>
      <c r="AA267" s="2">
        <v>238</v>
      </c>
      <c r="AB267" s="4">
        <v>27.24</v>
      </c>
      <c r="AC267" s="3">
        <v>27528</v>
      </c>
      <c r="AD267" s="1" t="s">
        <v>1</v>
      </c>
      <c r="AE267" s="2">
        <v>234</v>
      </c>
      <c r="AF267" s="4">
        <v>26.74</v>
      </c>
      <c r="AG267" s="3">
        <v>27550</v>
      </c>
      <c r="AH267" s="1" t="s">
        <v>1</v>
      </c>
      <c r="AI267" s="2">
        <v>254</v>
      </c>
      <c r="AJ267" s="4">
        <v>29.27</v>
      </c>
      <c r="AK267" s="3">
        <v>21904</v>
      </c>
      <c r="AL267" s="1" t="s">
        <v>1</v>
      </c>
      <c r="AM267" s="2">
        <v>258</v>
      </c>
      <c r="AN267" s="4">
        <v>29.81</v>
      </c>
      <c r="AO267" s="3">
        <v>21383</v>
      </c>
      <c r="AP267" s="1" t="s">
        <v>1</v>
      </c>
      <c r="AQ267" s="2">
        <v>262</v>
      </c>
      <c r="AR267" s="4">
        <v>30</v>
      </c>
      <c r="AS267" s="3">
        <v>21530</v>
      </c>
      <c r="AT267" s="1" t="s">
        <v>1</v>
      </c>
    </row>
    <row r="268" spans="1:46" x14ac:dyDescent="0.25">
      <c r="A268" s="1" t="s">
        <v>268</v>
      </c>
      <c r="B268" s="20" t="e">
        <f>VLOOKUP(A268,'Earned Doctorates'!$A$6:$D$468,4,0)</f>
        <v>#N/A</v>
      </c>
      <c r="C268" s="20">
        <f>VLOOKUP(A268,'fulltime grad students'!$A$6:$D$752,4,0)</f>
        <v>291</v>
      </c>
      <c r="D268" s="20">
        <f>VLOOKUP(A268,floorspace!$A$6:$D$694,4,0)</f>
        <v>88811</v>
      </c>
      <c r="E268" s="3">
        <v>23699</v>
      </c>
      <c r="F268" s="33" t="e">
        <f>IF(ISNA(VLOOKUP(A268,'R1-R2'!$A$2:$F$280,6,0)),VLOOKUP(A268,'R1-R2'!$B$2:$F$280,5,0),VLOOKUP(A268,'R1-R2'!$A$2:$F$280,6,0))</f>
        <v>#N/A</v>
      </c>
      <c r="G268" s="2">
        <v>263</v>
      </c>
      <c r="H268" s="4">
        <v>29.57</v>
      </c>
      <c r="I268" s="3">
        <v>23699</v>
      </c>
      <c r="J268" s="1" t="s">
        <v>1</v>
      </c>
      <c r="K268" s="2">
        <v>257</v>
      </c>
      <c r="L268" s="4">
        <v>28.73</v>
      </c>
      <c r="M268" s="3">
        <v>24939</v>
      </c>
      <c r="N268" s="1" t="s">
        <v>1</v>
      </c>
      <c r="O268" s="2">
        <v>261</v>
      </c>
      <c r="P268" s="4">
        <v>29.22</v>
      </c>
      <c r="Q268" s="3">
        <v>23544</v>
      </c>
      <c r="R268" s="1" t="s">
        <v>1</v>
      </c>
      <c r="S268" s="2">
        <v>257</v>
      </c>
      <c r="T268" s="4">
        <v>28.88</v>
      </c>
      <c r="U268" s="3">
        <v>21429</v>
      </c>
      <c r="V268" s="1" t="s">
        <v>1</v>
      </c>
      <c r="W268" s="2">
        <v>261</v>
      </c>
      <c r="X268" s="4">
        <v>29.73</v>
      </c>
      <c r="Y268" s="3">
        <v>21106</v>
      </c>
      <c r="Z268" s="1" t="s">
        <v>1</v>
      </c>
      <c r="AA268" s="2">
        <v>267</v>
      </c>
      <c r="AB268" s="4">
        <v>30.46</v>
      </c>
      <c r="AC268" s="3">
        <v>20676</v>
      </c>
      <c r="AD268" s="1" t="s">
        <v>1</v>
      </c>
      <c r="AE268" s="2">
        <v>272</v>
      </c>
      <c r="AF268" s="4">
        <v>30.94</v>
      </c>
      <c r="AG268" s="3">
        <v>17930</v>
      </c>
      <c r="AH268" s="1" t="s">
        <v>1</v>
      </c>
      <c r="AI268" s="2">
        <v>299</v>
      </c>
      <c r="AJ268" s="4">
        <v>34.299999999999997</v>
      </c>
      <c r="AK268" s="3">
        <v>13136</v>
      </c>
      <c r="AL268" s="1" t="s">
        <v>1</v>
      </c>
      <c r="AM268" s="2">
        <v>290</v>
      </c>
      <c r="AN268" s="4">
        <v>33.4</v>
      </c>
      <c r="AO268" s="3">
        <v>15564</v>
      </c>
      <c r="AP268" s="1" t="s">
        <v>1</v>
      </c>
      <c r="AQ268" s="2">
        <v>301</v>
      </c>
      <c r="AR268" s="4">
        <v>34.33</v>
      </c>
      <c r="AS268" s="3">
        <v>14053</v>
      </c>
      <c r="AT268" s="1" t="s">
        <v>1</v>
      </c>
    </row>
    <row r="269" spans="1:46" x14ac:dyDescent="0.25">
      <c r="A269" s="1" t="s">
        <v>269</v>
      </c>
      <c r="B269" s="20">
        <f>VLOOKUP(A269,'Earned Doctorates'!$A$6:$D$468,4,0)</f>
        <v>21</v>
      </c>
      <c r="C269" s="20">
        <f>VLOOKUP(A269,'fulltime grad students'!$A$6:$D$752,4,0)</f>
        <v>369</v>
      </c>
      <c r="D269" s="20">
        <f>VLOOKUP(A269,floorspace!$A$6:$D$694,4,0)</f>
        <v>231389</v>
      </c>
      <c r="E269" s="3">
        <v>23620</v>
      </c>
      <c r="F269" s="33" t="str">
        <f>IF(ISNA(VLOOKUP(A269,'R1-R2'!$A$2:$F$280,6,0)),VLOOKUP(A269,'R1-R2'!$B$2:$F$280,5,0),VLOOKUP(A269,'R1-R2'!$A$2:$F$280,6,0))</f>
        <v>R2</v>
      </c>
      <c r="G269" s="2">
        <v>264</v>
      </c>
      <c r="H269" s="4">
        <v>29.68</v>
      </c>
      <c r="I269" s="3">
        <v>23620</v>
      </c>
      <c r="J269" s="1" t="s">
        <v>1</v>
      </c>
      <c r="K269" s="2">
        <v>269</v>
      </c>
      <c r="L269" s="4">
        <v>30.03</v>
      </c>
      <c r="M269" s="3">
        <v>22250</v>
      </c>
      <c r="N269" s="1" t="s">
        <v>1</v>
      </c>
      <c r="O269" s="2">
        <v>272</v>
      </c>
      <c r="P269" s="4">
        <v>30.42</v>
      </c>
      <c r="Q269" s="3">
        <v>19622</v>
      </c>
      <c r="R269" s="1" t="s">
        <v>1</v>
      </c>
      <c r="S269" s="2">
        <v>269</v>
      </c>
      <c r="T269" s="4">
        <v>30.19</v>
      </c>
      <c r="U269" s="3">
        <v>20050</v>
      </c>
      <c r="V269" s="1" t="s">
        <v>1</v>
      </c>
      <c r="W269" s="2">
        <v>275</v>
      </c>
      <c r="X269" s="4">
        <v>31.27</v>
      </c>
      <c r="Y269" s="3">
        <v>18348</v>
      </c>
      <c r="Z269" s="1" t="s">
        <v>1</v>
      </c>
      <c r="AA269" s="2">
        <v>266</v>
      </c>
      <c r="AB269" s="4">
        <v>30.35</v>
      </c>
      <c r="AC269" s="3">
        <v>20687</v>
      </c>
      <c r="AD269" s="1" t="s">
        <v>1</v>
      </c>
      <c r="AE269" s="2">
        <v>264</v>
      </c>
      <c r="AF269" s="4">
        <v>30.06</v>
      </c>
      <c r="AG269" s="3">
        <v>19936</v>
      </c>
      <c r="AH269" s="1" t="s">
        <v>1</v>
      </c>
      <c r="AI269" s="2">
        <v>264</v>
      </c>
      <c r="AJ269" s="4">
        <v>30.39</v>
      </c>
      <c r="AK269" s="3">
        <v>20382</v>
      </c>
      <c r="AL269" s="1" t="s">
        <v>1</v>
      </c>
      <c r="AM269" s="2">
        <v>268</v>
      </c>
      <c r="AN269" s="4">
        <v>30.94</v>
      </c>
      <c r="AO269" s="3">
        <v>19617</v>
      </c>
      <c r="AP269" s="1" t="s">
        <v>1</v>
      </c>
      <c r="AQ269" s="2">
        <v>277</v>
      </c>
      <c r="AR269" s="4">
        <v>31.67</v>
      </c>
      <c r="AS269" s="3">
        <v>18998</v>
      </c>
      <c r="AT269" s="1" t="s">
        <v>1</v>
      </c>
    </row>
    <row r="270" spans="1:46" x14ac:dyDescent="0.25">
      <c r="A270" s="1" t="s">
        <v>270</v>
      </c>
      <c r="B270" s="20">
        <f>VLOOKUP(A270,'Earned Doctorates'!$A$6:$D$468,4,0)</f>
        <v>9</v>
      </c>
      <c r="C270" s="20">
        <f>VLOOKUP(A270,'fulltime grad students'!$A$6:$D$752,4,0)</f>
        <v>472</v>
      </c>
      <c r="D270" s="20">
        <f>VLOOKUP(A270,floorspace!$A$6:$D$694,4,0)</f>
        <v>80200</v>
      </c>
      <c r="E270" s="3">
        <v>23578</v>
      </c>
      <c r="F270" s="33" t="e">
        <f>IF(ISNA(VLOOKUP(A270,'R1-R2'!$A$2:$F$280,6,0)),VLOOKUP(A270,'R1-R2'!$B$2:$F$280,5,0),VLOOKUP(A270,'R1-R2'!$A$2:$F$280,6,0))</f>
        <v>#N/A</v>
      </c>
      <c r="G270" s="2">
        <v>265</v>
      </c>
      <c r="H270" s="4">
        <v>29.78</v>
      </c>
      <c r="I270" s="3">
        <v>23578</v>
      </c>
      <c r="J270" s="1" t="s">
        <v>1</v>
      </c>
      <c r="K270" s="2">
        <v>266</v>
      </c>
      <c r="L270" s="4">
        <v>29.7</v>
      </c>
      <c r="M270" s="3">
        <v>22745</v>
      </c>
      <c r="N270" s="1" t="s">
        <v>1</v>
      </c>
      <c r="O270" s="2">
        <v>267</v>
      </c>
      <c r="P270" s="4">
        <v>29.88</v>
      </c>
      <c r="Q270" s="3">
        <v>22268</v>
      </c>
      <c r="R270" s="1" t="s">
        <v>1</v>
      </c>
      <c r="S270" s="2">
        <v>262</v>
      </c>
      <c r="T270" s="4">
        <v>29.43</v>
      </c>
      <c r="U270" s="3">
        <v>21150</v>
      </c>
      <c r="V270" s="1" t="s">
        <v>1</v>
      </c>
      <c r="W270" s="2">
        <v>254</v>
      </c>
      <c r="X270" s="4">
        <v>28.95</v>
      </c>
      <c r="Y270" s="3">
        <v>22633</v>
      </c>
      <c r="Z270" s="1" t="s">
        <v>1</v>
      </c>
      <c r="AA270" s="2">
        <v>263</v>
      </c>
      <c r="AB270" s="4">
        <v>30.01</v>
      </c>
      <c r="AC270" s="3">
        <v>21309</v>
      </c>
      <c r="AD270" s="1" t="s">
        <v>1</v>
      </c>
      <c r="AE270" s="2">
        <v>260</v>
      </c>
      <c r="AF270" s="4">
        <v>29.62</v>
      </c>
      <c r="AG270" s="3">
        <v>20894</v>
      </c>
      <c r="AH270" s="1" t="s">
        <v>1</v>
      </c>
      <c r="AI270" s="2">
        <v>255</v>
      </c>
      <c r="AJ270" s="4">
        <v>29.38</v>
      </c>
      <c r="AK270" s="3">
        <v>21819</v>
      </c>
      <c r="AL270" s="1" t="s">
        <v>1</v>
      </c>
      <c r="AM270" s="2">
        <v>273</v>
      </c>
      <c r="AN270" s="4">
        <v>31.5</v>
      </c>
      <c r="AO270" s="3">
        <v>18653</v>
      </c>
      <c r="AP270" s="1" t="s">
        <v>1</v>
      </c>
      <c r="AQ270" s="2">
        <v>283</v>
      </c>
      <c r="AR270" s="4">
        <v>32.33</v>
      </c>
      <c r="AS270" s="3">
        <v>17419</v>
      </c>
      <c r="AT270" s="1" t="s">
        <v>1</v>
      </c>
    </row>
    <row r="271" spans="1:46" x14ac:dyDescent="0.25">
      <c r="A271" s="1" t="s">
        <v>271</v>
      </c>
      <c r="B271" s="20">
        <f>VLOOKUP(A271,'Earned Doctorates'!$A$6:$D$468,4,0)</f>
        <v>2</v>
      </c>
      <c r="C271" s="20">
        <f>VLOOKUP(A271,'fulltime grad students'!$A$6:$D$752,4,0)</f>
        <v>0</v>
      </c>
      <c r="D271" s="20">
        <f>VLOOKUP(A271,floorspace!$A$6:$D$694,4,0)</f>
        <v>36142</v>
      </c>
      <c r="E271" s="3">
        <v>23297</v>
      </c>
      <c r="F271" s="33" t="e">
        <f>IF(ISNA(VLOOKUP(A271,'R1-R2'!$A$2:$F$280,6,0)),VLOOKUP(A271,'R1-R2'!$B$2:$F$280,5,0),VLOOKUP(A271,'R1-R2'!$A$2:$F$280,6,0))</f>
        <v>#N/A</v>
      </c>
      <c r="G271" s="2">
        <v>266</v>
      </c>
      <c r="H271" s="4">
        <v>29.89</v>
      </c>
      <c r="I271" s="3">
        <v>23297</v>
      </c>
      <c r="J271" s="1" t="s">
        <v>1</v>
      </c>
      <c r="K271" s="2">
        <v>318</v>
      </c>
      <c r="L271" s="4">
        <v>35.340000000000003</v>
      </c>
      <c r="M271" s="3">
        <v>13566</v>
      </c>
      <c r="N271" s="1" t="s">
        <v>1</v>
      </c>
      <c r="O271" s="2">
        <v>329</v>
      </c>
      <c r="P271" s="4">
        <v>36.61</v>
      </c>
      <c r="Q271" s="3">
        <v>11390</v>
      </c>
      <c r="R271" s="1" t="s">
        <v>1</v>
      </c>
      <c r="S271" s="2">
        <v>360</v>
      </c>
      <c r="T271" s="4">
        <v>40.1</v>
      </c>
      <c r="U271" s="3">
        <v>7857</v>
      </c>
      <c r="V271" s="1" t="s">
        <v>1</v>
      </c>
      <c r="W271" s="2">
        <v>340</v>
      </c>
      <c r="X271" s="4">
        <v>38.46</v>
      </c>
      <c r="Y271" s="3">
        <v>8664</v>
      </c>
      <c r="Z271" s="1" t="s">
        <v>1</v>
      </c>
      <c r="AA271" s="2">
        <v>348</v>
      </c>
      <c r="AB271" s="4">
        <v>39.43</v>
      </c>
      <c r="AC271" s="3">
        <v>7992</v>
      </c>
      <c r="AD271" s="1" t="s">
        <v>1</v>
      </c>
      <c r="AE271" s="2">
        <v>352</v>
      </c>
      <c r="AF271" s="4">
        <v>39.78</v>
      </c>
      <c r="AG271" s="3">
        <v>7520</v>
      </c>
      <c r="AH271" s="1" t="s">
        <v>1</v>
      </c>
      <c r="AI271" s="2">
        <v>377</v>
      </c>
      <c r="AJ271" s="4">
        <v>43.01</v>
      </c>
      <c r="AK271" s="3">
        <v>5710</v>
      </c>
      <c r="AL271" s="1" t="s">
        <v>1</v>
      </c>
      <c r="AM271" s="2">
        <v>355</v>
      </c>
      <c r="AN271" s="4">
        <v>40.69</v>
      </c>
      <c r="AO271" s="3">
        <v>7241</v>
      </c>
      <c r="AP271" s="1" t="s">
        <v>1</v>
      </c>
      <c r="AQ271" s="2">
        <v>312</v>
      </c>
      <c r="AR271" s="4">
        <v>35.56</v>
      </c>
      <c r="AS271" s="3">
        <v>11586</v>
      </c>
      <c r="AT271" s="1" t="s">
        <v>1</v>
      </c>
    </row>
    <row r="272" spans="1:46" x14ac:dyDescent="0.25">
      <c r="A272" s="1" t="s">
        <v>272</v>
      </c>
      <c r="B272" s="20">
        <f>VLOOKUP(A272,'Earned Doctorates'!$A$6:$D$468,4,0)</f>
        <v>2</v>
      </c>
      <c r="C272" s="20">
        <f>VLOOKUP(A272,'fulltime grad students'!$A$6:$D$752,4,0)</f>
        <v>84</v>
      </c>
      <c r="D272" s="20">
        <f>VLOOKUP(A272,floorspace!$A$6:$D$694,4,0)</f>
        <v>143393</v>
      </c>
      <c r="E272" s="3">
        <v>23251</v>
      </c>
      <c r="F272" s="33" t="str">
        <f>IF(ISNA(VLOOKUP(A272,'R1-R2'!$A$2:$F$280,6,0)),VLOOKUP(A272,'R1-R2'!$B$2:$F$280,5,0),VLOOKUP(A272,'R1-R2'!$A$2:$F$280,6,0))</f>
        <v>R2</v>
      </c>
      <c r="G272" s="2">
        <v>267</v>
      </c>
      <c r="H272" s="4">
        <v>30</v>
      </c>
      <c r="I272" s="3">
        <v>23251</v>
      </c>
      <c r="J272" s="1" t="s">
        <v>1</v>
      </c>
      <c r="K272" s="2">
        <v>275</v>
      </c>
      <c r="L272" s="4">
        <v>30.68</v>
      </c>
      <c r="M272" s="3">
        <v>20339</v>
      </c>
      <c r="N272" s="1" t="s">
        <v>1</v>
      </c>
      <c r="O272" s="2">
        <v>260</v>
      </c>
      <c r="P272" s="4">
        <v>29.12</v>
      </c>
      <c r="Q272" s="3">
        <v>24039</v>
      </c>
      <c r="R272" s="1" t="s">
        <v>1</v>
      </c>
      <c r="S272" s="2">
        <v>267</v>
      </c>
      <c r="T272" s="4">
        <v>29.97</v>
      </c>
      <c r="U272" s="3">
        <v>20587</v>
      </c>
      <c r="V272" s="1" t="s">
        <v>1</v>
      </c>
      <c r="W272" s="2">
        <v>248</v>
      </c>
      <c r="X272" s="4">
        <v>28.29</v>
      </c>
      <c r="Y272" s="3">
        <v>24315</v>
      </c>
      <c r="Z272" s="1" t="s">
        <v>1</v>
      </c>
      <c r="AA272" s="2">
        <v>254</v>
      </c>
      <c r="AB272" s="4">
        <v>29.02</v>
      </c>
      <c r="AC272" s="3">
        <v>23510</v>
      </c>
      <c r="AD272" s="1" t="s">
        <v>1</v>
      </c>
      <c r="AE272" s="2">
        <v>253</v>
      </c>
      <c r="AF272" s="4">
        <v>28.84</v>
      </c>
      <c r="AG272" s="3">
        <v>23825</v>
      </c>
      <c r="AH272" s="1" t="s">
        <v>1</v>
      </c>
      <c r="AI272" s="2">
        <v>240</v>
      </c>
      <c r="AJ272" s="4">
        <v>27.71</v>
      </c>
      <c r="AK272" s="3">
        <v>25560</v>
      </c>
      <c r="AL272" s="1" t="s">
        <v>1</v>
      </c>
      <c r="AM272" s="2">
        <v>230</v>
      </c>
      <c r="AN272" s="4">
        <v>26.67</v>
      </c>
      <c r="AO272" s="3">
        <v>29983</v>
      </c>
      <c r="AP272" s="1" t="s">
        <v>1</v>
      </c>
      <c r="AQ272" s="2">
        <v>228</v>
      </c>
      <c r="AR272" s="4">
        <v>26.22</v>
      </c>
      <c r="AS272" s="3">
        <v>32594</v>
      </c>
      <c r="AT272" s="1" t="s">
        <v>1</v>
      </c>
    </row>
    <row r="273" spans="1:46" x14ac:dyDescent="0.25">
      <c r="A273" s="1" t="s">
        <v>273</v>
      </c>
      <c r="B273" s="20">
        <f>VLOOKUP(A273,'Earned Doctorates'!$A$6:$D$468,4,0)</f>
        <v>58</v>
      </c>
      <c r="C273" s="20">
        <f>VLOOKUP(A273,'fulltime grad students'!$A$6:$D$752,4,0)</f>
        <v>634</v>
      </c>
      <c r="D273" s="20">
        <f>VLOOKUP(A273,floorspace!$A$6:$D$694,4,0)</f>
        <v>234776</v>
      </c>
      <c r="E273" s="3">
        <v>23195</v>
      </c>
      <c r="F273" s="33" t="str">
        <f>IF(ISNA(VLOOKUP(A273,'R1-R2'!$A$2:$F$280,6,0)),VLOOKUP(A273,'R1-R2'!$B$2:$F$280,5,0),VLOOKUP(A273,'R1-R2'!$A$2:$F$280,6,0))</f>
        <v>R2</v>
      </c>
      <c r="G273" s="2">
        <v>268</v>
      </c>
      <c r="H273" s="4">
        <v>30.11</v>
      </c>
      <c r="I273" s="3">
        <v>23195</v>
      </c>
      <c r="J273" s="1" t="s">
        <v>1</v>
      </c>
      <c r="K273" s="2">
        <v>281</v>
      </c>
      <c r="L273" s="4">
        <v>31.33</v>
      </c>
      <c r="M273" s="3">
        <v>18271</v>
      </c>
      <c r="N273" s="1" t="s">
        <v>1</v>
      </c>
      <c r="O273" s="2">
        <v>287</v>
      </c>
      <c r="P273" s="4">
        <v>32.049999999999997</v>
      </c>
      <c r="Q273" s="3">
        <v>17876</v>
      </c>
      <c r="R273" s="1" t="s">
        <v>1</v>
      </c>
      <c r="S273" s="2">
        <v>281</v>
      </c>
      <c r="T273" s="4">
        <v>31.5</v>
      </c>
      <c r="U273" s="3">
        <v>17378</v>
      </c>
      <c r="V273" s="1" t="s">
        <v>1</v>
      </c>
      <c r="W273" s="2">
        <v>276</v>
      </c>
      <c r="X273" s="4">
        <v>31.39</v>
      </c>
      <c r="Y273" s="3">
        <v>18180</v>
      </c>
      <c r="Z273" s="1" t="s">
        <v>1</v>
      </c>
      <c r="AA273" s="2">
        <v>277</v>
      </c>
      <c r="AB273" s="4">
        <v>31.56</v>
      </c>
      <c r="AC273" s="3">
        <v>18860</v>
      </c>
      <c r="AD273" s="1" t="s">
        <v>1</v>
      </c>
      <c r="AE273" s="2">
        <v>294</v>
      </c>
      <c r="AF273" s="4">
        <v>33.369999999999997</v>
      </c>
      <c r="AG273" s="3">
        <v>14282</v>
      </c>
      <c r="AH273" s="1" t="s">
        <v>1</v>
      </c>
      <c r="AI273" s="2">
        <v>293</v>
      </c>
      <c r="AJ273" s="4">
        <v>33.630000000000003</v>
      </c>
      <c r="AK273" s="3">
        <v>14255</v>
      </c>
      <c r="AL273" s="1" t="s">
        <v>1</v>
      </c>
      <c r="AM273" s="2">
        <v>295</v>
      </c>
      <c r="AN273" s="4">
        <v>33.96</v>
      </c>
      <c r="AO273" s="3">
        <v>13298</v>
      </c>
      <c r="AP273" s="1" t="s">
        <v>1</v>
      </c>
      <c r="AQ273" s="2">
        <v>285</v>
      </c>
      <c r="AR273" s="4">
        <v>32.56</v>
      </c>
      <c r="AS273" s="3">
        <v>17100</v>
      </c>
      <c r="AT273" s="1" t="s">
        <v>1</v>
      </c>
    </row>
    <row r="274" spans="1:46" x14ac:dyDescent="0.25">
      <c r="A274" s="1" t="s">
        <v>274</v>
      </c>
      <c r="B274" s="20">
        <f>VLOOKUP(A274,'Earned Doctorates'!$A$6:$D$468,4,0)</f>
        <v>6</v>
      </c>
      <c r="C274" s="20">
        <f>VLOOKUP(A274,'fulltime grad students'!$A$6:$D$752,4,0)</f>
        <v>90</v>
      </c>
      <c r="D274" s="20">
        <f>VLOOKUP(A274,floorspace!$A$6:$D$694,4,0)</f>
        <v>284455</v>
      </c>
      <c r="E274" s="3">
        <v>23193</v>
      </c>
      <c r="F274" s="33" t="e">
        <f>IF(ISNA(VLOOKUP(A274,'R1-R2'!$A$2:$F$280,6,0)),VLOOKUP(A274,'R1-R2'!$B$2:$F$280,5,0),VLOOKUP(A274,'R1-R2'!$A$2:$F$280,6,0))</f>
        <v>#N/A</v>
      </c>
      <c r="G274" s="2">
        <v>269</v>
      </c>
      <c r="H274" s="4">
        <v>30.22</v>
      </c>
      <c r="I274" s="3">
        <v>23193</v>
      </c>
      <c r="J274" s="1" t="s">
        <v>1</v>
      </c>
      <c r="K274" s="2">
        <v>264</v>
      </c>
      <c r="L274" s="4">
        <v>29.49</v>
      </c>
      <c r="M274" s="3">
        <v>23105</v>
      </c>
      <c r="N274" s="1" t="s">
        <v>236</v>
      </c>
      <c r="O274" s="2">
        <v>263</v>
      </c>
      <c r="P274" s="4">
        <v>29.44</v>
      </c>
      <c r="Q274" s="3">
        <v>23017</v>
      </c>
      <c r="R274" s="1" t="s">
        <v>1</v>
      </c>
      <c r="S274" s="2">
        <v>259</v>
      </c>
      <c r="T274" s="4">
        <v>29.1</v>
      </c>
      <c r="U274" s="3">
        <v>21377</v>
      </c>
      <c r="V274" s="1" t="s">
        <v>1</v>
      </c>
      <c r="W274" s="2">
        <v>266</v>
      </c>
      <c r="X274" s="4">
        <v>30.28</v>
      </c>
      <c r="Y274" s="3">
        <v>20793</v>
      </c>
      <c r="Z274" s="1" t="s">
        <v>1</v>
      </c>
      <c r="AA274" s="2">
        <v>262</v>
      </c>
      <c r="AB274" s="4">
        <v>29.9</v>
      </c>
      <c r="AC274" s="3">
        <v>21320</v>
      </c>
      <c r="AD274" s="1" t="s">
        <v>1</v>
      </c>
      <c r="AE274" s="2">
        <v>285</v>
      </c>
      <c r="AF274" s="4">
        <v>32.380000000000003</v>
      </c>
      <c r="AG274" s="3">
        <v>15980</v>
      </c>
      <c r="AH274" s="1" t="s">
        <v>1</v>
      </c>
      <c r="AI274" s="2">
        <v>279</v>
      </c>
      <c r="AJ274" s="4">
        <v>32.06</v>
      </c>
      <c r="AK274" s="3">
        <v>17679</v>
      </c>
      <c r="AL274" s="1" t="s">
        <v>1</v>
      </c>
      <c r="AM274" s="2">
        <v>281</v>
      </c>
      <c r="AN274" s="4">
        <v>32.39</v>
      </c>
      <c r="AO274" s="3">
        <v>17295</v>
      </c>
      <c r="AP274" s="1" t="s">
        <v>1</v>
      </c>
      <c r="AQ274" s="2">
        <v>291</v>
      </c>
      <c r="AR274" s="4">
        <v>33.22</v>
      </c>
      <c r="AS274" s="3">
        <v>15668</v>
      </c>
      <c r="AT274" s="1" t="s">
        <v>1</v>
      </c>
    </row>
    <row r="275" spans="1:46" x14ac:dyDescent="0.25">
      <c r="A275" s="1" t="s">
        <v>275</v>
      </c>
      <c r="B275" s="20">
        <f>VLOOKUP(A275,'Earned Doctorates'!$A$6:$D$468,4,0)</f>
        <v>37</v>
      </c>
      <c r="C275" s="20">
        <f>VLOOKUP(A275,'fulltime grad students'!$A$6:$D$752,4,0)</f>
        <v>0</v>
      </c>
      <c r="D275" s="20">
        <f>VLOOKUP(A275,floorspace!$A$6:$D$694,4,0)</f>
        <v>57751</v>
      </c>
      <c r="E275" s="3">
        <v>22531</v>
      </c>
      <c r="F275" s="33" t="str">
        <f>IF(ISNA(VLOOKUP(A275,'R1-R2'!$A$2:$F$280,6,0)),VLOOKUP(A275,'R1-R2'!$B$2:$F$280,5,0),VLOOKUP(A275,'R1-R2'!$A$2:$F$280,6,0))</f>
        <v>R2</v>
      </c>
      <c r="G275" s="2">
        <v>270</v>
      </c>
      <c r="H275" s="4">
        <v>30.33</v>
      </c>
      <c r="I275" s="3">
        <v>22531</v>
      </c>
      <c r="J275" s="1" t="s">
        <v>1</v>
      </c>
      <c r="K275" s="2">
        <v>356</v>
      </c>
      <c r="L275" s="4">
        <v>39.450000000000003</v>
      </c>
      <c r="M275" s="3">
        <v>8697</v>
      </c>
      <c r="N275" s="1" t="s">
        <v>1</v>
      </c>
      <c r="O275" s="2">
        <v>363</v>
      </c>
      <c r="P275" s="4">
        <v>40.299999999999997</v>
      </c>
      <c r="Q275" s="3">
        <v>7673</v>
      </c>
      <c r="R275" s="1" t="s">
        <v>1</v>
      </c>
      <c r="S275" s="2">
        <v>369</v>
      </c>
      <c r="T275" s="4">
        <v>41.08</v>
      </c>
      <c r="U275" s="3">
        <v>7132</v>
      </c>
      <c r="V275" s="1" t="s">
        <v>1</v>
      </c>
      <c r="W275" s="2">
        <v>409</v>
      </c>
      <c r="X275" s="4">
        <v>46.08</v>
      </c>
      <c r="Y275" s="3">
        <v>4714</v>
      </c>
      <c r="Z275" s="1" t="s">
        <v>1</v>
      </c>
      <c r="AA275" s="2">
        <v>376</v>
      </c>
      <c r="AB275" s="4">
        <v>42.53</v>
      </c>
      <c r="AC275" s="3">
        <v>6164</v>
      </c>
      <c r="AD275" s="1" t="s">
        <v>1</v>
      </c>
      <c r="AE275" s="2">
        <v>408</v>
      </c>
      <c r="AF275" s="4">
        <v>45.97</v>
      </c>
      <c r="AG275" s="3">
        <v>4350</v>
      </c>
      <c r="AH275" s="1" t="s">
        <v>1</v>
      </c>
      <c r="AI275" s="2">
        <v>404</v>
      </c>
      <c r="AJ275" s="4">
        <v>46.03</v>
      </c>
      <c r="AK275" s="3">
        <v>4334</v>
      </c>
      <c r="AL275" s="1" t="s">
        <v>1</v>
      </c>
      <c r="AM275" s="2">
        <v>380</v>
      </c>
      <c r="AN275" s="4">
        <v>43.49</v>
      </c>
      <c r="AO275" s="3">
        <v>5718</v>
      </c>
      <c r="AP275" s="1" t="s">
        <v>1</v>
      </c>
      <c r="AQ275" s="2">
        <v>366</v>
      </c>
      <c r="AR275" s="4">
        <v>41.56</v>
      </c>
      <c r="AS275" s="3">
        <v>7108</v>
      </c>
      <c r="AT275" s="1" t="s">
        <v>1</v>
      </c>
    </row>
    <row r="276" spans="1:46" x14ac:dyDescent="0.25">
      <c r="A276" s="1" t="s">
        <v>276</v>
      </c>
      <c r="B276" s="20">
        <f>VLOOKUP(A276,'Earned Doctorates'!$A$6:$D$468,4,0)</f>
        <v>11</v>
      </c>
      <c r="C276" s="20">
        <f>VLOOKUP(A276,'fulltime grad students'!$A$6:$D$752,4,0)</f>
        <v>58</v>
      </c>
      <c r="D276" s="20">
        <f>VLOOKUP(A276,floorspace!$A$6:$D$694,4,0)</f>
        <v>139112</v>
      </c>
      <c r="E276" s="3">
        <v>22443</v>
      </c>
      <c r="F276" s="33" t="e">
        <f>IF(ISNA(VLOOKUP(A276,'R1-R2'!$A$2:$F$280,6,0)),VLOOKUP(A276,'R1-R2'!$B$2:$F$280,5,0),VLOOKUP(A276,'R1-R2'!$A$2:$F$280,6,0))</f>
        <v>#N/A</v>
      </c>
      <c r="G276" s="2">
        <v>271</v>
      </c>
      <c r="H276" s="4">
        <v>30.44</v>
      </c>
      <c r="I276" s="3">
        <v>22443</v>
      </c>
      <c r="J276" s="1" t="s">
        <v>1</v>
      </c>
      <c r="K276" s="2">
        <v>262</v>
      </c>
      <c r="L276" s="4">
        <v>29.27</v>
      </c>
      <c r="M276" s="3">
        <v>23510</v>
      </c>
      <c r="N276" s="1" t="s">
        <v>1</v>
      </c>
      <c r="O276" s="2">
        <v>262</v>
      </c>
      <c r="P276" s="4">
        <v>29.33</v>
      </c>
      <c r="Q276" s="3">
        <v>23028</v>
      </c>
      <c r="R276" s="1" t="s">
        <v>1</v>
      </c>
      <c r="S276" s="2">
        <v>260</v>
      </c>
      <c r="T276" s="4">
        <v>29.21</v>
      </c>
      <c r="U276" s="3">
        <v>21187</v>
      </c>
      <c r="V276" s="1" t="s">
        <v>1</v>
      </c>
      <c r="W276" s="2">
        <v>268</v>
      </c>
      <c r="X276" s="4">
        <v>30.5</v>
      </c>
      <c r="Y276" s="3">
        <v>20443</v>
      </c>
      <c r="Z276" s="1" t="s">
        <v>1</v>
      </c>
      <c r="AA276" s="2">
        <v>270</v>
      </c>
      <c r="AB276" s="4">
        <v>30.79</v>
      </c>
      <c r="AC276" s="3">
        <v>20166</v>
      </c>
      <c r="AD276" s="1" t="s">
        <v>1</v>
      </c>
      <c r="AE276" s="2">
        <v>271</v>
      </c>
      <c r="AF276" s="4">
        <v>30.83</v>
      </c>
      <c r="AG276" s="3">
        <v>18043</v>
      </c>
      <c r="AH276" s="1" t="s">
        <v>1</v>
      </c>
      <c r="AI276" s="2">
        <v>282</v>
      </c>
      <c r="AJ276" s="4">
        <v>32.4</v>
      </c>
      <c r="AK276" s="3">
        <v>16093</v>
      </c>
      <c r="AL276" s="1" t="s">
        <v>1</v>
      </c>
      <c r="AM276" s="2">
        <v>292</v>
      </c>
      <c r="AN276" s="4">
        <v>33.630000000000003</v>
      </c>
      <c r="AO276" s="3">
        <v>15093</v>
      </c>
      <c r="AP276" s="1" t="s">
        <v>1</v>
      </c>
      <c r="AQ276" s="2">
        <v>282</v>
      </c>
      <c r="AR276" s="4">
        <v>32.22</v>
      </c>
      <c r="AS276" s="3">
        <v>17735</v>
      </c>
      <c r="AT276" s="1" t="s">
        <v>1</v>
      </c>
    </row>
    <row r="277" spans="1:46" x14ac:dyDescent="0.25">
      <c r="A277" s="1" t="s">
        <v>277</v>
      </c>
      <c r="B277" s="20">
        <f>VLOOKUP(A277,'Earned Doctorates'!$A$6:$D$468,4,0)</f>
        <v>23</v>
      </c>
      <c r="C277" s="20">
        <f>VLOOKUP(A277,'fulltime grad students'!$A$6:$D$752,4,0)</f>
        <v>369</v>
      </c>
      <c r="D277" s="20">
        <f>VLOOKUP(A277,floorspace!$A$6:$D$694,4,0)</f>
        <v>295526</v>
      </c>
      <c r="E277" s="3">
        <v>21726</v>
      </c>
      <c r="F277" s="33" t="str">
        <f>IF(ISNA(VLOOKUP(A277,'R1-R2'!$A$2:$F$280,6,0)),VLOOKUP(A277,'R1-R2'!$B$2:$F$280,5,0),VLOOKUP(A277,'R1-R2'!$A$2:$F$280,6,0))</f>
        <v>R2</v>
      </c>
      <c r="G277" s="2">
        <v>272</v>
      </c>
      <c r="H277" s="4">
        <v>30.55</v>
      </c>
      <c r="I277" s="3">
        <v>21726</v>
      </c>
      <c r="J277" s="1" t="s">
        <v>1</v>
      </c>
      <c r="K277" s="2">
        <v>287</v>
      </c>
      <c r="L277" s="4">
        <v>31.98</v>
      </c>
      <c r="M277" s="3">
        <v>17448</v>
      </c>
      <c r="N277" s="1" t="s">
        <v>1</v>
      </c>
      <c r="O277" s="2">
        <v>290</v>
      </c>
      <c r="P277" s="4">
        <v>32.369999999999997</v>
      </c>
      <c r="Q277" s="3">
        <v>17102</v>
      </c>
      <c r="R277" s="1" t="s">
        <v>1</v>
      </c>
      <c r="S277" s="2">
        <v>296</v>
      </c>
      <c r="T277" s="4">
        <v>33.130000000000003</v>
      </c>
      <c r="U277" s="3">
        <v>15616</v>
      </c>
      <c r="V277" s="1" t="s">
        <v>1</v>
      </c>
      <c r="W277" s="2">
        <v>300</v>
      </c>
      <c r="X277" s="4">
        <v>34.04</v>
      </c>
      <c r="Y277" s="3">
        <v>14652</v>
      </c>
      <c r="Z277" s="1" t="s">
        <v>1</v>
      </c>
      <c r="AA277" s="2">
        <v>303</v>
      </c>
      <c r="AB277" s="4">
        <v>34.44</v>
      </c>
      <c r="AC277" s="3">
        <v>14166</v>
      </c>
      <c r="AD277" s="1" t="s">
        <v>1</v>
      </c>
      <c r="AE277" s="2">
        <v>302</v>
      </c>
      <c r="AF277" s="4">
        <v>34.26</v>
      </c>
      <c r="AG277" s="3">
        <v>12880</v>
      </c>
      <c r="AH277" s="1" t="s">
        <v>1</v>
      </c>
      <c r="AI277" s="2">
        <v>289</v>
      </c>
      <c r="AJ277" s="4">
        <v>33.18</v>
      </c>
      <c r="AK277" s="3">
        <v>15015</v>
      </c>
      <c r="AL277" s="1" t="s">
        <v>1</v>
      </c>
      <c r="AM277" s="2">
        <v>299</v>
      </c>
      <c r="AN277" s="4">
        <v>34.409999999999997</v>
      </c>
      <c r="AO277" s="3">
        <v>12879</v>
      </c>
      <c r="AP277" s="1" t="s">
        <v>1</v>
      </c>
      <c r="AQ277" s="2">
        <v>316</v>
      </c>
      <c r="AR277" s="4">
        <v>36</v>
      </c>
      <c r="AS277" s="3">
        <v>10907</v>
      </c>
      <c r="AT277" s="1" t="s">
        <v>1</v>
      </c>
    </row>
    <row r="278" spans="1:46" x14ac:dyDescent="0.25">
      <c r="A278" s="1" t="s">
        <v>278</v>
      </c>
      <c r="B278" s="20">
        <f>VLOOKUP(A278,'Earned Doctorates'!$A$6:$D$468,4,0)</f>
        <v>5</v>
      </c>
      <c r="C278" s="20">
        <f>VLOOKUP(A278,'fulltime grad students'!$A$6:$D$752,4,0)</f>
        <v>124</v>
      </c>
      <c r="D278" s="20">
        <f>VLOOKUP(A278,floorspace!$A$6:$D$694,4,0)</f>
        <v>309273</v>
      </c>
      <c r="E278" s="3">
        <v>21355</v>
      </c>
      <c r="F278" s="33" t="e">
        <f>IF(ISNA(VLOOKUP(A278,'R1-R2'!$A$2:$F$280,6,0)),VLOOKUP(A278,'R1-R2'!$B$2:$F$280,5,0),VLOOKUP(A278,'R1-R2'!$A$2:$F$280,6,0))</f>
        <v>#N/A</v>
      </c>
      <c r="G278" s="2">
        <v>273</v>
      </c>
      <c r="H278" s="4">
        <v>30.66</v>
      </c>
      <c r="I278" s="3">
        <v>21355</v>
      </c>
      <c r="J278" s="1" t="s">
        <v>1</v>
      </c>
      <c r="K278" s="2">
        <v>272</v>
      </c>
      <c r="L278" s="4">
        <v>30.35</v>
      </c>
      <c r="M278" s="3">
        <v>20973</v>
      </c>
      <c r="N278" s="1" t="s">
        <v>1</v>
      </c>
      <c r="O278" s="2">
        <v>270</v>
      </c>
      <c r="P278" s="4">
        <v>30.2</v>
      </c>
      <c r="Q278" s="3">
        <v>20562</v>
      </c>
      <c r="R278" s="1" t="s">
        <v>1</v>
      </c>
      <c r="S278" s="2">
        <v>292</v>
      </c>
      <c r="T278" s="4">
        <v>32.69</v>
      </c>
      <c r="U278" s="3">
        <v>16535</v>
      </c>
      <c r="V278" s="1" t="s">
        <v>1</v>
      </c>
      <c r="W278" s="2">
        <v>285</v>
      </c>
      <c r="X278" s="4">
        <v>32.380000000000003</v>
      </c>
      <c r="Y278" s="3">
        <v>16535</v>
      </c>
      <c r="Z278" s="1" t="s">
        <v>1</v>
      </c>
      <c r="AA278" s="2">
        <v>288</v>
      </c>
      <c r="AB278" s="4">
        <v>32.78</v>
      </c>
      <c r="AC278" s="3">
        <v>16535</v>
      </c>
      <c r="AD278" s="1" t="s">
        <v>1</v>
      </c>
      <c r="AE278" s="2">
        <v>261</v>
      </c>
      <c r="AF278" s="4">
        <v>29.73</v>
      </c>
      <c r="AG278" s="3">
        <v>20740</v>
      </c>
      <c r="AH278" s="1" t="s">
        <v>236</v>
      </c>
      <c r="AI278" s="2">
        <v>242</v>
      </c>
      <c r="AJ278" s="4">
        <v>27.93</v>
      </c>
      <c r="AK278" s="3">
        <v>24945</v>
      </c>
      <c r="AL278" s="1" t="s">
        <v>1</v>
      </c>
      <c r="AM278" s="2">
        <v>260</v>
      </c>
      <c r="AN278" s="4">
        <v>30.04</v>
      </c>
      <c r="AO278" s="3">
        <v>21150</v>
      </c>
      <c r="AP278" s="1" t="s">
        <v>1</v>
      </c>
      <c r="AQ278" s="2">
        <v>288</v>
      </c>
      <c r="AR278" s="4">
        <v>32.89</v>
      </c>
      <c r="AS278" s="3">
        <v>15991</v>
      </c>
      <c r="AT278" s="1" t="s">
        <v>1</v>
      </c>
    </row>
    <row r="279" spans="1:46" x14ac:dyDescent="0.25">
      <c r="A279" s="1" t="s">
        <v>279</v>
      </c>
      <c r="B279" s="20">
        <f>VLOOKUP(A279,'Earned Doctorates'!$A$6:$D$468,4,0)</f>
        <v>6</v>
      </c>
      <c r="C279" s="20">
        <f>VLOOKUP(A279,'fulltime grad students'!$A$6:$D$752,4,0)</f>
        <v>74</v>
      </c>
      <c r="D279" s="20">
        <f>VLOOKUP(A279,floorspace!$A$6:$D$694,4,0)</f>
        <v>90098</v>
      </c>
      <c r="E279" s="3">
        <v>21332</v>
      </c>
      <c r="F279" s="33" t="e">
        <f>IF(ISNA(VLOOKUP(A279,'R1-R2'!$A$2:$F$280,6,0)),VLOOKUP(A279,'R1-R2'!$B$2:$F$280,5,0),VLOOKUP(A279,'R1-R2'!$A$2:$F$280,6,0))</f>
        <v>#N/A</v>
      </c>
      <c r="G279" s="2">
        <v>274</v>
      </c>
      <c r="H279" s="4">
        <v>30.77</v>
      </c>
      <c r="I279" s="3">
        <v>21332</v>
      </c>
      <c r="J279" s="1" t="s">
        <v>1</v>
      </c>
      <c r="K279" s="2">
        <v>267</v>
      </c>
      <c r="L279" s="4">
        <v>29.81</v>
      </c>
      <c r="M279" s="3">
        <v>22713</v>
      </c>
      <c r="N279" s="1" t="s">
        <v>1</v>
      </c>
      <c r="O279" s="2">
        <v>268</v>
      </c>
      <c r="P279" s="4">
        <v>29.98</v>
      </c>
      <c r="Q279" s="3">
        <v>21724</v>
      </c>
      <c r="R279" s="1" t="s">
        <v>1</v>
      </c>
      <c r="S279" s="2">
        <v>263</v>
      </c>
      <c r="T279" s="4">
        <v>29.53</v>
      </c>
      <c r="U279" s="3">
        <v>21096</v>
      </c>
      <c r="V279" s="1" t="s">
        <v>1</v>
      </c>
      <c r="W279" s="2">
        <v>264</v>
      </c>
      <c r="X279" s="4">
        <v>30.06</v>
      </c>
      <c r="Y279" s="3">
        <v>20861</v>
      </c>
      <c r="Z279" s="1" t="s">
        <v>1</v>
      </c>
      <c r="AA279" s="2">
        <v>271</v>
      </c>
      <c r="AB279" s="4">
        <v>30.9</v>
      </c>
      <c r="AC279" s="3">
        <v>19883</v>
      </c>
      <c r="AD279" s="1" t="s">
        <v>1</v>
      </c>
      <c r="AE279" s="2">
        <v>276</v>
      </c>
      <c r="AF279" s="4">
        <v>31.39</v>
      </c>
      <c r="AG279" s="3">
        <v>17436</v>
      </c>
      <c r="AH279" s="1" t="s">
        <v>1</v>
      </c>
      <c r="AI279" s="2">
        <v>280</v>
      </c>
      <c r="AJ279" s="4">
        <v>32.17</v>
      </c>
      <c r="AK279" s="3">
        <v>17150</v>
      </c>
      <c r="AL279" s="1" t="s">
        <v>1</v>
      </c>
      <c r="AM279" s="2">
        <v>263</v>
      </c>
      <c r="AN279" s="4">
        <v>30.37</v>
      </c>
      <c r="AO279" s="3">
        <v>20255</v>
      </c>
      <c r="AP279" s="1" t="s">
        <v>1</v>
      </c>
      <c r="AQ279" s="2">
        <v>270</v>
      </c>
      <c r="AR279" s="4">
        <v>30.89</v>
      </c>
      <c r="AS279" s="3">
        <v>20194</v>
      </c>
      <c r="AT279" s="1" t="s">
        <v>1</v>
      </c>
    </row>
    <row r="280" spans="1:46" x14ac:dyDescent="0.25">
      <c r="A280" s="1" t="s">
        <v>280</v>
      </c>
      <c r="B280" s="20" t="e">
        <f>VLOOKUP(A280,'Earned Doctorates'!$A$6:$D$468,4,0)</f>
        <v>#N/A</v>
      </c>
      <c r="C280" s="20" t="e">
        <f>VLOOKUP(A280,'fulltime grad students'!$A$6:$D$752,4,0)</f>
        <v>#N/A</v>
      </c>
      <c r="D280" s="20" t="e">
        <f>VLOOKUP(A280,floorspace!$A$6:$D$694,4,0)</f>
        <v>#N/A</v>
      </c>
      <c r="E280" s="3">
        <v>21295</v>
      </c>
      <c r="F280" s="33" t="e">
        <f>IF(ISNA(VLOOKUP(A280,'R1-R2'!$A$2:$F$280,6,0)),VLOOKUP(A280,'R1-R2'!$B$2:$F$280,5,0),VLOOKUP(A280,'R1-R2'!$A$2:$F$280,6,0))</f>
        <v>#N/A</v>
      </c>
      <c r="G280" s="2">
        <v>275</v>
      </c>
      <c r="H280" s="4">
        <v>30.87</v>
      </c>
      <c r="I280" s="3">
        <v>21295</v>
      </c>
      <c r="J280" s="1" t="s">
        <v>1</v>
      </c>
      <c r="K280" s="2">
        <v>261</v>
      </c>
      <c r="L280" s="4">
        <v>29.16</v>
      </c>
      <c r="M280" s="3">
        <v>23672</v>
      </c>
      <c r="N280" s="1" t="s">
        <v>1</v>
      </c>
      <c r="O280" s="2">
        <v>276</v>
      </c>
      <c r="P280" s="4">
        <v>30.85</v>
      </c>
      <c r="Q280" s="3">
        <v>18860</v>
      </c>
      <c r="R280" s="1" t="s">
        <v>1</v>
      </c>
      <c r="S280" s="2">
        <v>311</v>
      </c>
      <c r="T280" s="4">
        <v>34.76</v>
      </c>
      <c r="U280" s="3">
        <v>13352</v>
      </c>
      <c r="V280" s="1" t="s">
        <v>1</v>
      </c>
      <c r="W280" s="2">
        <v>0</v>
      </c>
      <c r="X280" s="4">
        <v>0</v>
      </c>
      <c r="Y280" s="3">
        <v>0</v>
      </c>
      <c r="Z280" s="1" t="s">
        <v>1</v>
      </c>
      <c r="AA280" s="2">
        <v>0</v>
      </c>
      <c r="AB280" s="4">
        <v>0</v>
      </c>
      <c r="AC280" s="3">
        <v>0</v>
      </c>
      <c r="AD280" s="1" t="s">
        <v>1</v>
      </c>
      <c r="AE280" s="2">
        <v>0</v>
      </c>
      <c r="AF280" s="4">
        <v>0</v>
      </c>
      <c r="AG280" s="3">
        <v>0</v>
      </c>
      <c r="AH280" s="1" t="s">
        <v>1</v>
      </c>
      <c r="AI280" s="2">
        <v>0</v>
      </c>
      <c r="AJ280" s="4">
        <v>0</v>
      </c>
      <c r="AK280" s="3">
        <v>0</v>
      </c>
      <c r="AL280" s="1" t="s">
        <v>1</v>
      </c>
      <c r="AM280" s="2">
        <v>0</v>
      </c>
      <c r="AN280" s="4">
        <v>0</v>
      </c>
      <c r="AO280" s="3">
        <v>0</v>
      </c>
      <c r="AP280" s="1" t="s">
        <v>1</v>
      </c>
      <c r="AQ280" s="2">
        <v>0</v>
      </c>
      <c r="AR280" s="4">
        <v>0</v>
      </c>
      <c r="AS280" s="3">
        <v>0</v>
      </c>
      <c r="AT280" s="1" t="s">
        <v>1</v>
      </c>
    </row>
    <row r="281" spans="1:46" x14ac:dyDescent="0.25">
      <c r="A281" s="1" t="s">
        <v>281</v>
      </c>
      <c r="B281" s="20">
        <f>VLOOKUP(A281,'Earned Doctorates'!$A$6:$D$468,4,0)</f>
        <v>40</v>
      </c>
      <c r="C281" s="20">
        <f>VLOOKUP(A281,'fulltime grad students'!$A$6:$D$752,4,0)</f>
        <v>353</v>
      </c>
      <c r="D281" s="20">
        <f>VLOOKUP(A281,floorspace!$A$6:$D$694,4,0)</f>
        <v>231806</v>
      </c>
      <c r="E281" s="3">
        <v>20628</v>
      </c>
      <c r="F281" s="33" t="str">
        <f>IF(ISNA(VLOOKUP(A281,'R1-R2'!$A$2:$F$280,6,0)),VLOOKUP(A281,'R1-R2'!$B$2:$F$280,5,0),VLOOKUP(A281,'R1-R2'!$A$2:$F$280,6,0))</f>
        <v>R2</v>
      </c>
      <c r="G281" s="2">
        <v>276</v>
      </c>
      <c r="H281" s="4">
        <v>30.98</v>
      </c>
      <c r="I281" s="3">
        <v>20628</v>
      </c>
      <c r="J281" s="1" t="s">
        <v>1</v>
      </c>
      <c r="K281" s="2">
        <v>288</v>
      </c>
      <c r="L281" s="4">
        <v>32.090000000000003</v>
      </c>
      <c r="M281" s="3">
        <v>17193</v>
      </c>
      <c r="N281" s="1" t="s">
        <v>1</v>
      </c>
      <c r="O281" s="2">
        <v>310</v>
      </c>
      <c r="P281" s="4">
        <v>34.54</v>
      </c>
      <c r="Q281" s="3">
        <v>13253</v>
      </c>
      <c r="R281" s="1" t="s">
        <v>1</v>
      </c>
      <c r="S281" s="2">
        <v>313</v>
      </c>
      <c r="T281" s="4">
        <v>34.979999999999997</v>
      </c>
      <c r="U281" s="3">
        <v>12993</v>
      </c>
      <c r="V281" s="1" t="s">
        <v>1</v>
      </c>
      <c r="W281" s="2">
        <v>299</v>
      </c>
      <c r="X281" s="4">
        <v>33.93</v>
      </c>
      <c r="Y281" s="3">
        <v>14978</v>
      </c>
      <c r="Z281" s="1" t="s">
        <v>1</v>
      </c>
      <c r="AA281" s="2">
        <v>294</v>
      </c>
      <c r="AB281" s="4">
        <v>33.450000000000003</v>
      </c>
      <c r="AC281" s="3">
        <v>15727</v>
      </c>
      <c r="AD281" s="1" t="s">
        <v>1</v>
      </c>
      <c r="AE281" s="2">
        <v>298</v>
      </c>
      <c r="AF281" s="4">
        <v>33.82</v>
      </c>
      <c r="AG281" s="3">
        <v>13577</v>
      </c>
      <c r="AH281" s="1" t="s">
        <v>1</v>
      </c>
      <c r="AI281" s="2">
        <v>284</v>
      </c>
      <c r="AJ281" s="4">
        <v>32.619999999999997</v>
      </c>
      <c r="AK281" s="3">
        <v>15720</v>
      </c>
      <c r="AL281" s="1" t="s">
        <v>1</v>
      </c>
      <c r="AM281" s="2">
        <v>291</v>
      </c>
      <c r="AN281" s="4">
        <v>33.51</v>
      </c>
      <c r="AO281" s="3">
        <v>15475</v>
      </c>
      <c r="AP281" s="1" t="s">
        <v>1</v>
      </c>
      <c r="AQ281" s="2">
        <v>281</v>
      </c>
      <c r="AR281" s="4">
        <v>32.11</v>
      </c>
      <c r="AS281" s="3">
        <v>17751</v>
      </c>
      <c r="AT281" s="1" t="s">
        <v>1</v>
      </c>
    </row>
    <row r="282" spans="1:46" x14ac:dyDescent="0.25">
      <c r="A282" s="1" t="s">
        <v>282</v>
      </c>
      <c r="B282" s="20">
        <f>VLOOKUP(A282,'Earned Doctorates'!$A$6:$D$468,4,0)</f>
        <v>48</v>
      </c>
      <c r="C282" s="20">
        <f>VLOOKUP(A282,'fulltime grad students'!$A$6:$D$752,4,0)</f>
        <v>515</v>
      </c>
      <c r="D282" s="20">
        <f>VLOOKUP(A282,floorspace!$A$6:$D$694,4,0)</f>
        <v>130731</v>
      </c>
      <c r="E282" s="3">
        <v>20261</v>
      </c>
      <c r="F282" s="33" t="str">
        <f>IF(ISNA(VLOOKUP(A282,'R1-R2'!$A$2:$F$280,6,0)),VLOOKUP(A282,'R1-R2'!$B$2:$F$280,5,0),VLOOKUP(A282,'R1-R2'!$A$2:$F$280,6,0))</f>
        <v>R2</v>
      </c>
      <c r="G282" s="2">
        <v>277</v>
      </c>
      <c r="H282" s="4">
        <v>31.09</v>
      </c>
      <c r="I282" s="3">
        <v>20261</v>
      </c>
      <c r="J282" s="1" t="s">
        <v>1</v>
      </c>
      <c r="K282" s="2">
        <v>325</v>
      </c>
      <c r="L282" s="4">
        <v>36.090000000000003</v>
      </c>
      <c r="M282" s="3">
        <v>12949</v>
      </c>
      <c r="N282" s="1" t="s">
        <v>1</v>
      </c>
      <c r="O282" s="2">
        <v>285</v>
      </c>
      <c r="P282" s="4">
        <v>31.83</v>
      </c>
      <c r="Q282" s="3">
        <v>18002</v>
      </c>
      <c r="R282" s="1" t="s">
        <v>1</v>
      </c>
      <c r="S282" s="2">
        <v>308</v>
      </c>
      <c r="T282" s="4">
        <v>34.44</v>
      </c>
      <c r="U282" s="3">
        <v>13817</v>
      </c>
      <c r="V282" s="1" t="s">
        <v>1</v>
      </c>
      <c r="W282" s="2">
        <v>301</v>
      </c>
      <c r="X282" s="4">
        <v>34.15</v>
      </c>
      <c r="Y282" s="3">
        <v>14561</v>
      </c>
      <c r="Z282" s="1" t="s">
        <v>1</v>
      </c>
      <c r="AA282" s="2">
        <v>293</v>
      </c>
      <c r="AB282" s="4">
        <v>33.340000000000003</v>
      </c>
      <c r="AC282" s="3">
        <v>16001</v>
      </c>
      <c r="AD282" s="1" t="s">
        <v>1</v>
      </c>
      <c r="AE282" s="2">
        <v>278</v>
      </c>
      <c r="AF282" s="4">
        <v>31.61</v>
      </c>
      <c r="AG282" s="3">
        <v>17108</v>
      </c>
      <c r="AH282" s="1" t="s">
        <v>1</v>
      </c>
      <c r="AI282" s="2">
        <v>286</v>
      </c>
      <c r="AJ282" s="4">
        <v>32.85</v>
      </c>
      <c r="AK282" s="3">
        <v>15196</v>
      </c>
      <c r="AL282" s="1" t="s">
        <v>1</v>
      </c>
      <c r="AM282" s="2">
        <v>282</v>
      </c>
      <c r="AN282" s="4">
        <v>32.51</v>
      </c>
      <c r="AO282" s="3">
        <v>16767</v>
      </c>
      <c r="AP282" s="1" t="s">
        <v>1</v>
      </c>
      <c r="AQ282" s="2">
        <v>279</v>
      </c>
      <c r="AR282" s="4">
        <v>31.89</v>
      </c>
      <c r="AS282" s="3">
        <v>18194</v>
      </c>
      <c r="AT282" s="1" t="s">
        <v>1</v>
      </c>
    </row>
    <row r="283" spans="1:46" x14ac:dyDescent="0.25">
      <c r="A283" s="1" t="s">
        <v>283</v>
      </c>
      <c r="B283" s="20" t="e">
        <f>VLOOKUP(A283,'Earned Doctorates'!$A$6:$D$468,4,0)</f>
        <v>#N/A</v>
      </c>
      <c r="C283" s="20">
        <f>VLOOKUP(A283,'fulltime grad students'!$A$6:$D$752,4,0)</f>
        <v>377</v>
      </c>
      <c r="D283" s="20">
        <f>VLOOKUP(A283,floorspace!$A$6:$D$694,4,0)</f>
        <v>33147</v>
      </c>
      <c r="E283" s="3">
        <v>20108</v>
      </c>
      <c r="F283" s="33" t="str">
        <f>IF(ISNA(VLOOKUP(A283,'R1-R2'!$A$2:$F$280,6,0)),VLOOKUP(A283,'R1-R2'!$B$2:$F$280,5,0),VLOOKUP(A283,'R1-R2'!$A$2:$F$280,6,0))</f>
        <v>R2</v>
      </c>
      <c r="G283" s="2">
        <v>278</v>
      </c>
      <c r="H283" s="4">
        <v>31.2</v>
      </c>
      <c r="I283" s="3">
        <v>20108</v>
      </c>
      <c r="J283" s="1" t="s">
        <v>1</v>
      </c>
      <c r="K283" s="2">
        <v>352</v>
      </c>
      <c r="L283" s="4">
        <v>39.020000000000003</v>
      </c>
      <c r="M283" s="3">
        <v>9072</v>
      </c>
      <c r="N283" s="1" t="s">
        <v>1</v>
      </c>
      <c r="O283" s="2">
        <v>356</v>
      </c>
      <c r="P283" s="4">
        <v>39.54</v>
      </c>
      <c r="Q283" s="3">
        <v>8640</v>
      </c>
      <c r="R283" s="1" t="s">
        <v>1</v>
      </c>
      <c r="S283" s="2">
        <v>773</v>
      </c>
      <c r="T283" s="4">
        <v>85.08</v>
      </c>
      <c r="U283" s="3">
        <v>491</v>
      </c>
      <c r="V283" s="1" t="s">
        <v>1</v>
      </c>
      <c r="W283" s="2">
        <v>779</v>
      </c>
      <c r="X283" s="4">
        <v>86.96</v>
      </c>
      <c r="Y283" s="3">
        <v>466</v>
      </c>
      <c r="Z283" s="1" t="s">
        <v>1</v>
      </c>
      <c r="AA283" s="2">
        <v>662</v>
      </c>
      <c r="AB283" s="4">
        <v>74.2</v>
      </c>
      <c r="AC283" s="3">
        <v>837</v>
      </c>
      <c r="AD283" s="1" t="s">
        <v>1</v>
      </c>
      <c r="AE283" s="2">
        <v>0</v>
      </c>
      <c r="AF283" s="4">
        <v>0</v>
      </c>
      <c r="AG283" s="3">
        <v>0</v>
      </c>
      <c r="AH283" s="1" t="s">
        <v>1</v>
      </c>
      <c r="AI283" s="2">
        <v>0</v>
      </c>
      <c r="AJ283" s="4">
        <v>0</v>
      </c>
      <c r="AK283" s="3">
        <v>0</v>
      </c>
      <c r="AL283" s="1" t="s">
        <v>1</v>
      </c>
      <c r="AM283" s="2">
        <v>645</v>
      </c>
      <c r="AN283" s="4">
        <v>73.2</v>
      </c>
      <c r="AO283" s="3">
        <v>934</v>
      </c>
      <c r="AP283" s="1" t="s">
        <v>1</v>
      </c>
      <c r="AQ283" s="2">
        <v>643</v>
      </c>
      <c r="AR283" s="4">
        <v>72.33</v>
      </c>
      <c r="AS283" s="3">
        <v>1039</v>
      </c>
      <c r="AT283" s="1" t="s">
        <v>1</v>
      </c>
    </row>
    <row r="284" spans="1:46" x14ac:dyDescent="0.25">
      <c r="A284" s="1" t="s">
        <v>284</v>
      </c>
      <c r="B284" s="20" t="e">
        <f>VLOOKUP(A284,'Earned Doctorates'!$A$6:$D$468,4,0)</f>
        <v>#N/A</v>
      </c>
      <c r="C284" s="20">
        <f>VLOOKUP(A284,'fulltime grad students'!$A$6:$D$752,4,0)</f>
        <v>394</v>
      </c>
      <c r="D284" s="20">
        <f>VLOOKUP(A284,floorspace!$A$6:$D$694,4,0)</f>
        <v>56667</v>
      </c>
      <c r="E284" s="3">
        <v>19830</v>
      </c>
      <c r="F284" s="33" t="e">
        <f>IF(ISNA(VLOOKUP(A284,'R1-R2'!$A$2:$F$280,6,0)),VLOOKUP(A284,'R1-R2'!$B$2:$F$280,5,0),VLOOKUP(A284,'R1-R2'!$A$2:$F$280,6,0))</f>
        <v>#N/A</v>
      </c>
      <c r="G284" s="2">
        <v>279</v>
      </c>
      <c r="H284" s="4">
        <v>31.31</v>
      </c>
      <c r="I284" s="3">
        <v>19830</v>
      </c>
      <c r="J284" s="1" t="s">
        <v>1</v>
      </c>
      <c r="K284" s="2">
        <v>284</v>
      </c>
      <c r="L284" s="4">
        <v>31.65</v>
      </c>
      <c r="M284" s="3">
        <v>17786</v>
      </c>
      <c r="N284" s="1" t="s">
        <v>1</v>
      </c>
      <c r="O284" s="2">
        <v>316</v>
      </c>
      <c r="P284" s="4">
        <v>35.19</v>
      </c>
      <c r="Q284" s="3">
        <v>12478</v>
      </c>
      <c r="R284" s="1" t="s">
        <v>1</v>
      </c>
      <c r="S284" s="2">
        <v>288</v>
      </c>
      <c r="T284" s="4">
        <v>32.26</v>
      </c>
      <c r="U284" s="3">
        <v>16767</v>
      </c>
      <c r="V284" s="1" t="s">
        <v>1</v>
      </c>
      <c r="W284" s="2">
        <v>308</v>
      </c>
      <c r="X284" s="4">
        <v>34.92</v>
      </c>
      <c r="Y284" s="3">
        <v>13335</v>
      </c>
      <c r="Z284" s="1" t="s">
        <v>1</v>
      </c>
      <c r="AA284" s="2">
        <v>286</v>
      </c>
      <c r="AB284" s="4">
        <v>32.56</v>
      </c>
      <c r="AC284" s="3">
        <v>16761</v>
      </c>
      <c r="AD284" s="1" t="s">
        <v>1</v>
      </c>
      <c r="AE284" s="2">
        <v>307</v>
      </c>
      <c r="AF284" s="4">
        <v>34.81</v>
      </c>
      <c r="AG284" s="3">
        <v>11942</v>
      </c>
      <c r="AH284" s="1" t="s">
        <v>1</v>
      </c>
      <c r="AI284" s="2">
        <v>285</v>
      </c>
      <c r="AJ284" s="4">
        <v>32.729999999999997</v>
      </c>
      <c r="AK284" s="3">
        <v>15393</v>
      </c>
      <c r="AL284" s="1" t="s">
        <v>1</v>
      </c>
      <c r="AM284" s="2">
        <v>285</v>
      </c>
      <c r="AN284" s="4">
        <v>32.840000000000003</v>
      </c>
      <c r="AO284" s="3">
        <v>16484</v>
      </c>
      <c r="AP284" s="1" t="s">
        <v>1</v>
      </c>
      <c r="AQ284" s="2">
        <v>272</v>
      </c>
      <c r="AR284" s="4">
        <v>31.11</v>
      </c>
      <c r="AS284" s="3">
        <v>19376</v>
      </c>
      <c r="AT284" s="1" t="s">
        <v>1</v>
      </c>
    </row>
    <row r="285" spans="1:46" x14ac:dyDescent="0.25">
      <c r="A285" s="1" t="s">
        <v>285</v>
      </c>
      <c r="B285" s="20" t="e">
        <f>VLOOKUP(A285,'Earned Doctorates'!$A$6:$D$468,4,0)</f>
        <v>#N/A</v>
      </c>
      <c r="C285" s="20" t="e">
        <f>VLOOKUP(A285,'fulltime grad students'!$A$6:$D$752,4,0)</f>
        <v>#N/A</v>
      </c>
      <c r="D285" s="20" t="e">
        <f>VLOOKUP(A285,floorspace!$A$6:$D$694,4,0)</f>
        <v>#N/A</v>
      </c>
      <c r="E285" s="3">
        <v>19696</v>
      </c>
      <c r="F285" s="33" t="e">
        <f>IF(ISNA(VLOOKUP(A285,'R1-R2'!$A$2:$F$280,6,0)),VLOOKUP(A285,'R1-R2'!$B$2:$F$280,5,0),VLOOKUP(A285,'R1-R2'!$A$2:$F$280,6,0))</f>
        <v>#N/A</v>
      </c>
      <c r="G285" s="2">
        <v>280</v>
      </c>
      <c r="H285" s="4">
        <v>31.42</v>
      </c>
      <c r="I285" s="3">
        <v>19696</v>
      </c>
      <c r="J285" s="1" t="s">
        <v>1</v>
      </c>
      <c r="K285" s="2">
        <v>327</v>
      </c>
      <c r="L285" s="4">
        <v>36.31</v>
      </c>
      <c r="M285" s="3">
        <v>12473</v>
      </c>
      <c r="N285" s="1" t="s">
        <v>1</v>
      </c>
      <c r="O285" s="2">
        <v>331</v>
      </c>
      <c r="P285" s="4">
        <v>36.82</v>
      </c>
      <c r="Q285" s="3">
        <v>10765</v>
      </c>
      <c r="R285" s="1" t="s">
        <v>1</v>
      </c>
      <c r="S285" s="2">
        <v>310</v>
      </c>
      <c r="T285" s="4">
        <v>34.65</v>
      </c>
      <c r="U285" s="3">
        <v>13582</v>
      </c>
      <c r="V285" s="1" t="s">
        <v>1</v>
      </c>
      <c r="W285" s="2">
        <v>306</v>
      </c>
      <c r="X285" s="4">
        <v>34.700000000000003</v>
      </c>
      <c r="Y285" s="3">
        <v>13617</v>
      </c>
      <c r="Z285" s="1" t="s">
        <v>1</v>
      </c>
      <c r="AA285" s="2">
        <v>304</v>
      </c>
      <c r="AB285" s="4">
        <v>34.549999999999997</v>
      </c>
      <c r="AC285" s="3">
        <v>13500</v>
      </c>
      <c r="AD285" s="1" t="s">
        <v>1</v>
      </c>
      <c r="AE285" s="2">
        <v>288</v>
      </c>
      <c r="AF285" s="4">
        <v>32.71</v>
      </c>
      <c r="AG285" s="3">
        <v>15312</v>
      </c>
      <c r="AH285" s="1" t="s">
        <v>1</v>
      </c>
      <c r="AI285" s="2">
        <v>290</v>
      </c>
      <c r="AJ285" s="4">
        <v>33.29</v>
      </c>
      <c r="AK285" s="3">
        <v>14819</v>
      </c>
      <c r="AL285" s="1" t="s">
        <v>1</v>
      </c>
      <c r="AM285" s="2">
        <v>311</v>
      </c>
      <c r="AN285" s="4">
        <v>35.76</v>
      </c>
      <c r="AO285" s="3">
        <v>11630</v>
      </c>
      <c r="AP285" s="1" t="s">
        <v>1</v>
      </c>
      <c r="AQ285" s="2">
        <v>309</v>
      </c>
      <c r="AR285" s="4">
        <v>35.22</v>
      </c>
      <c r="AS285" s="3">
        <v>12227</v>
      </c>
      <c r="AT285" s="1" t="s">
        <v>1</v>
      </c>
    </row>
    <row r="286" spans="1:46" x14ac:dyDescent="0.25">
      <c r="A286" s="1" t="s">
        <v>286</v>
      </c>
      <c r="B286" s="20">
        <f>VLOOKUP(A286,'Earned Doctorates'!$A$6:$D$468,4,0)</f>
        <v>0</v>
      </c>
      <c r="C286" s="20">
        <f>VLOOKUP(A286,'fulltime grad students'!$A$6:$D$752,4,0)</f>
        <v>140</v>
      </c>
      <c r="D286" s="20">
        <f>VLOOKUP(A286,floorspace!$A$6:$D$694,4,0)</f>
        <v>126404</v>
      </c>
      <c r="E286" s="3">
        <v>19415</v>
      </c>
      <c r="F286" s="33" t="e">
        <f>IF(ISNA(VLOOKUP(A286,'R1-R2'!$A$2:$F$280,6,0)),VLOOKUP(A286,'R1-R2'!$B$2:$F$280,5,0),VLOOKUP(A286,'R1-R2'!$A$2:$F$280,6,0))</f>
        <v>#N/A</v>
      </c>
      <c r="G286" s="2">
        <v>281</v>
      </c>
      <c r="H286" s="4">
        <v>31.53</v>
      </c>
      <c r="I286" s="3">
        <v>19415</v>
      </c>
      <c r="J286" s="1" t="s">
        <v>1</v>
      </c>
      <c r="K286" s="2">
        <v>273</v>
      </c>
      <c r="L286" s="4">
        <v>30.46</v>
      </c>
      <c r="M286" s="3">
        <v>20870</v>
      </c>
      <c r="N286" s="1" t="s">
        <v>1</v>
      </c>
      <c r="O286" s="2">
        <v>245</v>
      </c>
      <c r="P286" s="4">
        <v>27.49</v>
      </c>
      <c r="Q286" s="3">
        <v>27064</v>
      </c>
      <c r="R286" s="1" t="s">
        <v>1</v>
      </c>
      <c r="S286" s="2">
        <v>239</v>
      </c>
      <c r="T286" s="4">
        <v>26.92</v>
      </c>
      <c r="U286" s="3">
        <v>30010</v>
      </c>
      <c r="V286" s="1" t="s">
        <v>1</v>
      </c>
      <c r="W286" s="2">
        <v>237</v>
      </c>
      <c r="X286" s="4">
        <v>27.08</v>
      </c>
      <c r="Y286" s="3">
        <v>28671</v>
      </c>
      <c r="Z286" s="1" t="s">
        <v>1</v>
      </c>
      <c r="AA286" s="2">
        <v>225</v>
      </c>
      <c r="AB286" s="4">
        <v>25.81</v>
      </c>
      <c r="AC286" s="3">
        <v>32550</v>
      </c>
      <c r="AD286" s="1" t="s">
        <v>1</v>
      </c>
      <c r="AE286" s="2">
        <v>207</v>
      </c>
      <c r="AF286" s="4">
        <v>23.76</v>
      </c>
      <c r="AG286" s="3">
        <v>42296</v>
      </c>
      <c r="AH286" s="1" t="s">
        <v>1</v>
      </c>
      <c r="AI286" s="2">
        <v>204</v>
      </c>
      <c r="AJ286" s="4">
        <v>23.68</v>
      </c>
      <c r="AK286" s="3">
        <v>43917</v>
      </c>
      <c r="AL286" s="1" t="s">
        <v>1</v>
      </c>
      <c r="AM286" s="2">
        <v>205</v>
      </c>
      <c r="AN286" s="4">
        <v>23.87</v>
      </c>
      <c r="AO286" s="3">
        <v>44183</v>
      </c>
      <c r="AP286" s="1" t="s">
        <v>1</v>
      </c>
      <c r="AQ286" s="2">
        <v>215</v>
      </c>
      <c r="AR286" s="4">
        <v>24.78</v>
      </c>
      <c r="AS286" s="3">
        <v>37745</v>
      </c>
      <c r="AT286" s="1" t="s">
        <v>1</v>
      </c>
    </row>
    <row r="287" spans="1:46" x14ac:dyDescent="0.25">
      <c r="A287" s="1" t="s">
        <v>287</v>
      </c>
      <c r="B287" s="20">
        <f>VLOOKUP(A287,'Earned Doctorates'!$A$6:$D$468,4,0)</f>
        <v>20</v>
      </c>
      <c r="C287" s="20">
        <f>VLOOKUP(A287,'fulltime grad students'!$A$6:$D$752,4,0)</f>
        <v>305</v>
      </c>
      <c r="D287" s="20">
        <f>VLOOKUP(A287,floorspace!$A$6:$D$694,4,0)</f>
        <v>61171</v>
      </c>
      <c r="E287" s="3">
        <v>19006</v>
      </c>
      <c r="F287" s="33" t="e">
        <f>IF(ISNA(VLOOKUP(A287,'R1-R2'!$A$2:$F$280,6,0)),VLOOKUP(A287,'R1-R2'!$B$2:$F$280,5,0),VLOOKUP(A287,'R1-R2'!$A$2:$F$280,6,0))</f>
        <v>#N/A</v>
      </c>
      <c r="G287" s="2">
        <v>282</v>
      </c>
      <c r="H287" s="4">
        <v>31.64</v>
      </c>
      <c r="I287" s="3">
        <v>19006</v>
      </c>
      <c r="J287" s="1" t="s">
        <v>1</v>
      </c>
      <c r="K287" s="2">
        <v>293</v>
      </c>
      <c r="L287" s="4">
        <v>32.630000000000003</v>
      </c>
      <c r="M287" s="3">
        <v>16134</v>
      </c>
      <c r="N287" s="1" t="s">
        <v>1</v>
      </c>
      <c r="O287" s="2">
        <v>303</v>
      </c>
      <c r="P287" s="4">
        <v>33.78</v>
      </c>
      <c r="Q287" s="3">
        <v>14302</v>
      </c>
      <c r="R287" s="1" t="s">
        <v>1</v>
      </c>
      <c r="S287" s="2">
        <v>315</v>
      </c>
      <c r="T287" s="4">
        <v>35.200000000000003</v>
      </c>
      <c r="U287" s="3">
        <v>12943</v>
      </c>
      <c r="V287" s="1" t="s">
        <v>1</v>
      </c>
      <c r="W287" s="2">
        <v>317</v>
      </c>
      <c r="X287" s="4">
        <v>35.92</v>
      </c>
      <c r="Y287" s="3">
        <v>12061</v>
      </c>
      <c r="Z287" s="1" t="s">
        <v>1</v>
      </c>
      <c r="AA287" s="2">
        <v>324</v>
      </c>
      <c r="AB287" s="4">
        <v>36.770000000000003</v>
      </c>
      <c r="AC287" s="3">
        <v>10459</v>
      </c>
      <c r="AD287" s="1" t="s">
        <v>1</v>
      </c>
      <c r="AE287" s="2">
        <v>328</v>
      </c>
      <c r="AF287" s="4">
        <v>37.130000000000003</v>
      </c>
      <c r="AG287" s="3">
        <v>9422</v>
      </c>
      <c r="AH287" s="1" t="s">
        <v>1</v>
      </c>
      <c r="AI287" s="2">
        <v>322</v>
      </c>
      <c r="AJ287" s="4">
        <v>36.869999999999997</v>
      </c>
      <c r="AK287" s="3">
        <v>9222</v>
      </c>
      <c r="AL287" s="1" t="s">
        <v>1</v>
      </c>
      <c r="AM287" s="2">
        <v>332</v>
      </c>
      <c r="AN287" s="4">
        <v>38.11</v>
      </c>
      <c r="AO287" s="3">
        <v>9181</v>
      </c>
      <c r="AP287" s="1" t="s">
        <v>1</v>
      </c>
      <c r="AQ287" s="2">
        <v>348</v>
      </c>
      <c r="AR287" s="4">
        <v>39.56</v>
      </c>
      <c r="AS287" s="3">
        <v>8376</v>
      </c>
      <c r="AT287" s="1" t="s">
        <v>1</v>
      </c>
    </row>
    <row r="288" spans="1:46" x14ac:dyDescent="0.25">
      <c r="A288" s="1" t="s">
        <v>288</v>
      </c>
      <c r="B288" s="20">
        <f>VLOOKUP(A288,'Earned Doctorates'!$A$6:$D$468,4,0)</f>
        <v>10</v>
      </c>
      <c r="C288" s="20">
        <f>VLOOKUP(A288,'fulltime grad students'!$A$6:$D$752,4,0)</f>
        <v>509</v>
      </c>
      <c r="D288" s="20">
        <f>VLOOKUP(A288,floorspace!$A$6:$D$694,4,0)</f>
        <v>73066</v>
      </c>
      <c r="E288" s="3">
        <v>18880</v>
      </c>
      <c r="F288" s="33" t="str">
        <f>IF(ISNA(VLOOKUP(A288,'R1-R2'!$A$2:$F$280,6,0)),VLOOKUP(A288,'R1-R2'!$B$2:$F$280,5,0),VLOOKUP(A288,'R1-R2'!$A$2:$F$280,6,0))</f>
        <v>R2</v>
      </c>
      <c r="G288" s="2">
        <v>283</v>
      </c>
      <c r="H288" s="4">
        <v>31.75</v>
      </c>
      <c r="I288" s="3">
        <v>18880</v>
      </c>
      <c r="J288" s="1" t="s">
        <v>1</v>
      </c>
      <c r="K288" s="2">
        <v>283</v>
      </c>
      <c r="L288" s="4">
        <v>31.54</v>
      </c>
      <c r="M288" s="3">
        <v>17954</v>
      </c>
      <c r="N288" s="1" t="s">
        <v>1</v>
      </c>
      <c r="O288" s="2">
        <v>313</v>
      </c>
      <c r="P288" s="4">
        <v>34.869999999999997</v>
      </c>
      <c r="Q288" s="3">
        <v>12850</v>
      </c>
      <c r="R288" s="1" t="s">
        <v>1</v>
      </c>
      <c r="S288" s="2">
        <v>327</v>
      </c>
      <c r="T288" s="4">
        <v>36.5</v>
      </c>
      <c r="U288" s="3">
        <v>11214</v>
      </c>
      <c r="V288" s="1" t="s">
        <v>1</v>
      </c>
      <c r="W288" s="2">
        <v>329</v>
      </c>
      <c r="X288" s="4">
        <v>37.24</v>
      </c>
      <c r="Y288" s="3">
        <v>9510</v>
      </c>
      <c r="Z288" s="1" t="s">
        <v>1</v>
      </c>
      <c r="AA288" s="2">
        <v>343</v>
      </c>
      <c r="AB288" s="4">
        <v>38.869999999999997</v>
      </c>
      <c r="AC288" s="3">
        <v>8279</v>
      </c>
      <c r="AD288" s="1" t="s">
        <v>1</v>
      </c>
      <c r="AE288" s="2">
        <v>397</v>
      </c>
      <c r="AF288" s="4">
        <v>44.75</v>
      </c>
      <c r="AG288" s="3">
        <v>4762</v>
      </c>
      <c r="AH288" s="1" t="s">
        <v>1</v>
      </c>
      <c r="AI288" s="2">
        <v>501</v>
      </c>
      <c r="AJ288" s="4">
        <v>56.87</v>
      </c>
      <c r="AK288" s="3">
        <v>2192</v>
      </c>
      <c r="AL288" s="1" t="s">
        <v>1</v>
      </c>
      <c r="AM288" s="2">
        <v>389</v>
      </c>
      <c r="AN288" s="4">
        <v>44.5</v>
      </c>
      <c r="AO288" s="3">
        <v>5062</v>
      </c>
      <c r="AP288" s="1" t="s">
        <v>1</v>
      </c>
      <c r="AQ288" s="2">
        <v>439</v>
      </c>
      <c r="AR288" s="4">
        <v>49.67</v>
      </c>
      <c r="AS288" s="3">
        <v>3511</v>
      </c>
      <c r="AT288" s="1" t="s">
        <v>236</v>
      </c>
    </row>
    <row r="289" spans="1:46" x14ac:dyDescent="0.25">
      <c r="A289" s="1" t="s">
        <v>289</v>
      </c>
      <c r="B289" s="20">
        <f>VLOOKUP(A289,'Earned Doctorates'!$A$6:$D$468,4,0)</f>
        <v>6</v>
      </c>
      <c r="C289" s="20">
        <f>VLOOKUP(A289,'fulltime grad students'!$A$6:$D$752,4,0)</f>
        <v>240</v>
      </c>
      <c r="D289" s="20">
        <f>VLOOKUP(A289,floorspace!$A$6:$D$694,4,0)</f>
        <v>126008</v>
      </c>
      <c r="E289" s="3">
        <v>18872</v>
      </c>
      <c r="F289" s="33" t="e">
        <f>IF(ISNA(VLOOKUP(A289,'R1-R2'!$A$2:$F$280,6,0)),VLOOKUP(A289,'R1-R2'!$B$2:$F$280,5,0),VLOOKUP(A289,'R1-R2'!$A$2:$F$280,6,0))</f>
        <v>#N/A</v>
      </c>
      <c r="G289" s="2">
        <v>284</v>
      </c>
      <c r="H289" s="4">
        <v>31.86</v>
      </c>
      <c r="I289" s="3">
        <v>18872</v>
      </c>
      <c r="J289" s="1" t="s">
        <v>1</v>
      </c>
      <c r="K289" s="2">
        <v>276</v>
      </c>
      <c r="L289" s="4">
        <v>30.79</v>
      </c>
      <c r="M289" s="3">
        <v>20137</v>
      </c>
      <c r="N289" s="1" t="s">
        <v>1</v>
      </c>
      <c r="O289" s="2">
        <v>275</v>
      </c>
      <c r="P289" s="4">
        <v>30.74</v>
      </c>
      <c r="Q289" s="3">
        <v>19398</v>
      </c>
      <c r="R289" s="1" t="s">
        <v>1</v>
      </c>
      <c r="S289" s="2">
        <v>295</v>
      </c>
      <c r="T289" s="4">
        <v>33.020000000000003</v>
      </c>
      <c r="U289" s="3">
        <v>16226</v>
      </c>
      <c r="V289" s="1" t="s">
        <v>1</v>
      </c>
      <c r="W289" s="2">
        <v>296</v>
      </c>
      <c r="X289" s="4">
        <v>33.590000000000003</v>
      </c>
      <c r="Y289" s="3">
        <v>15637</v>
      </c>
      <c r="Z289" s="1" t="s">
        <v>1</v>
      </c>
      <c r="AA289" s="2">
        <v>284</v>
      </c>
      <c r="AB289" s="4">
        <v>32.340000000000003</v>
      </c>
      <c r="AC289" s="3">
        <v>17311</v>
      </c>
      <c r="AD289" s="1" t="s">
        <v>1</v>
      </c>
      <c r="AE289" s="2">
        <v>275</v>
      </c>
      <c r="AF289" s="4">
        <v>31.27</v>
      </c>
      <c r="AG289" s="3">
        <v>17653</v>
      </c>
      <c r="AH289" s="1" t="s">
        <v>1</v>
      </c>
      <c r="AI289" s="2">
        <v>277</v>
      </c>
      <c r="AJ289" s="4">
        <v>31.84</v>
      </c>
      <c r="AK289" s="3">
        <v>17908</v>
      </c>
      <c r="AL289" s="1" t="s">
        <v>1</v>
      </c>
      <c r="AM289" s="2">
        <v>264</v>
      </c>
      <c r="AN289" s="4">
        <v>30.49</v>
      </c>
      <c r="AO289" s="3">
        <v>20243</v>
      </c>
      <c r="AP289" s="1" t="s">
        <v>1</v>
      </c>
      <c r="AQ289" s="2">
        <v>254</v>
      </c>
      <c r="AR289" s="4">
        <v>29.11</v>
      </c>
      <c r="AS289" s="3">
        <v>23277</v>
      </c>
      <c r="AT289" s="1" t="s">
        <v>1</v>
      </c>
    </row>
    <row r="290" spans="1:46" x14ac:dyDescent="0.25">
      <c r="A290" s="1" t="s">
        <v>290</v>
      </c>
      <c r="B290" s="20" t="e">
        <f>VLOOKUP(A290,'Earned Doctorates'!$A$6:$D$468,4,0)</f>
        <v>#N/A</v>
      </c>
      <c r="C290" s="20">
        <f>VLOOKUP(A290,'fulltime grad students'!$A$6:$D$752,4,0)</f>
        <v>488</v>
      </c>
      <c r="D290" s="20">
        <f>VLOOKUP(A290,floorspace!$A$6:$D$694,4,0)</f>
        <v>179314</v>
      </c>
      <c r="E290" s="3">
        <v>18619</v>
      </c>
      <c r="F290" s="33" t="str">
        <f>IF(ISNA(VLOOKUP(A290,'R1-R2'!$A$2:$F$280,6,0)),VLOOKUP(A290,'R1-R2'!$B$2:$F$280,5,0),VLOOKUP(A290,'R1-R2'!$A$2:$F$280,6,0))</f>
        <v>R2</v>
      </c>
      <c r="G290" s="2">
        <v>285</v>
      </c>
      <c r="H290" s="4">
        <v>31.96</v>
      </c>
      <c r="I290" s="3">
        <v>18619</v>
      </c>
      <c r="J290" s="1" t="s">
        <v>1</v>
      </c>
      <c r="K290" s="2">
        <v>278</v>
      </c>
      <c r="L290" s="4">
        <v>31</v>
      </c>
      <c r="M290" s="3">
        <v>18729</v>
      </c>
      <c r="N290" s="1" t="s">
        <v>1</v>
      </c>
      <c r="O290" s="2">
        <v>291</v>
      </c>
      <c r="P290" s="4">
        <v>32.479999999999997</v>
      </c>
      <c r="Q290" s="3">
        <v>17026</v>
      </c>
      <c r="R290" s="1" t="s">
        <v>1</v>
      </c>
      <c r="S290" s="2">
        <v>277</v>
      </c>
      <c r="T290" s="4">
        <v>31.06</v>
      </c>
      <c r="U290" s="3">
        <v>17991</v>
      </c>
      <c r="V290" s="1" t="s">
        <v>1</v>
      </c>
      <c r="W290" s="2">
        <v>302</v>
      </c>
      <c r="X290" s="4">
        <v>34.26</v>
      </c>
      <c r="Y290" s="3">
        <v>14333</v>
      </c>
      <c r="Z290" s="1" t="s">
        <v>1</v>
      </c>
      <c r="AA290" s="2">
        <v>301</v>
      </c>
      <c r="AB290" s="4">
        <v>34.22</v>
      </c>
      <c r="AC290" s="3">
        <v>14460</v>
      </c>
      <c r="AD290" s="1" t="s">
        <v>1</v>
      </c>
      <c r="AE290" s="2">
        <v>344</v>
      </c>
      <c r="AF290" s="4">
        <v>38.9</v>
      </c>
      <c r="AG290" s="3">
        <v>7995</v>
      </c>
      <c r="AH290" s="1" t="s">
        <v>1</v>
      </c>
      <c r="AI290" s="2">
        <v>330</v>
      </c>
      <c r="AJ290" s="4">
        <v>37.76</v>
      </c>
      <c r="AK290" s="3">
        <v>8861</v>
      </c>
      <c r="AL290" s="1" t="s">
        <v>1</v>
      </c>
      <c r="AM290" s="2">
        <v>297</v>
      </c>
      <c r="AN290" s="4">
        <v>34.19</v>
      </c>
      <c r="AO290" s="3">
        <v>13157</v>
      </c>
      <c r="AP290" s="1" t="s">
        <v>1</v>
      </c>
      <c r="AQ290" s="2">
        <v>344</v>
      </c>
      <c r="AR290" s="4">
        <v>39.11</v>
      </c>
      <c r="AS290" s="3">
        <v>8566</v>
      </c>
      <c r="AT290" s="1" t="s">
        <v>1</v>
      </c>
    </row>
    <row r="291" spans="1:46" x14ac:dyDescent="0.25">
      <c r="A291" s="1" t="s">
        <v>291</v>
      </c>
      <c r="B291" s="20">
        <f>VLOOKUP(A291,'Earned Doctorates'!$A$6:$D$468,4,0)</f>
        <v>25</v>
      </c>
      <c r="C291" s="20">
        <f>VLOOKUP(A291,'fulltime grad students'!$A$6:$D$752,4,0)</f>
        <v>451</v>
      </c>
      <c r="D291" s="20">
        <f>VLOOKUP(A291,floorspace!$A$6:$D$694,4,0)</f>
        <v>185044</v>
      </c>
      <c r="E291" s="3">
        <v>18449</v>
      </c>
      <c r="F291" s="33" t="str">
        <f>IF(ISNA(VLOOKUP(A291,'R1-R2'!$A$2:$F$280,6,0)),VLOOKUP(A291,'R1-R2'!$B$2:$F$280,5,0),VLOOKUP(A291,'R1-R2'!$A$2:$F$280,6,0))</f>
        <v>R2</v>
      </c>
      <c r="G291" s="2">
        <v>286</v>
      </c>
      <c r="H291" s="4">
        <v>32.07</v>
      </c>
      <c r="I291" s="3">
        <v>18449</v>
      </c>
      <c r="J291" s="1" t="s">
        <v>1</v>
      </c>
      <c r="K291" s="2">
        <v>311</v>
      </c>
      <c r="L291" s="4">
        <v>34.58</v>
      </c>
      <c r="M291" s="3">
        <v>13925</v>
      </c>
      <c r="N291" s="1" t="s">
        <v>1</v>
      </c>
      <c r="O291" s="2">
        <v>304</v>
      </c>
      <c r="P291" s="4">
        <v>33.89</v>
      </c>
      <c r="Q291" s="3">
        <v>14197</v>
      </c>
      <c r="R291" s="1" t="s">
        <v>1</v>
      </c>
      <c r="S291" s="2">
        <v>306</v>
      </c>
      <c r="T291" s="4">
        <v>34.22</v>
      </c>
      <c r="U291" s="3">
        <v>14043</v>
      </c>
      <c r="V291" s="1" t="s">
        <v>1</v>
      </c>
      <c r="W291" s="2">
        <v>330</v>
      </c>
      <c r="X291" s="4">
        <v>37.35</v>
      </c>
      <c r="Y291" s="3">
        <v>9493</v>
      </c>
      <c r="Z291" s="1" t="s">
        <v>1</v>
      </c>
      <c r="AA291" s="2">
        <v>349</v>
      </c>
      <c r="AB291" s="4">
        <v>39.54</v>
      </c>
      <c r="AC291" s="3">
        <v>7982</v>
      </c>
      <c r="AD291" s="1" t="s">
        <v>1</v>
      </c>
      <c r="AE291" s="2">
        <v>365</v>
      </c>
      <c r="AF291" s="4">
        <v>41.22</v>
      </c>
      <c r="AG291" s="3">
        <v>6930</v>
      </c>
      <c r="AH291" s="1" t="s">
        <v>1</v>
      </c>
      <c r="AI291" s="2">
        <v>349</v>
      </c>
      <c r="AJ291" s="4">
        <v>39.880000000000003</v>
      </c>
      <c r="AK291" s="3">
        <v>7836</v>
      </c>
      <c r="AL291" s="1" t="s">
        <v>1</v>
      </c>
      <c r="AM291" s="2">
        <v>336</v>
      </c>
      <c r="AN291" s="4">
        <v>38.56</v>
      </c>
      <c r="AO291" s="3">
        <v>8919</v>
      </c>
      <c r="AP291" s="1" t="s">
        <v>1</v>
      </c>
      <c r="AQ291" s="2">
        <v>314</v>
      </c>
      <c r="AR291" s="4">
        <v>35.78</v>
      </c>
      <c r="AS291" s="3">
        <v>11213</v>
      </c>
      <c r="AT291" s="1" t="s">
        <v>1</v>
      </c>
    </row>
    <row r="292" spans="1:46" x14ac:dyDescent="0.25">
      <c r="A292" s="1" t="s">
        <v>292</v>
      </c>
      <c r="B292" s="20">
        <f>VLOOKUP(A292,'Earned Doctorates'!$A$6:$D$468,4,0)</f>
        <v>14</v>
      </c>
      <c r="C292" s="20">
        <f>VLOOKUP(A292,'fulltime grad students'!$A$6:$D$752,4,0)</f>
        <v>644</v>
      </c>
      <c r="D292" s="20">
        <f>VLOOKUP(A292,floorspace!$A$6:$D$694,4,0)</f>
        <v>257623</v>
      </c>
      <c r="E292" s="3">
        <v>18368</v>
      </c>
      <c r="F292" s="33" t="e">
        <f>IF(ISNA(VLOOKUP(A292,'R1-R2'!$A$2:$F$280,6,0)),VLOOKUP(A292,'R1-R2'!$B$2:$F$280,5,0),VLOOKUP(A292,'R1-R2'!$A$2:$F$280,6,0))</f>
        <v>#N/A</v>
      </c>
      <c r="G292" s="2">
        <v>287</v>
      </c>
      <c r="H292" s="4">
        <v>32.18</v>
      </c>
      <c r="I292" s="3">
        <v>18368</v>
      </c>
      <c r="J292" s="1" t="s">
        <v>1</v>
      </c>
      <c r="K292" s="2">
        <v>247</v>
      </c>
      <c r="L292" s="4">
        <v>27.65</v>
      </c>
      <c r="M292" s="3">
        <v>26553</v>
      </c>
      <c r="N292" s="1" t="s">
        <v>1</v>
      </c>
      <c r="O292" s="2">
        <v>247</v>
      </c>
      <c r="P292" s="4">
        <v>27.7</v>
      </c>
      <c r="Q292" s="3">
        <v>26877</v>
      </c>
      <c r="R292" s="1" t="s">
        <v>1</v>
      </c>
      <c r="S292" s="2">
        <v>249</v>
      </c>
      <c r="T292" s="4">
        <v>28.01</v>
      </c>
      <c r="U292" s="3">
        <v>24769</v>
      </c>
      <c r="V292" s="1" t="s">
        <v>1</v>
      </c>
      <c r="W292" s="2">
        <v>241</v>
      </c>
      <c r="X292" s="4">
        <v>27.52</v>
      </c>
      <c r="Y292" s="3">
        <v>26130</v>
      </c>
      <c r="Z292" s="1" t="s">
        <v>1</v>
      </c>
      <c r="AA292" s="2">
        <v>244</v>
      </c>
      <c r="AB292" s="4">
        <v>27.91</v>
      </c>
      <c r="AC292" s="3">
        <v>25491</v>
      </c>
      <c r="AD292" s="1" t="s">
        <v>1</v>
      </c>
      <c r="AE292" s="2">
        <v>233</v>
      </c>
      <c r="AF292" s="4">
        <v>26.63</v>
      </c>
      <c r="AG292" s="3">
        <v>28100</v>
      </c>
      <c r="AH292" s="1" t="s">
        <v>1</v>
      </c>
      <c r="AI292" s="2">
        <v>235</v>
      </c>
      <c r="AJ292" s="4">
        <v>27.15</v>
      </c>
      <c r="AK292" s="3">
        <v>27152</v>
      </c>
      <c r="AL292" s="1" t="s">
        <v>1</v>
      </c>
      <c r="AM292" s="2">
        <v>233</v>
      </c>
      <c r="AN292" s="4">
        <v>27.01</v>
      </c>
      <c r="AO292" s="3">
        <v>29225</v>
      </c>
      <c r="AP292" s="1" t="s">
        <v>1</v>
      </c>
      <c r="AQ292" s="2">
        <v>230</v>
      </c>
      <c r="AR292" s="4">
        <v>26.44</v>
      </c>
      <c r="AS292" s="3">
        <v>32115</v>
      </c>
      <c r="AT292" s="1" t="s">
        <v>1</v>
      </c>
    </row>
    <row r="293" spans="1:46" x14ac:dyDescent="0.25">
      <c r="A293" s="1" t="s">
        <v>293</v>
      </c>
      <c r="B293" s="20" t="e">
        <f>VLOOKUP(A293,'Earned Doctorates'!$A$6:$D$468,4,0)</f>
        <v>#N/A</v>
      </c>
      <c r="C293" s="20">
        <f>VLOOKUP(A293,'fulltime grad students'!$A$6:$D$752,4,0)</f>
        <v>335</v>
      </c>
      <c r="D293" s="20">
        <f>VLOOKUP(A293,floorspace!$A$6:$D$694,4,0)</f>
        <v>98746</v>
      </c>
      <c r="E293" s="3">
        <v>18044</v>
      </c>
      <c r="F293" s="33" t="e">
        <f>IF(ISNA(VLOOKUP(A293,'R1-R2'!$A$2:$F$280,6,0)),VLOOKUP(A293,'R1-R2'!$B$2:$F$280,5,0),VLOOKUP(A293,'R1-R2'!$A$2:$F$280,6,0))</f>
        <v>#N/A</v>
      </c>
      <c r="G293" s="2">
        <v>288</v>
      </c>
      <c r="H293" s="4">
        <v>32.29</v>
      </c>
      <c r="I293" s="3">
        <v>18044</v>
      </c>
      <c r="J293" s="1" t="s">
        <v>1</v>
      </c>
      <c r="K293" s="2">
        <v>280</v>
      </c>
      <c r="L293" s="4">
        <v>31.22</v>
      </c>
      <c r="M293" s="3">
        <v>18273</v>
      </c>
      <c r="N293" s="1" t="s">
        <v>1</v>
      </c>
      <c r="O293" s="2">
        <v>282</v>
      </c>
      <c r="P293" s="4">
        <v>31.5</v>
      </c>
      <c r="Q293" s="3">
        <v>18088</v>
      </c>
      <c r="R293" s="1" t="s">
        <v>1</v>
      </c>
      <c r="S293" s="2">
        <v>274</v>
      </c>
      <c r="T293" s="4">
        <v>30.73</v>
      </c>
      <c r="U293" s="3">
        <v>18420</v>
      </c>
      <c r="V293" s="1" t="s">
        <v>1</v>
      </c>
      <c r="W293" s="2">
        <v>280</v>
      </c>
      <c r="X293" s="4">
        <v>31.83</v>
      </c>
      <c r="Y293" s="3">
        <v>17393</v>
      </c>
      <c r="Z293" s="1" t="s">
        <v>1</v>
      </c>
      <c r="AA293" s="2">
        <v>279</v>
      </c>
      <c r="AB293" s="4">
        <v>31.79</v>
      </c>
      <c r="AC293" s="3">
        <v>18780</v>
      </c>
      <c r="AD293" s="1" t="s">
        <v>1</v>
      </c>
      <c r="AE293" s="2">
        <v>267</v>
      </c>
      <c r="AF293" s="4">
        <v>30.39</v>
      </c>
      <c r="AG293" s="3">
        <v>19051</v>
      </c>
      <c r="AH293" s="1" t="s">
        <v>1</v>
      </c>
      <c r="AI293" s="2">
        <v>273</v>
      </c>
      <c r="AJ293" s="4">
        <v>31.39</v>
      </c>
      <c r="AK293" s="3">
        <v>18915</v>
      </c>
      <c r="AL293" s="1" t="s">
        <v>1</v>
      </c>
      <c r="AM293" s="2">
        <v>241</v>
      </c>
      <c r="AN293" s="4">
        <v>27.91</v>
      </c>
      <c r="AO293" s="3">
        <v>25807</v>
      </c>
      <c r="AP293" s="1" t="s">
        <v>1</v>
      </c>
      <c r="AQ293" s="2">
        <v>245</v>
      </c>
      <c r="AR293" s="4">
        <v>28.11</v>
      </c>
      <c r="AS293" s="3">
        <v>26992</v>
      </c>
      <c r="AT293" s="1" t="s">
        <v>1</v>
      </c>
    </row>
    <row r="294" spans="1:46" x14ac:dyDescent="0.25">
      <c r="A294" s="1" t="s">
        <v>294</v>
      </c>
      <c r="B294" s="20">
        <f>VLOOKUP(A294,'Earned Doctorates'!$A$6:$D$468,4,0)</f>
        <v>129</v>
      </c>
      <c r="C294" s="20" t="e">
        <f>VLOOKUP(A294,'fulltime grad students'!$A$6:$D$752,4,0)</f>
        <v>#N/A</v>
      </c>
      <c r="D294" s="20" t="e">
        <f>VLOOKUP(A294,floorspace!$A$6:$D$694,4,0)</f>
        <v>#N/A</v>
      </c>
      <c r="E294" s="3">
        <v>18039</v>
      </c>
      <c r="F294" s="33" t="str">
        <f>IF(ISNA(VLOOKUP(A294,'R1-R2'!$A$2:$F$280,6,0)),VLOOKUP(A294,'R1-R2'!$B$2:$F$280,5,0),VLOOKUP(A294,'R1-R2'!$A$2:$F$280,6,0))</f>
        <v>R1</v>
      </c>
      <c r="G294" s="2">
        <v>289</v>
      </c>
      <c r="H294" s="4">
        <v>32.4</v>
      </c>
      <c r="I294" s="3">
        <v>18039</v>
      </c>
      <c r="J294" s="1" t="s">
        <v>1</v>
      </c>
      <c r="K294" s="2">
        <v>0</v>
      </c>
      <c r="L294" s="4">
        <v>0</v>
      </c>
      <c r="M294" s="3">
        <v>0</v>
      </c>
      <c r="N294" s="1" t="s">
        <v>1</v>
      </c>
      <c r="O294" s="2">
        <v>0</v>
      </c>
      <c r="P294" s="4">
        <v>0</v>
      </c>
      <c r="Q294" s="3">
        <v>0</v>
      </c>
      <c r="R294" s="1" t="s">
        <v>1</v>
      </c>
      <c r="S294" s="2">
        <v>0</v>
      </c>
      <c r="T294" s="4">
        <v>0</v>
      </c>
      <c r="U294" s="3">
        <v>0</v>
      </c>
      <c r="V294" s="1" t="s">
        <v>1</v>
      </c>
      <c r="W294" s="2">
        <v>0</v>
      </c>
      <c r="X294" s="4">
        <v>0</v>
      </c>
      <c r="Y294" s="3">
        <v>0</v>
      </c>
      <c r="Z294" s="1" t="s">
        <v>1</v>
      </c>
      <c r="AA294" s="2">
        <v>0</v>
      </c>
      <c r="AB294" s="4">
        <v>0</v>
      </c>
      <c r="AC294" s="3">
        <v>0</v>
      </c>
      <c r="AD294" s="1" t="s">
        <v>1</v>
      </c>
      <c r="AE294" s="2">
        <v>0</v>
      </c>
      <c r="AF294" s="4">
        <v>0</v>
      </c>
      <c r="AG294" s="3">
        <v>0</v>
      </c>
      <c r="AH294" s="1" t="s">
        <v>1</v>
      </c>
      <c r="AI294" s="2">
        <v>0</v>
      </c>
      <c r="AJ294" s="4">
        <v>0</v>
      </c>
      <c r="AK294" s="3">
        <v>0</v>
      </c>
      <c r="AL294" s="1" t="s">
        <v>1</v>
      </c>
      <c r="AM294" s="2">
        <v>0</v>
      </c>
      <c r="AN294" s="4">
        <v>0</v>
      </c>
      <c r="AO294" s="3">
        <v>0</v>
      </c>
      <c r="AP294" s="1" t="s">
        <v>1</v>
      </c>
      <c r="AQ294" s="2">
        <v>0</v>
      </c>
      <c r="AR294" s="4">
        <v>0</v>
      </c>
      <c r="AS294" s="3">
        <v>0</v>
      </c>
      <c r="AT294" s="1" t="s">
        <v>1</v>
      </c>
    </row>
    <row r="295" spans="1:46" x14ac:dyDescent="0.25">
      <c r="A295" s="1" t="s">
        <v>295</v>
      </c>
      <c r="B295" s="20" t="e">
        <f>VLOOKUP(A295,'Earned Doctorates'!$A$6:$D$468,4,0)</f>
        <v>#N/A</v>
      </c>
      <c r="C295" s="20">
        <f>VLOOKUP(A295,'fulltime grad students'!$A$6:$D$752,4,0)</f>
        <v>148</v>
      </c>
      <c r="D295" s="20">
        <f>VLOOKUP(A295,floorspace!$A$6:$D$694,4,0)</f>
        <v>51725</v>
      </c>
      <c r="E295" s="3">
        <v>17729</v>
      </c>
      <c r="F295" s="33" t="str">
        <f>IF(ISNA(VLOOKUP(A295,'R1-R2'!$A$2:$F$280,6,0)),VLOOKUP(A295,'R1-R2'!$B$2:$F$280,5,0),VLOOKUP(A295,'R1-R2'!$A$2:$F$280,6,0))</f>
        <v>R2</v>
      </c>
      <c r="G295" s="2">
        <v>290</v>
      </c>
      <c r="H295" s="4">
        <v>32.51</v>
      </c>
      <c r="I295" s="3">
        <v>17729</v>
      </c>
      <c r="J295" s="1" t="s">
        <v>1</v>
      </c>
      <c r="K295" s="2">
        <v>302</v>
      </c>
      <c r="L295" s="4">
        <v>33.6</v>
      </c>
      <c r="M295" s="3">
        <v>14890</v>
      </c>
      <c r="N295" s="1" t="s">
        <v>1</v>
      </c>
      <c r="O295" s="2">
        <v>311</v>
      </c>
      <c r="P295" s="4">
        <v>34.65</v>
      </c>
      <c r="Q295" s="3">
        <v>13171</v>
      </c>
      <c r="R295" s="1" t="s">
        <v>1</v>
      </c>
      <c r="S295" s="2">
        <v>319</v>
      </c>
      <c r="T295" s="4">
        <v>35.630000000000003</v>
      </c>
      <c r="U295" s="3">
        <v>12503</v>
      </c>
      <c r="V295" s="1" t="s">
        <v>1</v>
      </c>
      <c r="W295" s="2">
        <v>322</v>
      </c>
      <c r="X295" s="4">
        <v>36.47</v>
      </c>
      <c r="Y295" s="3">
        <v>10893</v>
      </c>
      <c r="Z295" s="1" t="s">
        <v>1</v>
      </c>
      <c r="AA295" s="2">
        <v>332</v>
      </c>
      <c r="AB295" s="4">
        <v>37.65</v>
      </c>
      <c r="AC295" s="3">
        <v>9404</v>
      </c>
      <c r="AD295" s="1" t="s">
        <v>1</v>
      </c>
      <c r="AE295" s="2">
        <v>321</v>
      </c>
      <c r="AF295" s="4">
        <v>36.36</v>
      </c>
      <c r="AG295" s="3">
        <v>9825</v>
      </c>
      <c r="AH295" s="1" t="s">
        <v>1</v>
      </c>
      <c r="AI295" s="2">
        <v>307</v>
      </c>
      <c r="AJ295" s="4">
        <v>35.19</v>
      </c>
      <c r="AK295" s="3">
        <v>10996</v>
      </c>
      <c r="AL295" s="1" t="s">
        <v>1</v>
      </c>
      <c r="AM295" s="2">
        <v>321</v>
      </c>
      <c r="AN295" s="4">
        <v>36.880000000000003</v>
      </c>
      <c r="AO295" s="3">
        <v>9722</v>
      </c>
      <c r="AP295" s="1" t="s">
        <v>1</v>
      </c>
      <c r="AQ295" s="2">
        <v>332</v>
      </c>
      <c r="AR295" s="4">
        <v>37.78</v>
      </c>
      <c r="AS295" s="3">
        <v>9393</v>
      </c>
      <c r="AT295" s="1" t="s">
        <v>1</v>
      </c>
    </row>
    <row r="296" spans="1:46" x14ac:dyDescent="0.25">
      <c r="A296" s="1" t="s">
        <v>296</v>
      </c>
      <c r="B296" s="20" t="e">
        <f>VLOOKUP(A296,'Earned Doctorates'!$A$6:$D$468,4,0)</f>
        <v>#N/A</v>
      </c>
      <c r="C296" s="20">
        <f>VLOOKUP(A296,'fulltime grad students'!$A$6:$D$752,4,0)</f>
        <v>40</v>
      </c>
      <c r="D296" s="20">
        <f>VLOOKUP(A296,floorspace!$A$6:$D$694,4,0)</f>
        <v>101750</v>
      </c>
      <c r="E296" s="3">
        <v>17666</v>
      </c>
      <c r="F296" s="33" t="e">
        <f>IF(ISNA(VLOOKUP(A296,'R1-R2'!$A$2:$F$280,6,0)),VLOOKUP(A296,'R1-R2'!$B$2:$F$280,5,0),VLOOKUP(A296,'R1-R2'!$A$2:$F$280,6,0))</f>
        <v>#N/A</v>
      </c>
      <c r="G296" s="2">
        <v>291</v>
      </c>
      <c r="H296" s="4">
        <v>32.619999999999997</v>
      </c>
      <c r="I296" s="3">
        <v>17666</v>
      </c>
      <c r="J296" s="1" t="s">
        <v>1</v>
      </c>
      <c r="K296" s="2">
        <v>323</v>
      </c>
      <c r="L296" s="4">
        <v>35.880000000000003</v>
      </c>
      <c r="M296" s="3">
        <v>13043</v>
      </c>
      <c r="N296" s="1" t="s">
        <v>1</v>
      </c>
      <c r="O296" s="2">
        <v>321</v>
      </c>
      <c r="P296" s="4">
        <v>35.74</v>
      </c>
      <c r="Q296" s="3">
        <v>12249</v>
      </c>
      <c r="R296" s="1" t="s">
        <v>1</v>
      </c>
      <c r="S296" s="2">
        <v>326</v>
      </c>
      <c r="T296" s="4">
        <v>36.4</v>
      </c>
      <c r="U296" s="3">
        <v>11225</v>
      </c>
      <c r="V296" s="1" t="s">
        <v>1</v>
      </c>
      <c r="W296" s="2">
        <v>337</v>
      </c>
      <c r="X296" s="4">
        <v>38.130000000000003</v>
      </c>
      <c r="Y296" s="3">
        <v>8842</v>
      </c>
      <c r="Z296" s="1" t="s">
        <v>1</v>
      </c>
      <c r="AA296" s="2">
        <v>357</v>
      </c>
      <c r="AB296" s="4">
        <v>40.42</v>
      </c>
      <c r="AC296" s="3">
        <v>7402</v>
      </c>
      <c r="AD296" s="1" t="s">
        <v>1</v>
      </c>
      <c r="AE296" s="2">
        <v>374</v>
      </c>
      <c r="AF296" s="4">
        <v>42.21</v>
      </c>
      <c r="AG296" s="3">
        <v>6062</v>
      </c>
      <c r="AH296" s="1" t="s">
        <v>1</v>
      </c>
      <c r="AI296" s="2">
        <v>362</v>
      </c>
      <c r="AJ296" s="4">
        <v>41.34</v>
      </c>
      <c r="AK296" s="3">
        <v>7075</v>
      </c>
      <c r="AL296" s="1" t="s">
        <v>1</v>
      </c>
      <c r="AM296" s="2">
        <v>375</v>
      </c>
      <c r="AN296" s="4">
        <v>42.93</v>
      </c>
      <c r="AO296" s="3">
        <v>6043</v>
      </c>
      <c r="AP296" s="1" t="s">
        <v>1</v>
      </c>
      <c r="AQ296" s="2">
        <v>378</v>
      </c>
      <c r="AR296" s="4">
        <v>42.89</v>
      </c>
      <c r="AS296" s="3">
        <v>6131</v>
      </c>
      <c r="AT296" s="1" t="s">
        <v>1</v>
      </c>
    </row>
    <row r="297" spans="1:46" x14ac:dyDescent="0.25">
      <c r="A297" s="1" t="s">
        <v>297</v>
      </c>
      <c r="B297" s="20">
        <f>VLOOKUP(A297,'Earned Doctorates'!$A$6:$D$468,4,0)</f>
        <v>13</v>
      </c>
      <c r="C297" s="20">
        <f>VLOOKUP(A297,'fulltime grad students'!$A$6:$D$752,4,0)</f>
        <v>147</v>
      </c>
      <c r="D297" s="20">
        <f>VLOOKUP(A297,floorspace!$A$6:$D$694,4,0)</f>
        <v>234300</v>
      </c>
      <c r="E297" s="3">
        <v>17582</v>
      </c>
      <c r="F297" s="33" t="str">
        <f>IF(ISNA(VLOOKUP(A297,'R1-R2'!$A$2:$F$280,6,0)),VLOOKUP(A297,'R1-R2'!$B$2:$F$280,5,0),VLOOKUP(A297,'R1-R2'!$A$2:$F$280,6,0))</f>
        <v>R2</v>
      </c>
      <c r="G297" s="2">
        <v>292</v>
      </c>
      <c r="H297" s="4">
        <v>32.729999999999997</v>
      </c>
      <c r="I297" s="3">
        <v>17582</v>
      </c>
      <c r="J297" s="1" t="s">
        <v>1</v>
      </c>
      <c r="K297" s="2">
        <v>279</v>
      </c>
      <c r="L297" s="4">
        <v>31.11</v>
      </c>
      <c r="M297" s="3">
        <v>18723</v>
      </c>
      <c r="N297" s="1" t="s">
        <v>1</v>
      </c>
      <c r="O297" s="2">
        <v>283</v>
      </c>
      <c r="P297" s="4">
        <v>31.61</v>
      </c>
      <c r="Q297" s="3">
        <v>18018</v>
      </c>
      <c r="R297" s="1" t="s">
        <v>1</v>
      </c>
      <c r="S297" s="2">
        <v>282</v>
      </c>
      <c r="T297" s="4">
        <v>31.6</v>
      </c>
      <c r="U297" s="3">
        <v>17278</v>
      </c>
      <c r="V297" s="1" t="s">
        <v>1</v>
      </c>
      <c r="W297" s="2">
        <v>305</v>
      </c>
      <c r="X297" s="4">
        <v>34.590000000000003</v>
      </c>
      <c r="Y297" s="3">
        <v>13982</v>
      </c>
      <c r="Z297" s="1" t="s">
        <v>1</v>
      </c>
      <c r="AA297" s="2">
        <v>309</v>
      </c>
      <c r="AB297" s="4">
        <v>35.11</v>
      </c>
      <c r="AC297" s="3">
        <v>12616</v>
      </c>
      <c r="AD297" s="1" t="s">
        <v>1</v>
      </c>
      <c r="AE297" s="2">
        <v>301</v>
      </c>
      <c r="AF297" s="4">
        <v>34.15</v>
      </c>
      <c r="AG297" s="3">
        <v>13123</v>
      </c>
      <c r="AH297" s="1" t="s">
        <v>1</v>
      </c>
      <c r="AI297" s="2">
        <v>302</v>
      </c>
      <c r="AJ297" s="4">
        <v>34.630000000000003</v>
      </c>
      <c r="AK297" s="3">
        <v>12292</v>
      </c>
      <c r="AL297" s="1" t="s">
        <v>1</v>
      </c>
      <c r="AM297" s="2">
        <v>296</v>
      </c>
      <c r="AN297" s="4">
        <v>34.07</v>
      </c>
      <c r="AO297" s="3">
        <v>13198</v>
      </c>
      <c r="AP297" s="1" t="s">
        <v>1</v>
      </c>
      <c r="AQ297" s="2">
        <v>298</v>
      </c>
      <c r="AR297" s="4">
        <v>34</v>
      </c>
      <c r="AS297" s="3">
        <v>14552</v>
      </c>
      <c r="AT297" s="1" t="s">
        <v>1</v>
      </c>
    </row>
    <row r="298" spans="1:46" x14ac:dyDescent="0.25">
      <c r="A298" s="1" t="s">
        <v>298</v>
      </c>
      <c r="B298" s="20">
        <f>VLOOKUP(A298,'Earned Doctorates'!$A$6:$D$468,4,0)</f>
        <v>28</v>
      </c>
      <c r="C298" s="20">
        <f>VLOOKUP(A298,'fulltime grad students'!$A$6:$D$752,4,0)</f>
        <v>901</v>
      </c>
      <c r="D298" s="20">
        <f>VLOOKUP(A298,floorspace!$A$6:$D$694,4,0)</f>
        <v>82269</v>
      </c>
      <c r="E298" s="3">
        <v>17390</v>
      </c>
      <c r="F298" s="33" t="str">
        <f>IF(ISNA(VLOOKUP(A298,'R1-R2'!$A$2:$F$280,6,0)),VLOOKUP(A298,'R1-R2'!$B$2:$F$280,5,0),VLOOKUP(A298,'R1-R2'!$A$2:$F$280,6,0))</f>
        <v>R2</v>
      </c>
      <c r="G298" s="2">
        <v>293</v>
      </c>
      <c r="H298" s="4">
        <v>32.840000000000003</v>
      </c>
      <c r="I298" s="3">
        <v>17390</v>
      </c>
      <c r="J298" s="1" t="s">
        <v>1</v>
      </c>
      <c r="K298" s="2">
        <v>285</v>
      </c>
      <c r="L298" s="4">
        <v>31.76</v>
      </c>
      <c r="M298" s="3">
        <v>17636</v>
      </c>
      <c r="N298" s="1" t="s">
        <v>1</v>
      </c>
      <c r="O298" s="2">
        <v>296</v>
      </c>
      <c r="P298" s="4">
        <v>33.020000000000003</v>
      </c>
      <c r="Q298" s="3">
        <v>15588</v>
      </c>
      <c r="R298" s="1" t="s">
        <v>1</v>
      </c>
      <c r="S298" s="2">
        <v>358</v>
      </c>
      <c r="T298" s="4">
        <v>39.880000000000003</v>
      </c>
      <c r="U298" s="3">
        <v>7980</v>
      </c>
      <c r="V298" s="1" t="s">
        <v>1</v>
      </c>
      <c r="W298" s="2">
        <v>386</v>
      </c>
      <c r="X298" s="4">
        <v>43.54</v>
      </c>
      <c r="Y298" s="3">
        <v>5796</v>
      </c>
      <c r="Z298" s="1" t="s">
        <v>1</v>
      </c>
      <c r="AA298" s="2">
        <v>394</v>
      </c>
      <c r="AB298" s="4">
        <v>44.52</v>
      </c>
      <c r="AC298" s="3">
        <v>5207</v>
      </c>
      <c r="AD298" s="1" t="s">
        <v>1</v>
      </c>
      <c r="AE298" s="2">
        <v>410</v>
      </c>
      <c r="AF298" s="4">
        <v>46.19</v>
      </c>
      <c r="AG298" s="3">
        <v>4274</v>
      </c>
      <c r="AH298" s="1" t="s">
        <v>1</v>
      </c>
      <c r="AI298" s="2">
        <v>410</v>
      </c>
      <c r="AJ298" s="4">
        <v>46.7</v>
      </c>
      <c r="AK298" s="3">
        <v>4266</v>
      </c>
      <c r="AL298" s="1" t="s">
        <v>1</v>
      </c>
      <c r="AM298" s="2">
        <v>399</v>
      </c>
      <c r="AN298" s="4">
        <v>45.62</v>
      </c>
      <c r="AO298" s="3">
        <v>4568</v>
      </c>
      <c r="AP298" s="1" t="s">
        <v>1</v>
      </c>
      <c r="AQ298" s="2">
        <v>399</v>
      </c>
      <c r="AR298" s="4">
        <v>45.22</v>
      </c>
      <c r="AS298" s="3">
        <v>5123</v>
      </c>
      <c r="AT298" s="1" t="s">
        <v>1</v>
      </c>
    </row>
    <row r="299" spans="1:46" x14ac:dyDescent="0.25">
      <c r="A299" s="1" t="s">
        <v>299</v>
      </c>
      <c r="B299" s="20" t="e">
        <f>VLOOKUP(A299,'Earned Doctorates'!$A$6:$D$468,4,0)</f>
        <v>#N/A</v>
      </c>
      <c r="C299" s="20">
        <f>VLOOKUP(A299,'fulltime grad students'!$A$6:$D$752,4,0)</f>
        <v>525</v>
      </c>
      <c r="D299" s="20">
        <f>VLOOKUP(A299,floorspace!$A$6:$D$694,4,0)</f>
        <v>335028</v>
      </c>
      <c r="E299" s="3">
        <v>17340</v>
      </c>
      <c r="F299" s="33" t="e">
        <f>IF(ISNA(VLOOKUP(A299,'R1-R2'!$A$2:$F$280,6,0)),VLOOKUP(A299,'R1-R2'!$B$2:$F$280,5,0),VLOOKUP(A299,'R1-R2'!$A$2:$F$280,6,0))</f>
        <v>#N/A</v>
      </c>
      <c r="G299" s="2">
        <v>294</v>
      </c>
      <c r="H299" s="4">
        <v>32.950000000000003</v>
      </c>
      <c r="I299" s="3">
        <v>17340</v>
      </c>
      <c r="J299" s="1" t="s">
        <v>1</v>
      </c>
      <c r="K299" s="2">
        <v>263</v>
      </c>
      <c r="L299" s="4">
        <v>29.38</v>
      </c>
      <c r="M299" s="3">
        <v>23496</v>
      </c>
      <c r="N299" s="1" t="s">
        <v>1</v>
      </c>
      <c r="O299" s="2">
        <v>240</v>
      </c>
      <c r="P299" s="4">
        <v>26.94</v>
      </c>
      <c r="Q299" s="3">
        <v>30020</v>
      </c>
      <c r="R299" s="1" t="s">
        <v>1</v>
      </c>
      <c r="S299" s="2">
        <v>232</v>
      </c>
      <c r="T299" s="4">
        <v>26.16</v>
      </c>
      <c r="U299" s="3">
        <v>32582</v>
      </c>
      <c r="V299" s="1" t="s">
        <v>1</v>
      </c>
      <c r="W299" s="2">
        <v>210</v>
      </c>
      <c r="X299" s="4">
        <v>24.09</v>
      </c>
      <c r="Y299" s="3">
        <v>41326</v>
      </c>
      <c r="Z299" s="1" t="s">
        <v>1</v>
      </c>
      <c r="AA299" s="2">
        <v>186</v>
      </c>
      <c r="AB299" s="4">
        <v>21.49</v>
      </c>
      <c r="AC299" s="3">
        <v>58817</v>
      </c>
      <c r="AD299" s="1" t="s">
        <v>1</v>
      </c>
      <c r="AE299" s="2">
        <v>177</v>
      </c>
      <c r="AF299" s="4">
        <v>20.45</v>
      </c>
      <c r="AG299" s="3">
        <v>58512</v>
      </c>
      <c r="AH299" s="1" t="s">
        <v>1</v>
      </c>
      <c r="AI299" s="2">
        <v>162</v>
      </c>
      <c r="AJ299" s="4">
        <v>18.989999999999998</v>
      </c>
      <c r="AK299" s="3">
        <v>69528</v>
      </c>
      <c r="AL299" s="1" t="s">
        <v>1</v>
      </c>
      <c r="AM299" s="2">
        <v>169</v>
      </c>
      <c r="AN299" s="4">
        <v>19.84</v>
      </c>
      <c r="AO299" s="3">
        <v>69640</v>
      </c>
      <c r="AP299" s="1" t="s">
        <v>1</v>
      </c>
      <c r="AQ299" s="2">
        <v>175</v>
      </c>
      <c r="AR299" s="4">
        <v>20.329999999999998</v>
      </c>
      <c r="AS299" s="3">
        <v>66413</v>
      </c>
      <c r="AT299" s="1" t="s">
        <v>1</v>
      </c>
    </row>
    <row r="300" spans="1:46" x14ac:dyDescent="0.25">
      <c r="A300" s="1" t="s">
        <v>300</v>
      </c>
      <c r="B300" s="20">
        <f>VLOOKUP(A300,'Earned Doctorates'!$A$6:$D$468,4,0)</f>
        <v>37</v>
      </c>
      <c r="C300" s="20">
        <f>VLOOKUP(A300,'fulltime grad students'!$A$6:$D$752,4,0)</f>
        <v>205</v>
      </c>
      <c r="D300" s="20">
        <f>VLOOKUP(A300,floorspace!$A$6:$D$694,4,0)</f>
        <v>118887</v>
      </c>
      <c r="E300" s="3">
        <v>16979</v>
      </c>
      <c r="F300" s="33" t="str">
        <f>IF(ISNA(VLOOKUP(A300,'R1-R2'!$A$2:$F$280,6,0)),VLOOKUP(A300,'R1-R2'!$B$2:$F$280,5,0),VLOOKUP(A300,'R1-R2'!$A$2:$F$280,6,0))</f>
        <v>R2</v>
      </c>
      <c r="G300" s="2">
        <v>295</v>
      </c>
      <c r="H300" s="4">
        <v>33.06</v>
      </c>
      <c r="I300" s="3">
        <v>16979</v>
      </c>
      <c r="J300" s="1" t="s">
        <v>1</v>
      </c>
      <c r="K300" s="2">
        <v>290</v>
      </c>
      <c r="L300" s="4">
        <v>32.299999999999997</v>
      </c>
      <c r="M300" s="3">
        <v>16594</v>
      </c>
      <c r="N300" s="1" t="s">
        <v>1</v>
      </c>
      <c r="O300" s="2">
        <v>297</v>
      </c>
      <c r="P300" s="4">
        <v>33.130000000000003</v>
      </c>
      <c r="Q300" s="3">
        <v>15328</v>
      </c>
      <c r="R300" s="1" t="s">
        <v>1</v>
      </c>
      <c r="S300" s="2">
        <v>301</v>
      </c>
      <c r="T300" s="4">
        <v>33.67</v>
      </c>
      <c r="U300" s="3">
        <v>14437</v>
      </c>
      <c r="V300" s="1" t="s">
        <v>1</v>
      </c>
      <c r="W300" s="2">
        <v>293</v>
      </c>
      <c r="X300" s="4">
        <v>33.26</v>
      </c>
      <c r="Y300" s="3">
        <v>15939</v>
      </c>
      <c r="Z300" s="1" t="s">
        <v>1</v>
      </c>
      <c r="AA300" s="2">
        <v>296</v>
      </c>
      <c r="AB300" s="4">
        <v>33.67</v>
      </c>
      <c r="AC300" s="3">
        <v>15719</v>
      </c>
      <c r="AD300" s="1" t="s">
        <v>1</v>
      </c>
      <c r="AE300" s="2">
        <v>268</v>
      </c>
      <c r="AF300" s="4">
        <v>30.5</v>
      </c>
      <c r="AG300" s="3">
        <v>18960</v>
      </c>
      <c r="AH300" s="1" t="s">
        <v>1</v>
      </c>
      <c r="AI300" s="2">
        <v>261</v>
      </c>
      <c r="AJ300" s="4">
        <v>30.05</v>
      </c>
      <c r="AK300" s="3">
        <v>20614</v>
      </c>
      <c r="AL300" s="1" t="s">
        <v>1</v>
      </c>
      <c r="AM300" s="2">
        <v>247</v>
      </c>
      <c r="AN300" s="4">
        <v>28.58</v>
      </c>
      <c r="AO300" s="3">
        <v>24607</v>
      </c>
      <c r="AP300" s="1" t="s">
        <v>1</v>
      </c>
      <c r="AQ300" s="2">
        <v>242</v>
      </c>
      <c r="AR300" s="4">
        <v>27.78</v>
      </c>
      <c r="AS300" s="3">
        <v>28450</v>
      </c>
      <c r="AT300" s="1" t="s">
        <v>1</v>
      </c>
    </row>
    <row r="301" spans="1:46" x14ac:dyDescent="0.25">
      <c r="A301" s="1" t="s">
        <v>301</v>
      </c>
      <c r="B301" s="20">
        <f>VLOOKUP(A301,'Earned Doctorates'!$A$6:$D$468,4,0)</f>
        <v>28</v>
      </c>
      <c r="C301" s="20">
        <f>VLOOKUP(A301,'fulltime grad students'!$A$6:$D$752,4,0)</f>
        <v>280</v>
      </c>
      <c r="D301" s="20">
        <f>VLOOKUP(A301,floorspace!$A$6:$D$694,4,0)</f>
        <v>141696</v>
      </c>
      <c r="E301" s="3">
        <v>16765</v>
      </c>
      <c r="F301" s="33" t="str">
        <f>IF(ISNA(VLOOKUP(A301,'R1-R2'!$A$2:$F$280,6,0)),VLOOKUP(A301,'R1-R2'!$B$2:$F$280,5,0),VLOOKUP(A301,'R1-R2'!$A$2:$F$280,6,0))</f>
        <v>R2</v>
      </c>
      <c r="G301" s="2">
        <v>296</v>
      </c>
      <c r="H301" s="4">
        <v>33.159999999999997</v>
      </c>
      <c r="I301" s="3">
        <v>16765</v>
      </c>
      <c r="J301" s="1" t="s">
        <v>1</v>
      </c>
      <c r="K301" s="2">
        <v>299</v>
      </c>
      <c r="L301" s="4">
        <v>33.28</v>
      </c>
      <c r="M301" s="3">
        <v>15104</v>
      </c>
      <c r="N301" s="1" t="s">
        <v>1</v>
      </c>
      <c r="O301" s="2">
        <v>289</v>
      </c>
      <c r="P301" s="4">
        <v>32.26</v>
      </c>
      <c r="Q301" s="3">
        <v>17147</v>
      </c>
      <c r="R301" s="1" t="s">
        <v>1</v>
      </c>
      <c r="S301" s="2">
        <v>287</v>
      </c>
      <c r="T301" s="4">
        <v>32.15</v>
      </c>
      <c r="U301" s="3">
        <v>16927</v>
      </c>
      <c r="V301" s="1" t="s">
        <v>1</v>
      </c>
      <c r="W301" s="2">
        <v>298</v>
      </c>
      <c r="X301" s="4">
        <v>33.82</v>
      </c>
      <c r="Y301" s="3">
        <v>15148</v>
      </c>
      <c r="Z301" s="1" t="s">
        <v>1</v>
      </c>
      <c r="AA301" s="2">
        <v>308</v>
      </c>
      <c r="AB301" s="4">
        <v>35</v>
      </c>
      <c r="AC301" s="3">
        <v>12983</v>
      </c>
      <c r="AD301" s="1" t="s">
        <v>1</v>
      </c>
      <c r="AE301" s="2">
        <v>299</v>
      </c>
      <c r="AF301" s="4">
        <v>33.93</v>
      </c>
      <c r="AG301" s="3">
        <v>13406</v>
      </c>
      <c r="AH301" s="1" t="s">
        <v>1</v>
      </c>
      <c r="AI301" s="2">
        <v>295</v>
      </c>
      <c r="AJ301" s="4">
        <v>33.85</v>
      </c>
      <c r="AK301" s="3">
        <v>13750</v>
      </c>
      <c r="AL301" s="1" t="s">
        <v>1</v>
      </c>
      <c r="AM301" s="2">
        <v>307</v>
      </c>
      <c r="AN301" s="4">
        <v>35.31</v>
      </c>
      <c r="AO301" s="3">
        <v>12061</v>
      </c>
      <c r="AP301" s="1" t="s">
        <v>1</v>
      </c>
      <c r="AQ301" s="2">
        <v>297</v>
      </c>
      <c r="AR301" s="4">
        <v>33.89</v>
      </c>
      <c r="AS301" s="3">
        <v>14809</v>
      </c>
      <c r="AT301" s="1" t="s">
        <v>1</v>
      </c>
    </row>
    <row r="302" spans="1:46" x14ac:dyDescent="0.25">
      <c r="A302" s="1" t="s">
        <v>302</v>
      </c>
      <c r="B302" s="20">
        <f>VLOOKUP(A302,'Earned Doctorates'!$A$6:$D$468,4,0)</f>
        <v>89</v>
      </c>
      <c r="C302" s="20">
        <f>VLOOKUP(A302,'fulltime grad students'!$A$6:$D$752,4,0)</f>
        <v>432</v>
      </c>
      <c r="D302" s="20">
        <f>VLOOKUP(A302,floorspace!$A$6:$D$694,4,0)</f>
        <v>83162</v>
      </c>
      <c r="E302" s="3">
        <v>16731</v>
      </c>
      <c r="F302" s="33" t="str">
        <f>IF(ISNA(VLOOKUP(A302,'R1-R2'!$A$2:$F$280,6,0)),VLOOKUP(A302,'R1-R2'!$B$2:$F$280,5,0),VLOOKUP(A302,'R1-R2'!$A$2:$F$280,6,0))</f>
        <v>R2</v>
      </c>
      <c r="G302" s="2">
        <v>297</v>
      </c>
      <c r="H302" s="4">
        <v>33.270000000000003</v>
      </c>
      <c r="I302" s="3">
        <v>16731</v>
      </c>
      <c r="J302" s="1" t="s">
        <v>1</v>
      </c>
      <c r="K302" s="2">
        <v>274</v>
      </c>
      <c r="L302" s="4">
        <v>30.57</v>
      </c>
      <c r="M302" s="3">
        <v>20456</v>
      </c>
      <c r="N302" s="1" t="s">
        <v>1</v>
      </c>
      <c r="O302" s="2">
        <v>271</v>
      </c>
      <c r="P302" s="4">
        <v>30.31</v>
      </c>
      <c r="Q302" s="3">
        <v>20287</v>
      </c>
      <c r="R302" s="1" t="s">
        <v>1</v>
      </c>
      <c r="S302" s="2">
        <v>266</v>
      </c>
      <c r="T302" s="4">
        <v>29.86</v>
      </c>
      <c r="U302" s="3">
        <v>20644</v>
      </c>
      <c r="V302" s="1" t="s">
        <v>1</v>
      </c>
      <c r="W302" s="2">
        <v>265</v>
      </c>
      <c r="X302" s="4">
        <v>30.17</v>
      </c>
      <c r="Y302" s="3">
        <v>20807</v>
      </c>
      <c r="Z302" s="1" t="s">
        <v>1</v>
      </c>
      <c r="AA302" s="2">
        <v>245</v>
      </c>
      <c r="AB302" s="4">
        <v>28.02</v>
      </c>
      <c r="AC302" s="3">
        <v>25374</v>
      </c>
      <c r="AD302" s="1" t="s">
        <v>1</v>
      </c>
      <c r="AE302" s="2">
        <v>259</v>
      </c>
      <c r="AF302" s="4">
        <v>29.51</v>
      </c>
      <c r="AG302" s="3">
        <v>20939</v>
      </c>
      <c r="AH302" s="1" t="s">
        <v>1</v>
      </c>
      <c r="AI302" s="2">
        <v>276</v>
      </c>
      <c r="AJ302" s="4">
        <v>31.73</v>
      </c>
      <c r="AK302" s="3">
        <v>17961</v>
      </c>
      <c r="AL302" s="1" t="s">
        <v>1</v>
      </c>
      <c r="AM302" s="2">
        <v>272</v>
      </c>
      <c r="AN302" s="4">
        <v>31.38</v>
      </c>
      <c r="AO302" s="3">
        <v>18822</v>
      </c>
      <c r="AP302" s="1" t="s">
        <v>1</v>
      </c>
      <c r="AQ302" s="2">
        <v>274</v>
      </c>
      <c r="AR302" s="4">
        <v>31.33</v>
      </c>
      <c r="AS302" s="3">
        <v>19311</v>
      </c>
      <c r="AT302" s="1" t="s">
        <v>1</v>
      </c>
    </row>
    <row r="303" spans="1:46" x14ac:dyDescent="0.25">
      <c r="A303" s="1" t="s">
        <v>303</v>
      </c>
      <c r="B303" s="20">
        <f>VLOOKUP(A303,'Earned Doctorates'!$A$6:$D$468,4,0)</f>
        <v>3</v>
      </c>
      <c r="C303" s="20">
        <f>VLOOKUP(A303,'fulltime grad students'!$A$6:$D$752,4,0)</f>
        <v>356</v>
      </c>
      <c r="D303" s="20">
        <f>VLOOKUP(A303,floorspace!$A$6:$D$694,4,0)</f>
        <v>110169</v>
      </c>
      <c r="E303" s="3">
        <v>16656</v>
      </c>
      <c r="F303" s="33" t="e">
        <f>IF(ISNA(VLOOKUP(A303,'R1-R2'!$A$2:$F$280,6,0)),VLOOKUP(A303,'R1-R2'!$B$2:$F$280,5,0),VLOOKUP(A303,'R1-R2'!$A$2:$F$280,6,0))</f>
        <v>#N/A</v>
      </c>
      <c r="G303" s="2">
        <v>298</v>
      </c>
      <c r="H303" s="4">
        <v>33.380000000000003</v>
      </c>
      <c r="I303" s="3">
        <v>16656</v>
      </c>
      <c r="J303" s="1" t="s">
        <v>1</v>
      </c>
      <c r="K303" s="2">
        <v>291</v>
      </c>
      <c r="L303" s="4">
        <v>32.409999999999997</v>
      </c>
      <c r="M303" s="3">
        <v>16544</v>
      </c>
      <c r="N303" s="1" t="s">
        <v>1</v>
      </c>
      <c r="O303" s="2">
        <v>288</v>
      </c>
      <c r="P303" s="4">
        <v>32.15</v>
      </c>
      <c r="Q303" s="3">
        <v>17515</v>
      </c>
      <c r="R303" s="1" t="s">
        <v>1</v>
      </c>
      <c r="S303" s="2">
        <v>285</v>
      </c>
      <c r="T303" s="4">
        <v>31.93</v>
      </c>
      <c r="U303" s="3">
        <v>16955</v>
      </c>
      <c r="V303" s="1" t="s">
        <v>1</v>
      </c>
      <c r="W303" s="2">
        <v>291</v>
      </c>
      <c r="X303" s="4">
        <v>33.04</v>
      </c>
      <c r="Y303" s="3">
        <v>16015</v>
      </c>
      <c r="Z303" s="1" t="s">
        <v>1</v>
      </c>
      <c r="AA303" s="2">
        <v>297</v>
      </c>
      <c r="AB303" s="4">
        <v>33.78</v>
      </c>
      <c r="AC303" s="3">
        <v>15715</v>
      </c>
      <c r="AD303" s="1" t="s">
        <v>1</v>
      </c>
      <c r="AE303" s="2">
        <v>286</v>
      </c>
      <c r="AF303" s="4">
        <v>32.49</v>
      </c>
      <c r="AG303" s="3">
        <v>15564</v>
      </c>
      <c r="AH303" s="1" t="s">
        <v>1</v>
      </c>
      <c r="AI303" s="2">
        <v>292</v>
      </c>
      <c r="AJ303" s="4">
        <v>33.520000000000003</v>
      </c>
      <c r="AK303" s="3">
        <v>14648</v>
      </c>
      <c r="AL303" s="1" t="s">
        <v>1</v>
      </c>
      <c r="AM303" s="2">
        <v>276</v>
      </c>
      <c r="AN303" s="4">
        <v>31.83</v>
      </c>
      <c r="AO303" s="3">
        <v>18145</v>
      </c>
      <c r="AP303" s="1" t="s">
        <v>1</v>
      </c>
      <c r="AQ303" s="2">
        <v>271</v>
      </c>
      <c r="AR303" s="4">
        <v>31</v>
      </c>
      <c r="AS303" s="3">
        <v>19722</v>
      </c>
      <c r="AT303" s="1" t="s">
        <v>1</v>
      </c>
    </row>
    <row r="304" spans="1:46" x14ac:dyDescent="0.25">
      <c r="A304" s="1" t="s">
        <v>304</v>
      </c>
      <c r="B304" s="20" t="e">
        <f>VLOOKUP(A304,'Earned Doctorates'!$A$6:$D$468,4,0)</f>
        <v>#N/A</v>
      </c>
      <c r="C304" s="20">
        <f>VLOOKUP(A304,'fulltime grad students'!$A$6:$D$752,4,0)</f>
        <v>687</v>
      </c>
      <c r="D304" s="20">
        <f>VLOOKUP(A304,floorspace!$A$6:$D$694,4,0)</f>
        <v>130392</v>
      </c>
      <c r="E304" s="3">
        <v>16573</v>
      </c>
      <c r="F304" s="33" t="e">
        <f>IF(ISNA(VLOOKUP(A304,'R1-R2'!$A$2:$F$280,6,0)),VLOOKUP(A304,'R1-R2'!$B$2:$F$280,5,0),VLOOKUP(A304,'R1-R2'!$A$2:$F$280,6,0))</f>
        <v>#N/A</v>
      </c>
      <c r="G304" s="2">
        <v>299</v>
      </c>
      <c r="H304" s="4">
        <v>33.49</v>
      </c>
      <c r="I304" s="3">
        <v>16573</v>
      </c>
      <c r="J304" s="1" t="s">
        <v>1</v>
      </c>
      <c r="K304" s="2">
        <v>271</v>
      </c>
      <c r="L304" s="4">
        <v>30.25</v>
      </c>
      <c r="M304" s="3">
        <v>21228</v>
      </c>
      <c r="N304" s="1" t="s">
        <v>1</v>
      </c>
      <c r="O304" s="2">
        <v>269</v>
      </c>
      <c r="P304" s="4">
        <v>30.09</v>
      </c>
      <c r="Q304" s="3">
        <v>21095</v>
      </c>
      <c r="R304" s="1" t="s">
        <v>1</v>
      </c>
      <c r="S304" s="2">
        <v>272</v>
      </c>
      <c r="T304" s="4">
        <v>30.51</v>
      </c>
      <c r="U304" s="3">
        <v>19618</v>
      </c>
      <c r="V304" s="1" t="s">
        <v>1</v>
      </c>
      <c r="W304" s="2">
        <v>278</v>
      </c>
      <c r="X304" s="4">
        <v>31.61</v>
      </c>
      <c r="Y304" s="3">
        <v>17979</v>
      </c>
      <c r="Z304" s="1" t="s">
        <v>1</v>
      </c>
      <c r="AA304" s="2">
        <v>290</v>
      </c>
      <c r="AB304" s="4">
        <v>33</v>
      </c>
      <c r="AC304" s="3">
        <v>16330</v>
      </c>
      <c r="AD304" s="1" t="s">
        <v>1</v>
      </c>
      <c r="AE304" s="2">
        <v>300</v>
      </c>
      <c r="AF304" s="4">
        <v>34.04</v>
      </c>
      <c r="AG304" s="3">
        <v>13333</v>
      </c>
      <c r="AH304" s="1" t="s">
        <v>1</v>
      </c>
      <c r="AI304" s="2">
        <v>300</v>
      </c>
      <c r="AJ304" s="4">
        <v>34.409999999999997</v>
      </c>
      <c r="AK304" s="3">
        <v>12991</v>
      </c>
      <c r="AL304" s="1" t="s">
        <v>1</v>
      </c>
      <c r="AM304" s="2">
        <v>324</v>
      </c>
      <c r="AN304" s="4">
        <v>37.21</v>
      </c>
      <c r="AO304" s="3">
        <v>9640</v>
      </c>
      <c r="AP304" s="1" t="s">
        <v>1</v>
      </c>
      <c r="AQ304" s="2">
        <v>239</v>
      </c>
      <c r="AR304" s="4">
        <v>27.44</v>
      </c>
      <c r="AS304" s="3">
        <v>29491</v>
      </c>
      <c r="AT304" s="1" t="s">
        <v>1</v>
      </c>
    </row>
    <row r="305" spans="1:46" x14ac:dyDescent="0.25">
      <c r="A305" s="1" t="s">
        <v>305</v>
      </c>
      <c r="B305" s="20">
        <f>VLOOKUP(A305,'Earned Doctorates'!$A$6:$D$468,4,0)</f>
        <v>40</v>
      </c>
      <c r="C305" s="20">
        <f>VLOOKUP(A305,'fulltime grad students'!$A$6:$D$752,4,0)</f>
        <v>371</v>
      </c>
      <c r="D305" s="20">
        <f>VLOOKUP(A305,floorspace!$A$6:$D$694,4,0)</f>
        <v>140641</v>
      </c>
      <c r="E305" s="3">
        <v>16449</v>
      </c>
      <c r="F305" s="33" t="str">
        <f>IF(ISNA(VLOOKUP(A305,'R1-R2'!$A$2:$F$280,6,0)),VLOOKUP(A305,'R1-R2'!$B$2:$F$280,5,0),VLOOKUP(A305,'R1-R2'!$A$2:$F$280,6,0))</f>
        <v>R2</v>
      </c>
      <c r="G305" s="2">
        <v>300</v>
      </c>
      <c r="H305" s="4">
        <v>33.6</v>
      </c>
      <c r="I305" s="3">
        <v>16449</v>
      </c>
      <c r="J305" s="1" t="s">
        <v>1</v>
      </c>
      <c r="K305" s="2">
        <v>277</v>
      </c>
      <c r="L305" s="4">
        <v>30.89</v>
      </c>
      <c r="M305" s="3">
        <v>18787</v>
      </c>
      <c r="N305" s="1" t="s">
        <v>1</v>
      </c>
      <c r="O305" s="2">
        <v>278</v>
      </c>
      <c r="P305" s="4">
        <v>31.07</v>
      </c>
      <c r="Q305" s="3">
        <v>18648</v>
      </c>
      <c r="R305" s="1" t="s">
        <v>1</v>
      </c>
      <c r="S305" s="2">
        <v>268</v>
      </c>
      <c r="T305" s="4">
        <v>30.08</v>
      </c>
      <c r="U305" s="3">
        <v>20072</v>
      </c>
      <c r="V305" s="1" t="s">
        <v>1</v>
      </c>
      <c r="W305" s="2">
        <v>263</v>
      </c>
      <c r="X305" s="4">
        <v>29.95</v>
      </c>
      <c r="Y305" s="3">
        <v>20879</v>
      </c>
      <c r="Z305" s="1" t="s">
        <v>1</v>
      </c>
      <c r="AA305" s="2">
        <v>259</v>
      </c>
      <c r="AB305" s="4">
        <v>29.57</v>
      </c>
      <c r="AC305" s="3">
        <v>22347</v>
      </c>
      <c r="AD305" s="1" t="s">
        <v>1</v>
      </c>
      <c r="AE305" s="2">
        <v>243</v>
      </c>
      <c r="AF305" s="4">
        <v>27.74</v>
      </c>
      <c r="AG305" s="3">
        <v>25066</v>
      </c>
      <c r="AH305" s="1" t="s">
        <v>1</v>
      </c>
      <c r="AI305" s="2">
        <v>236</v>
      </c>
      <c r="AJ305" s="4">
        <v>27.26</v>
      </c>
      <c r="AK305" s="3">
        <v>27077</v>
      </c>
      <c r="AL305" s="1" t="s">
        <v>1</v>
      </c>
      <c r="AM305" s="2">
        <v>257</v>
      </c>
      <c r="AN305" s="4">
        <v>29.7</v>
      </c>
      <c r="AO305" s="3">
        <v>21757</v>
      </c>
      <c r="AP305" s="1" t="s">
        <v>1</v>
      </c>
      <c r="AQ305" s="2">
        <v>268</v>
      </c>
      <c r="AR305" s="4">
        <v>30.67</v>
      </c>
      <c r="AS305" s="3">
        <v>20270</v>
      </c>
      <c r="AT305" s="1" t="s">
        <v>1</v>
      </c>
    </row>
    <row r="306" spans="1:46" x14ac:dyDescent="0.25">
      <c r="A306" s="1" t="s">
        <v>306</v>
      </c>
      <c r="B306" s="20">
        <f>VLOOKUP(A306,'Earned Doctorates'!$A$6:$D$468,4,0)</f>
        <v>69</v>
      </c>
      <c r="C306" s="20">
        <f>VLOOKUP(A306,'fulltime grad students'!$A$6:$D$752,4,0)</f>
        <v>166</v>
      </c>
      <c r="D306" s="20">
        <f>VLOOKUP(A306,floorspace!$A$6:$D$694,4,0)</f>
        <v>107097</v>
      </c>
      <c r="E306" s="3">
        <v>16157</v>
      </c>
      <c r="F306" s="33" t="str">
        <f>IF(ISNA(VLOOKUP(A306,'R1-R2'!$A$2:$F$280,6,0)),VLOOKUP(A306,'R1-R2'!$B$2:$F$280,5,0),VLOOKUP(A306,'R1-R2'!$A$2:$F$280,6,0))</f>
        <v>R2</v>
      </c>
      <c r="G306" s="2">
        <v>301</v>
      </c>
      <c r="H306" s="4">
        <v>33.71</v>
      </c>
      <c r="I306" s="3">
        <v>16157</v>
      </c>
      <c r="J306" s="1" t="s">
        <v>1</v>
      </c>
      <c r="K306" s="2">
        <v>300</v>
      </c>
      <c r="L306" s="4">
        <v>33.39</v>
      </c>
      <c r="M306" s="3">
        <v>15081</v>
      </c>
      <c r="N306" s="1" t="s">
        <v>1</v>
      </c>
      <c r="O306" s="2">
        <v>281</v>
      </c>
      <c r="P306" s="4">
        <v>31.39</v>
      </c>
      <c r="Q306" s="3">
        <v>18160</v>
      </c>
      <c r="R306" s="1" t="s">
        <v>1</v>
      </c>
      <c r="S306" s="2">
        <v>273</v>
      </c>
      <c r="T306" s="4">
        <v>30.62</v>
      </c>
      <c r="U306" s="3">
        <v>19465</v>
      </c>
      <c r="V306" s="1" t="s">
        <v>1</v>
      </c>
      <c r="W306" s="2">
        <v>252</v>
      </c>
      <c r="X306" s="4">
        <v>28.73</v>
      </c>
      <c r="Y306" s="3">
        <v>22790</v>
      </c>
      <c r="Z306" s="1" t="s">
        <v>1</v>
      </c>
      <c r="AA306" s="2">
        <v>253</v>
      </c>
      <c r="AB306" s="4">
        <v>28.91</v>
      </c>
      <c r="AC306" s="3">
        <v>23832</v>
      </c>
      <c r="AD306" s="1" t="s">
        <v>1</v>
      </c>
      <c r="AE306" s="2">
        <v>251</v>
      </c>
      <c r="AF306" s="4">
        <v>28.62</v>
      </c>
      <c r="AG306" s="3">
        <v>23908</v>
      </c>
      <c r="AH306" s="1" t="s">
        <v>1</v>
      </c>
      <c r="AI306" s="2">
        <v>237</v>
      </c>
      <c r="AJ306" s="4">
        <v>27.37</v>
      </c>
      <c r="AK306" s="3">
        <v>26609</v>
      </c>
      <c r="AL306" s="1" t="s">
        <v>1</v>
      </c>
      <c r="AM306" s="2">
        <v>220</v>
      </c>
      <c r="AN306" s="4">
        <v>25.55</v>
      </c>
      <c r="AO306" s="3">
        <v>36264</v>
      </c>
      <c r="AP306" s="1" t="s">
        <v>1</v>
      </c>
      <c r="AQ306" s="2">
        <v>202</v>
      </c>
      <c r="AR306" s="4">
        <v>23.33</v>
      </c>
      <c r="AS306" s="3">
        <v>46943</v>
      </c>
      <c r="AT306" s="1" t="s">
        <v>1</v>
      </c>
    </row>
    <row r="307" spans="1:46" x14ac:dyDescent="0.25">
      <c r="A307" s="1" t="s">
        <v>307</v>
      </c>
      <c r="B307" s="20" t="e">
        <f>VLOOKUP(A307,'Earned Doctorates'!$A$6:$D$468,4,0)</f>
        <v>#N/A</v>
      </c>
      <c r="C307" s="20">
        <f>VLOOKUP(A307,'fulltime grad students'!$A$6:$D$752,4,0)</f>
        <v>305</v>
      </c>
      <c r="D307" s="20">
        <f>VLOOKUP(A307,floorspace!$A$6:$D$694,4,0)</f>
        <v>123747</v>
      </c>
      <c r="E307" s="3">
        <v>16063</v>
      </c>
      <c r="F307" s="33" t="e">
        <f>IF(ISNA(VLOOKUP(A307,'R1-R2'!$A$2:$F$280,6,0)),VLOOKUP(A307,'R1-R2'!$B$2:$F$280,5,0),VLOOKUP(A307,'R1-R2'!$A$2:$F$280,6,0))</f>
        <v>#N/A</v>
      </c>
      <c r="G307" s="2">
        <v>302</v>
      </c>
      <c r="H307" s="4">
        <v>33.82</v>
      </c>
      <c r="I307" s="3">
        <v>16063</v>
      </c>
      <c r="J307" s="1" t="s">
        <v>1</v>
      </c>
      <c r="K307" s="2">
        <v>292</v>
      </c>
      <c r="L307" s="4">
        <v>32.520000000000003</v>
      </c>
      <c r="M307" s="3">
        <v>16470</v>
      </c>
      <c r="N307" s="1" t="s">
        <v>1</v>
      </c>
      <c r="O307" s="2">
        <v>279</v>
      </c>
      <c r="P307" s="4">
        <v>31.18</v>
      </c>
      <c r="Q307" s="3">
        <v>18391</v>
      </c>
      <c r="R307" s="1" t="s">
        <v>1</v>
      </c>
      <c r="S307" s="2">
        <v>291</v>
      </c>
      <c r="T307" s="4">
        <v>32.58</v>
      </c>
      <c r="U307" s="3">
        <v>16676</v>
      </c>
      <c r="V307" s="1" t="s">
        <v>1</v>
      </c>
      <c r="W307" s="2">
        <v>294</v>
      </c>
      <c r="X307" s="4">
        <v>33.369999999999997</v>
      </c>
      <c r="Y307" s="3">
        <v>15936</v>
      </c>
      <c r="Z307" s="1" t="s">
        <v>1</v>
      </c>
      <c r="AA307" s="2">
        <v>275</v>
      </c>
      <c r="AB307" s="4">
        <v>31.34</v>
      </c>
      <c r="AC307" s="3">
        <v>19168</v>
      </c>
      <c r="AD307" s="1" t="s">
        <v>1</v>
      </c>
      <c r="AE307" s="2">
        <v>266</v>
      </c>
      <c r="AF307" s="4">
        <v>30.28</v>
      </c>
      <c r="AG307" s="3">
        <v>19092</v>
      </c>
      <c r="AH307" s="1" t="s">
        <v>1</v>
      </c>
      <c r="AI307" s="2">
        <v>247</v>
      </c>
      <c r="AJ307" s="4">
        <v>28.49</v>
      </c>
      <c r="AK307" s="3">
        <v>23434</v>
      </c>
      <c r="AL307" s="1" t="s">
        <v>1</v>
      </c>
      <c r="AM307" s="2">
        <v>266</v>
      </c>
      <c r="AN307" s="4">
        <v>30.71</v>
      </c>
      <c r="AO307" s="3">
        <v>19762</v>
      </c>
      <c r="AP307" s="1" t="s">
        <v>1</v>
      </c>
      <c r="AQ307" s="2">
        <v>258</v>
      </c>
      <c r="AR307" s="4">
        <v>29.56</v>
      </c>
      <c r="AS307" s="3">
        <v>22399</v>
      </c>
      <c r="AT307" s="1" t="s">
        <v>1</v>
      </c>
    </row>
    <row r="308" spans="1:46" x14ac:dyDescent="0.25">
      <c r="A308" s="1" t="s">
        <v>308</v>
      </c>
      <c r="B308" s="20">
        <f>VLOOKUP(A308,'Earned Doctorates'!$A$6:$D$468,4,0)</f>
        <v>5</v>
      </c>
      <c r="C308" s="20">
        <f>VLOOKUP(A308,'fulltime grad students'!$A$6:$D$752,4,0)</f>
        <v>204</v>
      </c>
      <c r="D308" s="20">
        <f>VLOOKUP(A308,floorspace!$A$6:$D$694,4,0)</f>
        <v>257551</v>
      </c>
      <c r="E308" s="3">
        <v>15840</v>
      </c>
      <c r="F308" s="33" t="e">
        <f>IF(ISNA(VLOOKUP(A308,'R1-R2'!$A$2:$F$280,6,0)),VLOOKUP(A308,'R1-R2'!$B$2:$F$280,5,0),VLOOKUP(A308,'R1-R2'!$A$2:$F$280,6,0))</f>
        <v>#N/A</v>
      </c>
      <c r="G308" s="2">
        <v>303</v>
      </c>
      <c r="H308" s="4">
        <v>33.93</v>
      </c>
      <c r="I308" s="3">
        <v>15840</v>
      </c>
      <c r="J308" s="1" t="s">
        <v>1</v>
      </c>
      <c r="K308" s="2">
        <v>312</v>
      </c>
      <c r="L308" s="4">
        <v>34.69</v>
      </c>
      <c r="M308" s="3">
        <v>13870</v>
      </c>
      <c r="N308" s="1" t="s">
        <v>1</v>
      </c>
      <c r="O308" s="2">
        <v>280</v>
      </c>
      <c r="P308" s="4">
        <v>31.29</v>
      </c>
      <c r="Q308" s="3">
        <v>18286</v>
      </c>
      <c r="R308" s="1" t="s">
        <v>1</v>
      </c>
      <c r="S308" s="2">
        <v>284</v>
      </c>
      <c r="T308" s="4">
        <v>31.82</v>
      </c>
      <c r="U308" s="3">
        <v>16980</v>
      </c>
      <c r="V308" s="1" t="s">
        <v>1</v>
      </c>
      <c r="W308" s="2">
        <v>284</v>
      </c>
      <c r="X308" s="4">
        <v>32.270000000000003</v>
      </c>
      <c r="Y308" s="3">
        <v>16782</v>
      </c>
      <c r="Z308" s="1" t="s">
        <v>1</v>
      </c>
      <c r="AA308" s="2">
        <v>300</v>
      </c>
      <c r="AB308" s="4">
        <v>34.11</v>
      </c>
      <c r="AC308" s="3">
        <v>14768</v>
      </c>
      <c r="AD308" s="1" t="s">
        <v>1</v>
      </c>
      <c r="AE308" s="2">
        <v>296</v>
      </c>
      <c r="AF308" s="4">
        <v>33.590000000000003</v>
      </c>
      <c r="AG308" s="3">
        <v>13998</v>
      </c>
      <c r="AH308" s="1" t="s">
        <v>1</v>
      </c>
      <c r="AI308" s="2">
        <v>271</v>
      </c>
      <c r="AJ308" s="4">
        <v>31.17</v>
      </c>
      <c r="AK308" s="3">
        <v>18997</v>
      </c>
      <c r="AL308" s="1" t="s">
        <v>1</v>
      </c>
      <c r="AM308" s="2">
        <v>255</v>
      </c>
      <c r="AN308" s="4">
        <v>29.48</v>
      </c>
      <c r="AO308" s="3">
        <v>22532</v>
      </c>
      <c r="AP308" s="1" t="s">
        <v>1</v>
      </c>
      <c r="AQ308" s="2">
        <v>250</v>
      </c>
      <c r="AR308" s="4">
        <v>28.67</v>
      </c>
      <c r="AS308" s="3">
        <v>25559</v>
      </c>
      <c r="AT308" s="1" t="s">
        <v>1</v>
      </c>
    </row>
    <row r="309" spans="1:46" x14ac:dyDescent="0.25">
      <c r="A309" s="1" t="s">
        <v>309</v>
      </c>
      <c r="B309" s="20" t="e">
        <f>VLOOKUP(A309,'Earned Doctorates'!$A$6:$D$468,4,0)</f>
        <v>#N/A</v>
      </c>
      <c r="C309" s="20">
        <f>VLOOKUP(A309,'fulltime grad students'!$A$6:$D$752,4,0)</f>
        <v>207</v>
      </c>
      <c r="D309" s="20">
        <f>VLOOKUP(A309,floorspace!$A$6:$D$694,4,0)</f>
        <v>184635</v>
      </c>
      <c r="E309" s="3">
        <v>15782</v>
      </c>
      <c r="F309" s="33" t="str">
        <f>IF(ISNA(VLOOKUP(A309,'R1-R2'!$A$2:$F$280,6,0)),VLOOKUP(A309,'R1-R2'!$B$2:$F$280,5,0),VLOOKUP(A309,'R1-R2'!$A$2:$F$280,6,0))</f>
        <v>R2</v>
      </c>
      <c r="G309" s="2">
        <v>304</v>
      </c>
      <c r="H309" s="4">
        <v>34.04</v>
      </c>
      <c r="I309" s="3">
        <v>15782</v>
      </c>
      <c r="J309" s="1" t="s">
        <v>1</v>
      </c>
      <c r="K309" s="2">
        <v>316</v>
      </c>
      <c r="L309" s="4">
        <v>35.119999999999997</v>
      </c>
      <c r="M309" s="3">
        <v>13573</v>
      </c>
      <c r="N309" s="1" t="s">
        <v>1</v>
      </c>
      <c r="O309" s="2">
        <v>319</v>
      </c>
      <c r="P309" s="4">
        <v>35.520000000000003</v>
      </c>
      <c r="Q309" s="3">
        <v>12341</v>
      </c>
      <c r="R309" s="1" t="s">
        <v>1</v>
      </c>
      <c r="S309" s="2">
        <v>336</v>
      </c>
      <c r="T309" s="4">
        <v>37.49</v>
      </c>
      <c r="U309" s="3">
        <v>9994</v>
      </c>
      <c r="V309" s="1" t="s">
        <v>1</v>
      </c>
      <c r="W309" s="2">
        <v>374</v>
      </c>
      <c r="X309" s="4">
        <v>42.21</v>
      </c>
      <c r="Y309" s="3">
        <v>6476</v>
      </c>
      <c r="Z309" s="1" t="s">
        <v>1</v>
      </c>
      <c r="AA309" s="2">
        <v>396</v>
      </c>
      <c r="AB309" s="4">
        <v>44.74</v>
      </c>
      <c r="AC309" s="3">
        <v>5141</v>
      </c>
      <c r="AD309" s="1" t="s">
        <v>1</v>
      </c>
      <c r="AE309" s="2">
        <v>428</v>
      </c>
      <c r="AF309" s="4">
        <v>48.18</v>
      </c>
      <c r="AG309" s="3">
        <v>3689</v>
      </c>
      <c r="AH309" s="1" t="s">
        <v>1</v>
      </c>
      <c r="AI309" s="2">
        <v>426</v>
      </c>
      <c r="AJ309" s="4">
        <v>48.49</v>
      </c>
      <c r="AK309" s="3">
        <v>3674</v>
      </c>
      <c r="AL309" s="1" t="s">
        <v>1</v>
      </c>
      <c r="AM309" s="2">
        <v>405</v>
      </c>
      <c r="AN309" s="4">
        <v>46.3</v>
      </c>
      <c r="AO309" s="3">
        <v>4480</v>
      </c>
      <c r="AP309" s="1" t="s">
        <v>1</v>
      </c>
      <c r="AQ309" s="2">
        <v>367</v>
      </c>
      <c r="AR309" s="4">
        <v>41.67</v>
      </c>
      <c r="AS309" s="3">
        <v>7031</v>
      </c>
      <c r="AT309" s="1" t="s">
        <v>1</v>
      </c>
    </row>
    <row r="310" spans="1:46" x14ac:dyDescent="0.25">
      <c r="A310" s="1" t="s">
        <v>310</v>
      </c>
      <c r="B310" s="20">
        <f>VLOOKUP(A310,'Earned Doctorates'!$A$6:$D$468,4,0)</f>
        <v>18</v>
      </c>
      <c r="C310" s="20">
        <f>VLOOKUP(A310,'fulltime grad students'!$A$6:$D$752,4,0)</f>
        <v>237</v>
      </c>
      <c r="D310" s="20">
        <f>VLOOKUP(A310,floorspace!$A$6:$D$694,4,0)</f>
        <v>82872</v>
      </c>
      <c r="E310" s="3">
        <v>15746</v>
      </c>
      <c r="F310" s="33" t="e">
        <f>IF(ISNA(VLOOKUP(A310,'R1-R2'!$A$2:$F$280,6,0)),VLOOKUP(A310,'R1-R2'!$B$2:$F$280,5,0),VLOOKUP(A310,'R1-R2'!$A$2:$F$280,6,0))</f>
        <v>#N/A</v>
      </c>
      <c r="G310" s="2">
        <v>305</v>
      </c>
      <c r="H310" s="4">
        <v>34.15</v>
      </c>
      <c r="I310" s="3">
        <v>15746</v>
      </c>
      <c r="J310" s="1" t="s">
        <v>1</v>
      </c>
      <c r="K310" s="2">
        <v>304</v>
      </c>
      <c r="L310" s="4">
        <v>33.82</v>
      </c>
      <c r="M310" s="3">
        <v>14490</v>
      </c>
      <c r="N310" s="1" t="s">
        <v>1</v>
      </c>
      <c r="O310" s="2">
        <v>312</v>
      </c>
      <c r="P310" s="4">
        <v>34.76</v>
      </c>
      <c r="Q310" s="3">
        <v>12973</v>
      </c>
      <c r="R310" s="1" t="s">
        <v>1</v>
      </c>
      <c r="S310" s="2">
        <v>298</v>
      </c>
      <c r="T310" s="4">
        <v>33.35</v>
      </c>
      <c r="U310" s="3">
        <v>15092</v>
      </c>
      <c r="V310" s="1" t="s">
        <v>1</v>
      </c>
      <c r="W310" s="2">
        <v>297</v>
      </c>
      <c r="X310" s="4">
        <v>33.71</v>
      </c>
      <c r="Y310" s="3">
        <v>15541</v>
      </c>
      <c r="Z310" s="1" t="s">
        <v>1</v>
      </c>
      <c r="AA310" s="2">
        <v>298</v>
      </c>
      <c r="AB310" s="4">
        <v>33.89</v>
      </c>
      <c r="AC310" s="3">
        <v>15396</v>
      </c>
      <c r="AD310" s="1" t="s">
        <v>1</v>
      </c>
      <c r="AE310" s="2">
        <v>289</v>
      </c>
      <c r="AF310" s="4">
        <v>32.82</v>
      </c>
      <c r="AG310" s="3">
        <v>14970</v>
      </c>
      <c r="AH310" s="1" t="s">
        <v>1</v>
      </c>
      <c r="AI310" s="2">
        <v>309</v>
      </c>
      <c r="AJ310" s="4">
        <v>35.42</v>
      </c>
      <c r="AK310" s="3">
        <v>10524</v>
      </c>
      <c r="AL310" s="1" t="s">
        <v>1</v>
      </c>
      <c r="AM310" s="2">
        <v>306</v>
      </c>
      <c r="AN310" s="4">
        <v>35.200000000000003</v>
      </c>
      <c r="AO310" s="3">
        <v>12156</v>
      </c>
      <c r="AP310" s="1" t="s">
        <v>1</v>
      </c>
      <c r="AQ310" s="2">
        <v>275</v>
      </c>
      <c r="AR310" s="4">
        <v>31.44</v>
      </c>
      <c r="AS310" s="3">
        <v>19140</v>
      </c>
      <c r="AT310" s="1" t="s">
        <v>1</v>
      </c>
    </row>
    <row r="311" spans="1:46" x14ac:dyDescent="0.25">
      <c r="A311" s="1" t="s">
        <v>311</v>
      </c>
      <c r="B311" s="20" t="e">
        <f>VLOOKUP(A311,'Earned Doctorates'!$A$6:$D$468,4,0)</f>
        <v>#N/A</v>
      </c>
      <c r="C311" s="20" t="e">
        <f>VLOOKUP(A311,'fulltime grad students'!$A$6:$D$752,4,0)</f>
        <v>#N/A</v>
      </c>
      <c r="D311" s="20">
        <f>VLOOKUP(A311,floorspace!$A$6:$D$694,4,0)</f>
        <v>60420</v>
      </c>
      <c r="E311" s="3">
        <v>15403</v>
      </c>
      <c r="F311" s="33" t="e">
        <f>IF(ISNA(VLOOKUP(A311,'R1-R2'!$A$2:$F$280,6,0)),VLOOKUP(A311,'R1-R2'!$B$2:$F$280,5,0),VLOOKUP(A311,'R1-R2'!$A$2:$F$280,6,0))</f>
        <v>#N/A</v>
      </c>
      <c r="G311" s="2">
        <v>306</v>
      </c>
      <c r="H311" s="4">
        <v>34.25</v>
      </c>
      <c r="I311" s="3">
        <v>15403</v>
      </c>
      <c r="J311" s="1" t="s">
        <v>1</v>
      </c>
      <c r="K311" s="2">
        <v>334</v>
      </c>
      <c r="L311" s="4">
        <v>37.07</v>
      </c>
      <c r="M311" s="3">
        <v>11373</v>
      </c>
      <c r="N311" s="1" t="s">
        <v>1</v>
      </c>
      <c r="O311" s="2">
        <v>359</v>
      </c>
      <c r="P311" s="4">
        <v>39.86</v>
      </c>
      <c r="Q311" s="3">
        <v>8310</v>
      </c>
      <c r="R311" s="1" t="s">
        <v>1</v>
      </c>
      <c r="S311" s="2">
        <v>390</v>
      </c>
      <c r="T311" s="4">
        <v>43.37</v>
      </c>
      <c r="U311" s="3">
        <v>5666</v>
      </c>
      <c r="V311" s="1" t="s">
        <v>1</v>
      </c>
      <c r="W311" s="2">
        <v>441</v>
      </c>
      <c r="X311" s="4">
        <v>49.62</v>
      </c>
      <c r="Y311" s="3">
        <v>3541</v>
      </c>
      <c r="Z311" s="1" t="s">
        <v>1</v>
      </c>
      <c r="AA311" s="2">
        <v>515</v>
      </c>
      <c r="AB311" s="4">
        <v>57.92</v>
      </c>
      <c r="AC311" s="3">
        <v>2030</v>
      </c>
      <c r="AD311" s="1" t="s">
        <v>1</v>
      </c>
      <c r="AE311" s="2">
        <v>727</v>
      </c>
      <c r="AF311" s="4">
        <v>81.22</v>
      </c>
      <c r="AG311" s="3">
        <v>569</v>
      </c>
      <c r="AH311" s="1" t="s">
        <v>1</v>
      </c>
      <c r="AI311" s="2">
        <v>0</v>
      </c>
      <c r="AJ311" s="4">
        <v>0</v>
      </c>
      <c r="AK311" s="3">
        <v>0</v>
      </c>
      <c r="AL311" s="1" t="s">
        <v>1</v>
      </c>
      <c r="AM311" s="2">
        <v>0</v>
      </c>
      <c r="AN311" s="4">
        <v>0</v>
      </c>
      <c r="AO311" s="3">
        <v>0</v>
      </c>
      <c r="AP311" s="1" t="s">
        <v>1</v>
      </c>
      <c r="AQ311" s="2">
        <v>0</v>
      </c>
      <c r="AR311" s="4">
        <v>0</v>
      </c>
      <c r="AS311" s="3">
        <v>0</v>
      </c>
      <c r="AT311" s="1" t="s">
        <v>1</v>
      </c>
    </row>
    <row r="312" spans="1:46" x14ac:dyDescent="0.25">
      <c r="A312" s="1" t="s">
        <v>312</v>
      </c>
      <c r="B312" s="20">
        <f>VLOOKUP(A312,'Earned Doctorates'!$A$6:$D$468,4,0)</f>
        <v>20</v>
      </c>
      <c r="C312" s="20">
        <f>VLOOKUP(A312,'fulltime grad students'!$A$6:$D$752,4,0)</f>
        <v>80</v>
      </c>
      <c r="D312" s="20">
        <f>VLOOKUP(A312,floorspace!$A$6:$D$694,4,0)</f>
        <v>105817</v>
      </c>
      <c r="E312" s="3">
        <v>15387</v>
      </c>
      <c r="F312" s="33" t="str">
        <f>IF(ISNA(VLOOKUP(A312,'R1-R2'!$A$2:$F$280,6,0)),VLOOKUP(A312,'R1-R2'!$B$2:$F$280,5,0),VLOOKUP(A312,'R1-R2'!$A$2:$F$280,6,0))</f>
        <v>R2</v>
      </c>
      <c r="G312" s="2">
        <v>307</v>
      </c>
      <c r="H312" s="4">
        <v>34.36</v>
      </c>
      <c r="I312" s="3">
        <v>15387</v>
      </c>
      <c r="J312" s="1" t="s">
        <v>1</v>
      </c>
      <c r="K312" s="2">
        <v>308</v>
      </c>
      <c r="L312" s="4">
        <v>34.25</v>
      </c>
      <c r="M312" s="3">
        <v>14085</v>
      </c>
      <c r="N312" s="1" t="s">
        <v>1</v>
      </c>
      <c r="O312" s="2">
        <v>305</v>
      </c>
      <c r="P312" s="4">
        <v>34</v>
      </c>
      <c r="Q312" s="3">
        <v>13801</v>
      </c>
      <c r="R312" s="1" t="s">
        <v>1</v>
      </c>
      <c r="S312" s="2">
        <v>316</v>
      </c>
      <c r="T312" s="4">
        <v>35.31</v>
      </c>
      <c r="U312" s="3">
        <v>12765</v>
      </c>
      <c r="V312" s="1" t="s">
        <v>1</v>
      </c>
      <c r="W312" s="2">
        <v>316</v>
      </c>
      <c r="X312" s="4">
        <v>35.799999999999997</v>
      </c>
      <c r="Y312" s="3">
        <v>12079</v>
      </c>
      <c r="Z312" s="1" t="s">
        <v>1</v>
      </c>
      <c r="AA312" s="2">
        <v>316</v>
      </c>
      <c r="AB312" s="4">
        <v>35.880000000000003</v>
      </c>
      <c r="AC312" s="3">
        <v>11528</v>
      </c>
      <c r="AD312" s="1" t="s">
        <v>1</v>
      </c>
      <c r="AE312" s="2">
        <v>312</v>
      </c>
      <c r="AF312" s="4">
        <v>35.36</v>
      </c>
      <c r="AG312" s="3">
        <v>11082</v>
      </c>
      <c r="AH312" s="1" t="s">
        <v>1</v>
      </c>
      <c r="AI312" s="2">
        <v>311</v>
      </c>
      <c r="AJ312" s="4">
        <v>35.64</v>
      </c>
      <c r="AK312" s="3">
        <v>10097</v>
      </c>
      <c r="AL312" s="1" t="s">
        <v>1</v>
      </c>
      <c r="AM312" s="2">
        <v>322</v>
      </c>
      <c r="AN312" s="4">
        <v>36.99</v>
      </c>
      <c r="AO312" s="3">
        <v>9715</v>
      </c>
      <c r="AP312" s="1" t="s">
        <v>1</v>
      </c>
      <c r="AQ312" s="2">
        <v>325</v>
      </c>
      <c r="AR312" s="4">
        <v>37</v>
      </c>
      <c r="AS312" s="3">
        <v>10233</v>
      </c>
      <c r="AT312" s="1" t="s">
        <v>1</v>
      </c>
    </row>
    <row r="313" spans="1:46" x14ac:dyDescent="0.25">
      <c r="A313" s="1" t="s">
        <v>313</v>
      </c>
      <c r="B313" s="20">
        <f>VLOOKUP(A313,'Earned Doctorates'!$A$6:$D$468,4,0)</f>
        <v>33</v>
      </c>
      <c r="C313" s="20">
        <f>VLOOKUP(A313,'fulltime grad students'!$A$6:$D$752,4,0)</f>
        <v>232</v>
      </c>
      <c r="D313" s="20">
        <f>VLOOKUP(A313,floorspace!$A$6:$D$694,4,0)</f>
        <v>107500</v>
      </c>
      <c r="E313" s="3">
        <v>15336</v>
      </c>
      <c r="F313" s="33" t="str">
        <f>IF(ISNA(VLOOKUP(A313,'R1-R2'!$A$2:$F$280,6,0)),VLOOKUP(A313,'R1-R2'!$B$2:$F$280,5,0),VLOOKUP(A313,'R1-R2'!$A$2:$F$280,6,0))</f>
        <v>R2</v>
      </c>
      <c r="G313" s="2">
        <v>308</v>
      </c>
      <c r="H313" s="4">
        <v>34.47</v>
      </c>
      <c r="I313" s="3">
        <v>15336</v>
      </c>
      <c r="J313" s="1" t="s">
        <v>1</v>
      </c>
      <c r="K313" s="2">
        <v>298</v>
      </c>
      <c r="L313" s="4">
        <v>33.17</v>
      </c>
      <c r="M313" s="3">
        <v>15326</v>
      </c>
      <c r="N313" s="1" t="s">
        <v>1</v>
      </c>
      <c r="O313" s="2">
        <v>378</v>
      </c>
      <c r="P313" s="4">
        <v>41.92</v>
      </c>
      <c r="Q313" s="3">
        <v>6552</v>
      </c>
      <c r="R313" s="1" t="s">
        <v>1</v>
      </c>
      <c r="S313" s="2">
        <v>386</v>
      </c>
      <c r="T313" s="4">
        <v>42.93</v>
      </c>
      <c r="U313" s="3">
        <v>5808</v>
      </c>
      <c r="V313" s="1" t="s">
        <v>1</v>
      </c>
      <c r="W313" s="2">
        <v>363</v>
      </c>
      <c r="X313" s="4">
        <v>41</v>
      </c>
      <c r="Y313" s="3">
        <v>7255</v>
      </c>
      <c r="Z313" s="1" t="s">
        <v>1</v>
      </c>
      <c r="AA313" s="2">
        <v>370</v>
      </c>
      <c r="AB313" s="4">
        <v>41.86</v>
      </c>
      <c r="AC313" s="3">
        <v>6589</v>
      </c>
      <c r="AD313" s="1" t="s">
        <v>1</v>
      </c>
      <c r="AE313" s="2">
        <v>343</v>
      </c>
      <c r="AF313" s="4">
        <v>38.79</v>
      </c>
      <c r="AG313" s="3">
        <v>8007</v>
      </c>
      <c r="AH313" s="1" t="s">
        <v>1</v>
      </c>
      <c r="AI313" s="2">
        <v>348</v>
      </c>
      <c r="AJ313" s="4">
        <v>39.770000000000003</v>
      </c>
      <c r="AK313" s="3">
        <v>7872</v>
      </c>
      <c r="AL313" s="1" t="s">
        <v>1</v>
      </c>
      <c r="AM313" s="2">
        <v>342</v>
      </c>
      <c r="AN313" s="4">
        <v>39.229999999999997</v>
      </c>
      <c r="AO313" s="3">
        <v>8574</v>
      </c>
      <c r="AP313" s="1" t="s">
        <v>1</v>
      </c>
      <c r="AQ313" s="2">
        <v>357</v>
      </c>
      <c r="AR313" s="4">
        <v>40.56</v>
      </c>
      <c r="AS313" s="3">
        <v>7775</v>
      </c>
      <c r="AT313" s="1" t="s">
        <v>1</v>
      </c>
    </row>
    <row r="314" spans="1:46" x14ac:dyDescent="0.25">
      <c r="A314" s="1" t="s">
        <v>314</v>
      </c>
      <c r="B314" s="20" t="e">
        <f>VLOOKUP(A314,'Earned Doctorates'!$A$6:$D$468,4,0)</f>
        <v>#N/A</v>
      </c>
      <c r="C314" s="20">
        <f>VLOOKUP(A314,'fulltime grad students'!$A$6:$D$752,4,0)</f>
        <v>47</v>
      </c>
      <c r="D314" s="20">
        <f>VLOOKUP(A314,floorspace!$A$6:$D$694,4,0)</f>
        <v>14513</v>
      </c>
      <c r="E314" s="3">
        <v>15231</v>
      </c>
      <c r="F314" s="33" t="e">
        <f>IF(ISNA(VLOOKUP(A314,'R1-R2'!$A$2:$F$280,6,0)),VLOOKUP(A314,'R1-R2'!$B$2:$F$280,5,0),VLOOKUP(A314,'R1-R2'!$A$2:$F$280,6,0))</f>
        <v>#N/A</v>
      </c>
      <c r="G314" s="2">
        <v>309</v>
      </c>
      <c r="H314" s="4">
        <v>34.58</v>
      </c>
      <c r="I314" s="3">
        <v>15231</v>
      </c>
      <c r="J314" s="1" t="s">
        <v>1</v>
      </c>
      <c r="K314" s="2">
        <v>315</v>
      </c>
      <c r="L314" s="4">
        <v>35.01</v>
      </c>
      <c r="M314" s="3">
        <v>13631</v>
      </c>
      <c r="N314" s="1" t="s">
        <v>1</v>
      </c>
      <c r="O314" s="2">
        <v>322</v>
      </c>
      <c r="P314" s="4">
        <v>35.85</v>
      </c>
      <c r="Q314" s="3">
        <v>12236</v>
      </c>
      <c r="R314" s="1" t="s">
        <v>1</v>
      </c>
      <c r="S314" s="2">
        <v>322</v>
      </c>
      <c r="T314" s="4">
        <v>35.96</v>
      </c>
      <c r="U314" s="3">
        <v>11957</v>
      </c>
      <c r="V314" s="1" t="s">
        <v>1</v>
      </c>
      <c r="W314" s="2">
        <v>315</v>
      </c>
      <c r="X314" s="4">
        <v>35.69</v>
      </c>
      <c r="Y314" s="3">
        <v>12298</v>
      </c>
      <c r="Z314" s="1" t="s">
        <v>1</v>
      </c>
      <c r="AA314" s="2">
        <v>265</v>
      </c>
      <c r="AB314" s="4">
        <v>30.23</v>
      </c>
      <c r="AC314" s="3">
        <v>21215</v>
      </c>
      <c r="AD314" s="1" t="s">
        <v>1</v>
      </c>
      <c r="AE314" s="2">
        <v>262</v>
      </c>
      <c r="AF314" s="4">
        <v>29.84</v>
      </c>
      <c r="AG314" s="3">
        <v>20630</v>
      </c>
      <c r="AH314" s="1" t="s">
        <v>1</v>
      </c>
      <c r="AI314" s="2">
        <v>265</v>
      </c>
      <c r="AJ314" s="4">
        <v>30.5</v>
      </c>
      <c r="AK314" s="3">
        <v>20371</v>
      </c>
      <c r="AL314" s="1" t="s">
        <v>1</v>
      </c>
      <c r="AM314" s="2">
        <v>265</v>
      </c>
      <c r="AN314" s="4">
        <v>30.6</v>
      </c>
      <c r="AO314" s="3">
        <v>20041</v>
      </c>
      <c r="AP314" s="1" t="s">
        <v>1</v>
      </c>
      <c r="AQ314" s="2">
        <v>249</v>
      </c>
      <c r="AR314" s="4">
        <v>28.56</v>
      </c>
      <c r="AS314" s="3">
        <v>25719</v>
      </c>
      <c r="AT314" s="1" t="s">
        <v>1</v>
      </c>
    </row>
    <row r="315" spans="1:46" x14ac:dyDescent="0.25">
      <c r="A315" s="1" t="s">
        <v>315</v>
      </c>
      <c r="B315" s="20" t="e">
        <f>VLOOKUP(A315,'Earned Doctorates'!$A$6:$D$468,4,0)</f>
        <v>#N/A</v>
      </c>
      <c r="C315" s="20">
        <f>VLOOKUP(A315,'fulltime grad students'!$A$6:$D$752,4,0)</f>
        <v>769</v>
      </c>
      <c r="D315" s="20">
        <f>VLOOKUP(A315,floorspace!$A$6:$D$694,4,0)</f>
        <v>162336</v>
      </c>
      <c r="E315" s="3">
        <v>15134</v>
      </c>
      <c r="F315" s="33" t="str">
        <f>IF(ISNA(VLOOKUP(A315,'R1-R2'!$A$2:$F$280,6,0)),VLOOKUP(A315,'R1-R2'!$B$2:$F$280,5,0),VLOOKUP(A315,'R1-R2'!$A$2:$F$280,6,0))</f>
        <v>R2</v>
      </c>
      <c r="G315" s="2">
        <v>310</v>
      </c>
      <c r="H315" s="4">
        <v>34.69</v>
      </c>
      <c r="I315" s="3">
        <v>15134</v>
      </c>
      <c r="J315" s="1" t="s">
        <v>1</v>
      </c>
      <c r="K315" s="2">
        <v>289</v>
      </c>
      <c r="L315" s="4">
        <v>32.19</v>
      </c>
      <c r="M315" s="3">
        <v>16684</v>
      </c>
      <c r="N315" s="1" t="s">
        <v>1</v>
      </c>
      <c r="O315" s="2">
        <v>277</v>
      </c>
      <c r="P315" s="4">
        <v>30.96</v>
      </c>
      <c r="Q315" s="3">
        <v>18664</v>
      </c>
      <c r="R315" s="1" t="s">
        <v>1</v>
      </c>
      <c r="S315" s="2">
        <v>255</v>
      </c>
      <c r="T315" s="4">
        <v>28.66</v>
      </c>
      <c r="U315" s="3">
        <v>22880</v>
      </c>
      <c r="V315" s="1" t="s">
        <v>1</v>
      </c>
      <c r="W315" s="2">
        <v>273</v>
      </c>
      <c r="X315" s="4">
        <v>31.05</v>
      </c>
      <c r="Y315" s="3">
        <v>18805</v>
      </c>
      <c r="Z315" s="1" t="s">
        <v>1</v>
      </c>
      <c r="AA315" s="2">
        <v>289</v>
      </c>
      <c r="AB315" s="4">
        <v>32.89</v>
      </c>
      <c r="AC315" s="3">
        <v>16390</v>
      </c>
      <c r="AD315" s="1" t="s">
        <v>1</v>
      </c>
      <c r="AE315" s="2">
        <v>335</v>
      </c>
      <c r="AF315" s="4">
        <v>37.9</v>
      </c>
      <c r="AG315" s="3">
        <v>8830</v>
      </c>
      <c r="AH315" s="1" t="s">
        <v>1</v>
      </c>
      <c r="AI315" s="2">
        <v>311</v>
      </c>
      <c r="AJ315" s="4">
        <v>35.64</v>
      </c>
      <c r="AK315" s="3">
        <v>10097</v>
      </c>
      <c r="AL315" s="1" t="s">
        <v>1</v>
      </c>
      <c r="AM315" s="2">
        <v>301</v>
      </c>
      <c r="AN315" s="4">
        <v>34.64</v>
      </c>
      <c r="AO315" s="3">
        <v>12796</v>
      </c>
      <c r="AP315" s="1" t="s">
        <v>1</v>
      </c>
      <c r="AQ315" s="2">
        <v>303</v>
      </c>
      <c r="AR315" s="4">
        <v>34.56</v>
      </c>
      <c r="AS315" s="3">
        <v>13696</v>
      </c>
      <c r="AT315" s="1" t="s">
        <v>236</v>
      </c>
    </row>
    <row r="316" spans="1:46" x14ac:dyDescent="0.25">
      <c r="A316" s="1" t="s">
        <v>316</v>
      </c>
      <c r="B316" s="20" t="e">
        <f>VLOOKUP(A316,'Earned Doctorates'!$A$6:$D$468,4,0)</f>
        <v>#N/A</v>
      </c>
      <c r="C316" s="20">
        <f>VLOOKUP(A316,'fulltime grad students'!$A$6:$D$752,4,0)</f>
        <v>684</v>
      </c>
      <c r="D316" s="20">
        <f>VLOOKUP(A316,floorspace!$A$6:$D$694,4,0)</f>
        <v>491860</v>
      </c>
      <c r="E316" s="3">
        <v>15059</v>
      </c>
      <c r="F316" s="33" t="str">
        <f>IF(ISNA(VLOOKUP(A316,'R1-R2'!$A$2:$F$280,6,0)),VLOOKUP(A316,'R1-R2'!$B$2:$F$280,5,0),VLOOKUP(A316,'R1-R2'!$A$2:$F$280,6,0))</f>
        <v>R2</v>
      </c>
      <c r="G316" s="2">
        <v>311</v>
      </c>
      <c r="H316" s="4">
        <v>34.799999999999997</v>
      </c>
      <c r="I316" s="3">
        <v>15059</v>
      </c>
      <c r="J316" s="1" t="s">
        <v>1</v>
      </c>
      <c r="K316" s="2">
        <v>309</v>
      </c>
      <c r="L316" s="4">
        <v>34.36</v>
      </c>
      <c r="M316" s="3">
        <v>13997</v>
      </c>
      <c r="N316" s="1" t="s">
        <v>1</v>
      </c>
      <c r="O316" s="2">
        <v>406</v>
      </c>
      <c r="P316" s="4">
        <v>44.96</v>
      </c>
      <c r="Q316" s="3">
        <v>5113</v>
      </c>
      <c r="R316" s="1" t="s">
        <v>1</v>
      </c>
      <c r="S316" s="2">
        <v>514</v>
      </c>
      <c r="T316" s="4">
        <v>56.87</v>
      </c>
      <c r="U316" s="3">
        <v>2405</v>
      </c>
      <c r="V316" s="1" t="s">
        <v>1</v>
      </c>
      <c r="W316" s="2">
        <v>497</v>
      </c>
      <c r="X316" s="4">
        <v>55.8</v>
      </c>
      <c r="Y316" s="3">
        <v>2290</v>
      </c>
      <c r="Z316" s="1" t="s">
        <v>1</v>
      </c>
      <c r="AA316" s="2">
        <v>581</v>
      </c>
      <c r="AB316" s="4">
        <v>65.23</v>
      </c>
      <c r="AC316" s="3">
        <v>1420</v>
      </c>
      <c r="AD316" s="1" t="s">
        <v>1</v>
      </c>
      <c r="AE316" s="2">
        <v>607</v>
      </c>
      <c r="AF316" s="4">
        <v>67.959999999999994</v>
      </c>
      <c r="AG316" s="3">
        <v>1187</v>
      </c>
      <c r="AH316" s="1" t="s">
        <v>1</v>
      </c>
      <c r="AI316" s="2">
        <v>646</v>
      </c>
      <c r="AJ316" s="4">
        <v>73.069999999999993</v>
      </c>
      <c r="AK316" s="3">
        <v>969</v>
      </c>
      <c r="AL316" s="1" t="s">
        <v>1</v>
      </c>
      <c r="AM316" s="2">
        <v>647</v>
      </c>
      <c r="AN316" s="4">
        <v>73.430000000000007</v>
      </c>
      <c r="AO316" s="3">
        <v>915</v>
      </c>
      <c r="AP316" s="1" t="s">
        <v>1</v>
      </c>
      <c r="AQ316" s="2">
        <v>676</v>
      </c>
      <c r="AR316" s="4">
        <v>76</v>
      </c>
      <c r="AS316" s="3">
        <v>890</v>
      </c>
      <c r="AT316" s="1" t="s">
        <v>236</v>
      </c>
    </row>
    <row r="317" spans="1:46" x14ac:dyDescent="0.25">
      <c r="A317" s="1" t="s">
        <v>317</v>
      </c>
      <c r="B317" s="20" t="e">
        <f>VLOOKUP(A317,'Earned Doctorates'!$A$6:$D$468,4,0)</f>
        <v>#N/A</v>
      </c>
      <c r="C317" s="20" t="e">
        <f>VLOOKUP(A317,'fulltime grad students'!$A$6:$D$752,4,0)</f>
        <v>#N/A</v>
      </c>
      <c r="D317" s="20" t="e">
        <f>VLOOKUP(A317,floorspace!$A$6:$D$694,4,0)</f>
        <v>#N/A</v>
      </c>
      <c r="E317" s="3">
        <v>15035</v>
      </c>
      <c r="F317" s="33" t="e">
        <f>IF(ISNA(VLOOKUP(A317,'R1-R2'!$A$2:$F$280,6,0)),VLOOKUP(A317,'R1-R2'!$B$2:$F$280,5,0),VLOOKUP(A317,'R1-R2'!$A$2:$F$280,6,0))</f>
        <v>#N/A</v>
      </c>
      <c r="G317" s="2">
        <v>312</v>
      </c>
      <c r="H317" s="4">
        <v>34.909999999999997</v>
      </c>
      <c r="I317" s="3">
        <v>15035</v>
      </c>
      <c r="J317" s="1" t="s">
        <v>1</v>
      </c>
      <c r="K317" s="2">
        <v>329</v>
      </c>
      <c r="L317" s="4">
        <v>36.53</v>
      </c>
      <c r="M317" s="3">
        <v>12177</v>
      </c>
      <c r="N317" s="1" t="s">
        <v>1</v>
      </c>
      <c r="O317" s="2">
        <v>342</v>
      </c>
      <c r="P317" s="4">
        <v>38.020000000000003</v>
      </c>
      <c r="Q317" s="3">
        <v>9521</v>
      </c>
      <c r="R317" s="1" t="s">
        <v>1</v>
      </c>
      <c r="S317" s="2">
        <v>337</v>
      </c>
      <c r="T317" s="4">
        <v>37.590000000000003</v>
      </c>
      <c r="U317" s="3">
        <v>9751</v>
      </c>
      <c r="V317" s="1" t="s">
        <v>1</v>
      </c>
      <c r="W317" s="2">
        <v>0</v>
      </c>
      <c r="X317" s="4">
        <v>0</v>
      </c>
      <c r="Y317" s="3">
        <v>0</v>
      </c>
      <c r="Z317" s="1" t="s">
        <v>1</v>
      </c>
      <c r="AA317" s="2">
        <v>0</v>
      </c>
      <c r="AB317" s="4">
        <v>0</v>
      </c>
      <c r="AC317" s="3">
        <v>0</v>
      </c>
      <c r="AD317" s="1" t="s">
        <v>1</v>
      </c>
      <c r="AE317" s="2">
        <v>0</v>
      </c>
      <c r="AF317" s="4">
        <v>0</v>
      </c>
      <c r="AG317" s="3">
        <v>0</v>
      </c>
      <c r="AH317" s="1" t="s">
        <v>1</v>
      </c>
      <c r="AI317" s="2">
        <v>0</v>
      </c>
      <c r="AJ317" s="4">
        <v>0</v>
      </c>
      <c r="AK317" s="3">
        <v>0</v>
      </c>
      <c r="AL317" s="1" t="s">
        <v>1</v>
      </c>
      <c r="AM317" s="2">
        <v>0</v>
      </c>
      <c r="AN317" s="4">
        <v>0</v>
      </c>
      <c r="AO317" s="3">
        <v>0</v>
      </c>
      <c r="AP317" s="1" t="s">
        <v>1</v>
      </c>
      <c r="AQ317" s="2">
        <v>0</v>
      </c>
      <c r="AR317" s="4">
        <v>0</v>
      </c>
      <c r="AS317" s="3">
        <v>0</v>
      </c>
      <c r="AT317" s="1" t="s">
        <v>1</v>
      </c>
    </row>
    <row r="318" spans="1:46" x14ac:dyDescent="0.25">
      <c r="A318" s="1" t="s">
        <v>318</v>
      </c>
      <c r="B318" s="20">
        <f>VLOOKUP(A318,'Earned Doctorates'!$A$6:$D$468,4,0)</f>
        <v>1</v>
      </c>
      <c r="C318" s="20">
        <f>VLOOKUP(A318,'fulltime grad students'!$A$6:$D$752,4,0)</f>
        <v>69</v>
      </c>
      <c r="D318" s="20">
        <f>VLOOKUP(A318,floorspace!$A$6:$D$694,4,0)</f>
        <v>47373</v>
      </c>
      <c r="E318" s="3">
        <v>14933</v>
      </c>
      <c r="F318" s="33" t="e">
        <f>IF(ISNA(VLOOKUP(A318,'R1-R2'!$A$2:$F$280,6,0)),VLOOKUP(A318,'R1-R2'!$B$2:$F$280,5,0),VLOOKUP(A318,'R1-R2'!$A$2:$F$280,6,0))</f>
        <v>#N/A</v>
      </c>
      <c r="G318" s="2">
        <v>313</v>
      </c>
      <c r="H318" s="4">
        <v>35.020000000000003</v>
      </c>
      <c r="I318" s="3">
        <v>14933</v>
      </c>
      <c r="J318" s="1" t="s">
        <v>1</v>
      </c>
      <c r="K318" s="2">
        <v>324</v>
      </c>
      <c r="L318" s="4">
        <v>35.99</v>
      </c>
      <c r="M318" s="3">
        <v>12987</v>
      </c>
      <c r="N318" s="1" t="s">
        <v>1</v>
      </c>
      <c r="O318" s="2">
        <v>315</v>
      </c>
      <c r="P318" s="4">
        <v>35.090000000000003</v>
      </c>
      <c r="Q318" s="3">
        <v>12731</v>
      </c>
      <c r="R318" s="1" t="s">
        <v>1</v>
      </c>
      <c r="S318" s="2">
        <v>317</v>
      </c>
      <c r="T318" s="4">
        <v>35.42</v>
      </c>
      <c r="U318" s="3">
        <v>12666</v>
      </c>
      <c r="V318" s="1" t="s">
        <v>1</v>
      </c>
      <c r="W318" s="2">
        <v>309</v>
      </c>
      <c r="X318" s="4">
        <v>35.03</v>
      </c>
      <c r="Y318" s="3">
        <v>13059</v>
      </c>
      <c r="Z318" s="1" t="s">
        <v>1</v>
      </c>
      <c r="AA318" s="2">
        <v>312</v>
      </c>
      <c r="AB318" s="4">
        <v>35.44</v>
      </c>
      <c r="AC318" s="3">
        <v>11851</v>
      </c>
      <c r="AD318" s="1" t="s">
        <v>1</v>
      </c>
      <c r="AE318" s="2">
        <v>309</v>
      </c>
      <c r="AF318" s="4">
        <v>35.03</v>
      </c>
      <c r="AG318" s="3">
        <v>11595</v>
      </c>
      <c r="AH318" s="1" t="s">
        <v>1</v>
      </c>
      <c r="AI318" s="2">
        <v>305</v>
      </c>
      <c r="AJ318" s="4">
        <v>34.97</v>
      </c>
      <c r="AK318" s="3">
        <v>11348</v>
      </c>
      <c r="AL318" s="1" t="s">
        <v>1</v>
      </c>
      <c r="AM318" s="2">
        <v>313</v>
      </c>
      <c r="AN318" s="4">
        <v>35.979999999999997</v>
      </c>
      <c r="AO318" s="3">
        <v>11059</v>
      </c>
      <c r="AP318" s="1" t="s">
        <v>1</v>
      </c>
      <c r="AQ318" s="2">
        <v>310</v>
      </c>
      <c r="AR318" s="4">
        <v>35.33</v>
      </c>
      <c r="AS318" s="3">
        <v>11765</v>
      </c>
      <c r="AT318" s="1" t="s">
        <v>1</v>
      </c>
    </row>
    <row r="319" spans="1:46" x14ac:dyDescent="0.25">
      <c r="A319" s="1" t="s">
        <v>319</v>
      </c>
      <c r="B319" s="20">
        <f>VLOOKUP(A319,'Earned Doctorates'!$A$6:$D$468,4,0)</f>
        <v>21</v>
      </c>
      <c r="C319" s="20">
        <f>VLOOKUP(A319,'fulltime grad students'!$A$6:$D$752,4,0)</f>
        <v>177</v>
      </c>
      <c r="D319" s="20">
        <f>VLOOKUP(A319,floorspace!$A$6:$D$694,4,0)</f>
        <v>122052</v>
      </c>
      <c r="E319" s="3">
        <v>14687</v>
      </c>
      <c r="F319" s="33" t="str">
        <f>IF(ISNA(VLOOKUP(A319,'R1-R2'!$A$2:$F$280,6,0)),VLOOKUP(A319,'R1-R2'!$B$2:$F$280,5,0),VLOOKUP(A319,'R1-R2'!$A$2:$F$280,6,0))</f>
        <v>R2</v>
      </c>
      <c r="G319" s="2">
        <v>314</v>
      </c>
      <c r="H319" s="4">
        <v>35.130000000000003</v>
      </c>
      <c r="I319" s="3">
        <v>14687</v>
      </c>
      <c r="J319" s="1" t="s">
        <v>1</v>
      </c>
      <c r="K319" s="2">
        <v>341</v>
      </c>
      <c r="L319" s="4">
        <v>37.83</v>
      </c>
      <c r="M319" s="3">
        <v>10247</v>
      </c>
      <c r="N319" s="1" t="s">
        <v>1</v>
      </c>
      <c r="O319" s="2">
        <v>354</v>
      </c>
      <c r="P319" s="4">
        <v>39.32</v>
      </c>
      <c r="Q319" s="3">
        <v>8726</v>
      </c>
      <c r="R319" s="1" t="s">
        <v>1</v>
      </c>
      <c r="S319" s="2">
        <v>422</v>
      </c>
      <c r="T319" s="4">
        <v>46.85</v>
      </c>
      <c r="U319" s="3">
        <v>4191</v>
      </c>
      <c r="V319" s="1" t="s">
        <v>1</v>
      </c>
      <c r="W319" s="2">
        <v>454</v>
      </c>
      <c r="X319" s="4">
        <v>51.05</v>
      </c>
      <c r="Y319" s="3">
        <v>3248</v>
      </c>
      <c r="Z319" s="1" t="s">
        <v>1</v>
      </c>
      <c r="AA319" s="2">
        <v>442</v>
      </c>
      <c r="AB319" s="4">
        <v>49.84</v>
      </c>
      <c r="AC319" s="3">
        <v>3303</v>
      </c>
      <c r="AD319" s="1" t="s">
        <v>1</v>
      </c>
      <c r="AE319" s="2">
        <v>427</v>
      </c>
      <c r="AF319" s="4">
        <v>48.07</v>
      </c>
      <c r="AG319" s="3">
        <v>3712</v>
      </c>
      <c r="AH319" s="1" t="s">
        <v>1</v>
      </c>
      <c r="AI319" s="2">
        <v>398</v>
      </c>
      <c r="AJ319" s="4">
        <v>45.36</v>
      </c>
      <c r="AK319" s="3">
        <v>4628</v>
      </c>
      <c r="AL319" s="1" t="s">
        <v>1</v>
      </c>
      <c r="AM319" s="2">
        <v>378</v>
      </c>
      <c r="AN319" s="4">
        <v>43.27</v>
      </c>
      <c r="AO319" s="3">
        <v>5835</v>
      </c>
      <c r="AP319" s="1" t="s">
        <v>1</v>
      </c>
      <c r="AQ319" s="2">
        <v>342</v>
      </c>
      <c r="AR319" s="4">
        <v>38.89</v>
      </c>
      <c r="AS319" s="3">
        <v>8891</v>
      </c>
      <c r="AT319" s="1" t="s">
        <v>1</v>
      </c>
    </row>
    <row r="320" spans="1:46" x14ac:dyDescent="0.25">
      <c r="A320" s="1" t="s">
        <v>320</v>
      </c>
      <c r="B320" s="20" t="e">
        <f>VLOOKUP(A320,'Earned Doctorates'!$A$6:$D$468,4,0)</f>
        <v>#N/A</v>
      </c>
      <c r="C320" s="20">
        <f>VLOOKUP(A320,'fulltime grad students'!$A$6:$D$752,4,0)</f>
        <v>87</v>
      </c>
      <c r="D320" s="20">
        <f>VLOOKUP(A320,floorspace!$A$6:$D$694,4,0)</f>
        <v>34549</v>
      </c>
      <c r="E320" s="3">
        <v>14672</v>
      </c>
      <c r="F320" s="33" t="e">
        <f>IF(ISNA(VLOOKUP(A320,'R1-R2'!$A$2:$F$280,6,0)),VLOOKUP(A320,'R1-R2'!$B$2:$F$280,5,0),VLOOKUP(A320,'R1-R2'!$A$2:$F$280,6,0))</f>
        <v>#N/A</v>
      </c>
      <c r="G320" s="2">
        <v>315</v>
      </c>
      <c r="H320" s="4">
        <v>35.24</v>
      </c>
      <c r="I320" s="3">
        <v>14672</v>
      </c>
      <c r="J320" s="1" t="s">
        <v>1</v>
      </c>
      <c r="K320" s="2">
        <v>301</v>
      </c>
      <c r="L320" s="4">
        <v>33.49</v>
      </c>
      <c r="M320" s="3">
        <v>15054</v>
      </c>
      <c r="N320" s="1" t="s">
        <v>1</v>
      </c>
      <c r="O320" s="2">
        <v>318</v>
      </c>
      <c r="P320" s="4">
        <v>35.409999999999997</v>
      </c>
      <c r="Q320" s="3">
        <v>12451</v>
      </c>
      <c r="R320" s="1" t="s">
        <v>1</v>
      </c>
      <c r="S320" s="2">
        <v>332</v>
      </c>
      <c r="T320" s="4">
        <v>37.049999999999997</v>
      </c>
      <c r="U320" s="3">
        <v>10556</v>
      </c>
      <c r="V320" s="1" t="s">
        <v>1</v>
      </c>
      <c r="W320" s="2">
        <v>370</v>
      </c>
      <c r="X320" s="4">
        <v>41.77</v>
      </c>
      <c r="Y320" s="3">
        <v>6851</v>
      </c>
      <c r="Z320" s="1" t="s">
        <v>1</v>
      </c>
      <c r="AA320" s="2">
        <v>381</v>
      </c>
      <c r="AB320" s="4">
        <v>43.08</v>
      </c>
      <c r="AC320" s="3">
        <v>5798</v>
      </c>
      <c r="AD320" s="1" t="s">
        <v>1</v>
      </c>
      <c r="AE320" s="2">
        <v>391</v>
      </c>
      <c r="AF320" s="4">
        <v>44.09</v>
      </c>
      <c r="AG320" s="3">
        <v>5022</v>
      </c>
      <c r="AH320" s="1" t="s">
        <v>1</v>
      </c>
      <c r="AI320" s="2">
        <v>391</v>
      </c>
      <c r="AJ320" s="4">
        <v>44.58</v>
      </c>
      <c r="AK320" s="3">
        <v>4990</v>
      </c>
      <c r="AL320" s="1" t="s">
        <v>1</v>
      </c>
      <c r="AM320" s="2">
        <v>386</v>
      </c>
      <c r="AN320" s="4">
        <v>44.17</v>
      </c>
      <c r="AO320" s="3">
        <v>5448</v>
      </c>
      <c r="AP320" s="1" t="s">
        <v>1</v>
      </c>
      <c r="AQ320" s="2">
        <v>388</v>
      </c>
      <c r="AR320" s="4">
        <v>44</v>
      </c>
      <c r="AS320" s="3">
        <v>5556</v>
      </c>
      <c r="AT320" s="1" t="s">
        <v>1</v>
      </c>
    </row>
    <row r="321" spans="1:46" x14ac:dyDescent="0.25">
      <c r="A321" s="1" t="s">
        <v>321</v>
      </c>
      <c r="B321" s="20">
        <f>VLOOKUP(A321,'Earned Doctorates'!$A$6:$D$468,4,0)</f>
        <v>48</v>
      </c>
      <c r="C321" s="20">
        <f>VLOOKUP(A321,'fulltime grad students'!$A$6:$D$752,4,0)</f>
        <v>201</v>
      </c>
      <c r="D321" s="20">
        <f>VLOOKUP(A321,floorspace!$A$6:$D$694,4,0)</f>
        <v>128760</v>
      </c>
      <c r="E321" s="3">
        <v>14632</v>
      </c>
      <c r="F321" s="33" t="e">
        <f>IF(ISNA(VLOOKUP(A321,'R1-R2'!$A$2:$F$280,6,0)),VLOOKUP(A321,'R1-R2'!$B$2:$F$280,5,0),VLOOKUP(A321,'R1-R2'!$A$2:$F$280,6,0))</f>
        <v>#N/A</v>
      </c>
      <c r="G321" s="2">
        <v>316</v>
      </c>
      <c r="H321" s="4">
        <v>35.340000000000003</v>
      </c>
      <c r="I321" s="3">
        <v>14632</v>
      </c>
      <c r="J321" s="1" t="s">
        <v>1</v>
      </c>
      <c r="K321" s="2">
        <v>297</v>
      </c>
      <c r="L321" s="4">
        <v>33.06</v>
      </c>
      <c r="M321" s="3">
        <v>15352</v>
      </c>
      <c r="N321" s="1" t="s">
        <v>1</v>
      </c>
      <c r="O321" s="2">
        <v>302</v>
      </c>
      <c r="P321" s="4">
        <v>33.67</v>
      </c>
      <c r="Q321" s="3">
        <v>14432</v>
      </c>
      <c r="R321" s="1" t="s">
        <v>1</v>
      </c>
      <c r="S321" s="2">
        <v>321</v>
      </c>
      <c r="T321" s="4">
        <v>35.85</v>
      </c>
      <c r="U321" s="3">
        <v>12266</v>
      </c>
      <c r="V321" s="1" t="s">
        <v>1</v>
      </c>
      <c r="W321" s="2">
        <v>318</v>
      </c>
      <c r="X321" s="4">
        <v>36.03</v>
      </c>
      <c r="Y321" s="3">
        <v>12042</v>
      </c>
      <c r="Z321" s="1" t="s">
        <v>1</v>
      </c>
      <c r="AA321" s="2">
        <v>305</v>
      </c>
      <c r="AB321" s="4">
        <v>34.659999999999997</v>
      </c>
      <c r="AC321" s="3">
        <v>13460</v>
      </c>
      <c r="AD321" s="1" t="s">
        <v>1</v>
      </c>
      <c r="AE321" s="2">
        <v>306</v>
      </c>
      <c r="AF321" s="4">
        <v>34.700000000000003</v>
      </c>
      <c r="AG321" s="3">
        <v>12061</v>
      </c>
      <c r="AH321" s="1" t="s">
        <v>1</v>
      </c>
      <c r="AI321" s="2">
        <v>274</v>
      </c>
      <c r="AJ321" s="4">
        <v>31.5</v>
      </c>
      <c r="AK321" s="3">
        <v>18618</v>
      </c>
      <c r="AL321" s="1" t="s">
        <v>1</v>
      </c>
      <c r="AM321" s="2">
        <v>261</v>
      </c>
      <c r="AN321" s="4">
        <v>30.15</v>
      </c>
      <c r="AO321" s="3">
        <v>20869</v>
      </c>
      <c r="AP321" s="1" t="s">
        <v>1</v>
      </c>
      <c r="AQ321" s="2">
        <v>273</v>
      </c>
      <c r="AR321" s="4">
        <v>31.22</v>
      </c>
      <c r="AS321" s="3">
        <v>19356</v>
      </c>
      <c r="AT321" s="1" t="s">
        <v>1</v>
      </c>
    </row>
    <row r="322" spans="1:46" x14ac:dyDescent="0.25">
      <c r="A322" s="1" t="s">
        <v>322</v>
      </c>
      <c r="B322" s="20">
        <f>VLOOKUP(A322,'Earned Doctorates'!$A$6:$D$468,4,0)</f>
        <v>51</v>
      </c>
      <c r="C322" s="20">
        <f>VLOOKUP(A322,'fulltime grad students'!$A$6:$D$752,4,0)</f>
        <v>710</v>
      </c>
      <c r="D322" s="20">
        <f>VLOOKUP(A322,floorspace!$A$6:$D$694,4,0)</f>
        <v>21809</v>
      </c>
      <c r="E322" s="3">
        <v>14281</v>
      </c>
      <c r="F322" s="33" t="e">
        <f>IF(ISNA(VLOOKUP(A322,'R1-R2'!$A$2:$F$280,6,0)),VLOOKUP(A322,'R1-R2'!$B$2:$F$280,5,0),VLOOKUP(A322,'R1-R2'!$A$2:$F$280,6,0))</f>
        <v>#N/A</v>
      </c>
      <c r="G322" s="2">
        <v>317</v>
      </c>
      <c r="H322" s="4">
        <v>35.450000000000003</v>
      </c>
      <c r="I322" s="3">
        <v>14281</v>
      </c>
      <c r="J322" s="1" t="s">
        <v>1</v>
      </c>
      <c r="K322" s="2">
        <v>320</v>
      </c>
      <c r="L322" s="4">
        <v>35.549999999999997</v>
      </c>
      <c r="M322" s="3">
        <v>13186</v>
      </c>
      <c r="N322" s="1" t="s">
        <v>1</v>
      </c>
      <c r="O322" s="2">
        <v>309</v>
      </c>
      <c r="P322" s="4">
        <v>34.43</v>
      </c>
      <c r="Q322" s="3">
        <v>13421</v>
      </c>
      <c r="R322" s="1" t="s">
        <v>1</v>
      </c>
      <c r="S322" s="2">
        <v>309</v>
      </c>
      <c r="T322" s="4">
        <v>34.54</v>
      </c>
      <c r="U322" s="3">
        <v>13606</v>
      </c>
      <c r="V322" s="1" t="s">
        <v>1</v>
      </c>
      <c r="W322" s="2">
        <v>313</v>
      </c>
      <c r="X322" s="4">
        <v>35.47</v>
      </c>
      <c r="Y322" s="3">
        <v>12740</v>
      </c>
      <c r="Z322" s="1" t="s">
        <v>1</v>
      </c>
      <c r="AA322" s="2">
        <v>281</v>
      </c>
      <c r="AB322" s="4">
        <v>32.01</v>
      </c>
      <c r="AC322" s="3">
        <v>17425</v>
      </c>
      <c r="AD322" s="1" t="s">
        <v>1</v>
      </c>
      <c r="AE322" s="2">
        <v>334</v>
      </c>
      <c r="AF322" s="4">
        <v>37.79</v>
      </c>
      <c r="AG322" s="3">
        <v>8978</v>
      </c>
      <c r="AH322" s="1" t="s">
        <v>1</v>
      </c>
      <c r="AI322" s="2">
        <v>361</v>
      </c>
      <c r="AJ322" s="4">
        <v>41.23</v>
      </c>
      <c r="AK322" s="3">
        <v>7160</v>
      </c>
      <c r="AL322" s="1" t="s">
        <v>1</v>
      </c>
      <c r="AM322" s="2">
        <v>330</v>
      </c>
      <c r="AN322" s="4">
        <v>37.89</v>
      </c>
      <c r="AO322" s="3">
        <v>9219</v>
      </c>
      <c r="AP322" s="1" t="s">
        <v>1</v>
      </c>
      <c r="AQ322" s="2">
        <v>359</v>
      </c>
      <c r="AR322" s="4">
        <v>40.78</v>
      </c>
      <c r="AS322" s="3">
        <v>7568</v>
      </c>
      <c r="AT322" s="1" t="s">
        <v>1</v>
      </c>
    </row>
    <row r="323" spans="1:46" x14ac:dyDescent="0.25">
      <c r="A323" s="1" t="s">
        <v>323</v>
      </c>
      <c r="B323" s="20" t="e">
        <f>VLOOKUP(A323,'Earned Doctorates'!$A$6:$D$468,4,0)</f>
        <v>#N/A</v>
      </c>
      <c r="C323" s="20">
        <f>VLOOKUP(A323,'fulltime grad students'!$A$6:$D$752,4,0)</f>
        <v>53</v>
      </c>
      <c r="D323" s="20">
        <f>VLOOKUP(A323,floorspace!$A$6:$D$694,4,0)</f>
        <v>68468</v>
      </c>
      <c r="E323" s="3">
        <v>14188</v>
      </c>
      <c r="F323" s="33" t="e">
        <f>IF(ISNA(VLOOKUP(A323,'R1-R2'!$A$2:$F$280,6,0)),VLOOKUP(A323,'R1-R2'!$B$2:$F$280,5,0),VLOOKUP(A323,'R1-R2'!$A$2:$F$280,6,0))</f>
        <v>#N/A</v>
      </c>
      <c r="G323" s="2">
        <v>318</v>
      </c>
      <c r="H323" s="4">
        <v>35.56</v>
      </c>
      <c r="I323" s="3">
        <v>14188</v>
      </c>
      <c r="J323" s="1" t="s">
        <v>1</v>
      </c>
      <c r="K323" s="2">
        <v>313</v>
      </c>
      <c r="L323" s="4">
        <v>34.79</v>
      </c>
      <c r="M323" s="3">
        <v>13710</v>
      </c>
      <c r="N323" s="1" t="s">
        <v>1</v>
      </c>
      <c r="O323" s="2">
        <v>301</v>
      </c>
      <c r="P323" s="4">
        <v>33.57</v>
      </c>
      <c r="Q323" s="3">
        <v>14435</v>
      </c>
      <c r="R323" s="1" t="s">
        <v>1</v>
      </c>
      <c r="S323" s="2">
        <v>307</v>
      </c>
      <c r="T323" s="4">
        <v>34.33</v>
      </c>
      <c r="U323" s="3">
        <v>13834</v>
      </c>
      <c r="V323" s="1" t="s">
        <v>1</v>
      </c>
      <c r="W323" s="2">
        <v>289</v>
      </c>
      <c r="X323" s="4">
        <v>32.82</v>
      </c>
      <c r="Y323" s="3">
        <v>16129</v>
      </c>
      <c r="Z323" s="1" t="s">
        <v>1</v>
      </c>
      <c r="AA323" s="2">
        <v>345</v>
      </c>
      <c r="AB323" s="4">
        <v>39.090000000000003</v>
      </c>
      <c r="AC323" s="3">
        <v>8204</v>
      </c>
      <c r="AD323" s="1" t="s">
        <v>1</v>
      </c>
      <c r="AE323" s="2">
        <v>329</v>
      </c>
      <c r="AF323" s="4">
        <v>37.24</v>
      </c>
      <c r="AG323" s="3">
        <v>9396</v>
      </c>
      <c r="AH323" s="1" t="s">
        <v>1</v>
      </c>
      <c r="AI323" s="2">
        <v>313</v>
      </c>
      <c r="AJ323" s="4">
        <v>35.86</v>
      </c>
      <c r="AK323" s="3">
        <v>10060</v>
      </c>
      <c r="AL323" s="1" t="s">
        <v>1</v>
      </c>
      <c r="AM323" s="2">
        <v>312</v>
      </c>
      <c r="AN323" s="4">
        <v>35.869999999999997</v>
      </c>
      <c r="AO323" s="3">
        <v>11315</v>
      </c>
      <c r="AP323" s="1" t="s">
        <v>1</v>
      </c>
      <c r="AQ323" s="2">
        <v>313</v>
      </c>
      <c r="AR323" s="4">
        <v>35.67</v>
      </c>
      <c r="AS323" s="3">
        <v>11515</v>
      </c>
      <c r="AT323" s="1" t="s">
        <v>1</v>
      </c>
    </row>
    <row r="324" spans="1:46" x14ac:dyDescent="0.25">
      <c r="A324" s="1" t="s">
        <v>324</v>
      </c>
      <c r="B324" s="20" t="e">
        <f>VLOOKUP(A324,'Earned Doctorates'!$A$6:$D$468,4,0)</f>
        <v>#N/A</v>
      </c>
      <c r="C324" s="20">
        <f>VLOOKUP(A324,'fulltime grad students'!$A$6:$D$752,4,0)</f>
        <v>277</v>
      </c>
      <c r="D324" s="20">
        <f>VLOOKUP(A324,floorspace!$A$6:$D$694,4,0)</f>
        <v>218000</v>
      </c>
      <c r="E324" s="3">
        <v>14105</v>
      </c>
      <c r="F324" s="33" t="e">
        <f>IF(ISNA(VLOOKUP(A324,'R1-R2'!$A$2:$F$280,6,0)),VLOOKUP(A324,'R1-R2'!$B$2:$F$280,5,0),VLOOKUP(A324,'R1-R2'!$A$2:$F$280,6,0))</f>
        <v>#N/A</v>
      </c>
      <c r="G324" s="2">
        <v>319</v>
      </c>
      <c r="H324" s="4">
        <v>35.67</v>
      </c>
      <c r="I324" s="3">
        <v>14105</v>
      </c>
      <c r="J324" s="1" t="s">
        <v>1</v>
      </c>
      <c r="K324" s="2">
        <v>295</v>
      </c>
      <c r="L324" s="4">
        <v>32.840000000000003</v>
      </c>
      <c r="M324" s="3">
        <v>15833</v>
      </c>
      <c r="N324" s="1" t="s">
        <v>1</v>
      </c>
      <c r="O324" s="2">
        <v>293</v>
      </c>
      <c r="P324" s="4">
        <v>32.700000000000003</v>
      </c>
      <c r="Q324" s="3">
        <v>16227</v>
      </c>
      <c r="R324" s="1" t="s">
        <v>1</v>
      </c>
      <c r="S324" s="2">
        <v>300</v>
      </c>
      <c r="T324" s="4">
        <v>33.56</v>
      </c>
      <c r="U324" s="3">
        <v>14942</v>
      </c>
      <c r="V324" s="1" t="s">
        <v>1</v>
      </c>
      <c r="W324" s="2">
        <v>304</v>
      </c>
      <c r="X324" s="4">
        <v>34.479999999999997</v>
      </c>
      <c r="Y324" s="3">
        <v>14119</v>
      </c>
      <c r="Z324" s="1" t="s">
        <v>1</v>
      </c>
      <c r="AA324" s="2">
        <v>310</v>
      </c>
      <c r="AB324" s="4">
        <v>35.22</v>
      </c>
      <c r="AC324" s="3">
        <v>12463</v>
      </c>
      <c r="AD324" s="1" t="s">
        <v>1</v>
      </c>
      <c r="AE324" s="2">
        <v>304</v>
      </c>
      <c r="AF324" s="4">
        <v>34.479999999999997</v>
      </c>
      <c r="AG324" s="3">
        <v>12448</v>
      </c>
      <c r="AH324" s="1" t="s">
        <v>1</v>
      </c>
      <c r="AI324" s="2">
        <v>304</v>
      </c>
      <c r="AJ324" s="4">
        <v>34.86</v>
      </c>
      <c r="AK324" s="3">
        <v>11537</v>
      </c>
      <c r="AL324" s="1" t="s">
        <v>1</v>
      </c>
      <c r="AM324" s="2">
        <v>335</v>
      </c>
      <c r="AN324" s="4">
        <v>38.450000000000003</v>
      </c>
      <c r="AO324" s="3">
        <v>8979</v>
      </c>
      <c r="AP324" s="1" t="s">
        <v>1</v>
      </c>
      <c r="AQ324" s="2">
        <v>315</v>
      </c>
      <c r="AR324" s="4">
        <v>35.89</v>
      </c>
      <c r="AS324" s="3">
        <v>11076</v>
      </c>
      <c r="AT324" s="1" t="s">
        <v>1</v>
      </c>
    </row>
    <row r="325" spans="1:46" x14ac:dyDescent="0.25">
      <c r="A325" s="1" t="s">
        <v>325</v>
      </c>
      <c r="B325" s="20" t="e">
        <f>VLOOKUP(A325,'Earned Doctorates'!$A$6:$D$468,4,0)</f>
        <v>#N/A</v>
      </c>
      <c r="C325" s="20">
        <f>VLOOKUP(A325,'fulltime grad students'!$A$6:$D$752,4,0)</f>
        <v>213</v>
      </c>
      <c r="D325" s="20">
        <f>VLOOKUP(A325,floorspace!$A$6:$D$694,4,0)</f>
        <v>101496</v>
      </c>
      <c r="E325" s="3">
        <v>14103</v>
      </c>
      <c r="F325" s="33" t="e">
        <f>IF(ISNA(VLOOKUP(A325,'R1-R2'!$A$2:$F$280,6,0)),VLOOKUP(A325,'R1-R2'!$B$2:$F$280,5,0),VLOOKUP(A325,'R1-R2'!$A$2:$F$280,6,0))</f>
        <v>#N/A</v>
      </c>
      <c r="G325" s="2">
        <v>320</v>
      </c>
      <c r="H325" s="4">
        <v>35.78</v>
      </c>
      <c r="I325" s="3">
        <v>14103</v>
      </c>
      <c r="J325" s="1" t="s">
        <v>1</v>
      </c>
      <c r="K325" s="2">
        <v>307</v>
      </c>
      <c r="L325" s="4">
        <v>34.14</v>
      </c>
      <c r="M325" s="3">
        <v>14236</v>
      </c>
      <c r="N325" s="1" t="s">
        <v>1</v>
      </c>
      <c r="O325" s="2">
        <v>299</v>
      </c>
      <c r="P325" s="4">
        <v>33.35</v>
      </c>
      <c r="Q325" s="3">
        <v>15076</v>
      </c>
      <c r="R325" s="1" t="s">
        <v>1</v>
      </c>
      <c r="S325" s="2">
        <v>299</v>
      </c>
      <c r="T325" s="4">
        <v>33.46</v>
      </c>
      <c r="U325" s="3">
        <v>15044</v>
      </c>
      <c r="V325" s="1" t="s">
        <v>1</v>
      </c>
      <c r="W325" s="2">
        <v>292</v>
      </c>
      <c r="X325" s="4">
        <v>33.15</v>
      </c>
      <c r="Y325" s="3">
        <v>15969</v>
      </c>
      <c r="Z325" s="1" t="s">
        <v>1</v>
      </c>
      <c r="AA325" s="2">
        <v>291</v>
      </c>
      <c r="AB325" s="4">
        <v>33.11</v>
      </c>
      <c r="AC325" s="3">
        <v>16143</v>
      </c>
      <c r="AD325" s="1" t="s">
        <v>1</v>
      </c>
      <c r="AE325" s="2">
        <v>311</v>
      </c>
      <c r="AF325" s="4">
        <v>35.25</v>
      </c>
      <c r="AG325" s="3">
        <v>11218</v>
      </c>
      <c r="AH325" s="1" t="s">
        <v>1</v>
      </c>
      <c r="AI325" s="2">
        <v>335</v>
      </c>
      <c r="AJ325" s="4">
        <v>38.32</v>
      </c>
      <c r="AK325" s="3">
        <v>8306</v>
      </c>
      <c r="AL325" s="1" t="s">
        <v>1</v>
      </c>
      <c r="AM325" s="2">
        <v>348</v>
      </c>
      <c r="AN325" s="4">
        <v>39.9</v>
      </c>
      <c r="AO325" s="3">
        <v>8025</v>
      </c>
      <c r="AP325" s="1" t="s">
        <v>1</v>
      </c>
      <c r="AQ325" s="2">
        <v>330</v>
      </c>
      <c r="AR325" s="4">
        <v>37.56</v>
      </c>
      <c r="AS325" s="3">
        <v>9510</v>
      </c>
      <c r="AT325" s="1" t="s">
        <v>1</v>
      </c>
    </row>
    <row r="326" spans="1:46" x14ac:dyDescent="0.25">
      <c r="A326" s="1" t="s">
        <v>326</v>
      </c>
      <c r="B326" s="20">
        <f>VLOOKUP(A326,'Earned Doctorates'!$A$6:$D$468,4,0)</f>
        <v>32</v>
      </c>
      <c r="C326" s="20">
        <f>VLOOKUP(A326,'fulltime grad students'!$A$6:$D$752,4,0)</f>
        <v>351</v>
      </c>
      <c r="D326" s="20">
        <f>VLOOKUP(A326,floorspace!$A$6:$D$694,4,0)</f>
        <v>95031</v>
      </c>
      <c r="E326" s="3">
        <v>14029</v>
      </c>
      <c r="F326" s="33" t="str">
        <f>IF(ISNA(VLOOKUP(A326,'R1-R2'!$A$2:$F$280,6,0)),VLOOKUP(A326,'R1-R2'!$B$2:$F$280,5,0),VLOOKUP(A326,'R1-R2'!$A$2:$F$280,6,0))</f>
        <v>R2</v>
      </c>
      <c r="G326" s="2">
        <v>321</v>
      </c>
      <c r="H326" s="4">
        <v>35.89</v>
      </c>
      <c r="I326" s="3">
        <v>14029</v>
      </c>
      <c r="J326" s="1" t="s">
        <v>1</v>
      </c>
      <c r="K326" s="2">
        <v>294</v>
      </c>
      <c r="L326" s="4">
        <v>32.74</v>
      </c>
      <c r="M326" s="3">
        <v>15984</v>
      </c>
      <c r="N326" s="1" t="s">
        <v>236</v>
      </c>
      <c r="O326" s="2">
        <v>286</v>
      </c>
      <c r="P326" s="4">
        <v>31.94</v>
      </c>
      <c r="Q326" s="3">
        <v>17938</v>
      </c>
      <c r="R326" s="1" t="s">
        <v>236</v>
      </c>
      <c r="S326" s="2">
        <v>270</v>
      </c>
      <c r="T326" s="4">
        <v>30.3</v>
      </c>
      <c r="U326" s="3">
        <v>19892</v>
      </c>
      <c r="V326" s="1" t="s">
        <v>236</v>
      </c>
      <c r="W326" s="2">
        <v>259</v>
      </c>
      <c r="X326" s="4">
        <v>29.51</v>
      </c>
      <c r="Y326" s="3">
        <v>21846</v>
      </c>
      <c r="Z326" s="1" t="s">
        <v>1</v>
      </c>
      <c r="AA326" s="2">
        <v>258</v>
      </c>
      <c r="AB326" s="4">
        <v>29.46</v>
      </c>
      <c r="AC326" s="3">
        <v>22977</v>
      </c>
      <c r="AD326" s="1" t="s">
        <v>1</v>
      </c>
      <c r="AE326" s="2">
        <v>242</v>
      </c>
      <c r="AF326" s="4">
        <v>27.63</v>
      </c>
      <c r="AG326" s="3">
        <v>25519</v>
      </c>
      <c r="AH326" s="1" t="s">
        <v>1</v>
      </c>
      <c r="AI326" s="2">
        <v>248</v>
      </c>
      <c r="AJ326" s="4">
        <v>28.6</v>
      </c>
      <c r="AK326" s="3">
        <v>23375</v>
      </c>
      <c r="AL326" s="1" t="s">
        <v>1</v>
      </c>
      <c r="AM326" s="2">
        <v>228</v>
      </c>
      <c r="AN326" s="4">
        <v>26.45</v>
      </c>
      <c r="AO326" s="3">
        <v>31715</v>
      </c>
      <c r="AP326" s="1" t="s">
        <v>1</v>
      </c>
      <c r="AQ326" s="2">
        <v>235</v>
      </c>
      <c r="AR326" s="4">
        <v>27</v>
      </c>
      <c r="AS326" s="3">
        <v>31772</v>
      </c>
      <c r="AT326" s="1" t="s">
        <v>1</v>
      </c>
    </row>
    <row r="327" spans="1:46" x14ac:dyDescent="0.25">
      <c r="A327" s="1" t="s">
        <v>327</v>
      </c>
      <c r="B327" s="20">
        <f>VLOOKUP(A327,'Earned Doctorates'!$A$6:$D$468,4,0)</f>
        <v>32</v>
      </c>
      <c r="C327" s="20">
        <f>VLOOKUP(A327,'fulltime grad students'!$A$6:$D$752,4,0)</f>
        <v>335</v>
      </c>
      <c r="D327" s="20">
        <f>VLOOKUP(A327,floorspace!$A$6:$D$694,4,0)</f>
        <v>217252</v>
      </c>
      <c r="E327" s="3">
        <v>13953</v>
      </c>
      <c r="F327" s="33" t="str">
        <f>IF(ISNA(VLOOKUP(A327,'R1-R2'!$A$2:$F$280,6,0)),VLOOKUP(A327,'R1-R2'!$B$2:$F$280,5,0),VLOOKUP(A327,'R1-R2'!$A$2:$F$280,6,0))</f>
        <v>R2</v>
      </c>
      <c r="G327" s="2">
        <v>322</v>
      </c>
      <c r="H327" s="4">
        <v>36</v>
      </c>
      <c r="I327" s="3">
        <v>13953</v>
      </c>
      <c r="J327" s="1" t="s">
        <v>1</v>
      </c>
      <c r="K327" s="2">
        <v>305</v>
      </c>
      <c r="L327" s="4">
        <v>33.93</v>
      </c>
      <c r="M327" s="3">
        <v>14478</v>
      </c>
      <c r="N327" s="1" t="s">
        <v>1</v>
      </c>
      <c r="O327" s="2">
        <v>300</v>
      </c>
      <c r="P327" s="4">
        <v>33.46</v>
      </c>
      <c r="Q327" s="3">
        <v>14972</v>
      </c>
      <c r="R327" s="1" t="s">
        <v>1</v>
      </c>
      <c r="S327" s="2">
        <v>276</v>
      </c>
      <c r="T327" s="4">
        <v>30.95</v>
      </c>
      <c r="U327" s="3">
        <v>18081</v>
      </c>
      <c r="V327" s="1" t="s">
        <v>1</v>
      </c>
      <c r="W327" s="2">
        <v>274</v>
      </c>
      <c r="X327" s="4">
        <v>31.16</v>
      </c>
      <c r="Y327" s="3">
        <v>18564</v>
      </c>
      <c r="Z327" s="1" t="s">
        <v>1</v>
      </c>
      <c r="AA327" s="2">
        <v>268</v>
      </c>
      <c r="AB327" s="4">
        <v>30.57</v>
      </c>
      <c r="AC327" s="3">
        <v>20447</v>
      </c>
      <c r="AD327" s="1" t="s">
        <v>1</v>
      </c>
      <c r="AE327" s="2">
        <v>273</v>
      </c>
      <c r="AF327" s="4">
        <v>31.05</v>
      </c>
      <c r="AG327" s="3">
        <v>17866</v>
      </c>
      <c r="AH327" s="1" t="s">
        <v>1</v>
      </c>
      <c r="AI327" s="2">
        <v>262</v>
      </c>
      <c r="AJ327" s="4">
        <v>30.16</v>
      </c>
      <c r="AK327" s="3">
        <v>20610</v>
      </c>
      <c r="AL327" s="1" t="s">
        <v>1</v>
      </c>
      <c r="AM327" s="2">
        <v>256</v>
      </c>
      <c r="AN327" s="4">
        <v>29.59</v>
      </c>
      <c r="AO327" s="3">
        <v>22147</v>
      </c>
      <c r="AP327" s="1" t="s">
        <v>1</v>
      </c>
      <c r="AQ327" s="2">
        <v>264</v>
      </c>
      <c r="AR327" s="4">
        <v>30.22</v>
      </c>
      <c r="AS327" s="3">
        <v>21179</v>
      </c>
      <c r="AT327" s="1" t="s">
        <v>1</v>
      </c>
    </row>
    <row r="328" spans="1:46" x14ac:dyDescent="0.25">
      <c r="A328" s="1" t="s">
        <v>328</v>
      </c>
      <c r="B328" s="20">
        <f>VLOOKUP(A328,'Earned Doctorates'!$A$6:$D$468,4,0)</f>
        <v>1</v>
      </c>
      <c r="C328" s="20" t="e">
        <f>VLOOKUP(A328,'fulltime grad students'!$A$6:$D$752,4,0)</f>
        <v>#N/A</v>
      </c>
      <c r="D328" s="20">
        <f>VLOOKUP(A328,floorspace!$A$6:$D$694,4,0)</f>
        <v>216427</v>
      </c>
      <c r="E328" s="3">
        <v>13853</v>
      </c>
      <c r="F328" s="33" t="e">
        <f>IF(ISNA(VLOOKUP(A328,'R1-R2'!$A$2:$F$280,6,0)),VLOOKUP(A328,'R1-R2'!$B$2:$F$280,5,0),VLOOKUP(A328,'R1-R2'!$A$2:$F$280,6,0))</f>
        <v>#N/A</v>
      </c>
      <c r="G328" s="2">
        <v>323</v>
      </c>
      <c r="H328" s="4">
        <v>36.11</v>
      </c>
      <c r="I328" s="3">
        <v>13853</v>
      </c>
      <c r="J328" s="1" t="s">
        <v>1</v>
      </c>
      <c r="K328" s="2">
        <v>296</v>
      </c>
      <c r="L328" s="4">
        <v>32.950000000000003</v>
      </c>
      <c r="M328" s="3">
        <v>15758</v>
      </c>
      <c r="N328" s="1" t="s">
        <v>1</v>
      </c>
      <c r="O328" s="2">
        <v>284</v>
      </c>
      <c r="P328" s="4">
        <v>31.72</v>
      </c>
      <c r="Q328" s="3">
        <v>18016</v>
      </c>
      <c r="R328" s="1" t="s">
        <v>1</v>
      </c>
      <c r="S328" s="2">
        <v>275</v>
      </c>
      <c r="T328" s="4">
        <v>30.84</v>
      </c>
      <c r="U328" s="3">
        <v>18231</v>
      </c>
      <c r="V328" s="1" t="s">
        <v>1</v>
      </c>
      <c r="W328" s="2">
        <v>270</v>
      </c>
      <c r="X328" s="4">
        <v>30.72</v>
      </c>
      <c r="Y328" s="3">
        <v>19216</v>
      </c>
      <c r="Z328" s="1" t="s">
        <v>1</v>
      </c>
      <c r="AA328" s="2">
        <v>278</v>
      </c>
      <c r="AB328" s="4">
        <v>31.67</v>
      </c>
      <c r="AC328" s="3">
        <v>18823</v>
      </c>
      <c r="AD328" s="1" t="s">
        <v>1</v>
      </c>
      <c r="AE328" s="2">
        <v>279</v>
      </c>
      <c r="AF328" s="4">
        <v>31.72</v>
      </c>
      <c r="AG328" s="3">
        <v>17103</v>
      </c>
      <c r="AH328" s="1" t="s">
        <v>1</v>
      </c>
      <c r="AI328" s="2">
        <v>283</v>
      </c>
      <c r="AJ328" s="4">
        <v>32.51</v>
      </c>
      <c r="AK328" s="3">
        <v>15916</v>
      </c>
      <c r="AL328" s="1" t="s">
        <v>1</v>
      </c>
      <c r="AM328" s="2">
        <v>302</v>
      </c>
      <c r="AN328" s="4">
        <v>34.75</v>
      </c>
      <c r="AO328" s="3">
        <v>12722</v>
      </c>
      <c r="AP328" s="1" t="s">
        <v>1</v>
      </c>
      <c r="AQ328" s="2">
        <v>305</v>
      </c>
      <c r="AR328" s="4">
        <v>34.78</v>
      </c>
      <c r="AS328" s="3">
        <v>13358</v>
      </c>
      <c r="AT328" s="1" t="s">
        <v>1</v>
      </c>
    </row>
    <row r="329" spans="1:46" x14ac:dyDescent="0.25">
      <c r="A329" s="1" t="s">
        <v>329</v>
      </c>
      <c r="B329" s="20">
        <f>VLOOKUP(A329,'Earned Doctorates'!$A$6:$D$468,4,0)</f>
        <v>16</v>
      </c>
      <c r="C329" s="20">
        <f>VLOOKUP(A329,'fulltime grad students'!$A$6:$D$752,4,0)</f>
        <v>26</v>
      </c>
      <c r="D329" s="20">
        <f>VLOOKUP(A329,floorspace!$A$6:$D$694,4,0)</f>
        <v>118423</v>
      </c>
      <c r="E329" s="3">
        <v>13805</v>
      </c>
      <c r="F329" s="33" t="e">
        <f>IF(ISNA(VLOOKUP(A329,'R1-R2'!$A$2:$F$280,6,0)),VLOOKUP(A329,'R1-R2'!$B$2:$F$280,5,0),VLOOKUP(A329,'R1-R2'!$A$2:$F$280,6,0))</f>
        <v>#N/A</v>
      </c>
      <c r="G329" s="2">
        <v>324</v>
      </c>
      <c r="H329" s="4">
        <v>36.22</v>
      </c>
      <c r="I329" s="3">
        <v>13805</v>
      </c>
      <c r="J329" s="1" t="s">
        <v>1</v>
      </c>
      <c r="K329" s="2">
        <v>303</v>
      </c>
      <c r="L329" s="4">
        <v>33.71</v>
      </c>
      <c r="M329" s="3">
        <v>14601</v>
      </c>
      <c r="N329" s="1" t="s">
        <v>1</v>
      </c>
      <c r="O329" s="2">
        <v>294</v>
      </c>
      <c r="P329" s="4">
        <v>32.81</v>
      </c>
      <c r="Q329" s="3">
        <v>16126</v>
      </c>
      <c r="R329" s="1" t="s">
        <v>1</v>
      </c>
      <c r="S329" s="2">
        <v>289</v>
      </c>
      <c r="T329" s="4">
        <v>32.369999999999997</v>
      </c>
      <c r="U329" s="3">
        <v>16765</v>
      </c>
      <c r="V329" s="1" t="s">
        <v>1</v>
      </c>
      <c r="W329" s="2">
        <v>283</v>
      </c>
      <c r="X329" s="4">
        <v>32.159999999999997</v>
      </c>
      <c r="Y329" s="3">
        <v>17006</v>
      </c>
      <c r="Z329" s="1" t="s">
        <v>1</v>
      </c>
      <c r="AA329" s="2">
        <v>287</v>
      </c>
      <c r="AB329" s="4">
        <v>32.67</v>
      </c>
      <c r="AC329" s="3">
        <v>16760</v>
      </c>
      <c r="AD329" s="1" t="s">
        <v>1</v>
      </c>
      <c r="AE329" s="2">
        <v>280</v>
      </c>
      <c r="AF329" s="4">
        <v>31.83</v>
      </c>
      <c r="AG329" s="3">
        <v>16604</v>
      </c>
      <c r="AH329" s="1" t="s">
        <v>1</v>
      </c>
      <c r="AI329" s="2">
        <v>278</v>
      </c>
      <c r="AJ329" s="4">
        <v>31.95</v>
      </c>
      <c r="AK329" s="3">
        <v>17794</v>
      </c>
      <c r="AL329" s="1" t="s">
        <v>1</v>
      </c>
      <c r="AM329" s="2">
        <v>280</v>
      </c>
      <c r="AN329" s="4">
        <v>32.28</v>
      </c>
      <c r="AO329" s="3">
        <v>17401</v>
      </c>
      <c r="AP329" s="1" t="s">
        <v>1</v>
      </c>
      <c r="AQ329" s="2">
        <v>292</v>
      </c>
      <c r="AR329" s="4">
        <v>33.33</v>
      </c>
      <c r="AS329" s="3">
        <v>15587</v>
      </c>
      <c r="AT329" s="1" t="s">
        <v>1</v>
      </c>
    </row>
    <row r="330" spans="1:46" x14ac:dyDescent="0.25">
      <c r="A330" s="1" t="s">
        <v>330</v>
      </c>
      <c r="B330" s="20" t="e">
        <f>VLOOKUP(A330,'Earned Doctorates'!$A$6:$D$468,4,0)</f>
        <v>#N/A</v>
      </c>
      <c r="C330" s="20">
        <f>VLOOKUP(A330,'fulltime grad students'!$A$6:$D$752,4,0)</f>
        <v>256</v>
      </c>
      <c r="D330" s="20">
        <f>VLOOKUP(A330,floorspace!$A$6:$D$694,4,0)</f>
        <v>128607</v>
      </c>
      <c r="E330" s="3">
        <v>13450</v>
      </c>
      <c r="F330" s="33" t="e">
        <f>IF(ISNA(VLOOKUP(A330,'R1-R2'!$A$2:$F$280,6,0)),VLOOKUP(A330,'R1-R2'!$B$2:$F$280,5,0),VLOOKUP(A330,'R1-R2'!$A$2:$F$280,6,0))</f>
        <v>#N/A</v>
      </c>
      <c r="G330" s="2">
        <v>325</v>
      </c>
      <c r="H330" s="4">
        <v>36.33</v>
      </c>
      <c r="I330" s="3">
        <v>13450</v>
      </c>
      <c r="J330" s="1" t="s">
        <v>1</v>
      </c>
      <c r="K330" s="2">
        <v>326</v>
      </c>
      <c r="L330" s="4">
        <v>36.200000000000003</v>
      </c>
      <c r="M330" s="3">
        <v>12823</v>
      </c>
      <c r="N330" s="1" t="s">
        <v>1</v>
      </c>
      <c r="O330" s="2">
        <v>325</v>
      </c>
      <c r="P330" s="4">
        <v>36.17</v>
      </c>
      <c r="Q330" s="3">
        <v>11983</v>
      </c>
      <c r="R330" s="1" t="s">
        <v>1</v>
      </c>
      <c r="S330" s="2">
        <v>312</v>
      </c>
      <c r="T330" s="4">
        <v>34.869999999999997</v>
      </c>
      <c r="U330" s="3">
        <v>13075</v>
      </c>
      <c r="V330" s="1" t="s">
        <v>1</v>
      </c>
      <c r="W330" s="2">
        <v>310</v>
      </c>
      <c r="X330" s="4">
        <v>35.14</v>
      </c>
      <c r="Y330" s="3">
        <v>13014</v>
      </c>
      <c r="Z330" s="1" t="s">
        <v>1</v>
      </c>
      <c r="AA330" s="2">
        <v>322</v>
      </c>
      <c r="AB330" s="4">
        <v>36.549999999999997</v>
      </c>
      <c r="AC330" s="3">
        <v>10743</v>
      </c>
      <c r="AD330" s="1" t="s">
        <v>1</v>
      </c>
      <c r="AE330" s="2">
        <v>319</v>
      </c>
      <c r="AF330" s="4">
        <v>36.14</v>
      </c>
      <c r="AG330" s="3">
        <v>9921</v>
      </c>
      <c r="AH330" s="1" t="s">
        <v>1</v>
      </c>
      <c r="AI330" s="2">
        <v>332</v>
      </c>
      <c r="AJ330" s="4">
        <v>37.99</v>
      </c>
      <c r="AK330" s="3">
        <v>8567</v>
      </c>
      <c r="AL330" s="1" t="s">
        <v>1</v>
      </c>
      <c r="AM330" s="2">
        <v>343</v>
      </c>
      <c r="AN330" s="4">
        <v>39.340000000000003</v>
      </c>
      <c r="AO330" s="3">
        <v>8157</v>
      </c>
      <c r="AP330" s="1" t="s">
        <v>1</v>
      </c>
      <c r="AQ330" s="2">
        <v>358</v>
      </c>
      <c r="AR330" s="4">
        <v>40.67</v>
      </c>
      <c r="AS330" s="3">
        <v>7597</v>
      </c>
      <c r="AT330" s="1" t="s">
        <v>1</v>
      </c>
    </row>
    <row r="331" spans="1:46" x14ac:dyDescent="0.25">
      <c r="A331" s="1" t="s">
        <v>331</v>
      </c>
      <c r="B331" s="20">
        <f>VLOOKUP(A331,'Earned Doctorates'!$A$6:$D$468,4,0)</f>
        <v>24</v>
      </c>
      <c r="C331" s="20">
        <f>VLOOKUP(A331,'fulltime grad students'!$A$6:$D$752,4,0)</f>
        <v>397</v>
      </c>
      <c r="D331" s="20">
        <f>VLOOKUP(A331,floorspace!$A$6:$D$694,4,0)</f>
        <v>92582</v>
      </c>
      <c r="E331" s="3">
        <v>13315</v>
      </c>
      <c r="F331" s="33" t="str">
        <f>IF(ISNA(VLOOKUP(A331,'R1-R2'!$A$2:$F$280,6,0)),VLOOKUP(A331,'R1-R2'!$B$2:$F$280,5,0),VLOOKUP(A331,'R1-R2'!$A$2:$F$280,6,0))</f>
        <v>R2</v>
      </c>
      <c r="G331" s="2">
        <v>326</v>
      </c>
      <c r="H331" s="4">
        <v>36.44</v>
      </c>
      <c r="I331" s="3">
        <v>13315</v>
      </c>
      <c r="J331" s="1" t="s">
        <v>1</v>
      </c>
      <c r="K331" s="2">
        <v>328</v>
      </c>
      <c r="L331" s="4">
        <v>36.42</v>
      </c>
      <c r="M331" s="3">
        <v>12437</v>
      </c>
      <c r="N331" s="1" t="s">
        <v>1</v>
      </c>
      <c r="O331" s="2">
        <v>344</v>
      </c>
      <c r="P331" s="4">
        <v>38.229999999999997</v>
      </c>
      <c r="Q331" s="3">
        <v>9445</v>
      </c>
      <c r="R331" s="1" t="s">
        <v>1</v>
      </c>
      <c r="S331" s="2">
        <v>367</v>
      </c>
      <c r="T331" s="4">
        <v>40.86</v>
      </c>
      <c r="U331" s="3">
        <v>7152</v>
      </c>
      <c r="V331" s="1" t="s">
        <v>1</v>
      </c>
      <c r="W331" s="2">
        <v>436</v>
      </c>
      <c r="X331" s="4">
        <v>49.06</v>
      </c>
      <c r="Y331" s="3">
        <v>3658</v>
      </c>
      <c r="Z331" s="1" t="s">
        <v>1</v>
      </c>
      <c r="AA331" s="2">
        <v>444</v>
      </c>
      <c r="AB331" s="4">
        <v>50.06</v>
      </c>
      <c r="AC331" s="3">
        <v>3266</v>
      </c>
      <c r="AD331" s="1" t="s">
        <v>1</v>
      </c>
      <c r="AE331" s="2">
        <v>448</v>
      </c>
      <c r="AF331" s="4">
        <v>50.39</v>
      </c>
      <c r="AG331" s="3">
        <v>3086</v>
      </c>
      <c r="AH331" s="1" t="s">
        <v>1</v>
      </c>
      <c r="AI331" s="2">
        <v>414</v>
      </c>
      <c r="AJ331" s="4">
        <v>47.15</v>
      </c>
      <c r="AK331" s="3">
        <v>3996</v>
      </c>
      <c r="AL331" s="1" t="s">
        <v>1</v>
      </c>
      <c r="AM331" s="2">
        <v>397</v>
      </c>
      <c r="AN331" s="4">
        <v>45.4</v>
      </c>
      <c r="AO331" s="3">
        <v>4608</v>
      </c>
      <c r="AP331" s="1" t="s">
        <v>1</v>
      </c>
      <c r="AQ331" s="2">
        <v>413</v>
      </c>
      <c r="AR331" s="4">
        <v>46.78</v>
      </c>
      <c r="AS331" s="3">
        <v>4349</v>
      </c>
      <c r="AT331" s="1" t="s">
        <v>1</v>
      </c>
    </row>
    <row r="332" spans="1:46" x14ac:dyDescent="0.25">
      <c r="A332" s="1" t="s">
        <v>332</v>
      </c>
      <c r="B332" s="20" t="e">
        <f>VLOOKUP(A332,'Earned Doctorates'!$A$6:$D$468,4,0)</f>
        <v>#N/A</v>
      </c>
      <c r="C332" s="20">
        <f>VLOOKUP(A332,'fulltime grad students'!$A$6:$D$752,4,0)</f>
        <v>84</v>
      </c>
      <c r="D332" s="20">
        <f>VLOOKUP(A332,floorspace!$A$6:$D$694,4,0)</f>
        <v>21000</v>
      </c>
      <c r="E332" s="3">
        <v>13228</v>
      </c>
      <c r="F332" s="33" t="e">
        <f>IF(ISNA(VLOOKUP(A332,'R1-R2'!$A$2:$F$280,6,0)),VLOOKUP(A332,'R1-R2'!$B$2:$F$280,5,0),VLOOKUP(A332,'R1-R2'!$A$2:$F$280,6,0))</f>
        <v>#N/A</v>
      </c>
      <c r="G332" s="2">
        <v>327</v>
      </c>
      <c r="H332" s="4">
        <v>36.54</v>
      </c>
      <c r="I332" s="3">
        <v>13228</v>
      </c>
      <c r="J332" s="1" t="s">
        <v>1</v>
      </c>
      <c r="K332" s="2">
        <v>314</v>
      </c>
      <c r="L332" s="4">
        <v>34.9</v>
      </c>
      <c r="M332" s="3">
        <v>13682</v>
      </c>
      <c r="N332" s="1" t="s">
        <v>1</v>
      </c>
      <c r="O332" s="2">
        <v>306</v>
      </c>
      <c r="P332" s="4">
        <v>34.11</v>
      </c>
      <c r="Q332" s="3">
        <v>13739</v>
      </c>
      <c r="R332" s="1" t="s">
        <v>1</v>
      </c>
      <c r="S332" s="2">
        <v>325</v>
      </c>
      <c r="T332" s="4">
        <v>36.29</v>
      </c>
      <c r="U332" s="3">
        <v>11490</v>
      </c>
      <c r="V332" s="1" t="s">
        <v>1</v>
      </c>
      <c r="W332" s="2">
        <v>295</v>
      </c>
      <c r="X332" s="4">
        <v>33.479999999999997</v>
      </c>
      <c r="Y332" s="3">
        <v>15652</v>
      </c>
      <c r="Z332" s="1" t="s">
        <v>1</v>
      </c>
      <c r="AA332" s="2">
        <v>306</v>
      </c>
      <c r="AB332" s="4">
        <v>34.78</v>
      </c>
      <c r="AC332" s="3">
        <v>13360</v>
      </c>
      <c r="AD332" s="1" t="s">
        <v>1</v>
      </c>
      <c r="AE332" s="2">
        <v>295</v>
      </c>
      <c r="AF332" s="4">
        <v>33.479999999999997</v>
      </c>
      <c r="AG332" s="3">
        <v>14128</v>
      </c>
      <c r="AH332" s="1" t="s">
        <v>1</v>
      </c>
      <c r="AI332" s="2">
        <v>260</v>
      </c>
      <c r="AJ332" s="4">
        <v>29.94</v>
      </c>
      <c r="AK332" s="3">
        <v>20686</v>
      </c>
      <c r="AL332" s="1" t="s">
        <v>1</v>
      </c>
      <c r="AM332" s="2">
        <v>274</v>
      </c>
      <c r="AN332" s="4">
        <v>31.61</v>
      </c>
      <c r="AO332" s="3">
        <v>18547</v>
      </c>
      <c r="AP332" s="1" t="s">
        <v>1</v>
      </c>
      <c r="AQ332" s="2">
        <v>267</v>
      </c>
      <c r="AR332" s="4">
        <v>30.56</v>
      </c>
      <c r="AS332" s="3">
        <v>20580</v>
      </c>
      <c r="AT332" s="1" t="s">
        <v>1</v>
      </c>
    </row>
    <row r="333" spans="1:46" x14ac:dyDescent="0.25">
      <c r="A333" s="1" t="s">
        <v>333</v>
      </c>
      <c r="B333" s="20" t="e">
        <f>VLOOKUP(A333,'Earned Doctorates'!$A$6:$D$468,4,0)</f>
        <v>#N/A</v>
      </c>
      <c r="C333" s="20" t="e">
        <f>VLOOKUP(A333,'fulltime grad students'!$A$6:$D$752,4,0)</f>
        <v>#N/A</v>
      </c>
      <c r="D333" s="20" t="e">
        <f>VLOOKUP(A333,floorspace!$A$6:$D$694,4,0)</f>
        <v>#N/A</v>
      </c>
      <c r="E333" s="3">
        <v>12918</v>
      </c>
      <c r="F333" s="33" t="e">
        <f>IF(ISNA(VLOOKUP(A333,'R1-R2'!$A$2:$F$280,6,0)),VLOOKUP(A333,'R1-R2'!$B$2:$F$280,5,0),VLOOKUP(A333,'R1-R2'!$A$2:$F$280,6,0))</f>
        <v>#N/A</v>
      </c>
      <c r="G333" s="2">
        <v>328</v>
      </c>
      <c r="H333" s="4">
        <v>36.65</v>
      </c>
      <c r="I333" s="3">
        <v>12918</v>
      </c>
      <c r="J333" s="1" t="s">
        <v>1</v>
      </c>
      <c r="K333" s="2">
        <v>317</v>
      </c>
      <c r="L333" s="4">
        <v>35.229999999999997</v>
      </c>
      <c r="M333" s="3">
        <v>13568</v>
      </c>
      <c r="N333" s="1" t="s">
        <v>1</v>
      </c>
      <c r="O333" s="2">
        <v>323</v>
      </c>
      <c r="P333" s="4">
        <v>35.950000000000003</v>
      </c>
      <c r="Q333" s="3">
        <v>12159</v>
      </c>
      <c r="R333" s="1" t="s">
        <v>1</v>
      </c>
      <c r="S333" s="2">
        <v>320</v>
      </c>
      <c r="T333" s="4">
        <v>35.74</v>
      </c>
      <c r="U333" s="3">
        <v>12340</v>
      </c>
      <c r="V333" s="1" t="s">
        <v>1</v>
      </c>
      <c r="W333" s="2">
        <v>0</v>
      </c>
      <c r="X333" s="4">
        <v>0</v>
      </c>
      <c r="Y333" s="3">
        <v>0</v>
      </c>
      <c r="Z333" s="1" t="s">
        <v>1</v>
      </c>
      <c r="AA333" s="2">
        <v>0</v>
      </c>
      <c r="AB333" s="4">
        <v>0</v>
      </c>
      <c r="AC333" s="3">
        <v>0</v>
      </c>
      <c r="AD333" s="1" t="s">
        <v>1</v>
      </c>
      <c r="AE333" s="2">
        <v>0</v>
      </c>
      <c r="AF333" s="4">
        <v>0</v>
      </c>
      <c r="AG333" s="3">
        <v>0</v>
      </c>
      <c r="AH333" s="1" t="s">
        <v>1</v>
      </c>
      <c r="AI333" s="2">
        <v>0</v>
      </c>
      <c r="AJ333" s="4">
        <v>0</v>
      </c>
      <c r="AK333" s="3">
        <v>0</v>
      </c>
      <c r="AL333" s="1" t="s">
        <v>1</v>
      </c>
      <c r="AM333" s="2">
        <v>0</v>
      </c>
      <c r="AN333" s="4">
        <v>0</v>
      </c>
      <c r="AO333" s="3">
        <v>0</v>
      </c>
      <c r="AP333" s="1" t="s">
        <v>1</v>
      </c>
      <c r="AQ333" s="2">
        <v>0</v>
      </c>
      <c r="AR333" s="4">
        <v>0</v>
      </c>
      <c r="AS333" s="3">
        <v>0</v>
      </c>
      <c r="AT333" s="1" t="s">
        <v>1</v>
      </c>
    </row>
    <row r="334" spans="1:46" x14ac:dyDescent="0.25">
      <c r="A334" s="1" t="s">
        <v>334</v>
      </c>
      <c r="B334" s="20" t="e">
        <f>VLOOKUP(A334,'Earned Doctorates'!$A$6:$D$468,4,0)</f>
        <v>#N/A</v>
      </c>
      <c r="C334" s="20">
        <f>VLOOKUP(A334,'fulltime grad students'!$A$6:$D$752,4,0)</f>
        <v>166</v>
      </c>
      <c r="D334" s="20">
        <f>VLOOKUP(A334,floorspace!$A$6:$D$694,4,0)</f>
        <v>53634</v>
      </c>
      <c r="E334" s="3">
        <v>12819</v>
      </c>
      <c r="F334" s="33" t="str">
        <f>IF(ISNA(VLOOKUP(A334,'R1-R2'!$A$2:$F$280,6,0)),VLOOKUP(A334,'R1-R2'!$B$2:$F$280,5,0),VLOOKUP(A334,'R1-R2'!$A$2:$F$280,6,0))</f>
        <v>R2</v>
      </c>
      <c r="G334" s="2">
        <v>329</v>
      </c>
      <c r="H334" s="4">
        <v>36.76</v>
      </c>
      <c r="I334" s="3">
        <v>12819</v>
      </c>
      <c r="J334" s="1" t="s">
        <v>1</v>
      </c>
      <c r="K334" s="2">
        <v>370</v>
      </c>
      <c r="L334" s="4">
        <v>40.97</v>
      </c>
      <c r="M334" s="3">
        <v>7193</v>
      </c>
      <c r="N334" s="1" t="s">
        <v>1</v>
      </c>
      <c r="O334" s="2">
        <v>367</v>
      </c>
      <c r="P334" s="4">
        <v>40.729999999999997</v>
      </c>
      <c r="Q334" s="3">
        <v>7272</v>
      </c>
      <c r="R334" s="1" t="s">
        <v>1</v>
      </c>
      <c r="S334" s="2">
        <v>359</v>
      </c>
      <c r="T334" s="4">
        <v>39.99</v>
      </c>
      <c r="U334" s="3">
        <v>7911</v>
      </c>
      <c r="V334" s="1" t="s">
        <v>1</v>
      </c>
      <c r="W334" s="2">
        <v>366</v>
      </c>
      <c r="X334" s="4">
        <v>41.33</v>
      </c>
      <c r="Y334" s="3">
        <v>7071</v>
      </c>
      <c r="Z334" s="1" t="s">
        <v>1</v>
      </c>
      <c r="AA334" s="2">
        <v>356</v>
      </c>
      <c r="AB334" s="4">
        <v>40.31</v>
      </c>
      <c r="AC334" s="3">
        <v>7504</v>
      </c>
      <c r="AD334" s="1" t="s">
        <v>1</v>
      </c>
      <c r="AE334" s="2">
        <v>369</v>
      </c>
      <c r="AF334" s="4">
        <v>41.66</v>
      </c>
      <c r="AG334" s="3">
        <v>6389</v>
      </c>
      <c r="AH334" s="1" t="s">
        <v>1</v>
      </c>
      <c r="AI334" s="2">
        <v>353</v>
      </c>
      <c r="AJ334" s="4">
        <v>40.33</v>
      </c>
      <c r="AK334" s="3">
        <v>7635</v>
      </c>
      <c r="AL334" s="1" t="s">
        <v>1</v>
      </c>
      <c r="AM334" s="2">
        <v>364</v>
      </c>
      <c r="AN334" s="4">
        <v>41.7</v>
      </c>
      <c r="AO334" s="3">
        <v>6766</v>
      </c>
      <c r="AP334" s="1" t="s">
        <v>1</v>
      </c>
      <c r="AQ334" s="2">
        <v>383</v>
      </c>
      <c r="AR334" s="4">
        <v>43.44</v>
      </c>
      <c r="AS334" s="3">
        <v>5746</v>
      </c>
      <c r="AT334" s="1" t="s">
        <v>1</v>
      </c>
    </row>
    <row r="335" spans="1:46" x14ac:dyDescent="0.25">
      <c r="A335" s="1" t="s">
        <v>335</v>
      </c>
      <c r="B335" s="20" t="e">
        <f>VLOOKUP(A335,'Earned Doctorates'!$A$6:$D$468,4,0)</f>
        <v>#N/A</v>
      </c>
      <c r="C335" s="20" t="e">
        <f>VLOOKUP(A335,'fulltime grad students'!$A$6:$D$752,4,0)</f>
        <v>#N/A</v>
      </c>
      <c r="D335" s="20">
        <f>VLOOKUP(A335,floorspace!$A$6:$D$694,4,0)</f>
        <v>65542</v>
      </c>
      <c r="E335" s="3">
        <v>12799</v>
      </c>
      <c r="F335" s="33" t="e">
        <f>IF(ISNA(VLOOKUP(A335,'R1-R2'!$A$2:$F$280,6,0)),VLOOKUP(A335,'R1-R2'!$B$2:$F$280,5,0),VLOOKUP(A335,'R1-R2'!$A$2:$F$280,6,0))</f>
        <v>#N/A</v>
      </c>
      <c r="G335" s="2">
        <v>330</v>
      </c>
      <c r="H335" s="4">
        <v>36.869999999999997</v>
      </c>
      <c r="I335" s="3">
        <v>12799</v>
      </c>
      <c r="J335" s="1" t="s">
        <v>1</v>
      </c>
      <c r="K335" s="2">
        <v>333</v>
      </c>
      <c r="L335" s="4">
        <v>36.96</v>
      </c>
      <c r="M335" s="3">
        <v>11387</v>
      </c>
      <c r="N335" s="1" t="s">
        <v>1</v>
      </c>
      <c r="O335" s="2">
        <v>336</v>
      </c>
      <c r="P335" s="4">
        <v>37.369999999999997</v>
      </c>
      <c r="Q335" s="3">
        <v>10152</v>
      </c>
      <c r="R335" s="1" t="s">
        <v>1</v>
      </c>
      <c r="S335" s="2">
        <v>323</v>
      </c>
      <c r="T335" s="4">
        <v>36.07</v>
      </c>
      <c r="U335" s="3">
        <v>11784</v>
      </c>
      <c r="V335" s="1" t="s">
        <v>1</v>
      </c>
      <c r="W335" s="2">
        <v>314</v>
      </c>
      <c r="X335" s="4">
        <v>35.58</v>
      </c>
      <c r="Y335" s="3">
        <v>12424</v>
      </c>
      <c r="Z335" s="1" t="s">
        <v>1</v>
      </c>
      <c r="AA335" s="2">
        <v>311</v>
      </c>
      <c r="AB335" s="4">
        <v>35.33</v>
      </c>
      <c r="AC335" s="3">
        <v>12084</v>
      </c>
      <c r="AD335" s="1" t="s">
        <v>1</v>
      </c>
      <c r="AE335" s="2">
        <v>325</v>
      </c>
      <c r="AF335" s="4">
        <v>36.799999999999997</v>
      </c>
      <c r="AG335" s="3">
        <v>9588</v>
      </c>
      <c r="AH335" s="1" t="s">
        <v>1</v>
      </c>
      <c r="AI335" s="2">
        <v>319</v>
      </c>
      <c r="AJ335" s="4">
        <v>36.53</v>
      </c>
      <c r="AK335" s="3">
        <v>9346</v>
      </c>
      <c r="AL335" s="1" t="s">
        <v>1</v>
      </c>
      <c r="AM335" s="2">
        <v>340</v>
      </c>
      <c r="AN335" s="4">
        <v>39.01</v>
      </c>
      <c r="AO335" s="3">
        <v>8789</v>
      </c>
      <c r="AP335" s="1" t="s">
        <v>1</v>
      </c>
      <c r="AQ335" s="2">
        <v>319</v>
      </c>
      <c r="AR335" s="4">
        <v>36.33</v>
      </c>
      <c r="AS335" s="3">
        <v>10606</v>
      </c>
      <c r="AT335" s="1" t="s">
        <v>1</v>
      </c>
    </row>
    <row r="336" spans="1:46" x14ac:dyDescent="0.25">
      <c r="A336" s="1" t="s">
        <v>336</v>
      </c>
      <c r="B336" s="20" t="e">
        <f>VLOOKUP(A336,'Earned Doctorates'!$A$6:$D$468,4,0)</f>
        <v>#N/A</v>
      </c>
      <c r="C336" s="20">
        <f>VLOOKUP(A336,'fulltime grad students'!$A$6:$D$752,4,0)</f>
        <v>175</v>
      </c>
      <c r="D336" s="20">
        <f>VLOOKUP(A336,floorspace!$A$6:$D$694,4,0)</f>
        <v>47027</v>
      </c>
      <c r="E336" s="3">
        <v>11791</v>
      </c>
      <c r="F336" s="33" t="e">
        <f>IF(ISNA(VLOOKUP(A336,'R1-R2'!$A$2:$F$280,6,0)),VLOOKUP(A336,'R1-R2'!$B$2:$F$280,5,0),VLOOKUP(A336,'R1-R2'!$A$2:$F$280,6,0))</f>
        <v>#N/A</v>
      </c>
      <c r="G336" s="2">
        <v>331</v>
      </c>
      <c r="H336" s="4">
        <v>36.979999999999997</v>
      </c>
      <c r="I336" s="3">
        <v>11791</v>
      </c>
      <c r="J336" s="1" t="s">
        <v>1</v>
      </c>
      <c r="K336" s="2">
        <v>310</v>
      </c>
      <c r="L336" s="4">
        <v>34.47</v>
      </c>
      <c r="M336" s="3">
        <v>13939</v>
      </c>
      <c r="N336" s="1" t="s">
        <v>1</v>
      </c>
      <c r="O336" s="2">
        <v>320</v>
      </c>
      <c r="P336" s="4">
        <v>35.630000000000003</v>
      </c>
      <c r="Q336" s="3">
        <v>12295</v>
      </c>
      <c r="R336" s="1" t="s">
        <v>1</v>
      </c>
      <c r="S336" s="2">
        <v>303</v>
      </c>
      <c r="T336" s="4">
        <v>33.89</v>
      </c>
      <c r="U336" s="3">
        <v>14310</v>
      </c>
      <c r="V336" s="1" t="s">
        <v>1</v>
      </c>
      <c r="W336" s="2">
        <v>319</v>
      </c>
      <c r="X336" s="4">
        <v>36.14</v>
      </c>
      <c r="Y336" s="3">
        <v>11934</v>
      </c>
      <c r="Z336" s="1" t="s">
        <v>1</v>
      </c>
      <c r="AA336" s="2">
        <v>328</v>
      </c>
      <c r="AB336" s="4">
        <v>37.21</v>
      </c>
      <c r="AC336" s="3">
        <v>9688</v>
      </c>
      <c r="AD336" s="1" t="s">
        <v>1</v>
      </c>
      <c r="AE336" s="2">
        <v>336</v>
      </c>
      <c r="AF336" s="4">
        <v>38.01</v>
      </c>
      <c r="AG336" s="3">
        <v>8689</v>
      </c>
      <c r="AH336" s="1" t="s">
        <v>1</v>
      </c>
      <c r="AI336" s="2">
        <v>331</v>
      </c>
      <c r="AJ336" s="4">
        <v>37.869999999999997</v>
      </c>
      <c r="AK336" s="3">
        <v>8633</v>
      </c>
      <c r="AL336" s="1" t="s">
        <v>1</v>
      </c>
      <c r="AM336" s="2">
        <v>354</v>
      </c>
      <c r="AN336" s="4">
        <v>40.58</v>
      </c>
      <c r="AO336" s="3">
        <v>7355</v>
      </c>
      <c r="AP336" s="1" t="s">
        <v>1</v>
      </c>
      <c r="AQ336" s="2">
        <v>334</v>
      </c>
      <c r="AR336" s="4">
        <v>38</v>
      </c>
      <c r="AS336" s="3">
        <v>9319</v>
      </c>
      <c r="AT336" s="1" t="s">
        <v>1</v>
      </c>
    </row>
    <row r="337" spans="1:46" x14ac:dyDescent="0.25">
      <c r="A337" s="1" t="s">
        <v>337</v>
      </c>
      <c r="B337" s="20">
        <f>VLOOKUP(A337,'Earned Doctorates'!$A$6:$D$468,4,0)</f>
        <v>26</v>
      </c>
      <c r="C337" s="20">
        <f>VLOOKUP(A337,'fulltime grad students'!$A$6:$D$752,4,0)</f>
        <v>82</v>
      </c>
      <c r="D337" s="20">
        <f>VLOOKUP(A337,floorspace!$A$6:$D$694,4,0)</f>
        <v>11078</v>
      </c>
      <c r="E337" s="3">
        <v>11669</v>
      </c>
      <c r="F337" s="33" t="e">
        <f>IF(ISNA(VLOOKUP(A337,'R1-R2'!$A$2:$F$280,6,0)),VLOOKUP(A337,'R1-R2'!$B$2:$F$280,5,0),VLOOKUP(A337,'R1-R2'!$A$2:$F$280,6,0))</f>
        <v>#N/A</v>
      </c>
      <c r="G337" s="2">
        <v>332</v>
      </c>
      <c r="H337" s="4">
        <v>37.090000000000003</v>
      </c>
      <c r="I337" s="3">
        <v>11669</v>
      </c>
      <c r="J337" s="1" t="s">
        <v>1</v>
      </c>
      <c r="K337" s="2">
        <v>332</v>
      </c>
      <c r="L337" s="4">
        <v>36.85</v>
      </c>
      <c r="M337" s="3">
        <v>11402</v>
      </c>
      <c r="N337" s="1" t="s">
        <v>1</v>
      </c>
      <c r="O337" s="2">
        <v>308</v>
      </c>
      <c r="P337" s="4">
        <v>34.33</v>
      </c>
      <c r="Q337" s="3">
        <v>13605</v>
      </c>
      <c r="R337" s="1" t="s">
        <v>1</v>
      </c>
      <c r="S337" s="2">
        <v>302</v>
      </c>
      <c r="T337" s="4">
        <v>33.78</v>
      </c>
      <c r="U337" s="3">
        <v>14424</v>
      </c>
      <c r="V337" s="1" t="s">
        <v>1</v>
      </c>
      <c r="W337" s="2">
        <v>286</v>
      </c>
      <c r="X337" s="4">
        <v>32.49</v>
      </c>
      <c r="Y337" s="3">
        <v>16482</v>
      </c>
      <c r="Z337" s="1" t="s">
        <v>1</v>
      </c>
      <c r="AA337" s="2">
        <v>302</v>
      </c>
      <c r="AB337" s="4">
        <v>34.33</v>
      </c>
      <c r="AC337" s="3">
        <v>14225</v>
      </c>
      <c r="AD337" s="1" t="s">
        <v>1</v>
      </c>
      <c r="AE337" s="2">
        <v>290</v>
      </c>
      <c r="AF337" s="4">
        <v>32.93</v>
      </c>
      <c r="AG337" s="3">
        <v>14895</v>
      </c>
      <c r="AH337" s="1" t="s">
        <v>1</v>
      </c>
      <c r="AI337" s="2">
        <v>306</v>
      </c>
      <c r="AJ337" s="4">
        <v>35.08</v>
      </c>
      <c r="AK337" s="3">
        <v>11169</v>
      </c>
      <c r="AL337" s="1" t="s">
        <v>1</v>
      </c>
      <c r="AM337" s="2">
        <v>304</v>
      </c>
      <c r="AN337" s="4">
        <v>34.97</v>
      </c>
      <c r="AO337" s="3">
        <v>12641</v>
      </c>
      <c r="AP337" s="1" t="s">
        <v>1</v>
      </c>
      <c r="AQ337" s="2">
        <v>295</v>
      </c>
      <c r="AR337" s="4">
        <v>33.67</v>
      </c>
      <c r="AS337" s="3">
        <v>15356</v>
      </c>
      <c r="AT337" s="1" t="s">
        <v>1</v>
      </c>
    </row>
    <row r="338" spans="1:46" x14ac:dyDescent="0.25">
      <c r="A338" s="1" t="s">
        <v>338</v>
      </c>
      <c r="B338" s="20" t="e">
        <f>VLOOKUP(A338,'Earned Doctorates'!$A$6:$D$468,4,0)</f>
        <v>#N/A</v>
      </c>
      <c r="C338" s="20">
        <f>VLOOKUP(A338,'fulltime grad students'!$A$6:$D$752,4,0)</f>
        <v>446</v>
      </c>
      <c r="D338" s="20">
        <f>VLOOKUP(A338,floorspace!$A$6:$D$694,4,0)</f>
        <v>60525</v>
      </c>
      <c r="E338" s="3">
        <v>11607</v>
      </c>
      <c r="F338" s="33" t="str">
        <f>IF(ISNA(VLOOKUP(A338,'R1-R2'!$A$2:$F$280,6,0)),VLOOKUP(A338,'R1-R2'!$B$2:$F$280,5,0),VLOOKUP(A338,'R1-R2'!$A$2:$F$280,6,0))</f>
        <v>R2</v>
      </c>
      <c r="G338" s="2">
        <v>333</v>
      </c>
      <c r="H338" s="4">
        <v>37.200000000000003</v>
      </c>
      <c r="I338" s="3">
        <v>11607</v>
      </c>
      <c r="J338" s="1" t="s">
        <v>1</v>
      </c>
      <c r="K338" s="2">
        <v>336</v>
      </c>
      <c r="L338" s="4">
        <v>37.29</v>
      </c>
      <c r="M338" s="3">
        <v>10819</v>
      </c>
      <c r="N338" s="1" t="s">
        <v>1</v>
      </c>
      <c r="O338" s="2">
        <v>295</v>
      </c>
      <c r="P338" s="4">
        <v>32.909999999999997</v>
      </c>
      <c r="Q338" s="3">
        <v>16062</v>
      </c>
      <c r="R338" s="1" t="s">
        <v>1</v>
      </c>
      <c r="S338" s="2">
        <v>290</v>
      </c>
      <c r="T338" s="4">
        <v>32.479999999999997</v>
      </c>
      <c r="U338" s="3">
        <v>16702</v>
      </c>
      <c r="V338" s="1" t="s">
        <v>1</v>
      </c>
      <c r="W338" s="2">
        <v>311</v>
      </c>
      <c r="X338" s="4">
        <v>35.25</v>
      </c>
      <c r="Y338" s="3">
        <v>12924</v>
      </c>
      <c r="Z338" s="1" t="s">
        <v>1</v>
      </c>
      <c r="AA338" s="2">
        <v>321</v>
      </c>
      <c r="AB338" s="4">
        <v>36.44</v>
      </c>
      <c r="AC338" s="3">
        <v>10771</v>
      </c>
      <c r="AD338" s="1" t="s">
        <v>1</v>
      </c>
      <c r="AE338" s="2">
        <v>287</v>
      </c>
      <c r="AF338" s="4">
        <v>32.6</v>
      </c>
      <c r="AG338" s="3">
        <v>15317</v>
      </c>
      <c r="AH338" s="1" t="s">
        <v>1</v>
      </c>
      <c r="AI338" s="2">
        <v>298</v>
      </c>
      <c r="AJ338" s="4">
        <v>34.19</v>
      </c>
      <c r="AK338" s="3">
        <v>13582</v>
      </c>
      <c r="AL338" s="1" t="s">
        <v>1</v>
      </c>
      <c r="AM338" s="2">
        <v>309</v>
      </c>
      <c r="AN338" s="4">
        <v>35.53</v>
      </c>
      <c r="AO338" s="3">
        <v>11942</v>
      </c>
      <c r="AP338" s="1" t="s">
        <v>1</v>
      </c>
      <c r="AQ338" s="2">
        <v>335</v>
      </c>
      <c r="AR338" s="4">
        <v>38.11</v>
      </c>
      <c r="AS338" s="3">
        <v>9303</v>
      </c>
      <c r="AT338" s="1" t="s">
        <v>1</v>
      </c>
    </row>
    <row r="339" spans="1:46" x14ac:dyDescent="0.25">
      <c r="A339" s="1" t="s">
        <v>339</v>
      </c>
      <c r="B339" s="20" t="e">
        <f>VLOOKUP(A339,'Earned Doctorates'!$A$6:$D$468,4,0)</f>
        <v>#N/A</v>
      </c>
      <c r="C339" s="20" t="e">
        <f>VLOOKUP(A339,'fulltime grad students'!$A$6:$D$752,4,0)</f>
        <v>#N/A</v>
      </c>
      <c r="D339" s="20">
        <f>VLOOKUP(A339,floorspace!$A$6:$D$694,4,0)</f>
        <v>108978</v>
      </c>
      <c r="E339" s="3">
        <v>11360</v>
      </c>
      <c r="F339" s="33" t="e">
        <f>IF(ISNA(VLOOKUP(A339,'R1-R2'!$A$2:$F$280,6,0)),VLOOKUP(A339,'R1-R2'!$B$2:$F$280,5,0),VLOOKUP(A339,'R1-R2'!$A$2:$F$280,6,0))</f>
        <v>#N/A</v>
      </c>
      <c r="G339" s="2">
        <v>334</v>
      </c>
      <c r="H339" s="4">
        <v>37.31</v>
      </c>
      <c r="I339" s="3">
        <v>11360</v>
      </c>
      <c r="J339" s="1" t="s">
        <v>1</v>
      </c>
      <c r="K339" s="2">
        <v>339</v>
      </c>
      <c r="L339" s="4">
        <v>37.61</v>
      </c>
      <c r="M339" s="3">
        <v>10421</v>
      </c>
      <c r="N339" s="1" t="s">
        <v>1</v>
      </c>
      <c r="O339" s="2">
        <v>326</v>
      </c>
      <c r="P339" s="4">
        <v>36.28</v>
      </c>
      <c r="Q339" s="3">
        <v>11883</v>
      </c>
      <c r="R339" s="1" t="s">
        <v>1</v>
      </c>
      <c r="S339" s="2">
        <v>318</v>
      </c>
      <c r="T339" s="4">
        <v>35.520000000000003</v>
      </c>
      <c r="U339" s="3">
        <v>12556</v>
      </c>
      <c r="V339" s="1" t="s">
        <v>1</v>
      </c>
      <c r="W339" s="2">
        <v>287</v>
      </c>
      <c r="X339" s="4">
        <v>32.6</v>
      </c>
      <c r="Y339" s="3">
        <v>16479</v>
      </c>
      <c r="Z339" s="1" t="s">
        <v>1</v>
      </c>
      <c r="AA339" s="2">
        <v>283</v>
      </c>
      <c r="AB339" s="4">
        <v>32.229999999999997</v>
      </c>
      <c r="AC339" s="3">
        <v>17391</v>
      </c>
      <c r="AD339" s="1" t="s">
        <v>1</v>
      </c>
      <c r="AE339" s="2">
        <v>269</v>
      </c>
      <c r="AF339" s="4">
        <v>30.61</v>
      </c>
      <c r="AG339" s="3">
        <v>18889</v>
      </c>
      <c r="AH339" s="1" t="s">
        <v>1</v>
      </c>
      <c r="AI339" s="2">
        <v>250</v>
      </c>
      <c r="AJ339" s="4">
        <v>28.82</v>
      </c>
      <c r="AK339" s="3">
        <v>23282</v>
      </c>
      <c r="AL339" s="1" t="s">
        <v>1</v>
      </c>
      <c r="AM339" s="2">
        <v>0</v>
      </c>
      <c r="AN339" s="4">
        <v>0</v>
      </c>
      <c r="AO339" s="3">
        <v>0</v>
      </c>
      <c r="AP339" s="1" t="s">
        <v>1</v>
      </c>
      <c r="AQ339" s="2">
        <v>0</v>
      </c>
      <c r="AR339" s="4">
        <v>0</v>
      </c>
      <c r="AS339" s="3">
        <v>0</v>
      </c>
      <c r="AT339" s="1" t="s">
        <v>1</v>
      </c>
    </row>
    <row r="340" spans="1:46" x14ac:dyDescent="0.25">
      <c r="A340" s="1" t="s">
        <v>340</v>
      </c>
      <c r="B340" s="20">
        <f>VLOOKUP(A340,'Earned Doctorates'!$A$6:$D$468,4,0)</f>
        <v>3</v>
      </c>
      <c r="C340" s="20">
        <f>VLOOKUP(A340,'fulltime grad students'!$A$6:$D$752,4,0)</f>
        <v>188</v>
      </c>
      <c r="D340" s="20">
        <f>VLOOKUP(A340,floorspace!$A$6:$D$694,4,0)</f>
        <v>105788</v>
      </c>
      <c r="E340" s="3">
        <v>11192</v>
      </c>
      <c r="F340" s="33" t="e">
        <f>IF(ISNA(VLOOKUP(A340,'R1-R2'!$A$2:$F$280,6,0)),VLOOKUP(A340,'R1-R2'!$B$2:$F$280,5,0),VLOOKUP(A340,'R1-R2'!$A$2:$F$280,6,0))</f>
        <v>#N/A</v>
      </c>
      <c r="G340" s="2">
        <v>335</v>
      </c>
      <c r="H340" s="4">
        <v>37.42</v>
      </c>
      <c r="I340" s="3">
        <v>11192</v>
      </c>
      <c r="J340" s="1" t="s">
        <v>1</v>
      </c>
      <c r="K340" s="2">
        <v>335</v>
      </c>
      <c r="L340" s="4">
        <v>37.18</v>
      </c>
      <c r="M340" s="3">
        <v>10834</v>
      </c>
      <c r="N340" s="1" t="s">
        <v>1</v>
      </c>
      <c r="O340" s="2">
        <v>347</v>
      </c>
      <c r="P340" s="4">
        <v>38.56</v>
      </c>
      <c r="Q340" s="3">
        <v>9280</v>
      </c>
      <c r="R340" s="1" t="s">
        <v>1</v>
      </c>
      <c r="S340" s="2">
        <v>364</v>
      </c>
      <c r="T340" s="4">
        <v>40.53</v>
      </c>
      <c r="U340" s="3">
        <v>7585</v>
      </c>
      <c r="V340" s="1" t="s">
        <v>1</v>
      </c>
      <c r="W340" s="2">
        <v>375</v>
      </c>
      <c r="X340" s="4">
        <v>42.32</v>
      </c>
      <c r="Y340" s="3">
        <v>6352</v>
      </c>
      <c r="Z340" s="1" t="s">
        <v>1</v>
      </c>
      <c r="AA340" s="2">
        <v>386</v>
      </c>
      <c r="AB340" s="4">
        <v>43.63</v>
      </c>
      <c r="AC340" s="3">
        <v>5600</v>
      </c>
      <c r="AD340" s="1" t="s">
        <v>1</v>
      </c>
      <c r="AE340" s="2">
        <v>366</v>
      </c>
      <c r="AF340" s="4">
        <v>41.33</v>
      </c>
      <c r="AG340" s="3">
        <v>6817</v>
      </c>
      <c r="AH340" s="1" t="s">
        <v>1</v>
      </c>
      <c r="AI340" s="2">
        <v>371</v>
      </c>
      <c r="AJ340" s="4">
        <v>42.34</v>
      </c>
      <c r="AK340" s="3">
        <v>6239</v>
      </c>
      <c r="AL340" s="1" t="s">
        <v>1</v>
      </c>
      <c r="AM340" s="2">
        <v>349</v>
      </c>
      <c r="AN340" s="4">
        <v>40.020000000000003</v>
      </c>
      <c r="AO340" s="3">
        <v>7844</v>
      </c>
      <c r="AP340" s="1" t="s">
        <v>1</v>
      </c>
      <c r="AQ340" s="2">
        <v>317</v>
      </c>
      <c r="AR340" s="4">
        <v>36.11</v>
      </c>
      <c r="AS340" s="3">
        <v>10896</v>
      </c>
      <c r="AT340" s="1" t="s">
        <v>1</v>
      </c>
    </row>
    <row r="341" spans="1:46" x14ac:dyDescent="0.25">
      <c r="A341" s="1" t="s">
        <v>341</v>
      </c>
      <c r="B341" s="20" t="e">
        <f>VLOOKUP(A341,'Earned Doctorates'!$A$6:$D$468,4,0)</f>
        <v>#N/A</v>
      </c>
      <c r="C341" s="20">
        <f>VLOOKUP(A341,'fulltime grad students'!$A$6:$D$752,4,0)</f>
        <v>8</v>
      </c>
      <c r="D341" s="20">
        <f>VLOOKUP(A341,floorspace!$A$6:$D$694,4,0)</f>
        <v>14526</v>
      </c>
      <c r="E341" s="3">
        <v>10990</v>
      </c>
      <c r="F341" s="33" t="e">
        <f>IF(ISNA(VLOOKUP(A341,'R1-R2'!$A$2:$F$280,6,0)),VLOOKUP(A341,'R1-R2'!$B$2:$F$280,5,0),VLOOKUP(A341,'R1-R2'!$A$2:$F$280,6,0))</f>
        <v>#N/A</v>
      </c>
      <c r="G341" s="2">
        <v>336</v>
      </c>
      <c r="H341" s="4">
        <v>37.53</v>
      </c>
      <c r="I341" s="3">
        <v>10990</v>
      </c>
      <c r="J341" s="1" t="s">
        <v>1</v>
      </c>
      <c r="K341" s="2">
        <v>343</v>
      </c>
      <c r="L341" s="4">
        <v>38.04</v>
      </c>
      <c r="M341" s="3">
        <v>10094</v>
      </c>
      <c r="N341" s="1" t="s">
        <v>1</v>
      </c>
      <c r="O341" s="2">
        <v>343</v>
      </c>
      <c r="P341" s="4">
        <v>38.130000000000003</v>
      </c>
      <c r="Q341" s="3">
        <v>9480</v>
      </c>
      <c r="R341" s="1" t="s">
        <v>1</v>
      </c>
      <c r="S341" s="2">
        <v>341</v>
      </c>
      <c r="T341" s="4">
        <v>38.03</v>
      </c>
      <c r="U341" s="3">
        <v>9287</v>
      </c>
      <c r="V341" s="1" t="s">
        <v>1</v>
      </c>
      <c r="W341" s="2">
        <v>333</v>
      </c>
      <c r="X341" s="4">
        <v>37.68</v>
      </c>
      <c r="Y341" s="3">
        <v>9030</v>
      </c>
      <c r="Z341" s="1" t="s">
        <v>1</v>
      </c>
      <c r="AA341" s="2">
        <v>327</v>
      </c>
      <c r="AB341" s="4">
        <v>37.1</v>
      </c>
      <c r="AC341" s="3">
        <v>9943</v>
      </c>
      <c r="AD341" s="1" t="s">
        <v>1</v>
      </c>
      <c r="AE341" s="2">
        <v>317</v>
      </c>
      <c r="AF341" s="4">
        <v>35.92</v>
      </c>
      <c r="AG341" s="3">
        <v>10080</v>
      </c>
      <c r="AH341" s="1" t="s">
        <v>1</v>
      </c>
      <c r="AI341" s="2">
        <v>329</v>
      </c>
      <c r="AJ341" s="4">
        <v>37.65</v>
      </c>
      <c r="AK341" s="3">
        <v>8938</v>
      </c>
      <c r="AL341" s="1" t="s">
        <v>1</v>
      </c>
      <c r="AM341" s="2">
        <v>316</v>
      </c>
      <c r="AN341" s="4">
        <v>36.32</v>
      </c>
      <c r="AO341" s="3">
        <v>10385</v>
      </c>
      <c r="AP341" s="1" t="s">
        <v>1</v>
      </c>
      <c r="AQ341" s="2">
        <v>322</v>
      </c>
      <c r="AR341" s="4">
        <v>36.67</v>
      </c>
      <c r="AS341" s="3">
        <v>10389</v>
      </c>
      <c r="AT341" s="1" t="s">
        <v>1</v>
      </c>
    </row>
    <row r="342" spans="1:46" x14ac:dyDescent="0.25">
      <c r="A342" s="1" t="s">
        <v>342</v>
      </c>
      <c r="B342" s="20" t="e">
        <f>VLOOKUP(A342,'Earned Doctorates'!$A$6:$D$468,4,0)</f>
        <v>#N/A</v>
      </c>
      <c r="C342" s="20">
        <f>VLOOKUP(A342,'fulltime grad students'!$A$6:$D$752,4,0)</f>
        <v>273</v>
      </c>
      <c r="D342" s="20">
        <f>VLOOKUP(A342,floorspace!$A$6:$D$694,4,0)</f>
        <v>125590</v>
      </c>
      <c r="E342" s="3">
        <v>10961</v>
      </c>
      <c r="F342" s="33" t="e">
        <f>IF(ISNA(VLOOKUP(A342,'R1-R2'!$A$2:$F$280,6,0)),VLOOKUP(A342,'R1-R2'!$B$2:$F$280,5,0),VLOOKUP(A342,'R1-R2'!$A$2:$F$280,6,0))</f>
        <v>#N/A</v>
      </c>
      <c r="G342" s="2">
        <v>337</v>
      </c>
      <c r="H342" s="4">
        <v>37.630000000000003</v>
      </c>
      <c r="I342" s="3">
        <v>10961</v>
      </c>
      <c r="J342" s="1" t="s">
        <v>1</v>
      </c>
      <c r="K342" s="2">
        <v>338</v>
      </c>
      <c r="L342" s="4">
        <v>37.5</v>
      </c>
      <c r="M342" s="3">
        <v>10479</v>
      </c>
      <c r="N342" s="1" t="s">
        <v>1</v>
      </c>
      <c r="O342" s="2">
        <v>334</v>
      </c>
      <c r="P342" s="4">
        <v>37.15</v>
      </c>
      <c r="Q342" s="3">
        <v>10343</v>
      </c>
      <c r="R342" s="1" t="s">
        <v>1</v>
      </c>
      <c r="S342" s="2">
        <v>335</v>
      </c>
      <c r="T342" s="4">
        <v>37.380000000000003</v>
      </c>
      <c r="U342" s="3">
        <v>10173</v>
      </c>
      <c r="V342" s="1" t="s">
        <v>1</v>
      </c>
      <c r="W342" s="2">
        <v>331</v>
      </c>
      <c r="X342" s="4">
        <v>37.46</v>
      </c>
      <c r="Y342" s="3">
        <v>9207</v>
      </c>
      <c r="Z342" s="1" t="s">
        <v>1</v>
      </c>
      <c r="AA342" s="2">
        <v>352</v>
      </c>
      <c r="AB342" s="4">
        <v>39.869999999999997</v>
      </c>
      <c r="AC342" s="3">
        <v>7732</v>
      </c>
      <c r="AD342" s="1" t="s">
        <v>1</v>
      </c>
      <c r="AE342" s="2">
        <v>338</v>
      </c>
      <c r="AF342" s="4">
        <v>38.24</v>
      </c>
      <c r="AG342" s="3">
        <v>8560</v>
      </c>
      <c r="AH342" s="1" t="s">
        <v>1</v>
      </c>
      <c r="AI342" s="2">
        <v>357</v>
      </c>
      <c r="AJ342" s="4">
        <v>40.78</v>
      </c>
      <c r="AK342" s="3">
        <v>7310</v>
      </c>
      <c r="AL342" s="1" t="s">
        <v>1</v>
      </c>
      <c r="AM342" s="2">
        <v>372</v>
      </c>
      <c r="AN342" s="4">
        <v>42.6</v>
      </c>
      <c r="AO342" s="3">
        <v>6292</v>
      </c>
      <c r="AP342" s="1" t="s">
        <v>1</v>
      </c>
      <c r="AQ342" s="2">
        <v>398</v>
      </c>
      <c r="AR342" s="4">
        <v>45.11</v>
      </c>
      <c r="AS342" s="3">
        <v>5200</v>
      </c>
      <c r="AT342" s="1" t="s">
        <v>1</v>
      </c>
    </row>
    <row r="343" spans="1:46" x14ac:dyDescent="0.25">
      <c r="A343" s="1" t="s">
        <v>343</v>
      </c>
      <c r="B343" s="20" t="e">
        <f>VLOOKUP(A343,'Earned Doctorates'!$A$6:$D$468,4,0)</f>
        <v>#N/A</v>
      </c>
      <c r="C343" s="20" t="e">
        <f>VLOOKUP(A343,'fulltime grad students'!$A$6:$D$752,4,0)</f>
        <v>#N/A</v>
      </c>
      <c r="D343" s="20" t="e">
        <f>VLOOKUP(A343,floorspace!$A$6:$D$694,4,0)</f>
        <v>#N/A</v>
      </c>
      <c r="E343" s="3">
        <v>10818</v>
      </c>
      <c r="F343" s="33" t="e">
        <f>IF(ISNA(VLOOKUP(A343,'R1-R2'!$A$2:$F$280,6,0)),VLOOKUP(A343,'R1-R2'!$B$2:$F$280,5,0),VLOOKUP(A343,'R1-R2'!$A$2:$F$280,6,0))</f>
        <v>#N/A</v>
      </c>
      <c r="G343" s="2">
        <v>338</v>
      </c>
      <c r="H343" s="4">
        <v>37.74</v>
      </c>
      <c r="I343" s="3">
        <v>10818</v>
      </c>
      <c r="J343" s="1" t="s">
        <v>1</v>
      </c>
      <c r="K343" s="2">
        <v>322</v>
      </c>
      <c r="L343" s="4">
        <v>35.770000000000003</v>
      </c>
      <c r="M343" s="3">
        <v>13123</v>
      </c>
      <c r="N343" s="1" t="s">
        <v>1</v>
      </c>
      <c r="O343" s="2">
        <v>307</v>
      </c>
      <c r="P343" s="4">
        <v>34.22</v>
      </c>
      <c r="Q343" s="3">
        <v>13621</v>
      </c>
      <c r="R343" s="1" t="s">
        <v>1</v>
      </c>
      <c r="S343" s="2">
        <v>305</v>
      </c>
      <c r="T343" s="4">
        <v>34.11</v>
      </c>
      <c r="U343" s="3">
        <v>14057</v>
      </c>
      <c r="V343" s="1" t="s">
        <v>1</v>
      </c>
      <c r="W343" s="2">
        <v>307</v>
      </c>
      <c r="X343" s="4">
        <v>34.81</v>
      </c>
      <c r="Y343" s="3">
        <v>13541</v>
      </c>
      <c r="Z343" s="1" t="s">
        <v>1</v>
      </c>
      <c r="AA343" s="2">
        <v>317</v>
      </c>
      <c r="AB343" s="4">
        <v>35.99</v>
      </c>
      <c r="AC343" s="3">
        <v>11374</v>
      </c>
      <c r="AD343" s="1" t="s">
        <v>1</v>
      </c>
      <c r="AE343" s="2">
        <v>323</v>
      </c>
      <c r="AF343" s="4">
        <v>36.58</v>
      </c>
      <c r="AG343" s="3">
        <v>9609</v>
      </c>
      <c r="AH343" s="1" t="s">
        <v>1</v>
      </c>
      <c r="AI343" s="2">
        <v>308</v>
      </c>
      <c r="AJ343" s="4">
        <v>35.299999999999997</v>
      </c>
      <c r="AK343" s="3">
        <v>10861</v>
      </c>
      <c r="AL343" s="1" t="s">
        <v>1</v>
      </c>
      <c r="AM343" s="2">
        <v>314</v>
      </c>
      <c r="AN343" s="4">
        <v>36.090000000000003</v>
      </c>
      <c r="AO343" s="3">
        <v>10816</v>
      </c>
      <c r="AP343" s="1" t="s">
        <v>1</v>
      </c>
      <c r="AQ343" s="2">
        <v>328</v>
      </c>
      <c r="AR343" s="4">
        <v>37.33</v>
      </c>
      <c r="AS343" s="3">
        <v>9610</v>
      </c>
      <c r="AT343" s="1" t="s">
        <v>1</v>
      </c>
    </row>
    <row r="344" spans="1:46" x14ac:dyDescent="0.25">
      <c r="A344" s="1" t="s">
        <v>344</v>
      </c>
      <c r="B344" s="20" t="e">
        <f>VLOOKUP(A344,'Earned Doctorates'!$A$6:$D$468,4,0)</f>
        <v>#N/A</v>
      </c>
      <c r="C344" s="20">
        <f>VLOOKUP(A344,'fulltime grad students'!$A$6:$D$752,4,0)</f>
        <v>14</v>
      </c>
      <c r="D344" s="20">
        <f>VLOOKUP(A344,floorspace!$A$6:$D$694,4,0)</f>
        <v>27587</v>
      </c>
      <c r="E344" s="3">
        <v>10552</v>
      </c>
      <c r="F344" s="33" t="e">
        <f>IF(ISNA(VLOOKUP(A344,'R1-R2'!$A$2:$F$280,6,0)),VLOOKUP(A344,'R1-R2'!$B$2:$F$280,5,0),VLOOKUP(A344,'R1-R2'!$A$2:$F$280,6,0))</f>
        <v>#N/A</v>
      </c>
      <c r="G344" s="2">
        <v>339</v>
      </c>
      <c r="H344" s="4">
        <v>37.85</v>
      </c>
      <c r="I344" s="3">
        <v>10552</v>
      </c>
      <c r="J344" s="1" t="s">
        <v>1</v>
      </c>
      <c r="K344" s="2">
        <v>348</v>
      </c>
      <c r="L344" s="4">
        <v>38.590000000000003</v>
      </c>
      <c r="M344" s="3">
        <v>9496</v>
      </c>
      <c r="N344" s="1" t="s">
        <v>1</v>
      </c>
      <c r="O344" s="2">
        <v>345</v>
      </c>
      <c r="P344" s="4">
        <v>38.340000000000003</v>
      </c>
      <c r="Q344" s="3">
        <v>9368</v>
      </c>
      <c r="R344" s="1" t="s">
        <v>1</v>
      </c>
      <c r="S344" s="2">
        <v>343</v>
      </c>
      <c r="T344" s="4">
        <v>38.25</v>
      </c>
      <c r="U344" s="3">
        <v>9119</v>
      </c>
      <c r="V344" s="1" t="s">
        <v>1</v>
      </c>
      <c r="W344" s="2">
        <v>356</v>
      </c>
      <c r="X344" s="4">
        <v>40.22</v>
      </c>
      <c r="Y344" s="3">
        <v>7731</v>
      </c>
      <c r="Z344" s="1" t="s">
        <v>1</v>
      </c>
      <c r="AA344" s="2">
        <v>341</v>
      </c>
      <c r="AB344" s="4">
        <v>38.65</v>
      </c>
      <c r="AC344" s="3">
        <v>8473</v>
      </c>
      <c r="AD344" s="1" t="s">
        <v>1</v>
      </c>
      <c r="AE344" s="2">
        <v>345</v>
      </c>
      <c r="AF344" s="4">
        <v>39.01</v>
      </c>
      <c r="AG344" s="3">
        <v>7960</v>
      </c>
      <c r="AH344" s="1" t="s">
        <v>1</v>
      </c>
      <c r="AI344" s="2">
        <v>345</v>
      </c>
      <c r="AJ344" s="4">
        <v>39.44</v>
      </c>
      <c r="AK344" s="3">
        <v>7923</v>
      </c>
      <c r="AL344" s="1" t="s">
        <v>1</v>
      </c>
      <c r="AM344" s="2">
        <v>359</v>
      </c>
      <c r="AN344" s="4">
        <v>41.14</v>
      </c>
      <c r="AO344" s="3">
        <v>6959</v>
      </c>
      <c r="AP344" s="1" t="s">
        <v>1</v>
      </c>
      <c r="AQ344" s="2">
        <v>370</v>
      </c>
      <c r="AR344" s="4">
        <v>42</v>
      </c>
      <c r="AS344" s="3">
        <v>6891</v>
      </c>
      <c r="AT344" s="1" t="s">
        <v>1</v>
      </c>
    </row>
    <row r="345" spans="1:46" x14ac:dyDescent="0.25">
      <c r="A345" s="1" t="s">
        <v>345</v>
      </c>
      <c r="B345" s="20">
        <f>VLOOKUP(A345,'Earned Doctorates'!$A$6:$D$468,4,0)</f>
        <v>69</v>
      </c>
      <c r="C345" s="20">
        <f>VLOOKUP(A345,'fulltime grad students'!$A$6:$D$752,4,0)</f>
        <v>232</v>
      </c>
      <c r="D345" s="20">
        <f>VLOOKUP(A345,floorspace!$A$6:$D$694,4,0)</f>
        <v>386618</v>
      </c>
      <c r="E345" s="3">
        <v>10521</v>
      </c>
      <c r="F345" s="33" t="str">
        <f>IF(ISNA(VLOOKUP(A345,'R1-R2'!$A$2:$F$280,6,0)),VLOOKUP(A345,'R1-R2'!$B$2:$F$280,5,0),VLOOKUP(A345,'R1-R2'!$A$2:$F$280,6,0))</f>
        <v>R2</v>
      </c>
      <c r="G345" s="2">
        <v>340</v>
      </c>
      <c r="H345" s="4">
        <v>37.96</v>
      </c>
      <c r="I345" s="3">
        <v>10521</v>
      </c>
      <c r="J345" s="1" t="s">
        <v>1</v>
      </c>
      <c r="K345" s="2">
        <v>286</v>
      </c>
      <c r="L345" s="4">
        <v>31.87</v>
      </c>
      <c r="M345" s="3">
        <v>17485</v>
      </c>
      <c r="N345" s="1" t="s">
        <v>1</v>
      </c>
      <c r="O345" s="2">
        <v>292</v>
      </c>
      <c r="P345" s="4">
        <v>32.590000000000003</v>
      </c>
      <c r="Q345" s="3">
        <v>16947</v>
      </c>
      <c r="R345" s="1" t="s">
        <v>1</v>
      </c>
      <c r="S345" s="2">
        <v>280</v>
      </c>
      <c r="T345" s="4">
        <v>31.39</v>
      </c>
      <c r="U345" s="3">
        <v>17420</v>
      </c>
      <c r="V345" s="1" t="s">
        <v>1</v>
      </c>
      <c r="W345" s="2">
        <v>282</v>
      </c>
      <c r="X345" s="4">
        <v>32.049999999999997</v>
      </c>
      <c r="Y345" s="3">
        <v>17197</v>
      </c>
      <c r="Z345" s="1" t="s">
        <v>1</v>
      </c>
      <c r="AA345" s="2">
        <v>285</v>
      </c>
      <c r="AB345" s="4">
        <v>32.450000000000003</v>
      </c>
      <c r="AC345" s="3">
        <v>17089</v>
      </c>
      <c r="AD345" s="1" t="s">
        <v>1</v>
      </c>
      <c r="AE345" s="2">
        <v>282</v>
      </c>
      <c r="AF345" s="4">
        <v>32.049999999999997</v>
      </c>
      <c r="AG345" s="3">
        <v>16159</v>
      </c>
      <c r="AH345" s="1" t="s">
        <v>1</v>
      </c>
      <c r="AI345" s="2">
        <v>288</v>
      </c>
      <c r="AJ345" s="4">
        <v>33.07</v>
      </c>
      <c r="AK345" s="3">
        <v>15025</v>
      </c>
      <c r="AL345" s="1" t="s">
        <v>1</v>
      </c>
      <c r="AM345" s="2">
        <v>289</v>
      </c>
      <c r="AN345" s="4">
        <v>33.29</v>
      </c>
      <c r="AO345" s="3">
        <v>15661</v>
      </c>
      <c r="AP345" s="1" t="s">
        <v>1</v>
      </c>
      <c r="AQ345" s="2">
        <v>293</v>
      </c>
      <c r="AR345" s="4">
        <v>33.44</v>
      </c>
      <c r="AS345" s="3">
        <v>15547</v>
      </c>
      <c r="AT345" s="1" t="s">
        <v>1</v>
      </c>
    </row>
    <row r="346" spans="1:46" x14ac:dyDescent="0.25">
      <c r="A346" s="1" t="s">
        <v>346</v>
      </c>
      <c r="B346" s="20" t="e">
        <f>VLOOKUP(A346,'Earned Doctorates'!$A$6:$D$468,4,0)</f>
        <v>#N/A</v>
      </c>
      <c r="C346" s="20">
        <f>VLOOKUP(A346,'fulltime grad students'!$A$6:$D$752,4,0)</f>
        <v>91</v>
      </c>
      <c r="D346" s="20">
        <f>VLOOKUP(A346,floorspace!$A$6:$D$694,4,0)</f>
        <v>29500</v>
      </c>
      <c r="E346" s="3">
        <v>10213</v>
      </c>
      <c r="F346" s="33" t="e">
        <f>IF(ISNA(VLOOKUP(A346,'R1-R2'!$A$2:$F$280,6,0)),VLOOKUP(A346,'R1-R2'!$B$2:$F$280,5,0),VLOOKUP(A346,'R1-R2'!$A$2:$F$280,6,0))</f>
        <v>#N/A</v>
      </c>
      <c r="G346" s="2">
        <v>341</v>
      </c>
      <c r="H346" s="4">
        <v>38.07</v>
      </c>
      <c r="I346" s="3">
        <v>10213</v>
      </c>
      <c r="J346" s="1" t="s">
        <v>1</v>
      </c>
      <c r="K346" s="2">
        <v>319</v>
      </c>
      <c r="L346" s="4">
        <v>35.44</v>
      </c>
      <c r="M346" s="3">
        <v>13250</v>
      </c>
      <c r="N346" s="1" t="s">
        <v>1</v>
      </c>
      <c r="O346" s="2">
        <v>333</v>
      </c>
      <c r="P346" s="4">
        <v>37.04</v>
      </c>
      <c r="Q346" s="3">
        <v>10595</v>
      </c>
      <c r="R346" s="1" t="s">
        <v>1</v>
      </c>
      <c r="S346" s="2">
        <v>349</v>
      </c>
      <c r="T346" s="4">
        <v>38.9</v>
      </c>
      <c r="U346" s="3">
        <v>8348</v>
      </c>
      <c r="V346" s="1" t="s">
        <v>1</v>
      </c>
      <c r="W346" s="2">
        <v>373</v>
      </c>
      <c r="X346" s="4">
        <v>42.1</v>
      </c>
      <c r="Y346" s="3">
        <v>6549</v>
      </c>
      <c r="Z346" s="1" t="s">
        <v>1</v>
      </c>
      <c r="AA346" s="2">
        <v>369</v>
      </c>
      <c r="AB346" s="4">
        <v>41.75</v>
      </c>
      <c r="AC346" s="3">
        <v>6634</v>
      </c>
      <c r="AD346" s="1" t="s">
        <v>1</v>
      </c>
      <c r="AE346" s="2">
        <v>368</v>
      </c>
      <c r="AF346" s="4">
        <v>41.55</v>
      </c>
      <c r="AG346" s="3">
        <v>6432</v>
      </c>
      <c r="AH346" s="1" t="s">
        <v>1</v>
      </c>
      <c r="AI346" s="2">
        <v>336</v>
      </c>
      <c r="AJ346" s="4">
        <v>38.43</v>
      </c>
      <c r="AK346" s="3">
        <v>8302</v>
      </c>
      <c r="AL346" s="1" t="s">
        <v>1</v>
      </c>
      <c r="AM346" s="2">
        <v>339</v>
      </c>
      <c r="AN346" s="4">
        <v>38.9</v>
      </c>
      <c r="AO346" s="3">
        <v>8809</v>
      </c>
      <c r="AP346" s="1" t="s">
        <v>1</v>
      </c>
      <c r="AQ346" s="2">
        <v>356</v>
      </c>
      <c r="AR346" s="4">
        <v>40.44</v>
      </c>
      <c r="AS346" s="3">
        <v>7802</v>
      </c>
      <c r="AT346" s="1" t="s">
        <v>236</v>
      </c>
    </row>
    <row r="347" spans="1:46" x14ac:dyDescent="0.25">
      <c r="A347" s="1" t="s">
        <v>347</v>
      </c>
      <c r="B347" s="20" t="e">
        <f>VLOOKUP(A347,'Earned Doctorates'!$A$6:$D$468,4,0)</f>
        <v>#N/A</v>
      </c>
      <c r="C347" s="20">
        <f>VLOOKUP(A347,'fulltime grad students'!$A$6:$D$752,4,0)</f>
        <v>54</v>
      </c>
      <c r="D347" s="20">
        <f>VLOOKUP(A347,floorspace!$A$6:$D$694,4,0)</f>
        <v>70018</v>
      </c>
      <c r="E347" s="3">
        <v>10123</v>
      </c>
      <c r="F347" s="33" t="e">
        <f>IF(ISNA(VLOOKUP(A347,'R1-R2'!$A$2:$F$280,6,0)),VLOOKUP(A347,'R1-R2'!$B$2:$F$280,5,0),VLOOKUP(A347,'R1-R2'!$A$2:$F$280,6,0))</f>
        <v>#N/A</v>
      </c>
      <c r="G347" s="2">
        <v>342</v>
      </c>
      <c r="H347" s="4">
        <v>38.18</v>
      </c>
      <c r="I347" s="3">
        <v>10123</v>
      </c>
      <c r="J347" s="1" t="s">
        <v>1</v>
      </c>
      <c r="K347" s="2">
        <v>344</v>
      </c>
      <c r="L347" s="4">
        <v>38.15</v>
      </c>
      <c r="M347" s="3">
        <v>10014</v>
      </c>
      <c r="N347" s="1" t="s">
        <v>1</v>
      </c>
      <c r="O347" s="2">
        <v>328</v>
      </c>
      <c r="P347" s="4">
        <v>36.5</v>
      </c>
      <c r="Q347" s="3">
        <v>11457</v>
      </c>
      <c r="R347" s="1" t="s">
        <v>1</v>
      </c>
      <c r="S347" s="2">
        <v>330</v>
      </c>
      <c r="T347" s="4">
        <v>36.83</v>
      </c>
      <c r="U347" s="3">
        <v>10673</v>
      </c>
      <c r="V347" s="1" t="s">
        <v>1</v>
      </c>
      <c r="W347" s="2">
        <v>324</v>
      </c>
      <c r="X347" s="4">
        <v>36.69</v>
      </c>
      <c r="Y347" s="3">
        <v>10725</v>
      </c>
      <c r="Z347" s="1" t="s">
        <v>1</v>
      </c>
      <c r="AA347" s="2">
        <v>347</v>
      </c>
      <c r="AB347" s="4">
        <v>39.32</v>
      </c>
      <c r="AC347" s="3">
        <v>8147</v>
      </c>
      <c r="AD347" s="1" t="s">
        <v>1</v>
      </c>
      <c r="AE347" s="2">
        <v>347</v>
      </c>
      <c r="AF347" s="4">
        <v>39.229999999999997</v>
      </c>
      <c r="AG347" s="3">
        <v>7808</v>
      </c>
      <c r="AH347" s="1" t="s">
        <v>1</v>
      </c>
      <c r="AI347" s="2">
        <v>334</v>
      </c>
      <c r="AJ347" s="4">
        <v>38.21</v>
      </c>
      <c r="AK347" s="3">
        <v>8374</v>
      </c>
      <c r="AL347" s="1" t="s">
        <v>1</v>
      </c>
      <c r="AM347" s="2">
        <v>326</v>
      </c>
      <c r="AN347" s="4">
        <v>37.44</v>
      </c>
      <c r="AO347" s="3">
        <v>9535</v>
      </c>
      <c r="AP347" s="1" t="s">
        <v>1</v>
      </c>
      <c r="AQ347" s="2">
        <v>324</v>
      </c>
      <c r="AR347" s="4">
        <v>36.89</v>
      </c>
      <c r="AS347" s="3">
        <v>10296</v>
      </c>
      <c r="AT347" s="1" t="s">
        <v>1</v>
      </c>
    </row>
    <row r="348" spans="1:46" x14ac:dyDescent="0.25">
      <c r="A348" s="1" t="s">
        <v>348</v>
      </c>
      <c r="B348" s="20" t="e">
        <f>VLOOKUP(A348,'Earned Doctorates'!$A$6:$D$468,4,0)</f>
        <v>#N/A</v>
      </c>
      <c r="C348" s="20">
        <f>VLOOKUP(A348,'fulltime grad students'!$A$6:$D$752,4,0)</f>
        <v>428</v>
      </c>
      <c r="D348" s="20">
        <f>VLOOKUP(A348,floorspace!$A$6:$D$694,4,0)</f>
        <v>115324</v>
      </c>
      <c r="E348" s="3">
        <v>10014</v>
      </c>
      <c r="F348" s="33" t="e">
        <f>IF(ISNA(VLOOKUP(A348,'R1-R2'!$A$2:$F$280,6,0)),VLOOKUP(A348,'R1-R2'!$B$2:$F$280,5,0),VLOOKUP(A348,'R1-R2'!$A$2:$F$280,6,0))</f>
        <v>#N/A</v>
      </c>
      <c r="G348" s="2">
        <v>343</v>
      </c>
      <c r="H348" s="4">
        <v>38.29</v>
      </c>
      <c r="I348" s="3">
        <v>10014</v>
      </c>
      <c r="J348" s="1" t="s">
        <v>1</v>
      </c>
      <c r="K348" s="2">
        <v>321</v>
      </c>
      <c r="L348" s="4">
        <v>35.659999999999997</v>
      </c>
      <c r="M348" s="3">
        <v>13131</v>
      </c>
      <c r="N348" s="1" t="s">
        <v>1</v>
      </c>
      <c r="O348" s="2">
        <v>389</v>
      </c>
      <c r="P348" s="4">
        <v>43.12</v>
      </c>
      <c r="Q348" s="3">
        <v>5910</v>
      </c>
      <c r="R348" s="1" t="s">
        <v>1</v>
      </c>
      <c r="S348" s="2">
        <v>418</v>
      </c>
      <c r="T348" s="4">
        <v>46.42</v>
      </c>
      <c r="U348" s="3">
        <v>4409</v>
      </c>
      <c r="V348" s="1" t="s">
        <v>1</v>
      </c>
      <c r="W348" s="2">
        <v>460</v>
      </c>
      <c r="X348" s="4">
        <v>51.72</v>
      </c>
      <c r="Y348" s="3">
        <v>3215</v>
      </c>
      <c r="Z348" s="1" t="s">
        <v>1</v>
      </c>
      <c r="AA348" s="2">
        <v>459</v>
      </c>
      <c r="AB348" s="4">
        <v>51.72</v>
      </c>
      <c r="AC348" s="3">
        <v>3069</v>
      </c>
      <c r="AD348" s="1" t="s">
        <v>1</v>
      </c>
      <c r="AE348" s="2">
        <v>433</v>
      </c>
      <c r="AF348" s="4">
        <v>48.73</v>
      </c>
      <c r="AG348" s="3">
        <v>3540</v>
      </c>
      <c r="AH348" s="1" t="s">
        <v>1</v>
      </c>
      <c r="AI348" s="2">
        <v>423</v>
      </c>
      <c r="AJ348" s="4">
        <v>48.15</v>
      </c>
      <c r="AK348" s="3">
        <v>3782</v>
      </c>
      <c r="AL348" s="1" t="s">
        <v>1</v>
      </c>
      <c r="AM348" s="2">
        <v>416</v>
      </c>
      <c r="AN348" s="4">
        <v>47.53</v>
      </c>
      <c r="AO348" s="3">
        <v>3882</v>
      </c>
      <c r="AP348" s="1" t="s">
        <v>1</v>
      </c>
      <c r="AQ348" s="2">
        <v>414</v>
      </c>
      <c r="AR348" s="4">
        <v>46.89</v>
      </c>
      <c r="AS348" s="3">
        <v>4340</v>
      </c>
      <c r="AT348" s="1" t="s">
        <v>1</v>
      </c>
    </row>
    <row r="349" spans="1:46" x14ac:dyDescent="0.25">
      <c r="A349" s="1" t="s">
        <v>349</v>
      </c>
      <c r="B349" s="20">
        <f>VLOOKUP(A349,'Earned Doctorates'!$A$6:$D$468,4,0)</f>
        <v>1</v>
      </c>
      <c r="C349" s="20">
        <f>VLOOKUP(A349,'fulltime grad students'!$A$6:$D$752,4,0)</f>
        <v>111</v>
      </c>
      <c r="D349" s="20">
        <f>VLOOKUP(A349,floorspace!$A$6:$D$694,4,0)</f>
        <v>91693</v>
      </c>
      <c r="E349" s="3">
        <v>9920</v>
      </c>
      <c r="F349" s="33" t="e">
        <f>IF(ISNA(VLOOKUP(A349,'R1-R2'!$A$2:$F$280,6,0)),VLOOKUP(A349,'R1-R2'!$B$2:$F$280,5,0),VLOOKUP(A349,'R1-R2'!$A$2:$F$280,6,0))</f>
        <v>#N/A</v>
      </c>
      <c r="G349" s="2">
        <v>344</v>
      </c>
      <c r="H349" s="4">
        <v>38.4</v>
      </c>
      <c r="I349" s="3">
        <v>9920</v>
      </c>
      <c r="J349" s="1" t="s">
        <v>1</v>
      </c>
      <c r="K349" s="2">
        <v>383</v>
      </c>
      <c r="L349" s="4">
        <v>42.38</v>
      </c>
      <c r="M349" s="3">
        <v>6220</v>
      </c>
      <c r="N349" s="1" t="s">
        <v>1</v>
      </c>
      <c r="O349" s="2">
        <v>398</v>
      </c>
      <c r="P349" s="4">
        <v>44.1</v>
      </c>
      <c r="Q349" s="3">
        <v>5437</v>
      </c>
      <c r="R349" s="1" t="s">
        <v>1</v>
      </c>
      <c r="S349" s="2">
        <v>412</v>
      </c>
      <c r="T349" s="4">
        <v>45.76</v>
      </c>
      <c r="U349" s="3">
        <v>4797</v>
      </c>
      <c r="V349" s="1" t="s">
        <v>1</v>
      </c>
      <c r="W349" s="2">
        <v>405</v>
      </c>
      <c r="X349" s="4">
        <v>45.64</v>
      </c>
      <c r="Y349" s="3">
        <v>4943</v>
      </c>
      <c r="Z349" s="1" t="s">
        <v>1</v>
      </c>
      <c r="AA349" s="2">
        <v>415</v>
      </c>
      <c r="AB349" s="4">
        <v>46.85</v>
      </c>
      <c r="AC349" s="3">
        <v>4048</v>
      </c>
      <c r="AD349" s="1" t="s">
        <v>1</v>
      </c>
      <c r="AE349" s="2">
        <v>404</v>
      </c>
      <c r="AF349" s="4">
        <v>45.53</v>
      </c>
      <c r="AG349" s="3">
        <v>4513</v>
      </c>
      <c r="AH349" s="1" t="s">
        <v>1</v>
      </c>
      <c r="AI349" s="2">
        <v>387</v>
      </c>
      <c r="AJ349" s="4">
        <v>44.13</v>
      </c>
      <c r="AK349" s="3">
        <v>5407</v>
      </c>
      <c r="AL349" s="1" t="s">
        <v>1</v>
      </c>
      <c r="AM349" s="2">
        <v>385</v>
      </c>
      <c r="AN349" s="4">
        <v>44.05</v>
      </c>
      <c r="AO349" s="3">
        <v>5510</v>
      </c>
      <c r="AP349" s="1" t="s">
        <v>1</v>
      </c>
      <c r="AQ349" s="2">
        <v>369</v>
      </c>
      <c r="AR349" s="4">
        <v>41.89</v>
      </c>
      <c r="AS349" s="3">
        <v>6937</v>
      </c>
      <c r="AT349" s="1" t="s">
        <v>1</v>
      </c>
    </row>
    <row r="350" spans="1:46" x14ac:dyDescent="0.25">
      <c r="A350" s="1" t="s">
        <v>350</v>
      </c>
      <c r="B350" s="20" t="e">
        <f>VLOOKUP(A350,'Earned Doctorates'!$A$6:$D$468,4,0)</f>
        <v>#N/A</v>
      </c>
      <c r="C350" s="20" t="e">
        <f>VLOOKUP(A350,'fulltime grad students'!$A$6:$D$752,4,0)</f>
        <v>#N/A</v>
      </c>
      <c r="D350" s="20">
        <f>VLOOKUP(A350,floorspace!$A$6:$D$694,4,0)</f>
        <v>98000</v>
      </c>
      <c r="E350" s="3">
        <v>9527</v>
      </c>
      <c r="F350" s="33" t="e">
        <f>IF(ISNA(VLOOKUP(A350,'R1-R2'!$A$2:$F$280,6,0)),VLOOKUP(A350,'R1-R2'!$B$2:$F$280,5,0),VLOOKUP(A350,'R1-R2'!$A$2:$F$280,6,0))</f>
        <v>#N/A</v>
      </c>
      <c r="G350" s="2">
        <v>345</v>
      </c>
      <c r="H350" s="4">
        <v>38.51</v>
      </c>
      <c r="I350" s="3">
        <v>9527</v>
      </c>
      <c r="J350" s="1" t="s">
        <v>1</v>
      </c>
      <c r="K350" s="2">
        <v>346</v>
      </c>
      <c r="L350" s="4">
        <v>38.369999999999997</v>
      </c>
      <c r="M350" s="3">
        <v>9619</v>
      </c>
      <c r="N350" s="1" t="s">
        <v>1</v>
      </c>
      <c r="O350" s="2">
        <v>341</v>
      </c>
      <c r="P350" s="4">
        <v>37.909999999999997</v>
      </c>
      <c r="Q350" s="3">
        <v>9650</v>
      </c>
      <c r="R350" s="1" t="s">
        <v>1</v>
      </c>
      <c r="S350" s="2">
        <v>333</v>
      </c>
      <c r="T350" s="4">
        <v>37.159999999999997</v>
      </c>
      <c r="U350" s="3">
        <v>10431</v>
      </c>
      <c r="V350" s="1" t="s">
        <v>1</v>
      </c>
      <c r="W350" s="2">
        <v>328</v>
      </c>
      <c r="X350" s="4">
        <v>37.130000000000003</v>
      </c>
      <c r="Y350" s="3">
        <v>10149</v>
      </c>
      <c r="Z350" s="1" t="s">
        <v>1</v>
      </c>
      <c r="AA350" s="2">
        <v>333</v>
      </c>
      <c r="AB350" s="4">
        <v>37.770000000000003</v>
      </c>
      <c r="AC350" s="3">
        <v>9325</v>
      </c>
      <c r="AD350" s="1" t="s">
        <v>1</v>
      </c>
      <c r="AE350" s="2">
        <v>326</v>
      </c>
      <c r="AF350" s="4">
        <v>36.909999999999997</v>
      </c>
      <c r="AG350" s="3">
        <v>9515</v>
      </c>
      <c r="AH350" s="1" t="s">
        <v>1</v>
      </c>
      <c r="AI350" s="2">
        <v>415</v>
      </c>
      <c r="AJ350" s="4">
        <v>47.26</v>
      </c>
      <c r="AK350" s="3">
        <v>3975</v>
      </c>
      <c r="AL350" s="1" t="s">
        <v>1</v>
      </c>
      <c r="AM350" s="2">
        <v>347</v>
      </c>
      <c r="AN350" s="4">
        <v>39.79</v>
      </c>
      <c r="AO350" s="3">
        <v>8040</v>
      </c>
      <c r="AP350" s="1" t="s">
        <v>1</v>
      </c>
      <c r="AQ350" s="2">
        <v>381</v>
      </c>
      <c r="AR350" s="4">
        <v>43.22</v>
      </c>
      <c r="AS350" s="3">
        <v>5906</v>
      </c>
      <c r="AT350" s="1" t="s">
        <v>1</v>
      </c>
    </row>
    <row r="351" spans="1:46" x14ac:dyDescent="0.25">
      <c r="A351" s="1" t="s">
        <v>351</v>
      </c>
      <c r="B351" s="20" t="e">
        <f>VLOOKUP(A351,'Earned Doctorates'!$A$6:$D$468,4,0)</f>
        <v>#N/A</v>
      </c>
      <c r="C351" s="20">
        <f>VLOOKUP(A351,'fulltime grad students'!$A$6:$D$752,4,0)</f>
        <v>445</v>
      </c>
      <c r="D351" s="20">
        <f>VLOOKUP(A351,floorspace!$A$6:$D$694,4,0)</f>
        <v>56050</v>
      </c>
      <c r="E351" s="3">
        <v>9382</v>
      </c>
      <c r="F351" s="33" t="e">
        <f>IF(ISNA(VLOOKUP(A351,'R1-R2'!$A$2:$F$280,6,0)),VLOOKUP(A351,'R1-R2'!$B$2:$F$280,5,0),VLOOKUP(A351,'R1-R2'!$A$2:$F$280,6,0))</f>
        <v>#N/A</v>
      </c>
      <c r="G351" s="2">
        <v>346</v>
      </c>
      <c r="H351" s="4">
        <v>38.619999999999997</v>
      </c>
      <c r="I351" s="3">
        <v>9382</v>
      </c>
      <c r="J351" s="1" t="s">
        <v>1</v>
      </c>
      <c r="K351" s="2">
        <v>337</v>
      </c>
      <c r="L351" s="4">
        <v>37.39</v>
      </c>
      <c r="M351" s="3">
        <v>10590</v>
      </c>
      <c r="N351" s="1" t="s">
        <v>1</v>
      </c>
      <c r="O351" s="2">
        <v>317</v>
      </c>
      <c r="P351" s="4">
        <v>35.299999999999997</v>
      </c>
      <c r="Q351" s="3">
        <v>12476</v>
      </c>
      <c r="R351" s="1" t="s">
        <v>1</v>
      </c>
      <c r="S351" s="2">
        <v>339</v>
      </c>
      <c r="T351" s="4">
        <v>37.81</v>
      </c>
      <c r="U351" s="3">
        <v>9594</v>
      </c>
      <c r="V351" s="1" t="s">
        <v>1</v>
      </c>
      <c r="W351" s="2">
        <v>346</v>
      </c>
      <c r="X351" s="4">
        <v>39.119999999999997</v>
      </c>
      <c r="Y351" s="3">
        <v>8274</v>
      </c>
      <c r="Z351" s="1" t="s">
        <v>1</v>
      </c>
      <c r="AA351" s="2">
        <v>388</v>
      </c>
      <c r="AB351" s="4">
        <v>43.86</v>
      </c>
      <c r="AC351" s="3">
        <v>5371</v>
      </c>
      <c r="AD351" s="1" t="s">
        <v>1</v>
      </c>
      <c r="AE351" s="2">
        <v>392</v>
      </c>
      <c r="AF351" s="4">
        <v>44.2</v>
      </c>
      <c r="AG351" s="3">
        <v>5010</v>
      </c>
      <c r="AH351" s="1" t="s">
        <v>1</v>
      </c>
      <c r="AI351" s="2">
        <v>389</v>
      </c>
      <c r="AJ351" s="4">
        <v>44.35</v>
      </c>
      <c r="AK351" s="3">
        <v>5172</v>
      </c>
      <c r="AL351" s="1" t="s">
        <v>1</v>
      </c>
      <c r="AM351" s="2">
        <v>353</v>
      </c>
      <c r="AN351" s="4">
        <v>40.47</v>
      </c>
      <c r="AO351" s="3">
        <v>7659</v>
      </c>
      <c r="AP351" s="1" t="s">
        <v>1</v>
      </c>
      <c r="AQ351" s="2">
        <v>365</v>
      </c>
      <c r="AR351" s="4">
        <v>41.44</v>
      </c>
      <c r="AS351" s="3">
        <v>7192</v>
      </c>
      <c r="AT351" s="1" t="s">
        <v>1</v>
      </c>
    </row>
    <row r="352" spans="1:46" x14ac:dyDescent="0.25">
      <c r="A352" s="1" t="s">
        <v>352</v>
      </c>
      <c r="B352" s="20" t="e">
        <f>VLOOKUP(A352,'Earned Doctorates'!$A$6:$D$468,4,0)</f>
        <v>#N/A</v>
      </c>
      <c r="C352" s="20">
        <f>VLOOKUP(A352,'fulltime grad students'!$A$6:$D$752,4,0)</f>
        <v>411</v>
      </c>
      <c r="D352" s="20">
        <f>VLOOKUP(A352,floorspace!$A$6:$D$694,4,0)</f>
        <v>112654</v>
      </c>
      <c r="E352" s="3">
        <v>9213</v>
      </c>
      <c r="F352" s="33" t="str">
        <f>IF(ISNA(VLOOKUP(A352,'R1-R2'!$A$2:$F$280,6,0)),VLOOKUP(A352,'R1-R2'!$B$2:$F$280,5,0),VLOOKUP(A352,'R1-R2'!$A$2:$F$280,6,0))</f>
        <v>R2</v>
      </c>
      <c r="G352" s="2">
        <v>347</v>
      </c>
      <c r="H352" s="4">
        <v>38.72</v>
      </c>
      <c r="I352" s="3">
        <v>9213</v>
      </c>
      <c r="J352" s="1" t="s">
        <v>1</v>
      </c>
      <c r="K352" s="2">
        <v>353</v>
      </c>
      <c r="L352" s="4">
        <v>39.130000000000003</v>
      </c>
      <c r="M352" s="3">
        <v>8856</v>
      </c>
      <c r="N352" s="1" t="s">
        <v>1</v>
      </c>
      <c r="O352" s="2">
        <v>357</v>
      </c>
      <c r="P352" s="4">
        <v>39.64</v>
      </c>
      <c r="Q352" s="3">
        <v>8599</v>
      </c>
      <c r="R352" s="1" t="s">
        <v>1</v>
      </c>
      <c r="S352" s="2">
        <v>344</v>
      </c>
      <c r="T352" s="4">
        <v>38.36</v>
      </c>
      <c r="U352" s="3">
        <v>8988</v>
      </c>
      <c r="V352" s="1" t="s">
        <v>1</v>
      </c>
      <c r="W352" s="2">
        <v>350</v>
      </c>
      <c r="X352" s="4">
        <v>39.56</v>
      </c>
      <c r="Y352" s="3">
        <v>8102</v>
      </c>
      <c r="Z352" s="1" t="s">
        <v>1</v>
      </c>
      <c r="AA352" s="2">
        <v>339</v>
      </c>
      <c r="AB352" s="4">
        <v>38.43</v>
      </c>
      <c r="AC352" s="3">
        <v>8586</v>
      </c>
      <c r="AD352" s="1" t="s">
        <v>1</v>
      </c>
      <c r="AE352" s="2">
        <v>337</v>
      </c>
      <c r="AF352" s="4">
        <v>38.130000000000003</v>
      </c>
      <c r="AG352" s="3">
        <v>8624</v>
      </c>
      <c r="AH352" s="1" t="s">
        <v>1</v>
      </c>
      <c r="AI352" s="2">
        <v>342</v>
      </c>
      <c r="AJ352" s="4">
        <v>39.1</v>
      </c>
      <c r="AK352" s="3">
        <v>8109</v>
      </c>
      <c r="AL352" s="1" t="s">
        <v>1</v>
      </c>
      <c r="AM352" s="2">
        <v>352</v>
      </c>
      <c r="AN352" s="4">
        <v>40.35</v>
      </c>
      <c r="AO352" s="3">
        <v>7682</v>
      </c>
      <c r="AP352" s="1" t="s">
        <v>1</v>
      </c>
      <c r="AQ352" s="2">
        <v>349</v>
      </c>
      <c r="AR352" s="4">
        <v>39.67</v>
      </c>
      <c r="AS352" s="3">
        <v>8359</v>
      </c>
      <c r="AT352" s="1" t="s">
        <v>1</v>
      </c>
    </row>
    <row r="353" spans="1:46" x14ac:dyDescent="0.25">
      <c r="A353" s="1" t="s">
        <v>353</v>
      </c>
      <c r="B353" s="20">
        <f>VLOOKUP(A353,'Earned Doctorates'!$A$6:$D$468,4,0)</f>
        <v>18</v>
      </c>
      <c r="C353" s="20">
        <f>VLOOKUP(A353,'fulltime grad students'!$A$6:$D$752,4,0)</f>
        <v>122</v>
      </c>
      <c r="D353" s="20">
        <f>VLOOKUP(A353,floorspace!$A$6:$D$694,4,0)</f>
        <v>67092</v>
      </c>
      <c r="E353" s="3">
        <v>9128</v>
      </c>
      <c r="F353" s="33" t="str">
        <f>IF(ISNA(VLOOKUP(A353,'R1-R2'!$A$2:$F$280,6,0)),VLOOKUP(A353,'R1-R2'!$B$2:$F$280,5,0),VLOOKUP(A353,'R1-R2'!$A$2:$F$280,6,0))</f>
        <v>R2</v>
      </c>
      <c r="G353" s="2">
        <v>348</v>
      </c>
      <c r="H353" s="4">
        <v>38.83</v>
      </c>
      <c r="I353" s="3">
        <v>9128</v>
      </c>
      <c r="J353" s="1" t="s">
        <v>1</v>
      </c>
      <c r="K353" s="2">
        <v>342</v>
      </c>
      <c r="L353" s="4">
        <v>37.94</v>
      </c>
      <c r="M353" s="3">
        <v>10138</v>
      </c>
      <c r="N353" s="1" t="s">
        <v>1</v>
      </c>
      <c r="O353" s="2">
        <v>412</v>
      </c>
      <c r="P353" s="4">
        <v>45.62</v>
      </c>
      <c r="Q353" s="3">
        <v>4893</v>
      </c>
      <c r="R353" s="1" t="s">
        <v>1</v>
      </c>
      <c r="S353" s="2">
        <v>435</v>
      </c>
      <c r="T353" s="4">
        <v>48.27</v>
      </c>
      <c r="U353" s="3">
        <v>3740</v>
      </c>
      <c r="V353" s="1" t="s">
        <v>1</v>
      </c>
      <c r="W353" s="2">
        <v>408</v>
      </c>
      <c r="X353" s="4">
        <v>45.97</v>
      </c>
      <c r="Y353" s="3">
        <v>4722</v>
      </c>
      <c r="Z353" s="1" t="s">
        <v>1</v>
      </c>
      <c r="AA353" s="2">
        <v>404</v>
      </c>
      <c r="AB353" s="4">
        <v>45.63</v>
      </c>
      <c r="AC353" s="3">
        <v>4495</v>
      </c>
      <c r="AD353" s="1" t="s">
        <v>1</v>
      </c>
      <c r="AE353" s="2">
        <v>394</v>
      </c>
      <c r="AF353" s="4">
        <v>44.42</v>
      </c>
      <c r="AG353" s="3">
        <v>5005</v>
      </c>
      <c r="AH353" s="1" t="s">
        <v>1</v>
      </c>
      <c r="AI353" s="2">
        <v>373</v>
      </c>
      <c r="AJ353" s="4">
        <v>42.57</v>
      </c>
      <c r="AK353" s="3">
        <v>6038</v>
      </c>
      <c r="AL353" s="1" t="s">
        <v>1</v>
      </c>
      <c r="AM353" s="2">
        <v>369</v>
      </c>
      <c r="AN353" s="4">
        <v>42.26</v>
      </c>
      <c r="AO353" s="3">
        <v>6548</v>
      </c>
      <c r="AP353" s="1" t="s">
        <v>1</v>
      </c>
      <c r="AQ353" s="2">
        <v>377</v>
      </c>
      <c r="AR353" s="4">
        <v>42.78</v>
      </c>
      <c r="AS353" s="3">
        <v>6380</v>
      </c>
      <c r="AT353" s="1" t="s">
        <v>1</v>
      </c>
    </row>
    <row r="354" spans="1:46" x14ac:dyDescent="0.25">
      <c r="A354" s="1" t="s">
        <v>354</v>
      </c>
      <c r="B354" s="20">
        <f>VLOOKUP(A354,'Earned Doctorates'!$A$6:$D$468,4,0)</f>
        <v>4</v>
      </c>
      <c r="C354" s="20">
        <f>VLOOKUP(A354,'fulltime grad students'!$A$6:$D$752,4,0)</f>
        <v>261</v>
      </c>
      <c r="D354" s="20">
        <f>VLOOKUP(A354,floorspace!$A$6:$D$694,4,0)</f>
        <v>103500</v>
      </c>
      <c r="E354" s="3">
        <v>9065</v>
      </c>
      <c r="F354" s="33" t="e">
        <f>IF(ISNA(VLOOKUP(A354,'R1-R2'!$A$2:$F$280,6,0)),VLOOKUP(A354,'R1-R2'!$B$2:$F$280,5,0),VLOOKUP(A354,'R1-R2'!$A$2:$F$280,6,0))</f>
        <v>#N/A</v>
      </c>
      <c r="G354" s="2">
        <v>349</v>
      </c>
      <c r="H354" s="4">
        <v>38.94</v>
      </c>
      <c r="I354" s="3">
        <v>9065</v>
      </c>
      <c r="J354" s="1" t="s">
        <v>236</v>
      </c>
      <c r="K354" s="2">
        <v>355</v>
      </c>
      <c r="L354" s="4">
        <v>39.340000000000003</v>
      </c>
      <c r="M354" s="3">
        <v>8749</v>
      </c>
      <c r="N354" s="1" t="s">
        <v>1</v>
      </c>
      <c r="O354" s="2">
        <v>314</v>
      </c>
      <c r="P354" s="4">
        <v>34.979999999999997</v>
      </c>
      <c r="Q354" s="3">
        <v>12840</v>
      </c>
      <c r="R354" s="1" t="s">
        <v>1</v>
      </c>
      <c r="S354" s="2">
        <v>286</v>
      </c>
      <c r="T354" s="4">
        <v>32.04</v>
      </c>
      <c r="U354" s="3">
        <v>16932</v>
      </c>
      <c r="V354" s="1" t="s">
        <v>236</v>
      </c>
      <c r="W354" s="2">
        <v>262</v>
      </c>
      <c r="X354" s="4">
        <v>29.84</v>
      </c>
      <c r="Y354" s="3">
        <v>21022</v>
      </c>
      <c r="Z354" s="1" t="s">
        <v>236</v>
      </c>
      <c r="AA354" s="2">
        <v>248</v>
      </c>
      <c r="AB354" s="4">
        <v>28.35</v>
      </c>
      <c r="AC354" s="3">
        <v>25112</v>
      </c>
      <c r="AD354" s="1" t="s">
        <v>236</v>
      </c>
      <c r="AE354" s="2">
        <v>230</v>
      </c>
      <c r="AF354" s="4">
        <v>26.3</v>
      </c>
      <c r="AG354" s="3">
        <v>29202</v>
      </c>
      <c r="AH354" s="1" t="s">
        <v>1</v>
      </c>
      <c r="AI354" s="2">
        <v>229</v>
      </c>
      <c r="AJ354" s="4">
        <v>26.48</v>
      </c>
      <c r="AK354" s="3">
        <v>29461</v>
      </c>
      <c r="AL354" s="1" t="s">
        <v>236</v>
      </c>
      <c r="AM354" s="2">
        <v>231</v>
      </c>
      <c r="AN354" s="4">
        <v>26.79</v>
      </c>
      <c r="AO354" s="3">
        <v>29720</v>
      </c>
      <c r="AP354" s="1" t="s">
        <v>236</v>
      </c>
      <c r="AQ354" s="2">
        <v>238</v>
      </c>
      <c r="AR354" s="4">
        <v>27.33</v>
      </c>
      <c r="AS354" s="3">
        <v>29979</v>
      </c>
      <c r="AT354" s="1" t="s">
        <v>236</v>
      </c>
    </row>
    <row r="355" spans="1:46" x14ac:dyDescent="0.25">
      <c r="A355" s="1" t="s">
        <v>355</v>
      </c>
      <c r="B355" s="20" t="e">
        <f>VLOOKUP(A355,'Earned Doctorates'!$A$6:$D$468,4,0)</f>
        <v>#N/A</v>
      </c>
      <c r="C355" s="20">
        <f>VLOOKUP(A355,'fulltime grad students'!$A$6:$D$752,4,0)</f>
        <v>624</v>
      </c>
      <c r="D355" s="20">
        <f>VLOOKUP(A355,floorspace!$A$6:$D$694,4,0)</f>
        <v>147691</v>
      </c>
      <c r="E355" s="3">
        <v>9006</v>
      </c>
      <c r="F355" s="33" t="str">
        <f>IF(ISNA(VLOOKUP(A355,'R1-R2'!$A$2:$F$280,6,0)),VLOOKUP(A355,'R1-R2'!$B$2:$F$280,5,0),VLOOKUP(A355,'R1-R2'!$A$2:$F$280,6,0))</f>
        <v>R2</v>
      </c>
      <c r="G355" s="2">
        <v>350</v>
      </c>
      <c r="H355" s="4">
        <v>39.049999999999997</v>
      </c>
      <c r="I355" s="3">
        <v>9006</v>
      </c>
      <c r="J355" s="1" t="s">
        <v>1</v>
      </c>
      <c r="K355" s="2">
        <v>387</v>
      </c>
      <c r="L355" s="4">
        <v>42.81</v>
      </c>
      <c r="M355" s="3">
        <v>5929</v>
      </c>
      <c r="N355" s="1" t="s">
        <v>1</v>
      </c>
      <c r="O355" s="2">
        <v>370</v>
      </c>
      <c r="P355" s="4">
        <v>41.06</v>
      </c>
      <c r="Q355" s="3">
        <v>7173</v>
      </c>
      <c r="R355" s="1" t="s">
        <v>1</v>
      </c>
      <c r="S355" s="2">
        <v>380</v>
      </c>
      <c r="T355" s="4">
        <v>42.28</v>
      </c>
      <c r="U355" s="3">
        <v>6348</v>
      </c>
      <c r="V355" s="1" t="s">
        <v>1</v>
      </c>
      <c r="W355" s="2">
        <v>389</v>
      </c>
      <c r="X355" s="4">
        <v>43.87</v>
      </c>
      <c r="Y355" s="3">
        <v>5510</v>
      </c>
      <c r="Z355" s="1" t="s">
        <v>1</v>
      </c>
      <c r="AA355" s="2">
        <v>382</v>
      </c>
      <c r="AB355" s="4">
        <v>43.19</v>
      </c>
      <c r="AC355" s="3">
        <v>5755</v>
      </c>
      <c r="AD355" s="1" t="s">
        <v>1</v>
      </c>
      <c r="AE355" s="2">
        <v>379</v>
      </c>
      <c r="AF355" s="4">
        <v>42.77</v>
      </c>
      <c r="AG355" s="3">
        <v>5611</v>
      </c>
      <c r="AH355" s="1" t="s">
        <v>1</v>
      </c>
      <c r="AI355" s="2">
        <v>346</v>
      </c>
      <c r="AJ355" s="4">
        <v>39.549999999999997</v>
      </c>
      <c r="AK355" s="3">
        <v>7919</v>
      </c>
      <c r="AL355" s="1" t="s">
        <v>1</v>
      </c>
      <c r="AM355" s="2">
        <v>275</v>
      </c>
      <c r="AN355" s="4">
        <v>31.72</v>
      </c>
      <c r="AO355" s="3">
        <v>18478</v>
      </c>
      <c r="AP355" s="1" t="s">
        <v>1</v>
      </c>
      <c r="AQ355" s="2">
        <v>259</v>
      </c>
      <c r="AR355" s="4">
        <v>29.67</v>
      </c>
      <c r="AS355" s="3">
        <v>22222</v>
      </c>
      <c r="AT355" s="1" t="s">
        <v>1</v>
      </c>
    </row>
    <row r="356" spans="1:46" x14ac:dyDescent="0.25">
      <c r="A356" s="1" t="s">
        <v>356</v>
      </c>
      <c r="B356" s="20">
        <f>VLOOKUP(A356,'Earned Doctorates'!$A$6:$D$468,4,0)</f>
        <v>5</v>
      </c>
      <c r="C356" s="20">
        <f>VLOOKUP(A356,'fulltime grad students'!$A$6:$D$752,4,0)</f>
        <v>32</v>
      </c>
      <c r="D356" s="20">
        <f>VLOOKUP(A356,floorspace!$A$6:$D$694,4,0)</f>
        <v>43431</v>
      </c>
      <c r="E356" s="3">
        <v>8987</v>
      </c>
      <c r="F356" s="33" t="e">
        <f>IF(ISNA(VLOOKUP(A356,'R1-R2'!$A$2:$F$280,6,0)),VLOOKUP(A356,'R1-R2'!$B$2:$F$280,5,0),VLOOKUP(A356,'R1-R2'!$A$2:$F$280,6,0))</f>
        <v>#N/A</v>
      </c>
      <c r="G356" s="2">
        <v>351</v>
      </c>
      <c r="H356" s="4">
        <v>39.159999999999997</v>
      </c>
      <c r="I356" s="3">
        <v>8987</v>
      </c>
      <c r="J356" s="1" t="s">
        <v>1</v>
      </c>
      <c r="K356" s="2">
        <v>331</v>
      </c>
      <c r="L356" s="4">
        <v>36.74</v>
      </c>
      <c r="M356" s="3">
        <v>11575</v>
      </c>
      <c r="N356" s="1" t="s">
        <v>1</v>
      </c>
      <c r="O356" s="2">
        <v>340</v>
      </c>
      <c r="P356" s="4">
        <v>37.799999999999997</v>
      </c>
      <c r="Q356" s="3">
        <v>9846</v>
      </c>
      <c r="R356" s="1" t="s">
        <v>1</v>
      </c>
      <c r="S356" s="2">
        <v>334</v>
      </c>
      <c r="T356" s="4">
        <v>37.270000000000003</v>
      </c>
      <c r="U356" s="3">
        <v>10282</v>
      </c>
      <c r="V356" s="1" t="s">
        <v>1</v>
      </c>
      <c r="W356" s="2">
        <v>320</v>
      </c>
      <c r="X356" s="4">
        <v>36.25</v>
      </c>
      <c r="Y356" s="3">
        <v>11146</v>
      </c>
      <c r="Z356" s="1" t="s">
        <v>1</v>
      </c>
      <c r="AA356" s="2">
        <v>320</v>
      </c>
      <c r="AB356" s="4">
        <v>36.33</v>
      </c>
      <c r="AC356" s="3">
        <v>10867</v>
      </c>
      <c r="AD356" s="1" t="s">
        <v>1</v>
      </c>
      <c r="AE356" s="2">
        <v>308</v>
      </c>
      <c r="AF356" s="4">
        <v>34.92</v>
      </c>
      <c r="AG356" s="3">
        <v>11692</v>
      </c>
      <c r="AH356" s="1" t="s">
        <v>1</v>
      </c>
      <c r="AI356" s="2">
        <v>326</v>
      </c>
      <c r="AJ356" s="4">
        <v>37.31</v>
      </c>
      <c r="AK356" s="3">
        <v>9143</v>
      </c>
      <c r="AL356" s="1" t="s">
        <v>1</v>
      </c>
      <c r="AM356" s="2">
        <v>327</v>
      </c>
      <c r="AN356" s="4">
        <v>37.549999999999997</v>
      </c>
      <c r="AO356" s="3">
        <v>9452</v>
      </c>
      <c r="AP356" s="1" t="s">
        <v>1</v>
      </c>
      <c r="AQ356" s="2">
        <v>327</v>
      </c>
      <c r="AR356" s="4">
        <v>37.22</v>
      </c>
      <c r="AS356" s="3">
        <v>9837</v>
      </c>
      <c r="AT356" s="1" t="s">
        <v>1</v>
      </c>
    </row>
    <row r="357" spans="1:46" x14ac:dyDescent="0.25">
      <c r="A357" s="1" t="s">
        <v>357</v>
      </c>
      <c r="B357" s="20">
        <f>VLOOKUP(A357,'Earned Doctorates'!$A$6:$D$468,4,0)</f>
        <v>22</v>
      </c>
      <c r="C357" s="20">
        <f>VLOOKUP(A357,'fulltime grad students'!$A$6:$D$752,4,0)</f>
        <v>69</v>
      </c>
      <c r="D357" s="20">
        <f>VLOOKUP(A357,floorspace!$A$6:$D$694,4,0)</f>
        <v>122700</v>
      </c>
      <c r="E357" s="3">
        <v>8892</v>
      </c>
      <c r="F357" s="33" t="str">
        <f>IF(ISNA(VLOOKUP(A357,'R1-R2'!$A$2:$F$280,6,0)),VLOOKUP(A357,'R1-R2'!$B$2:$F$280,5,0),VLOOKUP(A357,'R1-R2'!$A$2:$F$280,6,0))</f>
        <v>R2</v>
      </c>
      <c r="G357" s="2">
        <v>352</v>
      </c>
      <c r="H357" s="4">
        <v>39.270000000000003</v>
      </c>
      <c r="I357" s="3">
        <v>8892</v>
      </c>
      <c r="J357" s="1" t="s">
        <v>1</v>
      </c>
      <c r="K357" s="2">
        <v>360</v>
      </c>
      <c r="L357" s="4">
        <v>39.89</v>
      </c>
      <c r="M357" s="3">
        <v>8452</v>
      </c>
      <c r="N357" s="1" t="s">
        <v>1</v>
      </c>
      <c r="O357" s="2">
        <v>348</v>
      </c>
      <c r="P357" s="4">
        <v>38.67</v>
      </c>
      <c r="Q357" s="3">
        <v>9048</v>
      </c>
      <c r="R357" s="1" t="s">
        <v>1</v>
      </c>
      <c r="S357" s="2">
        <v>361</v>
      </c>
      <c r="T357" s="4">
        <v>40.21</v>
      </c>
      <c r="U357" s="3">
        <v>7833</v>
      </c>
      <c r="V357" s="1" t="s">
        <v>1</v>
      </c>
      <c r="W357" s="2">
        <v>353</v>
      </c>
      <c r="X357" s="4">
        <v>39.89</v>
      </c>
      <c r="Y357" s="3">
        <v>8007</v>
      </c>
      <c r="Z357" s="1" t="s">
        <v>1</v>
      </c>
      <c r="AA357" s="2">
        <v>340</v>
      </c>
      <c r="AB357" s="4">
        <v>38.54</v>
      </c>
      <c r="AC357" s="3">
        <v>8513</v>
      </c>
      <c r="AD357" s="1" t="s">
        <v>1</v>
      </c>
      <c r="AE357" s="2">
        <v>318</v>
      </c>
      <c r="AF357" s="4">
        <v>36.03</v>
      </c>
      <c r="AG357" s="3">
        <v>9945</v>
      </c>
      <c r="AH357" s="1" t="s">
        <v>1</v>
      </c>
      <c r="AI357" s="2">
        <v>324</v>
      </c>
      <c r="AJ357" s="4">
        <v>37.090000000000003</v>
      </c>
      <c r="AK357" s="3">
        <v>9192</v>
      </c>
      <c r="AL357" s="1" t="s">
        <v>1</v>
      </c>
      <c r="AM357" s="2">
        <v>333</v>
      </c>
      <c r="AN357" s="4">
        <v>38.22</v>
      </c>
      <c r="AO357" s="3">
        <v>9159</v>
      </c>
      <c r="AP357" s="1" t="s">
        <v>1</v>
      </c>
      <c r="AQ357" s="2">
        <v>321</v>
      </c>
      <c r="AR357" s="4">
        <v>36.56</v>
      </c>
      <c r="AS357" s="3">
        <v>10406</v>
      </c>
      <c r="AT357" s="1" t="s">
        <v>1</v>
      </c>
    </row>
    <row r="358" spans="1:46" x14ac:dyDescent="0.25">
      <c r="A358" s="1" t="s">
        <v>358</v>
      </c>
      <c r="B358" s="20">
        <f>VLOOKUP(A358,'Earned Doctorates'!$A$6:$D$468,4,0)</f>
        <v>26</v>
      </c>
      <c r="C358" s="20">
        <f>VLOOKUP(A358,'fulltime grad students'!$A$6:$D$752,4,0)</f>
        <v>405</v>
      </c>
      <c r="D358" s="20">
        <f>VLOOKUP(A358,floorspace!$A$6:$D$694,4,0)</f>
        <v>142677</v>
      </c>
      <c r="E358" s="3">
        <v>8826</v>
      </c>
      <c r="F358" s="33" t="str">
        <f>IF(ISNA(VLOOKUP(A358,'R1-R2'!$A$2:$F$280,6,0)),VLOOKUP(A358,'R1-R2'!$B$2:$F$280,5,0),VLOOKUP(A358,'R1-R2'!$A$2:$F$280,6,0))</f>
        <v>R2</v>
      </c>
      <c r="G358" s="2">
        <v>353</v>
      </c>
      <c r="H358" s="4">
        <v>39.380000000000003</v>
      </c>
      <c r="I358" s="3">
        <v>8826</v>
      </c>
      <c r="J358" s="1" t="s">
        <v>1</v>
      </c>
      <c r="K358" s="2">
        <v>349</v>
      </c>
      <c r="L358" s="4">
        <v>38.69</v>
      </c>
      <c r="M358" s="3">
        <v>9429</v>
      </c>
      <c r="N358" s="1" t="s">
        <v>1</v>
      </c>
      <c r="O358" s="2">
        <v>324</v>
      </c>
      <c r="P358" s="4">
        <v>36.06</v>
      </c>
      <c r="Q358" s="3">
        <v>12145</v>
      </c>
      <c r="R358" s="1" t="s">
        <v>1</v>
      </c>
      <c r="S358" s="2">
        <v>328</v>
      </c>
      <c r="T358" s="4">
        <v>36.61</v>
      </c>
      <c r="U358" s="3">
        <v>11163</v>
      </c>
      <c r="V358" s="1" t="s">
        <v>1</v>
      </c>
      <c r="W358" s="2">
        <v>338</v>
      </c>
      <c r="X358" s="4">
        <v>38.24</v>
      </c>
      <c r="Y358" s="3">
        <v>8797</v>
      </c>
      <c r="Z358" s="1" t="s">
        <v>1</v>
      </c>
      <c r="AA358" s="2">
        <v>314</v>
      </c>
      <c r="AB358" s="4">
        <v>35.659999999999997</v>
      </c>
      <c r="AC358" s="3">
        <v>11763</v>
      </c>
      <c r="AD358" s="1" t="s">
        <v>1</v>
      </c>
      <c r="AE358" s="2">
        <v>315</v>
      </c>
      <c r="AF358" s="4">
        <v>35.69</v>
      </c>
      <c r="AG358" s="3">
        <v>10548</v>
      </c>
      <c r="AH358" s="1" t="s">
        <v>1</v>
      </c>
      <c r="AI358" s="2">
        <v>323</v>
      </c>
      <c r="AJ358" s="4">
        <v>36.979999999999997</v>
      </c>
      <c r="AK358" s="3">
        <v>9209</v>
      </c>
      <c r="AL358" s="1" t="s">
        <v>1</v>
      </c>
      <c r="AM358" s="2">
        <v>318</v>
      </c>
      <c r="AN358" s="4">
        <v>36.54</v>
      </c>
      <c r="AO358" s="3">
        <v>10357</v>
      </c>
      <c r="AP358" s="1" t="s">
        <v>1</v>
      </c>
      <c r="AQ358" s="2">
        <v>311</v>
      </c>
      <c r="AR358" s="4">
        <v>35.44</v>
      </c>
      <c r="AS358" s="3">
        <v>11740</v>
      </c>
      <c r="AT358" s="1" t="s">
        <v>1</v>
      </c>
    </row>
    <row r="359" spans="1:46" x14ac:dyDescent="0.25">
      <c r="A359" s="1" t="s">
        <v>359</v>
      </c>
      <c r="B359" s="20" t="e">
        <f>VLOOKUP(A359,'Earned Doctorates'!$A$6:$D$468,4,0)</f>
        <v>#N/A</v>
      </c>
      <c r="C359" s="20">
        <f>VLOOKUP(A359,'fulltime grad students'!$A$6:$D$752,4,0)</f>
        <v>22</v>
      </c>
      <c r="D359" s="20">
        <f>VLOOKUP(A359,floorspace!$A$6:$D$694,4,0)</f>
        <v>54423</v>
      </c>
      <c r="E359" s="3">
        <v>8756</v>
      </c>
      <c r="F359" s="33" t="e">
        <f>IF(ISNA(VLOOKUP(A359,'R1-R2'!$A$2:$F$280,6,0)),VLOOKUP(A359,'R1-R2'!$B$2:$F$280,5,0),VLOOKUP(A359,'R1-R2'!$A$2:$F$280,6,0))</f>
        <v>#N/A</v>
      </c>
      <c r="G359" s="2">
        <v>354</v>
      </c>
      <c r="H359" s="4">
        <v>39.49</v>
      </c>
      <c r="I359" s="3">
        <v>8756</v>
      </c>
      <c r="J359" s="1" t="s">
        <v>1</v>
      </c>
      <c r="K359" s="2">
        <v>366</v>
      </c>
      <c r="L359" s="4">
        <v>40.54</v>
      </c>
      <c r="M359" s="3">
        <v>7963</v>
      </c>
      <c r="N359" s="1" t="s">
        <v>1</v>
      </c>
      <c r="O359" s="2">
        <v>358</v>
      </c>
      <c r="P359" s="4">
        <v>39.75</v>
      </c>
      <c r="Q359" s="3">
        <v>8433</v>
      </c>
      <c r="R359" s="1" t="s">
        <v>1</v>
      </c>
      <c r="S359" s="2">
        <v>342</v>
      </c>
      <c r="T359" s="4">
        <v>38.14</v>
      </c>
      <c r="U359" s="3">
        <v>9125</v>
      </c>
      <c r="V359" s="1" t="s">
        <v>1</v>
      </c>
      <c r="W359" s="2">
        <v>347</v>
      </c>
      <c r="X359" s="4">
        <v>39.229999999999997</v>
      </c>
      <c r="Y359" s="3">
        <v>8151</v>
      </c>
      <c r="Z359" s="1" t="s">
        <v>236</v>
      </c>
      <c r="AA359" s="2">
        <v>360</v>
      </c>
      <c r="AB359" s="4">
        <v>40.76</v>
      </c>
      <c r="AC359" s="3">
        <v>7178</v>
      </c>
      <c r="AD359" s="1" t="s">
        <v>1</v>
      </c>
      <c r="AE359" s="2">
        <v>375</v>
      </c>
      <c r="AF359" s="4">
        <v>42.32</v>
      </c>
      <c r="AG359" s="3">
        <v>6017</v>
      </c>
      <c r="AH359" s="1" t="s">
        <v>1</v>
      </c>
      <c r="AI359" s="2">
        <v>378</v>
      </c>
      <c r="AJ359" s="4">
        <v>43.13</v>
      </c>
      <c r="AK359" s="3">
        <v>5694</v>
      </c>
      <c r="AL359" s="1" t="s">
        <v>1</v>
      </c>
      <c r="AM359" s="2">
        <v>382</v>
      </c>
      <c r="AN359" s="4">
        <v>43.72</v>
      </c>
      <c r="AO359" s="3">
        <v>5605</v>
      </c>
      <c r="AP359" s="1" t="s">
        <v>1</v>
      </c>
      <c r="AQ359" s="2">
        <v>371</v>
      </c>
      <c r="AR359" s="4">
        <v>42.11</v>
      </c>
      <c r="AS359" s="3">
        <v>6859</v>
      </c>
      <c r="AT359" s="1" t="s">
        <v>1</v>
      </c>
    </row>
    <row r="360" spans="1:46" x14ac:dyDescent="0.25">
      <c r="A360" s="1" t="s">
        <v>360</v>
      </c>
      <c r="B360" s="20" t="e">
        <f>VLOOKUP(A360,'Earned Doctorates'!$A$6:$D$468,4,0)</f>
        <v>#N/A</v>
      </c>
      <c r="C360" s="20" t="e">
        <f>VLOOKUP(A360,'fulltime grad students'!$A$6:$D$752,4,0)</f>
        <v>#N/A</v>
      </c>
      <c r="D360" s="20">
        <f>VLOOKUP(A360,floorspace!$A$6:$D$694,4,0)</f>
        <v>65447</v>
      </c>
      <c r="E360" s="3">
        <v>8751</v>
      </c>
      <c r="F360" s="33" t="e">
        <f>IF(ISNA(VLOOKUP(A360,'R1-R2'!$A$2:$F$280,6,0)),VLOOKUP(A360,'R1-R2'!$B$2:$F$280,5,0),VLOOKUP(A360,'R1-R2'!$A$2:$F$280,6,0))</f>
        <v>#N/A</v>
      </c>
      <c r="G360" s="2">
        <v>355</v>
      </c>
      <c r="H360" s="4">
        <v>39.6</v>
      </c>
      <c r="I360" s="3">
        <v>8751</v>
      </c>
      <c r="J360" s="1" t="s">
        <v>1</v>
      </c>
      <c r="K360" s="2">
        <v>384</v>
      </c>
      <c r="L360" s="4">
        <v>42.48</v>
      </c>
      <c r="M360" s="3">
        <v>6107</v>
      </c>
      <c r="N360" s="1" t="s">
        <v>1</v>
      </c>
      <c r="O360" s="2">
        <v>444</v>
      </c>
      <c r="P360" s="4">
        <v>49.09</v>
      </c>
      <c r="Q360" s="3">
        <v>3766</v>
      </c>
      <c r="R360" s="1" t="s">
        <v>1</v>
      </c>
      <c r="S360" s="2">
        <v>442</v>
      </c>
      <c r="T360" s="4">
        <v>49.03</v>
      </c>
      <c r="U360" s="3">
        <v>3615</v>
      </c>
      <c r="V360" s="1" t="s">
        <v>1</v>
      </c>
      <c r="W360" s="2">
        <v>517</v>
      </c>
      <c r="X360" s="4">
        <v>58.01</v>
      </c>
      <c r="Y360" s="3">
        <v>2008</v>
      </c>
      <c r="Z360" s="1" t="s">
        <v>1</v>
      </c>
      <c r="AA360" s="2">
        <v>552</v>
      </c>
      <c r="AB360" s="4">
        <v>62.02</v>
      </c>
      <c r="AC360" s="3">
        <v>1643</v>
      </c>
      <c r="AD360" s="1" t="s">
        <v>1</v>
      </c>
      <c r="AE360" s="2">
        <v>566</v>
      </c>
      <c r="AF360" s="4">
        <v>63.43</v>
      </c>
      <c r="AG360" s="3">
        <v>1508</v>
      </c>
      <c r="AH360" s="1" t="s">
        <v>1</v>
      </c>
      <c r="AI360" s="2">
        <v>515</v>
      </c>
      <c r="AJ360" s="4">
        <v>58.43</v>
      </c>
      <c r="AK360" s="3">
        <v>2025</v>
      </c>
      <c r="AL360" s="1" t="s">
        <v>1</v>
      </c>
      <c r="AM360" s="2">
        <v>468</v>
      </c>
      <c r="AN360" s="4">
        <v>53.36</v>
      </c>
      <c r="AO360" s="3">
        <v>2771</v>
      </c>
      <c r="AP360" s="1" t="s">
        <v>1</v>
      </c>
      <c r="AQ360" s="2">
        <v>434</v>
      </c>
      <c r="AR360" s="4">
        <v>49.11</v>
      </c>
      <c r="AS360" s="3">
        <v>3591</v>
      </c>
      <c r="AT360" s="1" t="s">
        <v>1</v>
      </c>
    </row>
    <row r="361" spans="1:46" x14ac:dyDescent="0.25">
      <c r="A361" s="1" t="s">
        <v>361</v>
      </c>
      <c r="B361" s="20" t="e">
        <f>VLOOKUP(A361,'Earned Doctorates'!$A$6:$D$468,4,0)</f>
        <v>#N/A</v>
      </c>
      <c r="C361" s="20">
        <f>VLOOKUP(A361,'fulltime grad students'!$A$6:$D$752,4,0)</f>
        <v>30</v>
      </c>
      <c r="D361" s="20">
        <f>VLOOKUP(A361,floorspace!$A$6:$D$694,4,0)</f>
        <v>98317</v>
      </c>
      <c r="E361" s="3">
        <v>8713</v>
      </c>
      <c r="F361" s="33" t="e">
        <f>IF(ISNA(VLOOKUP(A361,'R1-R2'!$A$2:$F$280,6,0)),VLOOKUP(A361,'R1-R2'!$B$2:$F$280,5,0),VLOOKUP(A361,'R1-R2'!$A$2:$F$280,6,0))</f>
        <v>#N/A</v>
      </c>
      <c r="G361" s="2">
        <v>356</v>
      </c>
      <c r="H361" s="4">
        <v>39.71</v>
      </c>
      <c r="I361" s="3">
        <v>8713</v>
      </c>
      <c r="J361" s="1" t="s">
        <v>1</v>
      </c>
      <c r="K361" s="2">
        <v>359</v>
      </c>
      <c r="L361" s="4">
        <v>39.78</v>
      </c>
      <c r="M361" s="3">
        <v>8540</v>
      </c>
      <c r="N361" s="1" t="s">
        <v>1</v>
      </c>
      <c r="O361" s="2">
        <v>349</v>
      </c>
      <c r="P361" s="4">
        <v>38.78</v>
      </c>
      <c r="Q361" s="3">
        <v>9024</v>
      </c>
      <c r="R361" s="1" t="s">
        <v>1</v>
      </c>
      <c r="S361" s="2">
        <v>348</v>
      </c>
      <c r="T361" s="4">
        <v>38.79</v>
      </c>
      <c r="U361" s="3">
        <v>8349</v>
      </c>
      <c r="V361" s="1" t="s">
        <v>1</v>
      </c>
      <c r="W361" s="2">
        <v>348</v>
      </c>
      <c r="X361" s="4">
        <v>39.340000000000003</v>
      </c>
      <c r="Y361" s="3">
        <v>8136</v>
      </c>
      <c r="Z361" s="1" t="s">
        <v>1</v>
      </c>
      <c r="AA361" s="2">
        <v>338</v>
      </c>
      <c r="AB361" s="4">
        <v>38.32</v>
      </c>
      <c r="AC361" s="3">
        <v>8873</v>
      </c>
      <c r="AD361" s="1" t="s">
        <v>1</v>
      </c>
      <c r="AE361" s="2">
        <v>340</v>
      </c>
      <c r="AF361" s="4">
        <v>38.46</v>
      </c>
      <c r="AG361" s="3">
        <v>8425</v>
      </c>
      <c r="AH361" s="1" t="s">
        <v>1</v>
      </c>
      <c r="AI361" s="2">
        <v>339</v>
      </c>
      <c r="AJ361" s="4">
        <v>38.770000000000003</v>
      </c>
      <c r="AK361" s="3">
        <v>8198</v>
      </c>
      <c r="AL361" s="1" t="s">
        <v>1</v>
      </c>
      <c r="AM361" s="2">
        <v>337</v>
      </c>
      <c r="AN361" s="4">
        <v>38.67</v>
      </c>
      <c r="AO361" s="3">
        <v>8911</v>
      </c>
      <c r="AP361" s="1" t="s">
        <v>1</v>
      </c>
      <c r="AQ361" s="2">
        <v>339</v>
      </c>
      <c r="AR361" s="4">
        <v>38.56</v>
      </c>
      <c r="AS361" s="3">
        <v>9082</v>
      </c>
      <c r="AT361" s="1" t="s">
        <v>1</v>
      </c>
    </row>
    <row r="362" spans="1:46" x14ac:dyDescent="0.25">
      <c r="A362" s="1" t="s">
        <v>362</v>
      </c>
      <c r="B362" s="20">
        <f>VLOOKUP(A362,'Earned Doctorates'!$A$6:$D$468,4,0)</f>
        <v>15</v>
      </c>
      <c r="C362" s="20">
        <f>VLOOKUP(A362,'fulltime grad students'!$A$6:$D$752,4,0)</f>
        <v>32</v>
      </c>
      <c r="D362" s="20">
        <f>VLOOKUP(A362,floorspace!$A$6:$D$694,4,0)</f>
        <v>114236</v>
      </c>
      <c r="E362" s="3">
        <v>8636</v>
      </c>
      <c r="F362" s="33" t="str">
        <f>IF(ISNA(VLOOKUP(A362,'R1-R2'!$A$2:$F$280,6,0)),VLOOKUP(A362,'R1-R2'!$B$2:$F$280,5,0),VLOOKUP(A362,'R1-R2'!$A$2:$F$280,6,0))</f>
        <v>R2</v>
      </c>
      <c r="G362" s="2">
        <v>357</v>
      </c>
      <c r="H362" s="4">
        <v>39.81</v>
      </c>
      <c r="I362" s="3">
        <v>8636</v>
      </c>
      <c r="J362" s="1" t="s">
        <v>1</v>
      </c>
      <c r="K362" s="2">
        <v>364</v>
      </c>
      <c r="L362" s="4">
        <v>40.32</v>
      </c>
      <c r="M362" s="3">
        <v>8092</v>
      </c>
      <c r="N362" s="1" t="s">
        <v>1</v>
      </c>
      <c r="O362" s="2">
        <v>371</v>
      </c>
      <c r="P362" s="4">
        <v>41.16</v>
      </c>
      <c r="Q362" s="3">
        <v>7133</v>
      </c>
      <c r="R362" s="1" t="s">
        <v>1</v>
      </c>
      <c r="S362" s="2">
        <v>408</v>
      </c>
      <c r="T362" s="4">
        <v>45.33</v>
      </c>
      <c r="U362" s="3">
        <v>4941</v>
      </c>
      <c r="V362" s="1" t="s">
        <v>1</v>
      </c>
      <c r="W362" s="2">
        <v>358</v>
      </c>
      <c r="X362" s="4">
        <v>40.450000000000003</v>
      </c>
      <c r="Y362" s="3">
        <v>7403</v>
      </c>
      <c r="Z362" s="1" t="s">
        <v>1</v>
      </c>
      <c r="AA362" s="2">
        <v>344</v>
      </c>
      <c r="AB362" s="4">
        <v>38.979999999999997</v>
      </c>
      <c r="AC362" s="3">
        <v>8250</v>
      </c>
      <c r="AD362" s="1" t="s">
        <v>1</v>
      </c>
      <c r="AE362" s="2">
        <v>322</v>
      </c>
      <c r="AF362" s="4">
        <v>36.47</v>
      </c>
      <c r="AG362" s="3">
        <v>9700</v>
      </c>
      <c r="AH362" s="1" t="s">
        <v>1</v>
      </c>
      <c r="AI362" s="2">
        <v>328</v>
      </c>
      <c r="AJ362" s="4">
        <v>37.54</v>
      </c>
      <c r="AK362" s="3">
        <v>8982</v>
      </c>
      <c r="AL362" s="1" t="s">
        <v>1</v>
      </c>
      <c r="AM362" s="2">
        <v>338</v>
      </c>
      <c r="AN362" s="4">
        <v>38.78</v>
      </c>
      <c r="AO362" s="3">
        <v>8826</v>
      </c>
      <c r="AP362" s="1" t="s">
        <v>1</v>
      </c>
      <c r="AQ362" s="2">
        <v>362</v>
      </c>
      <c r="AR362" s="4">
        <v>41.11</v>
      </c>
      <c r="AS362" s="3">
        <v>7309</v>
      </c>
      <c r="AT362" s="1" t="s">
        <v>1</v>
      </c>
    </row>
    <row r="363" spans="1:46" x14ac:dyDescent="0.25">
      <c r="A363" s="1" t="s">
        <v>363</v>
      </c>
      <c r="B363" s="20">
        <f>VLOOKUP(A363,'Earned Doctorates'!$A$6:$D$468,4,0)</f>
        <v>3</v>
      </c>
      <c r="C363" s="20" t="e">
        <f>VLOOKUP(A363,'fulltime grad students'!$A$6:$D$752,4,0)</f>
        <v>#N/A</v>
      </c>
      <c r="D363" s="20">
        <f>VLOOKUP(A363,floorspace!$A$6:$D$694,4,0)</f>
        <v>102013</v>
      </c>
      <c r="E363" s="3">
        <v>8422</v>
      </c>
      <c r="F363" s="33" t="str">
        <f>IF(ISNA(VLOOKUP(A363,'R1-R2'!$A$2:$F$280,6,0)),VLOOKUP(A363,'R1-R2'!$B$2:$F$280,5,0),VLOOKUP(A363,'R1-R2'!$A$2:$F$280,6,0))</f>
        <v>R2</v>
      </c>
      <c r="G363" s="2">
        <v>358</v>
      </c>
      <c r="H363" s="4">
        <v>39.92</v>
      </c>
      <c r="I363" s="3">
        <v>8422</v>
      </c>
      <c r="J363" s="1" t="s">
        <v>1</v>
      </c>
      <c r="K363" s="2">
        <v>357</v>
      </c>
      <c r="L363" s="4">
        <v>39.56</v>
      </c>
      <c r="M363" s="3">
        <v>8640</v>
      </c>
      <c r="N363" s="1" t="s">
        <v>1</v>
      </c>
      <c r="O363" s="2">
        <v>350</v>
      </c>
      <c r="P363" s="4">
        <v>38.880000000000003</v>
      </c>
      <c r="Q363" s="3">
        <v>8945</v>
      </c>
      <c r="R363" s="1" t="s">
        <v>1</v>
      </c>
      <c r="S363" s="2">
        <v>351</v>
      </c>
      <c r="T363" s="4">
        <v>39.119999999999997</v>
      </c>
      <c r="U363" s="3">
        <v>8245</v>
      </c>
      <c r="V363" s="1" t="s">
        <v>1</v>
      </c>
      <c r="W363" s="2">
        <v>354</v>
      </c>
      <c r="X363" s="4">
        <v>40</v>
      </c>
      <c r="Y363" s="3">
        <v>7952</v>
      </c>
      <c r="Z363" s="1" t="s">
        <v>1</v>
      </c>
      <c r="AA363" s="2">
        <v>346</v>
      </c>
      <c r="AB363" s="4">
        <v>39.200000000000003</v>
      </c>
      <c r="AC363" s="3">
        <v>8169</v>
      </c>
      <c r="AD363" s="1" t="s">
        <v>1</v>
      </c>
      <c r="AE363" s="2">
        <v>339</v>
      </c>
      <c r="AF363" s="4">
        <v>38.35</v>
      </c>
      <c r="AG363" s="3">
        <v>8453</v>
      </c>
      <c r="AH363" s="1" t="s">
        <v>1</v>
      </c>
      <c r="AI363" s="2">
        <v>343</v>
      </c>
      <c r="AJ363" s="4">
        <v>39.21</v>
      </c>
      <c r="AK363" s="3">
        <v>8099</v>
      </c>
      <c r="AL363" s="1" t="s">
        <v>1</v>
      </c>
      <c r="AM363" s="2">
        <v>315</v>
      </c>
      <c r="AN363" s="4">
        <v>36.200000000000003</v>
      </c>
      <c r="AO363" s="3">
        <v>10463</v>
      </c>
      <c r="AP363" s="1" t="s">
        <v>1</v>
      </c>
      <c r="AQ363" s="2">
        <v>300</v>
      </c>
      <c r="AR363" s="4">
        <v>34.22</v>
      </c>
      <c r="AS363" s="3">
        <v>14250</v>
      </c>
      <c r="AT363" s="1" t="s">
        <v>1</v>
      </c>
    </row>
    <row r="364" spans="1:46" x14ac:dyDescent="0.25">
      <c r="A364" s="1" t="s">
        <v>364</v>
      </c>
      <c r="B364" s="20" t="e">
        <f>VLOOKUP(A364,'Earned Doctorates'!$A$6:$D$468,4,0)</f>
        <v>#N/A</v>
      </c>
      <c r="C364" s="20" t="e">
        <f>VLOOKUP(A364,'fulltime grad students'!$A$6:$D$752,4,0)</f>
        <v>#N/A</v>
      </c>
      <c r="D364" s="20">
        <f>VLOOKUP(A364,floorspace!$A$6:$D$694,4,0)</f>
        <v>11493</v>
      </c>
      <c r="E364" s="3">
        <v>8311</v>
      </c>
      <c r="F364" s="33" t="e">
        <f>IF(ISNA(VLOOKUP(A364,'R1-R2'!$A$2:$F$280,6,0)),VLOOKUP(A364,'R1-R2'!$B$2:$F$280,5,0),VLOOKUP(A364,'R1-R2'!$A$2:$F$280,6,0))</f>
        <v>#N/A</v>
      </c>
      <c r="G364" s="2">
        <v>359</v>
      </c>
      <c r="H364" s="4">
        <v>40.03</v>
      </c>
      <c r="I364" s="3">
        <v>8311</v>
      </c>
      <c r="J364" s="1" t="s">
        <v>1</v>
      </c>
      <c r="K364" s="2">
        <v>372</v>
      </c>
      <c r="L364" s="4">
        <v>41.18</v>
      </c>
      <c r="M364" s="3">
        <v>7107</v>
      </c>
      <c r="N364" s="1" t="s">
        <v>1</v>
      </c>
      <c r="O364" s="2">
        <v>362</v>
      </c>
      <c r="P364" s="4">
        <v>40.19</v>
      </c>
      <c r="Q364" s="3">
        <v>7950</v>
      </c>
      <c r="R364" s="1" t="s">
        <v>1</v>
      </c>
      <c r="S364" s="2">
        <v>354</v>
      </c>
      <c r="T364" s="4">
        <v>39.450000000000003</v>
      </c>
      <c r="U364" s="3">
        <v>8097</v>
      </c>
      <c r="V364" s="1" t="s">
        <v>1</v>
      </c>
      <c r="W364" s="2">
        <v>327</v>
      </c>
      <c r="X364" s="4">
        <v>37.020000000000003</v>
      </c>
      <c r="Y364" s="3">
        <v>10219</v>
      </c>
      <c r="Z364" s="1" t="s">
        <v>1</v>
      </c>
      <c r="AA364" s="2">
        <v>342</v>
      </c>
      <c r="AB364" s="4">
        <v>38.76</v>
      </c>
      <c r="AC364" s="3">
        <v>8406</v>
      </c>
      <c r="AD364" s="1" t="s">
        <v>1</v>
      </c>
      <c r="AE364" s="2">
        <v>350</v>
      </c>
      <c r="AF364" s="4">
        <v>39.56</v>
      </c>
      <c r="AG364" s="3">
        <v>7657</v>
      </c>
      <c r="AH364" s="1" t="s">
        <v>1</v>
      </c>
      <c r="AI364" s="2">
        <v>354</v>
      </c>
      <c r="AJ364" s="4">
        <v>40.44</v>
      </c>
      <c r="AK364" s="3">
        <v>7550</v>
      </c>
      <c r="AL364" s="1" t="s">
        <v>1</v>
      </c>
      <c r="AM364" s="2">
        <v>394</v>
      </c>
      <c r="AN364" s="4">
        <v>45.06</v>
      </c>
      <c r="AO364" s="3">
        <v>4704</v>
      </c>
      <c r="AP364" s="1" t="s">
        <v>1</v>
      </c>
      <c r="AQ364" s="2">
        <v>416</v>
      </c>
      <c r="AR364" s="4">
        <v>47.11</v>
      </c>
      <c r="AS364" s="3">
        <v>4285</v>
      </c>
      <c r="AT364" s="1" t="s">
        <v>1</v>
      </c>
    </row>
    <row r="365" spans="1:46" x14ac:dyDescent="0.25">
      <c r="A365" s="1" t="s">
        <v>365</v>
      </c>
      <c r="B365" s="20" t="e">
        <f>VLOOKUP(A365,'Earned Doctorates'!$A$6:$D$468,4,0)</f>
        <v>#N/A</v>
      </c>
      <c r="C365" s="20">
        <f>VLOOKUP(A365,'fulltime grad students'!$A$6:$D$752,4,0)</f>
        <v>42</v>
      </c>
      <c r="D365" s="20">
        <f>VLOOKUP(A365,floorspace!$A$6:$D$694,4,0)</f>
        <v>150689</v>
      </c>
      <c r="E365" s="3">
        <v>8197</v>
      </c>
      <c r="F365" s="33" t="e">
        <f>IF(ISNA(VLOOKUP(A365,'R1-R2'!$A$2:$F$280,6,0)),VLOOKUP(A365,'R1-R2'!$B$2:$F$280,5,0),VLOOKUP(A365,'R1-R2'!$A$2:$F$280,6,0))</f>
        <v>#N/A</v>
      </c>
      <c r="G365" s="2">
        <v>360</v>
      </c>
      <c r="H365" s="4">
        <v>40.14</v>
      </c>
      <c r="I365" s="3">
        <v>8197</v>
      </c>
      <c r="J365" s="1" t="s">
        <v>1</v>
      </c>
      <c r="K365" s="2">
        <v>379</v>
      </c>
      <c r="L365" s="4">
        <v>41.94</v>
      </c>
      <c r="M365" s="3">
        <v>6671</v>
      </c>
      <c r="N365" s="1" t="s">
        <v>1</v>
      </c>
      <c r="O365" s="2">
        <v>390</v>
      </c>
      <c r="P365" s="4">
        <v>43.23</v>
      </c>
      <c r="Q365" s="3">
        <v>5907</v>
      </c>
      <c r="R365" s="1" t="s">
        <v>1</v>
      </c>
      <c r="S365" s="2">
        <v>403</v>
      </c>
      <c r="T365" s="4">
        <v>44.78</v>
      </c>
      <c r="U365" s="3">
        <v>5115</v>
      </c>
      <c r="V365" s="1" t="s">
        <v>1</v>
      </c>
      <c r="W365" s="2">
        <v>381</v>
      </c>
      <c r="X365" s="4">
        <v>42.99</v>
      </c>
      <c r="Y365" s="3">
        <v>6025</v>
      </c>
      <c r="Z365" s="1" t="s">
        <v>1</v>
      </c>
      <c r="AA365" s="2">
        <v>358</v>
      </c>
      <c r="AB365" s="4">
        <v>40.53</v>
      </c>
      <c r="AC365" s="3">
        <v>7335</v>
      </c>
      <c r="AD365" s="1" t="s">
        <v>1</v>
      </c>
      <c r="AE365" s="2">
        <v>333</v>
      </c>
      <c r="AF365" s="4">
        <v>37.68</v>
      </c>
      <c r="AG365" s="3">
        <v>8992</v>
      </c>
      <c r="AH365" s="1" t="s">
        <v>1</v>
      </c>
      <c r="AI365" s="2">
        <v>315</v>
      </c>
      <c r="AJ365" s="4">
        <v>36.090000000000003</v>
      </c>
      <c r="AK365" s="3">
        <v>9626</v>
      </c>
      <c r="AL365" s="1" t="s">
        <v>1</v>
      </c>
      <c r="AM365" s="2">
        <v>293</v>
      </c>
      <c r="AN365" s="4">
        <v>33.74</v>
      </c>
      <c r="AO365" s="3">
        <v>14204</v>
      </c>
      <c r="AP365" s="1" t="s">
        <v>1</v>
      </c>
      <c r="AQ365" s="2">
        <v>299</v>
      </c>
      <c r="AR365" s="4">
        <v>34.11</v>
      </c>
      <c r="AS365" s="3">
        <v>14393</v>
      </c>
      <c r="AT365" s="1" t="s">
        <v>1</v>
      </c>
    </row>
    <row r="366" spans="1:46" x14ac:dyDescent="0.25">
      <c r="A366" s="1" t="s">
        <v>366</v>
      </c>
      <c r="B366" s="20" t="e">
        <f>VLOOKUP(A366,'Earned Doctorates'!$A$6:$D$468,4,0)</f>
        <v>#N/A</v>
      </c>
      <c r="C366" s="20">
        <f>VLOOKUP(A366,'fulltime grad students'!$A$6:$D$752,4,0)</f>
        <v>6</v>
      </c>
      <c r="D366" s="20">
        <f>VLOOKUP(A366,floorspace!$A$6:$D$694,4,0)</f>
        <v>16395</v>
      </c>
      <c r="E366" s="3">
        <v>8123</v>
      </c>
      <c r="F366" s="33" t="e">
        <f>IF(ISNA(VLOOKUP(A366,'R1-R2'!$A$2:$F$280,6,0)),VLOOKUP(A366,'R1-R2'!$B$2:$F$280,5,0),VLOOKUP(A366,'R1-R2'!$A$2:$F$280,6,0))</f>
        <v>#N/A</v>
      </c>
      <c r="G366" s="2">
        <v>361</v>
      </c>
      <c r="H366" s="4">
        <v>40.25</v>
      </c>
      <c r="I366" s="3">
        <v>8123</v>
      </c>
      <c r="J366" s="1" t="s">
        <v>1</v>
      </c>
      <c r="K366" s="2">
        <v>396</v>
      </c>
      <c r="L366" s="4">
        <v>43.78</v>
      </c>
      <c r="M366" s="3">
        <v>5781</v>
      </c>
      <c r="N366" s="1" t="s">
        <v>1</v>
      </c>
      <c r="O366" s="2">
        <v>543</v>
      </c>
      <c r="P366" s="4">
        <v>59.84</v>
      </c>
      <c r="Q366" s="3">
        <v>2011</v>
      </c>
      <c r="R366" s="1" t="s">
        <v>1</v>
      </c>
      <c r="S366" s="2">
        <v>570</v>
      </c>
      <c r="T366" s="4">
        <v>62.97</v>
      </c>
      <c r="U366" s="3">
        <v>1629</v>
      </c>
      <c r="V366" s="1" t="s">
        <v>1</v>
      </c>
      <c r="W366" s="2">
        <v>568</v>
      </c>
      <c r="X366" s="4">
        <v>63.65</v>
      </c>
      <c r="Y366" s="3">
        <v>1575</v>
      </c>
      <c r="Z366" s="1" t="s">
        <v>1</v>
      </c>
      <c r="AA366" s="2">
        <v>586</v>
      </c>
      <c r="AB366" s="4">
        <v>65.78</v>
      </c>
      <c r="AC366" s="3">
        <v>1356</v>
      </c>
      <c r="AD366" s="1" t="s">
        <v>1</v>
      </c>
      <c r="AE366" s="2">
        <v>584</v>
      </c>
      <c r="AF366" s="4">
        <v>65.42</v>
      </c>
      <c r="AG366" s="3">
        <v>1346</v>
      </c>
      <c r="AH366" s="1" t="s">
        <v>1</v>
      </c>
      <c r="AI366" s="2">
        <v>740</v>
      </c>
      <c r="AJ366" s="4">
        <v>83.57</v>
      </c>
      <c r="AK366" s="3">
        <v>510</v>
      </c>
      <c r="AL366" s="1" t="s">
        <v>1</v>
      </c>
      <c r="AM366" s="2">
        <v>659</v>
      </c>
      <c r="AN366" s="4">
        <v>74.77</v>
      </c>
      <c r="AO366" s="3">
        <v>841</v>
      </c>
      <c r="AP366" s="1" t="s">
        <v>1</v>
      </c>
      <c r="AQ366" s="2">
        <v>536</v>
      </c>
      <c r="AR366" s="4">
        <v>60.44</v>
      </c>
      <c r="AS366" s="3">
        <v>1977</v>
      </c>
      <c r="AT366" s="1" t="s">
        <v>1</v>
      </c>
    </row>
    <row r="367" spans="1:46" x14ac:dyDescent="0.25">
      <c r="A367" s="1" t="s">
        <v>367</v>
      </c>
      <c r="B367" s="20" t="e">
        <f>VLOOKUP(A367,'Earned Doctorates'!$A$6:$D$468,4,0)</f>
        <v>#N/A</v>
      </c>
      <c r="C367" s="20">
        <f>VLOOKUP(A367,'fulltime grad students'!$A$6:$D$752,4,0)</f>
        <v>149</v>
      </c>
      <c r="D367" s="20">
        <f>VLOOKUP(A367,floorspace!$A$6:$D$694,4,0)</f>
        <v>72608</v>
      </c>
      <c r="E367" s="3">
        <v>8104</v>
      </c>
      <c r="F367" s="33" t="e">
        <f>IF(ISNA(VLOOKUP(A367,'R1-R2'!$A$2:$F$280,6,0)),VLOOKUP(A367,'R1-R2'!$B$2:$F$280,5,0),VLOOKUP(A367,'R1-R2'!$A$2:$F$280,6,0))</f>
        <v>#N/A</v>
      </c>
      <c r="G367" s="2">
        <v>362</v>
      </c>
      <c r="H367" s="4">
        <v>40.36</v>
      </c>
      <c r="I367" s="3">
        <v>8104</v>
      </c>
      <c r="J367" s="1" t="s">
        <v>1</v>
      </c>
      <c r="K367" s="2">
        <v>420</v>
      </c>
      <c r="L367" s="4">
        <v>46.38</v>
      </c>
      <c r="M367" s="3">
        <v>4590</v>
      </c>
      <c r="N367" s="1" t="s">
        <v>1</v>
      </c>
      <c r="O367" s="2">
        <v>414</v>
      </c>
      <c r="P367" s="4">
        <v>45.83</v>
      </c>
      <c r="Q367" s="3">
        <v>4800</v>
      </c>
      <c r="R367" s="1" t="s">
        <v>1</v>
      </c>
      <c r="S367" s="2">
        <v>477</v>
      </c>
      <c r="T367" s="4">
        <v>52.84</v>
      </c>
      <c r="U367" s="3">
        <v>2960</v>
      </c>
      <c r="V367" s="1" t="s">
        <v>1</v>
      </c>
      <c r="W367" s="2">
        <v>431</v>
      </c>
      <c r="X367" s="4">
        <v>48.51</v>
      </c>
      <c r="Y367" s="3">
        <v>3733</v>
      </c>
      <c r="Z367" s="1" t="s">
        <v>1</v>
      </c>
      <c r="AA367" s="2">
        <v>433</v>
      </c>
      <c r="AB367" s="4">
        <v>48.84</v>
      </c>
      <c r="AC367" s="3">
        <v>3469</v>
      </c>
      <c r="AD367" s="1" t="s">
        <v>1</v>
      </c>
      <c r="AE367" s="2">
        <v>513</v>
      </c>
      <c r="AF367" s="4">
        <v>57.57</v>
      </c>
      <c r="AG367" s="3">
        <v>2043</v>
      </c>
      <c r="AH367" s="1" t="s">
        <v>1</v>
      </c>
      <c r="AI367" s="2">
        <v>493</v>
      </c>
      <c r="AJ367" s="4">
        <v>55.98</v>
      </c>
      <c r="AK367" s="3">
        <v>2361</v>
      </c>
      <c r="AL367" s="1" t="s">
        <v>1</v>
      </c>
      <c r="AM367" s="2">
        <v>448</v>
      </c>
      <c r="AN367" s="4">
        <v>51.12</v>
      </c>
      <c r="AO367" s="3">
        <v>3073</v>
      </c>
      <c r="AP367" s="1" t="s">
        <v>1</v>
      </c>
      <c r="AQ367" s="2">
        <v>424</v>
      </c>
      <c r="AR367" s="4">
        <v>48</v>
      </c>
      <c r="AS367" s="3">
        <v>4030</v>
      </c>
      <c r="AT367" s="1" t="s">
        <v>1</v>
      </c>
    </row>
    <row r="368" spans="1:46" x14ac:dyDescent="0.25">
      <c r="A368" s="1" t="s">
        <v>368</v>
      </c>
      <c r="B368" s="20">
        <f>VLOOKUP(A368,'Earned Doctorates'!$A$6:$D$468,4,0)</f>
        <v>9</v>
      </c>
      <c r="C368" s="20">
        <f>VLOOKUP(A368,'fulltime grad students'!$A$6:$D$752,4,0)</f>
        <v>110</v>
      </c>
      <c r="D368" s="20">
        <f>VLOOKUP(A368,floorspace!$A$6:$D$694,4,0)</f>
        <v>116421</v>
      </c>
      <c r="E368" s="3">
        <v>8009</v>
      </c>
      <c r="F368" s="33" t="e">
        <f>IF(ISNA(VLOOKUP(A368,'R1-R2'!$A$2:$F$280,6,0)),VLOOKUP(A368,'R1-R2'!$B$2:$F$280,5,0),VLOOKUP(A368,'R1-R2'!$A$2:$F$280,6,0))</f>
        <v>#N/A</v>
      </c>
      <c r="G368" s="2">
        <v>363</v>
      </c>
      <c r="H368" s="4">
        <v>40.47</v>
      </c>
      <c r="I368" s="3">
        <v>8009</v>
      </c>
      <c r="J368" s="1" t="s">
        <v>1</v>
      </c>
      <c r="K368" s="2">
        <v>362</v>
      </c>
      <c r="L368" s="4">
        <v>40.1</v>
      </c>
      <c r="M368" s="3">
        <v>8300</v>
      </c>
      <c r="N368" s="1" t="s">
        <v>1</v>
      </c>
      <c r="O368" s="2">
        <v>339</v>
      </c>
      <c r="P368" s="4">
        <v>37.69</v>
      </c>
      <c r="Q368" s="3">
        <v>9958</v>
      </c>
      <c r="R368" s="1" t="s">
        <v>1</v>
      </c>
      <c r="S368" s="2">
        <v>331</v>
      </c>
      <c r="T368" s="4">
        <v>36.94</v>
      </c>
      <c r="U368" s="3">
        <v>10662</v>
      </c>
      <c r="V368" s="1" t="s">
        <v>1</v>
      </c>
      <c r="W368" s="2">
        <v>334</v>
      </c>
      <c r="X368" s="4">
        <v>37.79</v>
      </c>
      <c r="Y368" s="3">
        <v>8945</v>
      </c>
      <c r="Z368" s="1" t="s">
        <v>1</v>
      </c>
      <c r="AA368" s="2">
        <v>351</v>
      </c>
      <c r="AB368" s="4">
        <v>39.76</v>
      </c>
      <c r="AC368" s="3">
        <v>7740</v>
      </c>
      <c r="AD368" s="1" t="s">
        <v>1</v>
      </c>
      <c r="AE368" s="2">
        <v>357</v>
      </c>
      <c r="AF368" s="4">
        <v>40.33</v>
      </c>
      <c r="AG368" s="3">
        <v>7223</v>
      </c>
      <c r="AH368" s="1" t="s">
        <v>1</v>
      </c>
      <c r="AI368" s="2">
        <v>358</v>
      </c>
      <c r="AJ368" s="4">
        <v>40.89</v>
      </c>
      <c r="AK368" s="3">
        <v>7262</v>
      </c>
      <c r="AL368" s="1" t="s">
        <v>1</v>
      </c>
      <c r="AM368" s="2">
        <v>345</v>
      </c>
      <c r="AN368" s="4">
        <v>39.57</v>
      </c>
      <c r="AO368" s="3">
        <v>8120</v>
      </c>
      <c r="AP368" s="1" t="s">
        <v>1</v>
      </c>
      <c r="AQ368" s="2">
        <v>341</v>
      </c>
      <c r="AR368" s="4">
        <v>38.78</v>
      </c>
      <c r="AS368" s="3">
        <v>8945</v>
      </c>
      <c r="AT368" s="1" t="s">
        <v>1</v>
      </c>
    </row>
    <row r="369" spans="1:46" x14ac:dyDescent="0.25">
      <c r="A369" s="1" t="s">
        <v>369</v>
      </c>
      <c r="B369" s="20">
        <f>VLOOKUP(A369,'Earned Doctorates'!$A$6:$D$468,4,0)</f>
        <v>24</v>
      </c>
      <c r="C369" s="20">
        <f>VLOOKUP(A369,'fulltime grad students'!$A$6:$D$752,4,0)</f>
        <v>339</v>
      </c>
      <c r="D369" s="20">
        <f>VLOOKUP(A369,floorspace!$A$6:$D$694,4,0)</f>
        <v>53911</v>
      </c>
      <c r="E369" s="3">
        <v>7931</v>
      </c>
      <c r="F369" s="33" t="str">
        <f>IF(ISNA(VLOOKUP(A369,'R1-R2'!$A$2:$F$280,6,0)),VLOOKUP(A369,'R1-R2'!$B$2:$F$280,5,0),VLOOKUP(A369,'R1-R2'!$A$2:$F$280,6,0))</f>
        <v>R2</v>
      </c>
      <c r="G369" s="2">
        <v>364</v>
      </c>
      <c r="H369" s="4">
        <v>40.58</v>
      </c>
      <c r="I369" s="3">
        <v>7931</v>
      </c>
      <c r="J369" s="1" t="s">
        <v>1</v>
      </c>
      <c r="K369" s="2">
        <v>340</v>
      </c>
      <c r="L369" s="4">
        <v>37.72</v>
      </c>
      <c r="M369" s="3">
        <v>10277</v>
      </c>
      <c r="N369" s="1" t="s">
        <v>1</v>
      </c>
      <c r="O369" s="2">
        <v>335</v>
      </c>
      <c r="P369" s="4">
        <v>37.26</v>
      </c>
      <c r="Q369" s="3">
        <v>10193</v>
      </c>
      <c r="R369" s="1" t="s">
        <v>1</v>
      </c>
      <c r="S369" s="2">
        <v>350</v>
      </c>
      <c r="T369" s="4">
        <v>39.01</v>
      </c>
      <c r="U369" s="3">
        <v>8318</v>
      </c>
      <c r="V369" s="1" t="s">
        <v>1</v>
      </c>
      <c r="W369" s="2">
        <v>343</v>
      </c>
      <c r="X369" s="4">
        <v>38.79</v>
      </c>
      <c r="Y369" s="3">
        <v>8453</v>
      </c>
      <c r="Z369" s="1" t="s">
        <v>1</v>
      </c>
      <c r="AA369" s="2">
        <v>364</v>
      </c>
      <c r="AB369" s="4">
        <v>41.2</v>
      </c>
      <c r="AC369" s="3">
        <v>6970</v>
      </c>
      <c r="AD369" s="1" t="s">
        <v>1</v>
      </c>
      <c r="AE369" s="2">
        <v>361</v>
      </c>
      <c r="AF369" s="4">
        <v>40.78</v>
      </c>
      <c r="AG369" s="3">
        <v>7050</v>
      </c>
      <c r="AH369" s="1" t="s">
        <v>1</v>
      </c>
      <c r="AI369" s="2">
        <v>372</v>
      </c>
      <c r="AJ369" s="4">
        <v>42.45</v>
      </c>
      <c r="AK369" s="3">
        <v>6168</v>
      </c>
      <c r="AL369" s="1" t="s">
        <v>1</v>
      </c>
      <c r="AM369" s="2">
        <v>381</v>
      </c>
      <c r="AN369" s="4">
        <v>43.6</v>
      </c>
      <c r="AO369" s="3">
        <v>5693</v>
      </c>
      <c r="AP369" s="1" t="s">
        <v>1</v>
      </c>
      <c r="AQ369" s="2">
        <v>363</v>
      </c>
      <c r="AR369" s="4">
        <v>41.22</v>
      </c>
      <c r="AS369" s="3">
        <v>7260</v>
      </c>
      <c r="AT369" s="1" t="s">
        <v>1</v>
      </c>
    </row>
    <row r="370" spans="1:46" x14ac:dyDescent="0.25">
      <c r="A370" s="1" t="s">
        <v>370</v>
      </c>
      <c r="B370" s="20" t="e">
        <f>VLOOKUP(A370,'Earned Doctorates'!$A$6:$D$468,4,0)</f>
        <v>#N/A</v>
      </c>
      <c r="C370" s="20">
        <f>VLOOKUP(A370,'fulltime grad students'!$A$6:$D$752,4,0)</f>
        <v>127</v>
      </c>
      <c r="D370" s="20">
        <f>VLOOKUP(A370,floorspace!$A$6:$D$694,4,0)</f>
        <v>77736</v>
      </c>
      <c r="E370" s="3">
        <v>7867</v>
      </c>
      <c r="F370" s="33" t="e">
        <f>IF(ISNA(VLOOKUP(A370,'R1-R2'!$A$2:$F$280,6,0)),VLOOKUP(A370,'R1-R2'!$B$2:$F$280,5,0),VLOOKUP(A370,'R1-R2'!$A$2:$F$280,6,0))</f>
        <v>#N/A</v>
      </c>
      <c r="G370" s="2">
        <v>365</v>
      </c>
      <c r="H370" s="4">
        <v>40.69</v>
      </c>
      <c r="I370" s="3">
        <v>7867</v>
      </c>
      <c r="J370" s="1" t="s">
        <v>1</v>
      </c>
      <c r="K370" s="2">
        <v>347</v>
      </c>
      <c r="L370" s="4">
        <v>38.479999999999997</v>
      </c>
      <c r="M370" s="3">
        <v>9603</v>
      </c>
      <c r="N370" s="1" t="s">
        <v>1</v>
      </c>
      <c r="O370" s="2">
        <v>337</v>
      </c>
      <c r="P370" s="4">
        <v>37.47</v>
      </c>
      <c r="Q370" s="3">
        <v>10122</v>
      </c>
      <c r="R370" s="1" t="s">
        <v>1</v>
      </c>
      <c r="S370" s="2">
        <v>340</v>
      </c>
      <c r="T370" s="4">
        <v>37.92</v>
      </c>
      <c r="U370" s="3">
        <v>9456</v>
      </c>
      <c r="V370" s="1" t="s">
        <v>1</v>
      </c>
      <c r="W370" s="2">
        <v>468</v>
      </c>
      <c r="X370" s="4">
        <v>52.6</v>
      </c>
      <c r="Y370" s="3">
        <v>3012</v>
      </c>
      <c r="Z370" s="1" t="s">
        <v>1</v>
      </c>
      <c r="AA370" s="2">
        <v>522</v>
      </c>
      <c r="AB370" s="4">
        <v>58.69</v>
      </c>
      <c r="AC370" s="3">
        <v>1919</v>
      </c>
      <c r="AD370" s="1" t="s">
        <v>1</v>
      </c>
      <c r="AE370" s="2">
        <v>526</v>
      </c>
      <c r="AF370" s="4">
        <v>59.01</v>
      </c>
      <c r="AG370" s="3">
        <v>1850</v>
      </c>
      <c r="AH370" s="1" t="s">
        <v>236</v>
      </c>
      <c r="AI370" s="2">
        <v>0</v>
      </c>
      <c r="AJ370" s="4">
        <v>0</v>
      </c>
      <c r="AK370" s="3">
        <v>0</v>
      </c>
      <c r="AL370" s="1" t="s">
        <v>1</v>
      </c>
      <c r="AM370" s="2">
        <v>0</v>
      </c>
      <c r="AN370" s="4">
        <v>0</v>
      </c>
      <c r="AO370" s="3">
        <v>0</v>
      </c>
      <c r="AP370" s="1" t="s">
        <v>1</v>
      </c>
      <c r="AQ370" s="2">
        <v>0</v>
      </c>
      <c r="AR370" s="4">
        <v>0</v>
      </c>
      <c r="AS370" s="3">
        <v>0</v>
      </c>
      <c r="AT370" s="1" t="s">
        <v>1</v>
      </c>
    </row>
    <row r="371" spans="1:46" x14ac:dyDescent="0.25">
      <c r="A371" s="1" t="s">
        <v>371</v>
      </c>
      <c r="B371" s="20">
        <f>VLOOKUP(A371,'Earned Doctorates'!$A$6:$D$468,4,0)</f>
        <v>7</v>
      </c>
      <c r="C371" s="20">
        <f>VLOOKUP(A371,'fulltime grad students'!$A$6:$D$752,4,0)</f>
        <v>30</v>
      </c>
      <c r="D371" s="20">
        <f>VLOOKUP(A371,floorspace!$A$6:$D$694,4,0)</f>
        <v>61500</v>
      </c>
      <c r="E371" s="3">
        <v>7758</v>
      </c>
      <c r="F371" s="33" t="e">
        <f>IF(ISNA(VLOOKUP(A371,'R1-R2'!$A$2:$F$280,6,0)),VLOOKUP(A371,'R1-R2'!$B$2:$F$280,5,0),VLOOKUP(A371,'R1-R2'!$A$2:$F$280,6,0))</f>
        <v>#N/A</v>
      </c>
      <c r="G371" s="2">
        <v>366</v>
      </c>
      <c r="H371" s="4">
        <v>40.799999999999997</v>
      </c>
      <c r="I371" s="3">
        <v>7758</v>
      </c>
      <c r="J371" s="1" t="s">
        <v>1</v>
      </c>
      <c r="K371" s="2">
        <v>361</v>
      </c>
      <c r="L371" s="4">
        <v>39.99</v>
      </c>
      <c r="M371" s="3">
        <v>8378</v>
      </c>
      <c r="N371" s="1" t="s">
        <v>1</v>
      </c>
      <c r="O371" s="2">
        <v>399</v>
      </c>
      <c r="P371" s="4">
        <v>44.2</v>
      </c>
      <c r="Q371" s="3">
        <v>5408</v>
      </c>
      <c r="R371" s="1" t="s">
        <v>1</v>
      </c>
      <c r="S371" s="2">
        <v>494</v>
      </c>
      <c r="T371" s="4">
        <v>54.69</v>
      </c>
      <c r="U371" s="3">
        <v>2608</v>
      </c>
      <c r="V371" s="1" t="s">
        <v>1</v>
      </c>
      <c r="W371" s="2">
        <v>487</v>
      </c>
      <c r="X371" s="4">
        <v>54.7</v>
      </c>
      <c r="Y371" s="3">
        <v>2454</v>
      </c>
      <c r="Z371" s="1" t="s">
        <v>1</v>
      </c>
      <c r="AA371" s="2">
        <v>502</v>
      </c>
      <c r="AB371" s="4">
        <v>56.48</v>
      </c>
      <c r="AC371" s="3">
        <v>2182</v>
      </c>
      <c r="AD371" s="1" t="s">
        <v>1</v>
      </c>
      <c r="AE371" s="2">
        <v>551</v>
      </c>
      <c r="AF371" s="4">
        <v>61.77</v>
      </c>
      <c r="AG371" s="3">
        <v>1625</v>
      </c>
      <c r="AH371" s="1" t="s">
        <v>1</v>
      </c>
      <c r="AI371" s="2">
        <v>536</v>
      </c>
      <c r="AJ371" s="4">
        <v>60.78</v>
      </c>
      <c r="AK371" s="3">
        <v>1805</v>
      </c>
      <c r="AL371" s="1" t="s">
        <v>1</v>
      </c>
      <c r="AM371" s="2">
        <v>518</v>
      </c>
      <c r="AN371" s="4">
        <v>58.96</v>
      </c>
      <c r="AO371" s="3">
        <v>2137</v>
      </c>
      <c r="AP371" s="1" t="s">
        <v>1</v>
      </c>
      <c r="AQ371" s="2">
        <v>522</v>
      </c>
      <c r="AR371" s="4">
        <v>58.89</v>
      </c>
      <c r="AS371" s="3">
        <v>2122</v>
      </c>
      <c r="AT371" s="1" t="s">
        <v>1</v>
      </c>
    </row>
    <row r="372" spans="1:46" x14ac:dyDescent="0.25">
      <c r="A372" s="1" t="s">
        <v>372</v>
      </c>
      <c r="B372" s="20" t="e">
        <f>VLOOKUP(A372,'Earned Doctorates'!$A$6:$D$468,4,0)</f>
        <v>#N/A</v>
      </c>
      <c r="C372" s="20">
        <f>VLOOKUP(A372,'fulltime grad students'!$A$6:$D$752,4,0)</f>
        <v>8</v>
      </c>
      <c r="D372" s="20">
        <f>VLOOKUP(A372,floorspace!$A$6:$D$694,4,0)</f>
        <v>81331</v>
      </c>
      <c r="E372" s="3">
        <v>7621</v>
      </c>
      <c r="F372" s="33" t="e">
        <f>IF(ISNA(VLOOKUP(A372,'R1-R2'!$A$2:$F$280,6,0)),VLOOKUP(A372,'R1-R2'!$B$2:$F$280,5,0),VLOOKUP(A372,'R1-R2'!$A$2:$F$280,6,0))</f>
        <v>#N/A</v>
      </c>
      <c r="G372" s="2">
        <v>367</v>
      </c>
      <c r="H372" s="4">
        <v>40.909999999999997</v>
      </c>
      <c r="I372" s="3">
        <v>7621</v>
      </c>
      <c r="J372" s="1" t="s">
        <v>1</v>
      </c>
      <c r="K372" s="2">
        <v>397</v>
      </c>
      <c r="L372" s="4">
        <v>43.89</v>
      </c>
      <c r="M372" s="3">
        <v>5777</v>
      </c>
      <c r="N372" s="1" t="s">
        <v>1</v>
      </c>
      <c r="O372" s="2">
        <v>422</v>
      </c>
      <c r="P372" s="4">
        <v>46.7</v>
      </c>
      <c r="Q372" s="3">
        <v>4581</v>
      </c>
      <c r="R372" s="1" t="s">
        <v>1</v>
      </c>
      <c r="S372" s="2">
        <v>421</v>
      </c>
      <c r="T372" s="4">
        <v>46.74</v>
      </c>
      <c r="U372" s="3">
        <v>4215</v>
      </c>
      <c r="V372" s="1" t="s">
        <v>1</v>
      </c>
      <c r="W372" s="2">
        <v>395</v>
      </c>
      <c r="X372" s="4">
        <v>44.53</v>
      </c>
      <c r="Y372" s="3">
        <v>5164</v>
      </c>
      <c r="Z372" s="1" t="s">
        <v>1</v>
      </c>
      <c r="AA372" s="2">
        <v>380</v>
      </c>
      <c r="AB372" s="4">
        <v>42.97</v>
      </c>
      <c r="AC372" s="3">
        <v>5826</v>
      </c>
      <c r="AD372" s="1" t="s">
        <v>1</v>
      </c>
      <c r="AE372" s="2">
        <v>371</v>
      </c>
      <c r="AF372" s="4">
        <v>41.88</v>
      </c>
      <c r="AG372" s="3">
        <v>6296</v>
      </c>
      <c r="AH372" s="1" t="s">
        <v>1</v>
      </c>
      <c r="AI372" s="2">
        <v>368</v>
      </c>
      <c r="AJ372" s="4">
        <v>42.01</v>
      </c>
      <c r="AK372" s="3">
        <v>6742</v>
      </c>
      <c r="AL372" s="1" t="s">
        <v>1</v>
      </c>
      <c r="AM372" s="2">
        <v>367</v>
      </c>
      <c r="AN372" s="4">
        <v>42.04</v>
      </c>
      <c r="AO372" s="3">
        <v>6585</v>
      </c>
      <c r="AP372" s="1" t="s">
        <v>1</v>
      </c>
      <c r="AQ372" s="2">
        <v>354</v>
      </c>
      <c r="AR372" s="4">
        <v>40.22</v>
      </c>
      <c r="AS372" s="3">
        <v>7899</v>
      </c>
      <c r="AT372" s="1" t="s">
        <v>1</v>
      </c>
    </row>
    <row r="373" spans="1:46" x14ac:dyDescent="0.25">
      <c r="A373" s="1" t="s">
        <v>373</v>
      </c>
      <c r="B373" s="20">
        <f>VLOOKUP(A373,'Earned Doctorates'!$A$6:$D$468,4,0)</f>
        <v>29</v>
      </c>
      <c r="C373" s="20">
        <f>VLOOKUP(A373,'fulltime grad students'!$A$6:$D$752,4,0)</f>
        <v>275</v>
      </c>
      <c r="D373" s="20">
        <f>VLOOKUP(A373,floorspace!$A$6:$D$694,4,0)</f>
        <v>40121</v>
      </c>
      <c r="E373" s="3">
        <v>7580</v>
      </c>
      <c r="F373" s="33" t="str">
        <f>IF(ISNA(VLOOKUP(A373,'R1-R2'!$A$2:$F$280,6,0)),VLOOKUP(A373,'R1-R2'!$B$2:$F$280,5,0),VLOOKUP(A373,'R1-R2'!$A$2:$F$280,6,0))</f>
        <v>R2</v>
      </c>
      <c r="G373" s="2">
        <v>368</v>
      </c>
      <c r="H373" s="4">
        <v>41.01</v>
      </c>
      <c r="I373" s="3">
        <v>7580</v>
      </c>
      <c r="J373" s="1" t="s">
        <v>1</v>
      </c>
      <c r="K373" s="2">
        <v>358</v>
      </c>
      <c r="L373" s="4">
        <v>39.67</v>
      </c>
      <c r="M373" s="3">
        <v>8607</v>
      </c>
      <c r="N373" s="1" t="s">
        <v>1</v>
      </c>
      <c r="O373" s="2">
        <v>387</v>
      </c>
      <c r="P373" s="4">
        <v>42.9</v>
      </c>
      <c r="Q373" s="3">
        <v>6036</v>
      </c>
      <c r="R373" s="1" t="s">
        <v>1</v>
      </c>
      <c r="S373" s="2">
        <v>391</v>
      </c>
      <c r="T373" s="4">
        <v>43.48</v>
      </c>
      <c r="U373" s="3">
        <v>5642</v>
      </c>
      <c r="V373" s="1" t="s">
        <v>1</v>
      </c>
      <c r="W373" s="2">
        <v>398</v>
      </c>
      <c r="X373" s="4">
        <v>44.86</v>
      </c>
      <c r="Y373" s="3">
        <v>5089</v>
      </c>
      <c r="Z373" s="1" t="s">
        <v>1</v>
      </c>
      <c r="AA373" s="2">
        <v>401</v>
      </c>
      <c r="AB373" s="4">
        <v>45.3</v>
      </c>
      <c r="AC373" s="3">
        <v>4734</v>
      </c>
      <c r="AD373" s="1" t="s">
        <v>1</v>
      </c>
      <c r="AE373" s="2">
        <v>406</v>
      </c>
      <c r="AF373" s="4">
        <v>45.75</v>
      </c>
      <c r="AG373" s="3">
        <v>4476</v>
      </c>
      <c r="AH373" s="1" t="s">
        <v>1</v>
      </c>
      <c r="AI373" s="2">
        <v>390</v>
      </c>
      <c r="AJ373" s="4">
        <v>44.47</v>
      </c>
      <c r="AK373" s="3">
        <v>5146</v>
      </c>
      <c r="AL373" s="1" t="s">
        <v>1</v>
      </c>
      <c r="AM373" s="2">
        <v>401</v>
      </c>
      <c r="AN373" s="4">
        <v>45.85</v>
      </c>
      <c r="AO373" s="3">
        <v>4554</v>
      </c>
      <c r="AP373" s="1" t="s">
        <v>1</v>
      </c>
      <c r="AQ373" s="2">
        <v>418</v>
      </c>
      <c r="AR373" s="4">
        <v>47.33</v>
      </c>
      <c r="AS373" s="3">
        <v>4275</v>
      </c>
      <c r="AT373" s="1" t="s">
        <v>1</v>
      </c>
    </row>
    <row r="374" spans="1:46" x14ac:dyDescent="0.25">
      <c r="A374" s="1" t="s">
        <v>374</v>
      </c>
      <c r="B374" s="20">
        <f>VLOOKUP(A374,'Earned Doctorates'!$A$6:$D$468,4,0)</f>
        <v>5</v>
      </c>
      <c r="C374" s="20" t="e">
        <f>VLOOKUP(A374,'fulltime grad students'!$A$6:$D$752,4,0)</f>
        <v>#N/A</v>
      </c>
      <c r="D374" s="20">
        <f>VLOOKUP(A374,floorspace!$A$6:$D$694,4,0)</f>
        <v>52049</v>
      </c>
      <c r="E374" s="3">
        <v>7472</v>
      </c>
      <c r="F374" s="33" t="e">
        <f>IF(ISNA(VLOOKUP(A374,'R1-R2'!$A$2:$F$280,6,0)),VLOOKUP(A374,'R1-R2'!$B$2:$F$280,5,0),VLOOKUP(A374,'R1-R2'!$A$2:$F$280,6,0))</f>
        <v>#N/A</v>
      </c>
      <c r="G374" s="2">
        <v>369</v>
      </c>
      <c r="H374" s="4">
        <v>41.12</v>
      </c>
      <c r="I374" s="3">
        <v>7472</v>
      </c>
      <c r="J374" s="1" t="s">
        <v>1</v>
      </c>
      <c r="K374" s="2">
        <v>354</v>
      </c>
      <c r="L374" s="4">
        <v>39.24</v>
      </c>
      <c r="M374" s="3">
        <v>8777</v>
      </c>
      <c r="N374" s="1" t="s">
        <v>1</v>
      </c>
      <c r="O374" s="2">
        <v>351</v>
      </c>
      <c r="P374" s="4">
        <v>38.99</v>
      </c>
      <c r="Q374" s="3">
        <v>8813</v>
      </c>
      <c r="R374" s="1" t="s">
        <v>1</v>
      </c>
      <c r="S374" s="2">
        <v>355</v>
      </c>
      <c r="T374" s="4">
        <v>39.549999999999997</v>
      </c>
      <c r="U374" s="3">
        <v>8094</v>
      </c>
      <c r="V374" s="1" t="s">
        <v>1</v>
      </c>
      <c r="W374" s="2">
        <v>345</v>
      </c>
      <c r="X374" s="4">
        <v>39.01</v>
      </c>
      <c r="Y374" s="3">
        <v>8315</v>
      </c>
      <c r="Z374" s="1" t="s">
        <v>1</v>
      </c>
      <c r="AA374" s="2">
        <v>350</v>
      </c>
      <c r="AB374" s="4">
        <v>39.65</v>
      </c>
      <c r="AC374" s="3">
        <v>7904</v>
      </c>
      <c r="AD374" s="1" t="s">
        <v>1</v>
      </c>
      <c r="AE374" s="2">
        <v>348</v>
      </c>
      <c r="AF374" s="4">
        <v>39.340000000000003</v>
      </c>
      <c r="AG374" s="3">
        <v>7802</v>
      </c>
      <c r="AH374" s="1" t="s">
        <v>1</v>
      </c>
      <c r="AI374" s="2">
        <v>341</v>
      </c>
      <c r="AJ374" s="4">
        <v>38.99</v>
      </c>
      <c r="AK374" s="3">
        <v>8176</v>
      </c>
      <c r="AL374" s="1" t="s">
        <v>1</v>
      </c>
      <c r="AM374" s="2">
        <v>362</v>
      </c>
      <c r="AN374" s="4">
        <v>41.47</v>
      </c>
      <c r="AO374" s="3">
        <v>6846</v>
      </c>
      <c r="AP374" s="1" t="s">
        <v>1</v>
      </c>
      <c r="AQ374" s="2">
        <v>380</v>
      </c>
      <c r="AR374" s="4">
        <v>43.11</v>
      </c>
      <c r="AS374" s="3">
        <v>6015</v>
      </c>
      <c r="AT374" s="1" t="s">
        <v>1</v>
      </c>
    </row>
    <row r="375" spans="1:46" x14ac:dyDescent="0.25">
      <c r="A375" s="1" t="s">
        <v>375</v>
      </c>
      <c r="B375" s="20">
        <f>VLOOKUP(A375,'Earned Doctorates'!$A$6:$D$468,4,0)</f>
        <v>1</v>
      </c>
      <c r="C375" s="20">
        <f>VLOOKUP(A375,'fulltime grad students'!$A$6:$D$752,4,0)</f>
        <v>67</v>
      </c>
      <c r="D375" s="20">
        <f>VLOOKUP(A375,floorspace!$A$6:$D$694,4,0)</f>
        <v>93900</v>
      </c>
      <c r="E375" s="3">
        <v>7411</v>
      </c>
      <c r="F375" s="33" t="e">
        <f>IF(ISNA(VLOOKUP(A375,'R1-R2'!$A$2:$F$280,6,0)),VLOOKUP(A375,'R1-R2'!$B$2:$F$280,5,0),VLOOKUP(A375,'R1-R2'!$A$2:$F$280,6,0))</f>
        <v>#N/A</v>
      </c>
      <c r="G375" s="2">
        <v>370</v>
      </c>
      <c r="H375" s="4">
        <v>41.23</v>
      </c>
      <c r="I375" s="3">
        <v>7411</v>
      </c>
      <c r="J375" s="1" t="s">
        <v>1</v>
      </c>
      <c r="K375" s="2">
        <v>376</v>
      </c>
      <c r="L375" s="4">
        <v>41.62</v>
      </c>
      <c r="M375" s="3">
        <v>6992</v>
      </c>
      <c r="N375" s="1" t="s">
        <v>1</v>
      </c>
      <c r="O375" s="2">
        <v>373</v>
      </c>
      <c r="P375" s="4">
        <v>41.38</v>
      </c>
      <c r="Q375" s="3">
        <v>6864</v>
      </c>
      <c r="R375" s="1" t="s">
        <v>1</v>
      </c>
      <c r="S375" s="2">
        <v>368</v>
      </c>
      <c r="T375" s="4">
        <v>40.97</v>
      </c>
      <c r="U375" s="3">
        <v>7133</v>
      </c>
      <c r="V375" s="1" t="s">
        <v>1</v>
      </c>
      <c r="W375" s="2">
        <v>367</v>
      </c>
      <c r="X375" s="4">
        <v>41.44</v>
      </c>
      <c r="Y375" s="3">
        <v>7008</v>
      </c>
      <c r="Z375" s="1" t="s">
        <v>1</v>
      </c>
      <c r="AA375" s="2">
        <v>318</v>
      </c>
      <c r="AB375" s="4">
        <v>36.1</v>
      </c>
      <c r="AC375" s="3">
        <v>11287</v>
      </c>
      <c r="AD375" s="1" t="s">
        <v>1</v>
      </c>
      <c r="AE375" s="2">
        <v>293</v>
      </c>
      <c r="AF375" s="4">
        <v>33.26</v>
      </c>
      <c r="AG375" s="3">
        <v>14495</v>
      </c>
      <c r="AH375" s="1" t="s">
        <v>1</v>
      </c>
      <c r="AI375" s="2">
        <v>321</v>
      </c>
      <c r="AJ375" s="4">
        <v>36.76</v>
      </c>
      <c r="AK375" s="3">
        <v>9323</v>
      </c>
      <c r="AL375" s="1" t="s">
        <v>1</v>
      </c>
      <c r="AM375" s="2">
        <v>288</v>
      </c>
      <c r="AN375" s="4">
        <v>33.18</v>
      </c>
      <c r="AO375" s="3">
        <v>16009</v>
      </c>
      <c r="AP375" s="1" t="s">
        <v>1</v>
      </c>
      <c r="AQ375" s="2">
        <v>260</v>
      </c>
      <c r="AR375" s="4">
        <v>29.78</v>
      </c>
      <c r="AS375" s="3">
        <v>22003</v>
      </c>
      <c r="AT375" s="1" t="s">
        <v>1</v>
      </c>
    </row>
    <row r="376" spans="1:46" x14ac:dyDescent="0.25">
      <c r="A376" s="1" t="s">
        <v>376</v>
      </c>
      <c r="B376" s="20">
        <f>VLOOKUP(A376,'Earned Doctorates'!$A$6:$D$468,4,0)</f>
        <v>43</v>
      </c>
      <c r="C376" s="20">
        <f>VLOOKUP(A376,'fulltime grad students'!$A$6:$D$752,4,0)</f>
        <v>223</v>
      </c>
      <c r="D376" s="20">
        <f>VLOOKUP(A376,floorspace!$A$6:$D$694,4,0)</f>
        <v>101414</v>
      </c>
      <c r="E376" s="3">
        <v>7397</v>
      </c>
      <c r="F376" s="33" t="e">
        <f>IF(ISNA(VLOOKUP(A376,'R1-R2'!$A$2:$F$280,6,0)),VLOOKUP(A376,'R1-R2'!$B$2:$F$280,5,0),VLOOKUP(A376,'R1-R2'!$A$2:$F$280,6,0))</f>
        <v>#N/A</v>
      </c>
      <c r="G376" s="2">
        <v>371</v>
      </c>
      <c r="H376" s="4">
        <v>41.34</v>
      </c>
      <c r="I376" s="3">
        <v>7397</v>
      </c>
      <c r="J376" s="1" t="s">
        <v>1</v>
      </c>
      <c r="K376" s="2">
        <v>345</v>
      </c>
      <c r="L376" s="4">
        <v>38.26</v>
      </c>
      <c r="M376" s="3">
        <v>9711</v>
      </c>
      <c r="N376" s="1" t="s">
        <v>1</v>
      </c>
      <c r="O376" s="2">
        <v>338</v>
      </c>
      <c r="P376" s="4">
        <v>37.58</v>
      </c>
      <c r="Q376" s="3">
        <v>9975</v>
      </c>
      <c r="R376" s="1" t="s">
        <v>1</v>
      </c>
      <c r="S376" s="2">
        <v>353</v>
      </c>
      <c r="T376" s="4">
        <v>39.340000000000003</v>
      </c>
      <c r="U376" s="3">
        <v>8167</v>
      </c>
      <c r="V376" s="1" t="s">
        <v>1</v>
      </c>
      <c r="W376" s="2">
        <v>371</v>
      </c>
      <c r="X376" s="4">
        <v>41.88</v>
      </c>
      <c r="Y376" s="3">
        <v>6833</v>
      </c>
      <c r="Z376" s="1" t="s">
        <v>1</v>
      </c>
      <c r="AA376" s="2">
        <v>353</v>
      </c>
      <c r="AB376" s="4">
        <v>39.979999999999997</v>
      </c>
      <c r="AC376" s="3">
        <v>7604</v>
      </c>
      <c r="AD376" s="1" t="s">
        <v>1</v>
      </c>
      <c r="AE376" s="2">
        <v>362</v>
      </c>
      <c r="AF376" s="4">
        <v>40.89</v>
      </c>
      <c r="AG376" s="3">
        <v>7003</v>
      </c>
      <c r="AH376" s="1" t="s">
        <v>1</v>
      </c>
      <c r="AI376" s="2">
        <v>344</v>
      </c>
      <c r="AJ376" s="4">
        <v>39.33</v>
      </c>
      <c r="AK376" s="3">
        <v>8068</v>
      </c>
      <c r="AL376" s="1" t="s">
        <v>1</v>
      </c>
      <c r="AM376" s="2">
        <v>298</v>
      </c>
      <c r="AN376" s="4">
        <v>34.299999999999997</v>
      </c>
      <c r="AO376" s="3">
        <v>13107</v>
      </c>
      <c r="AP376" s="1" t="s">
        <v>1</v>
      </c>
      <c r="AQ376" s="2">
        <v>320</v>
      </c>
      <c r="AR376" s="4">
        <v>36.44</v>
      </c>
      <c r="AS376" s="3">
        <v>10500</v>
      </c>
      <c r="AT376" s="1" t="s">
        <v>1</v>
      </c>
    </row>
    <row r="377" spans="1:46" x14ac:dyDescent="0.25">
      <c r="A377" s="1" t="s">
        <v>377</v>
      </c>
      <c r="B377" s="20">
        <f>VLOOKUP(A377,'Earned Doctorates'!$A$6:$D$468,4,0)</f>
        <v>114</v>
      </c>
      <c r="C377" s="20">
        <f>VLOOKUP(A377,'fulltime grad students'!$A$6:$D$752,4,0)</f>
        <v>653</v>
      </c>
      <c r="D377" s="20">
        <f>VLOOKUP(A377,floorspace!$A$6:$D$694,4,0)</f>
        <v>21024</v>
      </c>
      <c r="E377" s="3">
        <v>7235</v>
      </c>
      <c r="F377" s="33" t="str">
        <f>IF(ISNA(VLOOKUP(A377,'R1-R2'!$A$2:$F$280,6,0)),VLOOKUP(A377,'R1-R2'!$B$2:$F$280,5,0),VLOOKUP(A377,'R1-R2'!$A$2:$F$280,6,0))</f>
        <v>R2</v>
      </c>
      <c r="G377" s="2">
        <v>372</v>
      </c>
      <c r="H377" s="4">
        <v>41.45</v>
      </c>
      <c r="I377" s="3">
        <v>7235</v>
      </c>
      <c r="J377" s="1" t="s">
        <v>1</v>
      </c>
      <c r="K377" s="2">
        <v>350</v>
      </c>
      <c r="L377" s="4">
        <v>38.799999999999997</v>
      </c>
      <c r="M377" s="3">
        <v>9403</v>
      </c>
      <c r="N377" s="1" t="s">
        <v>1</v>
      </c>
      <c r="O377" s="2">
        <v>355</v>
      </c>
      <c r="P377" s="4">
        <v>39.43</v>
      </c>
      <c r="Q377" s="3">
        <v>8715</v>
      </c>
      <c r="R377" s="1" t="s">
        <v>1</v>
      </c>
      <c r="S377" s="2">
        <v>345</v>
      </c>
      <c r="T377" s="4">
        <v>38.47</v>
      </c>
      <c r="U377" s="3">
        <v>8880</v>
      </c>
      <c r="V377" s="1" t="s">
        <v>236</v>
      </c>
      <c r="W377" s="2">
        <v>332</v>
      </c>
      <c r="X377" s="4">
        <v>37.57</v>
      </c>
      <c r="Y377" s="3">
        <v>9045</v>
      </c>
      <c r="Z377" s="1" t="s">
        <v>236</v>
      </c>
      <c r="AA377" s="2">
        <v>334</v>
      </c>
      <c r="AB377" s="4">
        <v>37.880000000000003</v>
      </c>
      <c r="AC377" s="3">
        <v>9210</v>
      </c>
      <c r="AD377" s="1" t="s">
        <v>236</v>
      </c>
      <c r="AE377" s="2">
        <v>331</v>
      </c>
      <c r="AF377" s="4">
        <v>37.46</v>
      </c>
      <c r="AG377" s="3">
        <v>9375</v>
      </c>
      <c r="AH377" s="1" t="s">
        <v>236</v>
      </c>
      <c r="AI377" s="2">
        <v>316</v>
      </c>
      <c r="AJ377" s="4">
        <v>36.200000000000003</v>
      </c>
      <c r="AK377" s="3">
        <v>9540</v>
      </c>
      <c r="AL377" s="1" t="s">
        <v>236</v>
      </c>
      <c r="AM377" s="2">
        <v>323</v>
      </c>
      <c r="AN377" s="4">
        <v>37.1</v>
      </c>
      <c r="AO377" s="3">
        <v>9705</v>
      </c>
      <c r="AP377" s="1" t="s">
        <v>1</v>
      </c>
      <c r="AQ377" s="2">
        <v>323</v>
      </c>
      <c r="AR377" s="4">
        <v>36.78</v>
      </c>
      <c r="AS377" s="3">
        <v>10350</v>
      </c>
      <c r="AT377" s="1" t="s">
        <v>1</v>
      </c>
    </row>
    <row r="378" spans="1:46" x14ac:dyDescent="0.25">
      <c r="A378" s="1" t="s">
        <v>378</v>
      </c>
      <c r="B378" s="20">
        <f>VLOOKUP(A378,'Earned Doctorates'!$A$6:$D$468,4,0)</f>
        <v>32</v>
      </c>
      <c r="C378" s="20">
        <f>VLOOKUP(A378,'fulltime grad students'!$A$6:$D$752,4,0)</f>
        <v>205</v>
      </c>
      <c r="D378" s="20">
        <f>VLOOKUP(A378,floorspace!$A$6:$D$694,4,0)</f>
        <v>58610</v>
      </c>
      <c r="E378" s="3">
        <v>7233</v>
      </c>
      <c r="F378" s="33" t="str">
        <f>IF(ISNA(VLOOKUP(A378,'R1-R2'!$A$2:$F$280,6,0)),VLOOKUP(A378,'R1-R2'!$B$2:$F$280,5,0),VLOOKUP(A378,'R1-R2'!$A$2:$F$280,6,0))</f>
        <v>R2</v>
      </c>
      <c r="G378" s="2">
        <v>373</v>
      </c>
      <c r="H378" s="4">
        <v>41.56</v>
      </c>
      <c r="I378" s="3">
        <v>7233</v>
      </c>
      <c r="J378" s="1" t="s">
        <v>1</v>
      </c>
      <c r="K378" s="2">
        <v>351</v>
      </c>
      <c r="L378" s="4">
        <v>38.909999999999997</v>
      </c>
      <c r="M378" s="3">
        <v>9088</v>
      </c>
      <c r="N378" s="1" t="s">
        <v>1</v>
      </c>
      <c r="O378" s="2">
        <v>369</v>
      </c>
      <c r="P378" s="4">
        <v>40.950000000000003</v>
      </c>
      <c r="Q378" s="3">
        <v>7175</v>
      </c>
      <c r="R378" s="1" t="s">
        <v>1</v>
      </c>
      <c r="S378" s="2">
        <v>374</v>
      </c>
      <c r="T378" s="4">
        <v>41.62</v>
      </c>
      <c r="U378" s="3">
        <v>6600</v>
      </c>
      <c r="V378" s="1" t="s">
        <v>1</v>
      </c>
      <c r="W378" s="2">
        <v>378</v>
      </c>
      <c r="X378" s="4">
        <v>42.66</v>
      </c>
      <c r="Y378" s="3">
        <v>6281</v>
      </c>
      <c r="Z378" s="1" t="s">
        <v>1</v>
      </c>
      <c r="AA378" s="2">
        <v>423</v>
      </c>
      <c r="AB378" s="4">
        <v>47.73</v>
      </c>
      <c r="AC378" s="3">
        <v>3815</v>
      </c>
      <c r="AD378" s="1" t="s">
        <v>1</v>
      </c>
      <c r="AE378" s="2">
        <v>534</v>
      </c>
      <c r="AF378" s="4">
        <v>59.89</v>
      </c>
      <c r="AG378" s="3">
        <v>1761</v>
      </c>
      <c r="AH378" s="1" t="s">
        <v>1</v>
      </c>
      <c r="AI378" s="2">
        <v>580</v>
      </c>
      <c r="AJ378" s="4">
        <v>65.7</v>
      </c>
      <c r="AK378" s="3">
        <v>1428</v>
      </c>
      <c r="AL378" s="1" t="s">
        <v>1</v>
      </c>
      <c r="AM378" s="2">
        <v>445</v>
      </c>
      <c r="AN378" s="4">
        <v>50.78</v>
      </c>
      <c r="AO378" s="3">
        <v>3128</v>
      </c>
      <c r="AP378" s="1" t="s">
        <v>1</v>
      </c>
      <c r="AQ378" s="2">
        <v>308</v>
      </c>
      <c r="AR378" s="4">
        <v>35.11</v>
      </c>
      <c r="AS378" s="3">
        <v>12437</v>
      </c>
      <c r="AT378" s="1" t="s">
        <v>1</v>
      </c>
    </row>
    <row r="379" spans="1:46" x14ac:dyDescent="0.25">
      <c r="A379" s="1" t="s">
        <v>379</v>
      </c>
      <c r="B379" s="20" t="e">
        <f>VLOOKUP(A379,'Earned Doctorates'!$A$6:$D$468,4,0)</f>
        <v>#N/A</v>
      </c>
      <c r="C379" s="20" t="e">
        <f>VLOOKUP(A379,'fulltime grad students'!$A$6:$D$752,4,0)</f>
        <v>#N/A</v>
      </c>
      <c r="D379" s="20">
        <f>VLOOKUP(A379,floorspace!$A$6:$D$694,4,0)</f>
        <v>27646</v>
      </c>
      <c r="E379" s="3">
        <v>7185</v>
      </c>
      <c r="F379" s="33" t="e">
        <f>IF(ISNA(VLOOKUP(A379,'R1-R2'!$A$2:$F$280,6,0)),VLOOKUP(A379,'R1-R2'!$B$2:$F$280,5,0),VLOOKUP(A379,'R1-R2'!$A$2:$F$280,6,0))</f>
        <v>#N/A</v>
      </c>
      <c r="G379" s="2">
        <v>374</v>
      </c>
      <c r="H379" s="4">
        <v>41.67</v>
      </c>
      <c r="I379" s="3">
        <v>7185</v>
      </c>
      <c r="J379" s="1" t="s">
        <v>1</v>
      </c>
      <c r="K379" s="2">
        <v>367</v>
      </c>
      <c r="L379" s="4">
        <v>40.64</v>
      </c>
      <c r="M379" s="3">
        <v>7483</v>
      </c>
      <c r="N379" s="1" t="s">
        <v>1</v>
      </c>
      <c r="O379" s="2">
        <v>380</v>
      </c>
      <c r="P379" s="4">
        <v>42.14</v>
      </c>
      <c r="Q379" s="3">
        <v>6373</v>
      </c>
      <c r="R379" s="1" t="s">
        <v>1</v>
      </c>
      <c r="S379" s="2">
        <v>383</v>
      </c>
      <c r="T379" s="4">
        <v>42.6</v>
      </c>
      <c r="U379" s="3">
        <v>6233</v>
      </c>
      <c r="V379" s="1" t="s">
        <v>1</v>
      </c>
      <c r="W379" s="2">
        <v>412</v>
      </c>
      <c r="X379" s="4">
        <v>46.41</v>
      </c>
      <c r="Y379" s="3">
        <v>4487</v>
      </c>
      <c r="Z379" s="1" t="s">
        <v>1</v>
      </c>
      <c r="AA379" s="2">
        <v>398</v>
      </c>
      <c r="AB379" s="4">
        <v>44.96</v>
      </c>
      <c r="AC379" s="3">
        <v>4962</v>
      </c>
      <c r="AD379" s="1" t="s">
        <v>1</v>
      </c>
      <c r="AE379" s="2">
        <v>415</v>
      </c>
      <c r="AF379" s="4">
        <v>46.74</v>
      </c>
      <c r="AG379" s="3">
        <v>4104</v>
      </c>
      <c r="AH379" s="1" t="s">
        <v>1</v>
      </c>
      <c r="AI379" s="2">
        <v>480</v>
      </c>
      <c r="AJ379" s="4">
        <v>54.52</v>
      </c>
      <c r="AK379" s="3">
        <v>2520</v>
      </c>
      <c r="AL379" s="1" t="s">
        <v>1</v>
      </c>
      <c r="AM379" s="2">
        <v>0</v>
      </c>
      <c r="AN379" s="4">
        <v>0</v>
      </c>
      <c r="AO379" s="3">
        <v>0</v>
      </c>
      <c r="AP379" s="1" t="s">
        <v>1</v>
      </c>
      <c r="AQ379" s="2">
        <v>0</v>
      </c>
      <c r="AR379" s="4">
        <v>0</v>
      </c>
      <c r="AS379" s="3">
        <v>0</v>
      </c>
      <c r="AT379" s="1" t="s">
        <v>1</v>
      </c>
    </row>
    <row r="380" spans="1:46" x14ac:dyDescent="0.25">
      <c r="A380" s="1" t="s">
        <v>380</v>
      </c>
      <c r="B380" s="20" t="e">
        <f>VLOOKUP(A380,'Earned Doctorates'!$A$6:$D$468,4,0)</f>
        <v>#N/A</v>
      </c>
      <c r="C380" s="20">
        <f>VLOOKUP(A380,'fulltime grad students'!$A$6:$D$752,4,0)</f>
        <v>283</v>
      </c>
      <c r="D380" s="20">
        <f>VLOOKUP(A380,floorspace!$A$6:$D$694,4,0)</f>
        <v>16487</v>
      </c>
      <c r="E380" s="3">
        <v>7011</v>
      </c>
      <c r="F380" s="33" t="e">
        <f>IF(ISNA(VLOOKUP(A380,'R1-R2'!$A$2:$F$280,6,0)),VLOOKUP(A380,'R1-R2'!$B$2:$F$280,5,0),VLOOKUP(A380,'R1-R2'!$A$2:$F$280,6,0))</f>
        <v>#N/A</v>
      </c>
      <c r="G380" s="2">
        <v>375</v>
      </c>
      <c r="H380" s="4">
        <v>41.78</v>
      </c>
      <c r="I380" s="3">
        <v>7011</v>
      </c>
      <c r="J380" s="1" t="s">
        <v>1</v>
      </c>
      <c r="K380" s="2">
        <v>369</v>
      </c>
      <c r="L380" s="4">
        <v>40.86</v>
      </c>
      <c r="M380" s="3">
        <v>7396</v>
      </c>
      <c r="N380" s="1" t="s">
        <v>1</v>
      </c>
      <c r="O380" s="2">
        <v>384</v>
      </c>
      <c r="P380" s="4">
        <v>42.58</v>
      </c>
      <c r="Q380" s="3">
        <v>6099</v>
      </c>
      <c r="R380" s="1" t="s">
        <v>1</v>
      </c>
      <c r="S380" s="2">
        <v>357</v>
      </c>
      <c r="T380" s="4">
        <v>39.770000000000003</v>
      </c>
      <c r="U380" s="3">
        <v>8043</v>
      </c>
      <c r="V380" s="1" t="s">
        <v>1</v>
      </c>
      <c r="W380" s="2">
        <v>383</v>
      </c>
      <c r="X380" s="4">
        <v>43.21</v>
      </c>
      <c r="Y380" s="3">
        <v>5863</v>
      </c>
      <c r="Z380" s="1" t="s">
        <v>1</v>
      </c>
      <c r="AA380" s="2">
        <v>391</v>
      </c>
      <c r="AB380" s="4">
        <v>44.19</v>
      </c>
      <c r="AC380" s="3">
        <v>5254</v>
      </c>
      <c r="AD380" s="1" t="s">
        <v>1</v>
      </c>
      <c r="AE380" s="2">
        <v>400</v>
      </c>
      <c r="AF380" s="4">
        <v>45.09</v>
      </c>
      <c r="AG380" s="3">
        <v>4611</v>
      </c>
      <c r="AH380" s="1" t="s">
        <v>1</v>
      </c>
      <c r="AI380" s="2">
        <v>386</v>
      </c>
      <c r="AJ380" s="4">
        <v>44.02</v>
      </c>
      <c r="AK380" s="3">
        <v>5455</v>
      </c>
      <c r="AL380" s="1" t="s">
        <v>1</v>
      </c>
      <c r="AM380" s="2">
        <v>358</v>
      </c>
      <c r="AN380" s="4">
        <v>41.03</v>
      </c>
      <c r="AO380" s="3">
        <v>6988</v>
      </c>
      <c r="AP380" s="1" t="s">
        <v>1</v>
      </c>
      <c r="AQ380" s="2">
        <v>374</v>
      </c>
      <c r="AR380" s="4">
        <v>42.44</v>
      </c>
      <c r="AS380" s="3">
        <v>6597</v>
      </c>
      <c r="AT380" s="1" t="s">
        <v>1</v>
      </c>
    </row>
    <row r="381" spans="1:46" x14ac:dyDescent="0.25">
      <c r="A381" s="1" t="s">
        <v>381</v>
      </c>
      <c r="B381" s="20" t="e">
        <f>VLOOKUP(A381,'Earned Doctorates'!$A$6:$D$468,4,0)</f>
        <v>#N/A</v>
      </c>
      <c r="C381" s="20">
        <f>VLOOKUP(A381,'fulltime grad students'!$A$6:$D$752,4,0)</f>
        <v>260</v>
      </c>
      <c r="D381" s="20">
        <f>VLOOKUP(A381,floorspace!$A$6:$D$694,4,0)</f>
        <v>123557</v>
      </c>
      <c r="E381" s="3">
        <v>6944</v>
      </c>
      <c r="F381" s="33" t="e">
        <f>IF(ISNA(VLOOKUP(A381,'R1-R2'!$A$2:$F$280,6,0)),VLOOKUP(A381,'R1-R2'!$B$2:$F$280,5,0),VLOOKUP(A381,'R1-R2'!$A$2:$F$280,6,0))</f>
        <v>#N/A</v>
      </c>
      <c r="G381" s="2">
        <v>376</v>
      </c>
      <c r="H381" s="4">
        <v>41.89</v>
      </c>
      <c r="I381" s="3">
        <v>6944</v>
      </c>
      <c r="J381" s="1" t="s">
        <v>1</v>
      </c>
      <c r="K381" s="2">
        <v>363</v>
      </c>
      <c r="L381" s="4">
        <v>40.21</v>
      </c>
      <c r="M381" s="3">
        <v>8241</v>
      </c>
      <c r="N381" s="1" t="s">
        <v>1</v>
      </c>
      <c r="O381" s="2">
        <v>346</v>
      </c>
      <c r="P381" s="4">
        <v>38.450000000000003</v>
      </c>
      <c r="Q381" s="3">
        <v>9281</v>
      </c>
      <c r="R381" s="1" t="s">
        <v>1</v>
      </c>
      <c r="S381" s="2">
        <v>338</v>
      </c>
      <c r="T381" s="4">
        <v>37.700000000000003</v>
      </c>
      <c r="U381" s="3">
        <v>9617</v>
      </c>
      <c r="V381" s="1" t="s">
        <v>1</v>
      </c>
      <c r="W381" s="2">
        <v>323</v>
      </c>
      <c r="X381" s="4">
        <v>36.58</v>
      </c>
      <c r="Y381" s="3">
        <v>10814</v>
      </c>
      <c r="Z381" s="1" t="s">
        <v>1</v>
      </c>
      <c r="AA381" s="2">
        <v>336</v>
      </c>
      <c r="AB381" s="4">
        <v>38.1</v>
      </c>
      <c r="AC381" s="3">
        <v>8926</v>
      </c>
      <c r="AD381" s="1" t="s">
        <v>1</v>
      </c>
      <c r="AE381" s="2">
        <v>346</v>
      </c>
      <c r="AF381" s="4">
        <v>39.119999999999997</v>
      </c>
      <c r="AG381" s="3">
        <v>7854</v>
      </c>
      <c r="AH381" s="1" t="s">
        <v>1</v>
      </c>
      <c r="AI381" s="2">
        <v>337</v>
      </c>
      <c r="AJ381" s="4">
        <v>38.54</v>
      </c>
      <c r="AK381" s="3">
        <v>8280</v>
      </c>
      <c r="AL381" s="1" t="s">
        <v>1</v>
      </c>
      <c r="AM381" s="2">
        <v>329</v>
      </c>
      <c r="AN381" s="4">
        <v>37.770000000000003</v>
      </c>
      <c r="AO381" s="3">
        <v>9322</v>
      </c>
      <c r="AP381" s="1" t="s">
        <v>1</v>
      </c>
      <c r="AQ381" s="2">
        <v>318</v>
      </c>
      <c r="AR381" s="4">
        <v>36.22</v>
      </c>
      <c r="AS381" s="3">
        <v>10639</v>
      </c>
      <c r="AT381" s="1" t="s">
        <v>1</v>
      </c>
    </row>
    <row r="382" spans="1:46" x14ac:dyDescent="0.25">
      <c r="A382" s="1" t="s">
        <v>382</v>
      </c>
      <c r="B382" s="20" t="e">
        <f>VLOOKUP(A382,'Earned Doctorates'!$A$6:$D$468,4,0)</f>
        <v>#N/A</v>
      </c>
      <c r="C382" s="20">
        <f>VLOOKUP(A382,'fulltime grad students'!$A$6:$D$752,4,0)</f>
        <v>81</v>
      </c>
      <c r="D382" s="20">
        <f>VLOOKUP(A382,floorspace!$A$6:$D$694,4,0)</f>
        <v>5269</v>
      </c>
      <c r="E382" s="3">
        <v>6882</v>
      </c>
      <c r="F382" s="33" t="e">
        <f>IF(ISNA(VLOOKUP(A382,'R1-R2'!$A$2:$F$280,6,0)),VLOOKUP(A382,'R1-R2'!$B$2:$F$280,5,0),VLOOKUP(A382,'R1-R2'!$A$2:$F$280,6,0))</f>
        <v>#N/A</v>
      </c>
      <c r="G382" s="2">
        <v>377</v>
      </c>
      <c r="H382" s="4">
        <v>42</v>
      </c>
      <c r="I382" s="3">
        <v>6882</v>
      </c>
      <c r="J382" s="1" t="s">
        <v>1</v>
      </c>
      <c r="K382" s="2">
        <v>390</v>
      </c>
      <c r="L382" s="4">
        <v>43.13</v>
      </c>
      <c r="M382" s="3">
        <v>5874</v>
      </c>
      <c r="N382" s="1" t="s">
        <v>1</v>
      </c>
      <c r="O382" s="2">
        <v>379</v>
      </c>
      <c r="P382" s="4">
        <v>42.03</v>
      </c>
      <c r="Q382" s="3">
        <v>6444</v>
      </c>
      <c r="R382" s="1" t="s">
        <v>1</v>
      </c>
      <c r="S382" s="2">
        <v>387</v>
      </c>
      <c r="T382" s="4">
        <v>43.04</v>
      </c>
      <c r="U382" s="3">
        <v>5799</v>
      </c>
      <c r="V382" s="1" t="s">
        <v>1</v>
      </c>
      <c r="W382" s="2">
        <v>391</v>
      </c>
      <c r="X382" s="4">
        <v>44.09</v>
      </c>
      <c r="Y382" s="3">
        <v>5397</v>
      </c>
      <c r="Z382" s="1" t="s">
        <v>1</v>
      </c>
      <c r="AA382" s="2">
        <v>385</v>
      </c>
      <c r="AB382" s="4">
        <v>43.52</v>
      </c>
      <c r="AC382" s="3">
        <v>5680</v>
      </c>
      <c r="AD382" s="1" t="s">
        <v>1</v>
      </c>
      <c r="AE382" s="2">
        <v>382</v>
      </c>
      <c r="AF382" s="4">
        <v>43.1</v>
      </c>
      <c r="AG382" s="3">
        <v>5492</v>
      </c>
      <c r="AH382" s="1" t="s">
        <v>1</v>
      </c>
      <c r="AI382" s="2">
        <v>395</v>
      </c>
      <c r="AJ382" s="4">
        <v>45.02</v>
      </c>
      <c r="AK382" s="3">
        <v>4787</v>
      </c>
      <c r="AL382" s="1" t="s">
        <v>1</v>
      </c>
      <c r="AM382" s="2">
        <v>374</v>
      </c>
      <c r="AN382" s="4">
        <v>42.82</v>
      </c>
      <c r="AO382" s="3">
        <v>6129</v>
      </c>
      <c r="AP382" s="1" t="s">
        <v>1</v>
      </c>
      <c r="AQ382" s="2">
        <v>375</v>
      </c>
      <c r="AR382" s="4">
        <v>42.56</v>
      </c>
      <c r="AS382" s="3">
        <v>6567</v>
      </c>
      <c r="AT382" s="1" t="s">
        <v>1</v>
      </c>
    </row>
    <row r="383" spans="1:46" x14ac:dyDescent="0.25">
      <c r="A383" s="1" t="s">
        <v>383</v>
      </c>
      <c r="B383" s="20" t="e">
        <f>VLOOKUP(A383,'Earned Doctorates'!$A$6:$D$468,4,0)</f>
        <v>#N/A</v>
      </c>
      <c r="C383" s="20">
        <f>VLOOKUP(A383,'fulltime grad students'!$A$6:$D$752,4,0)</f>
        <v>458</v>
      </c>
      <c r="D383" s="20">
        <f>VLOOKUP(A383,floorspace!$A$6:$D$694,4,0)</f>
        <v>115451</v>
      </c>
      <c r="E383" s="3">
        <v>6809</v>
      </c>
      <c r="F383" s="33" t="e">
        <f>IF(ISNA(VLOOKUP(A383,'R1-R2'!$A$2:$F$280,6,0)),VLOOKUP(A383,'R1-R2'!$B$2:$F$280,5,0),VLOOKUP(A383,'R1-R2'!$A$2:$F$280,6,0))</f>
        <v>#N/A</v>
      </c>
      <c r="G383" s="2">
        <v>378</v>
      </c>
      <c r="H383" s="4">
        <v>42.1</v>
      </c>
      <c r="I383" s="3">
        <v>6809</v>
      </c>
      <c r="J383" s="1" t="s">
        <v>1</v>
      </c>
      <c r="K383" s="2">
        <v>378</v>
      </c>
      <c r="L383" s="4">
        <v>41.83</v>
      </c>
      <c r="M383" s="3">
        <v>6792</v>
      </c>
      <c r="N383" s="1" t="s">
        <v>1</v>
      </c>
      <c r="O383" s="2">
        <v>377</v>
      </c>
      <c r="P383" s="4">
        <v>41.82</v>
      </c>
      <c r="Q383" s="3">
        <v>6592</v>
      </c>
      <c r="R383" s="1" t="s">
        <v>1</v>
      </c>
      <c r="S383" s="2">
        <v>371</v>
      </c>
      <c r="T383" s="4">
        <v>41.3</v>
      </c>
      <c r="U383" s="3">
        <v>6968</v>
      </c>
      <c r="V383" s="1" t="s">
        <v>1</v>
      </c>
      <c r="W383" s="2">
        <v>368</v>
      </c>
      <c r="X383" s="4">
        <v>41.55</v>
      </c>
      <c r="Y383" s="3">
        <v>6917</v>
      </c>
      <c r="Z383" s="1" t="s">
        <v>1</v>
      </c>
      <c r="AA383" s="2">
        <v>368</v>
      </c>
      <c r="AB383" s="4">
        <v>41.64</v>
      </c>
      <c r="AC383" s="3">
        <v>6764</v>
      </c>
      <c r="AD383" s="1" t="s">
        <v>1</v>
      </c>
      <c r="AE383" s="2">
        <v>354</v>
      </c>
      <c r="AF383" s="4">
        <v>40</v>
      </c>
      <c r="AG383" s="3">
        <v>7453</v>
      </c>
      <c r="AH383" s="1" t="s">
        <v>1</v>
      </c>
      <c r="AI383" s="2">
        <v>339</v>
      </c>
      <c r="AJ383" s="4">
        <v>38.770000000000003</v>
      </c>
      <c r="AK383" s="3">
        <v>8198</v>
      </c>
      <c r="AL383" s="1" t="s">
        <v>1</v>
      </c>
      <c r="AM383" s="2">
        <v>331</v>
      </c>
      <c r="AN383" s="4">
        <v>38</v>
      </c>
      <c r="AO383" s="3">
        <v>9202</v>
      </c>
      <c r="AP383" s="1" t="s">
        <v>1</v>
      </c>
      <c r="AQ383" s="2">
        <v>355</v>
      </c>
      <c r="AR383" s="4">
        <v>40.33</v>
      </c>
      <c r="AS383" s="3">
        <v>7814</v>
      </c>
      <c r="AT383" s="1" t="s">
        <v>236</v>
      </c>
    </row>
    <row r="384" spans="1:46" x14ac:dyDescent="0.25">
      <c r="A384" s="1" t="s">
        <v>384</v>
      </c>
      <c r="B384" s="20" t="e">
        <f>VLOOKUP(A384,'Earned Doctorates'!$A$6:$D$468,4,0)</f>
        <v>#N/A</v>
      </c>
      <c r="C384" s="20">
        <f>VLOOKUP(A384,'fulltime grad students'!$A$6:$D$752,4,0)</f>
        <v>32</v>
      </c>
      <c r="D384" s="20">
        <f>VLOOKUP(A384,floorspace!$A$6:$D$694,4,0)</f>
        <v>49536</v>
      </c>
      <c r="E384" s="3">
        <v>6688</v>
      </c>
      <c r="F384" s="33" t="e">
        <f>IF(ISNA(VLOOKUP(A384,'R1-R2'!$A$2:$F$280,6,0)),VLOOKUP(A384,'R1-R2'!$B$2:$F$280,5,0),VLOOKUP(A384,'R1-R2'!$A$2:$F$280,6,0))</f>
        <v>#N/A</v>
      </c>
      <c r="G384" s="2">
        <v>379</v>
      </c>
      <c r="H384" s="4">
        <v>42.21</v>
      </c>
      <c r="I384" s="3">
        <v>6688</v>
      </c>
      <c r="J384" s="1" t="s">
        <v>1</v>
      </c>
      <c r="K384" s="2">
        <v>388</v>
      </c>
      <c r="L384" s="4">
        <v>42.92</v>
      </c>
      <c r="M384" s="3">
        <v>5899</v>
      </c>
      <c r="N384" s="1" t="s">
        <v>1</v>
      </c>
      <c r="O384" s="2">
        <v>410</v>
      </c>
      <c r="P384" s="4">
        <v>45.4</v>
      </c>
      <c r="Q384" s="3">
        <v>4951</v>
      </c>
      <c r="R384" s="1" t="s">
        <v>1</v>
      </c>
      <c r="S384" s="2">
        <v>402</v>
      </c>
      <c r="T384" s="4">
        <v>44.67</v>
      </c>
      <c r="U384" s="3">
        <v>5140</v>
      </c>
      <c r="V384" s="1" t="s">
        <v>1</v>
      </c>
      <c r="W384" s="2">
        <v>379</v>
      </c>
      <c r="X384" s="4">
        <v>42.77</v>
      </c>
      <c r="Y384" s="3">
        <v>6187</v>
      </c>
      <c r="Z384" s="1" t="s">
        <v>1</v>
      </c>
      <c r="AA384" s="2">
        <v>366</v>
      </c>
      <c r="AB384" s="4">
        <v>41.42</v>
      </c>
      <c r="AC384" s="3">
        <v>6895</v>
      </c>
      <c r="AD384" s="1" t="s">
        <v>1</v>
      </c>
      <c r="AE384" s="2">
        <v>395</v>
      </c>
      <c r="AF384" s="4">
        <v>44.53</v>
      </c>
      <c r="AG384" s="3">
        <v>4904</v>
      </c>
      <c r="AH384" s="1" t="s">
        <v>1</v>
      </c>
      <c r="AI384" s="2">
        <v>383</v>
      </c>
      <c r="AJ384" s="4">
        <v>43.68</v>
      </c>
      <c r="AK384" s="3">
        <v>5474</v>
      </c>
      <c r="AL384" s="1" t="s">
        <v>1</v>
      </c>
      <c r="AM384" s="2">
        <v>423</v>
      </c>
      <c r="AN384" s="4">
        <v>48.31</v>
      </c>
      <c r="AO384" s="3">
        <v>3721</v>
      </c>
      <c r="AP384" s="1" t="s">
        <v>1</v>
      </c>
      <c r="AQ384" s="2">
        <v>463</v>
      </c>
      <c r="AR384" s="4">
        <v>52.33</v>
      </c>
      <c r="AS384" s="3">
        <v>3005</v>
      </c>
      <c r="AT384" s="1" t="s">
        <v>1</v>
      </c>
    </row>
    <row r="385" spans="1:46" x14ac:dyDescent="0.25">
      <c r="A385" s="1" t="s">
        <v>385</v>
      </c>
      <c r="B385" s="20">
        <f>VLOOKUP(A385,'Earned Doctorates'!$A$6:$D$468,4,0)</f>
        <v>19</v>
      </c>
      <c r="C385" s="20">
        <f>VLOOKUP(A385,'fulltime grad students'!$A$6:$D$752,4,0)</f>
        <v>1116</v>
      </c>
      <c r="D385" s="20">
        <f>VLOOKUP(A385,floorspace!$A$6:$D$694,4,0)</f>
        <v>67380</v>
      </c>
      <c r="E385" s="3">
        <v>6675</v>
      </c>
      <c r="F385" s="33" t="str">
        <f>IF(ISNA(VLOOKUP(A385,'R1-R2'!$A$2:$F$280,6,0)),VLOOKUP(A385,'R1-R2'!$B$2:$F$280,5,0),VLOOKUP(A385,'R1-R2'!$A$2:$F$280,6,0))</f>
        <v>R2</v>
      </c>
      <c r="G385" s="2">
        <v>380</v>
      </c>
      <c r="H385" s="4">
        <v>42.32</v>
      </c>
      <c r="I385" s="3">
        <v>6675</v>
      </c>
      <c r="J385" s="1" t="s">
        <v>1</v>
      </c>
      <c r="K385" s="2">
        <v>380</v>
      </c>
      <c r="L385" s="4">
        <v>42.05</v>
      </c>
      <c r="M385" s="3">
        <v>6557</v>
      </c>
      <c r="N385" s="1" t="s">
        <v>1</v>
      </c>
      <c r="O385" s="2">
        <v>383</v>
      </c>
      <c r="P385" s="4">
        <v>42.47</v>
      </c>
      <c r="Q385" s="3">
        <v>6144</v>
      </c>
      <c r="R385" s="1" t="s">
        <v>1</v>
      </c>
      <c r="S385" s="2">
        <v>370</v>
      </c>
      <c r="T385" s="4">
        <v>41.19</v>
      </c>
      <c r="U385" s="3">
        <v>7079</v>
      </c>
      <c r="V385" s="1" t="s">
        <v>1</v>
      </c>
      <c r="W385" s="2">
        <v>342</v>
      </c>
      <c r="X385" s="4">
        <v>38.68</v>
      </c>
      <c r="Y385" s="3">
        <v>8561</v>
      </c>
      <c r="Z385" s="1" t="s">
        <v>1</v>
      </c>
      <c r="AA385" s="2">
        <v>331</v>
      </c>
      <c r="AB385" s="4">
        <v>37.54</v>
      </c>
      <c r="AC385" s="3">
        <v>9558</v>
      </c>
      <c r="AD385" s="1" t="s">
        <v>1</v>
      </c>
      <c r="AE385" s="2">
        <v>327</v>
      </c>
      <c r="AF385" s="4">
        <v>37.020000000000003</v>
      </c>
      <c r="AG385" s="3">
        <v>9479</v>
      </c>
      <c r="AH385" s="1" t="s">
        <v>1</v>
      </c>
      <c r="AI385" s="2">
        <v>370</v>
      </c>
      <c r="AJ385" s="4">
        <v>42.23</v>
      </c>
      <c r="AK385" s="3">
        <v>6415</v>
      </c>
      <c r="AL385" s="1" t="s">
        <v>1</v>
      </c>
      <c r="AM385" s="2">
        <v>384</v>
      </c>
      <c r="AN385" s="4">
        <v>43.94</v>
      </c>
      <c r="AO385" s="3">
        <v>5524</v>
      </c>
      <c r="AP385" s="1" t="s">
        <v>1</v>
      </c>
      <c r="AQ385" s="2">
        <v>386</v>
      </c>
      <c r="AR385" s="4">
        <v>43.78</v>
      </c>
      <c r="AS385" s="3">
        <v>5706</v>
      </c>
      <c r="AT385" s="1" t="s">
        <v>1</v>
      </c>
    </row>
    <row r="386" spans="1:46" x14ac:dyDescent="0.25">
      <c r="A386" s="1" t="s">
        <v>386</v>
      </c>
      <c r="B386" s="20" t="e">
        <f>VLOOKUP(A386,'Earned Doctorates'!$A$6:$D$468,4,0)</f>
        <v>#N/A</v>
      </c>
      <c r="C386" s="20" t="e">
        <f>VLOOKUP(A386,'fulltime grad students'!$A$6:$D$752,4,0)</f>
        <v>#N/A</v>
      </c>
      <c r="D386" s="20">
        <f>VLOOKUP(A386,floorspace!$A$6:$D$694,4,0)</f>
        <v>33861</v>
      </c>
      <c r="E386" s="3">
        <v>6629</v>
      </c>
      <c r="F386" s="33" t="e">
        <f>IF(ISNA(VLOOKUP(A386,'R1-R2'!$A$2:$F$280,6,0)),VLOOKUP(A386,'R1-R2'!$B$2:$F$280,5,0),VLOOKUP(A386,'R1-R2'!$A$2:$F$280,6,0))</f>
        <v>#N/A</v>
      </c>
      <c r="G386" s="2">
        <v>381</v>
      </c>
      <c r="H386" s="4">
        <v>42.43</v>
      </c>
      <c r="I386" s="3">
        <v>6629</v>
      </c>
      <c r="J386" s="1" t="s">
        <v>1</v>
      </c>
      <c r="K386" s="2">
        <v>368</v>
      </c>
      <c r="L386" s="4">
        <v>40.75</v>
      </c>
      <c r="M386" s="3">
        <v>7475</v>
      </c>
      <c r="N386" s="1" t="s">
        <v>1</v>
      </c>
      <c r="O386" s="2">
        <v>368</v>
      </c>
      <c r="P386" s="4">
        <v>40.840000000000003</v>
      </c>
      <c r="Q386" s="3">
        <v>7225</v>
      </c>
      <c r="R386" s="1" t="s">
        <v>1</v>
      </c>
      <c r="S386" s="2">
        <v>363</v>
      </c>
      <c r="T386" s="4">
        <v>40.43</v>
      </c>
      <c r="U386" s="3">
        <v>7601</v>
      </c>
      <c r="V386" s="1" t="s">
        <v>1</v>
      </c>
      <c r="W386" s="2">
        <v>349</v>
      </c>
      <c r="X386" s="4">
        <v>39.450000000000003</v>
      </c>
      <c r="Y386" s="3">
        <v>8119</v>
      </c>
      <c r="Z386" s="1" t="s">
        <v>1</v>
      </c>
      <c r="AA386" s="2">
        <v>384</v>
      </c>
      <c r="AB386" s="4">
        <v>43.41</v>
      </c>
      <c r="AC386" s="3">
        <v>5692</v>
      </c>
      <c r="AD386" s="1" t="s">
        <v>1</v>
      </c>
      <c r="AE386" s="2">
        <v>502</v>
      </c>
      <c r="AF386" s="4">
        <v>56.36</v>
      </c>
      <c r="AG386" s="3">
        <v>2237</v>
      </c>
      <c r="AH386" s="1" t="s">
        <v>1</v>
      </c>
      <c r="AI386" s="2">
        <v>473</v>
      </c>
      <c r="AJ386" s="4">
        <v>53.74</v>
      </c>
      <c r="AK386" s="3">
        <v>2633</v>
      </c>
      <c r="AL386" s="1" t="s">
        <v>1</v>
      </c>
      <c r="AM386" s="2">
        <v>390</v>
      </c>
      <c r="AN386" s="4">
        <v>44.61</v>
      </c>
      <c r="AO386" s="3">
        <v>4992</v>
      </c>
      <c r="AP386" s="1" t="s">
        <v>1</v>
      </c>
      <c r="AQ386" s="2">
        <v>491</v>
      </c>
      <c r="AR386" s="4">
        <v>55.44</v>
      </c>
      <c r="AS386" s="3">
        <v>2576</v>
      </c>
      <c r="AT386" s="1" t="s">
        <v>1</v>
      </c>
    </row>
    <row r="387" spans="1:46" x14ac:dyDescent="0.25">
      <c r="A387" s="1" t="s">
        <v>387</v>
      </c>
      <c r="B387" s="20" t="e">
        <f>VLOOKUP(A387,'Earned Doctorates'!$A$6:$D$468,4,0)</f>
        <v>#N/A</v>
      </c>
      <c r="C387" s="20">
        <f>VLOOKUP(A387,'fulltime grad students'!$A$6:$D$752,4,0)</f>
        <v>20</v>
      </c>
      <c r="D387" s="20">
        <f>VLOOKUP(A387,floorspace!$A$6:$D$694,4,0)</f>
        <v>43490</v>
      </c>
      <c r="E387" s="3">
        <v>6565</v>
      </c>
      <c r="F387" s="33" t="e">
        <f>IF(ISNA(VLOOKUP(A387,'R1-R2'!$A$2:$F$280,6,0)),VLOOKUP(A387,'R1-R2'!$B$2:$F$280,5,0),VLOOKUP(A387,'R1-R2'!$A$2:$F$280,6,0))</f>
        <v>#N/A</v>
      </c>
      <c r="G387" s="2">
        <v>382</v>
      </c>
      <c r="H387" s="4">
        <v>42.54</v>
      </c>
      <c r="I387" s="3">
        <v>6565</v>
      </c>
      <c r="J387" s="1" t="s">
        <v>1</v>
      </c>
      <c r="K387" s="2">
        <v>398</v>
      </c>
      <c r="L387" s="4">
        <v>44</v>
      </c>
      <c r="M387" s="3">
        <v>5775</v>
      </c>
      <c r="N387" s="1" t="s">
        <v>1</v>
      </c>
      <c r="O387" s="2">
        <v>391</v>
      </c>
      <c r="P387" s="4">
        <v>43.34</v>
      </c>
      <c r="Q387" s="3">
        <v>5829</v>
      </c>
      <c r="R387" s="1" t="s">
        <v>1</v>
      </c>
      <c r="S387" s="2">
        <v>378</v>
      </c>
      <c r="T387" s="4">
        <v>42.06</v>
      </c>
      <c r="U387" s="3">
        <v>6535</v>
      </c>
      <c r="V387" s="1" t="s">
        <v>1</v>
      </c>
      <c r="W387" s="2">
        <v>376</v>
      </c>
      <c r="X387" s="4">
        <v>42.43</v>
      </c>
      <c r="Y387" s="3">
        <v>6305</v>
      </c>
      <c r="Z387" s="1" t="s">
        <v>1</v>
      </c>
      <c r="AA387" s="2">
        <v>392</v>
      </c>
      <c r="AB387" s="4">
        <v>44.3</v>
      </c>
      <c r="AC387" s="3">
        <v>5224</v>
      </c>
      <c r="AD387" s="1" t="s">
        <v>1</v>
      </c>
      <c r="AE387" s="2">
        <v>355</v>
      </c>
      <c r="AF387" s="4">
        <v>40.11</v>
      </c>
      <c r="AG387" s="3">
        <v>7365</v>
      </c>
      <c r="AH387" s="1" t="s">
        <v>1</v>
      </c>
      <c r="AI387" s="2">
        <v>359</v>
      </c>
      <c r="AJ387" s="4">
        <v>41</v>
      </c>
      <c r="AK387" s="3">
        <v>7221</v>
      </c>
      <c r="AL387" s="1" t="s">
        <v>1</v>
      </c>
      <c r="AM387" s="2">
        <v>404</v>
      </c>
      <c r="AN387" s="4">
        <v>46.18</v>
      </c>
      <c r="AO387" s="3">
        <v>4491</v>
      </c>
      <c r="AP387" s="1" t="s">
        <v>1</v>
      </c>
      <c r="AQ387" s="2">
        <v>400</v>
      </c>
      <c r="AR387" s="4">
        <v>45.33</v>
      </c>
      <c r="AS387" s="3">
        <v>5087</v>
      </c>
      <c r="AT387" s="1" t="s">
        <v>1</v>
      </c>
    </row>
    <row r="388" spans="1:46" x14ac:dyDescent="0.25">
      <c r="A388" s="1" t="s">
        <v>388</v>
      </c>
      <c r="B388" s="20" t="e">
        <f>VLOOKUP(A388,'Earned Doctorates'!$A$6:$D$468,4,0)</f>
        <v>#N/A</v>
      </c>
      <c r="C388" s="20">
        <f>VLOOKUP(A388,'fulltime grad students'!$A$6:$D$752,4,0)</f>
        <v>90</v>
      </c>
      <c r="D388" s="20">
        <f>VLOOKUP(A388,floorspace!$A$6:$D$694,4,0)</f>
        <v>47652</v>
      </c>
      <c r="E388" s="3">
        <v>6361</v>
      </c>
      <c r="F388" s="33" t="e">
        <f>IF(ISNA(VLOOKUP(A388,'R1-R2'!$A$2:$F$280,6,0)),VLOOKUP(A388,'R1-R2'!$B$2:$F$280,5,0),VLOOKUP(A388,'R1-R2'!$A$2:$F$280,6,0))</f>
        <v>#N/A</v>
      </c>
      <c r="G388" s="2">
        <v>383</v>
      </c>
      <c r="H388" s="4">
        <v>42.65</v>
      </c>
      <c r="I388" s="3">
        <v>6361</v>
      </c>
      <c r="J388" s="1" t="s">
        <v>1</v>
      </c>
      <c r="K388" s="2">
        <v>399</v>
      </c>
      <c r="L388" s="4">
        <v>44.11</v>
      </c>
      <c r="M388" s="3">
        <v>5728</v>
      </c>
      <c r="N388" s="1" t="s">
        <v>1</v>
      </c>
      <c r="O388" s="2">
        <v>364</v>
      </c>
      <c r="P388" s="4">
        <v>40.4</v>
      </c>
      <c r="Q388" s="3">
        <v>7610</v>
      </c>
      <c r="R388" s="1" t="s">
        <v>1</v>
      </c>
      <c r="S388" s="2">
        <v>366</v>
      </c>
      <c r="T388" s="4">
        <v>40.75</v>
      </c>
      <c r="U388" s="3">
        <v>7375</v>
      </c>
      <c r="V388" s="1" t="s">
        <v>1</v>
      </c>
      <c r="W388" s="2">
        <v>335</v>
      </c>
      <c r="X388" s="4">
        <v>37.9</v>
      </c>
      <c r="Y388" s="3">
        <v>8927</v>
      </c>
      <c r="Z388" s="1" t="s">
        <v>1</v>
      </c>
      <c r="AA388" s="2">
        <v>326</v>
      </c>
      <c r="AB388" s="4">
        <v>36.99</v>
      </c>
      <c r="AC388" s="3">
        <v>10189</v>
      </c>
      <c r="AD388" s="1" t="s">
        <v>1</v>
      </c>
      <c r="AE388" s="2">
        <v>314</v>
      </c>
      <c r="AF388" s="4">
        <v>35.58</v>
      </c>
      <c r="AG388" s="3">
        <v>10607</v>
      </c>
      <c r="AH388" s="1" t="s">
        <v>1</v>
      </c>
      <c r="AI388" s="2">
        <v>314</v>
      </c>
      <c r="AJ388" s="4">
        <v>35.97</v>
      </c>
      <c r="AK388" s="3">
        <v>10034</v>
      </c>
      <c r="AL388" s="1" t="s">
        <v>1</v>
      </c>
      <c r="AM388" s="2">
        <v>319</v>
      </c>
      <c r="AN388" s="4">
        <v>36.65</v>
      </c>
      <c r="AO388" s="3">
        <v>10224</v>
      </c>
      <c r="AP388" s="1" t="s">
        <v>1</v>
      </c>
      <c r="AQ388" s="2">
        <v>329</v>
      </c>
      <c r="AR388" s="4">
        <v>37.44</v>
      </c>
      <c r="AS388" s="3">
        <v>9579</v>
      </c>
      <c r="AT388" s="1" t="s">
        <v>1</v>
      </c>
    </row>
    <row r="389" spans="1:46" x14ac:dyDescent="0.25">
      <c r="A389" s="1" t="s">
        <v>389</v>
      </c>
      <c r="B389" s="20" t="e">
        <f>VLOOKUP(A389,'Earned Doctorates'!$A$6:$D$468,4,0)</f>
        <v>#N/A</v>
      </c>
      <c r="C389" s="20" t="e">
        <f>VLOOKUP(A389,'fulltime grad students'!$A$6:$D$752,4,0)</f>
        <v>#N/A</v>
      </c>
      <c r="D389" s="20">
        <f>VLOOKUP(A389,floorspace!$A$6:$D$694,4,0)</f>
        <v>86600</v>
      </c>
      <c r="E389" s="3">
        <v>6345</v>
      </c>
      <c r="F389" s="33" t="e">
        <f>IF(ISNA(VLOOKUP(A389,'R1-R2'!$A$2:$F$280,6,0)),VLOOKUP(A389,'R1-R2'!$B$2:$F$280,5,0),VLOOKUP(A389,'R1-R2'!$A$2:$F$280,6,0))</f>
        <v>#N/A</v>
      </c>
      <c r="G389" s="2">
        <v>384</v>
      </c>
      <c r="H389" s="4">
        <v>42.76</v>
      </c>
      <c r="I389" s="3">
        <v>6345</v>
      </c>
      <c r="J389" s="1" t="s">
        <v>1</v>
      </c>
      <c r="K389" s="2">
        <v>306</v>
      </c>
      <c r="L389" s="4">
        <v>34.04</v>
      </c>
      <c r="M389" s="3">
        <v>14409</v>
      </c>
      <c r="N389" s="1" t="s">
        <v>1</v>
      </c>
      <c r="O389" s="2">
        <v>332</v>
      </c>
      <c r="P389" s="4">
        <v>36.93</v>
      </c>
      <c r="Q389" s="3">
        <v>10719</v>
      </c>
      <c r="R389" s="1" t="s">
        <v>1</v>
      </c>
      <c r="S389" s="2">
        <v>329</v>
      </c>
      <c r="T389" s="4">
        <v>36.72</v>
      </c>
      <c r="U389" s="3">
        <v>10872</v>
      </c>
      <c r="V389" s="1" t="s">
        <v>236</v>
      </c>
      <c r="W389" s="2">
        <v>321</v>
      </c>
      <c r="X389" s="4">
        <v>36.36</v>
      </c>
      <c r="Y389" s="3">
        <v>11025</v>
      </c>
      <c r="Z389" s="1" t="s">
        <v>236</v>
      </c>
      <c r="AA389" s="2">
        <v>319</v>
      </c>
      <c r="AB389" s="4">
        <v>36.21</v>
      </c>
      <c r="AC389" s="3">
        <v>11178</v>
      </c>
      <c r="AD389" s="1" t="s">
        <v>1</v>
      </c>
      <c r="AE389" s="2">
        <v>341</v>
      </c>
      <c r="AF389" s="4">
        <v>38.57</v>
      </c>
      <c r="AG389" s="3">
        <v>8126</v>
      </c>
      <c r="AH389" s="1" t="s">
        <v>1</v>
      </c>
      <c r="AI389" s="2">
        <v>333</v>
      </c>
      <c r="AJ389" s="4">
        <v>38.1</v>
      </c>
      <c r="AK389" s="3">
        <v>8512</v>
      </c>
      <c r="AL389" s="1" t="s">
        <v>1</v>
      </c>
      <c r="AM389" s="2">
        <v>391</v>
      </c>
      <c r="AN389" s="4">
        <v>44.73</v>
      </c>
      <c r="AO389" s="3">
        <v>4932</v>
      </c>
      <c r="AP389" s="1" t="s">
        <v>1</v>
      </c>
      <c r="AQ389" s="2">
        <v>394</v>
      </c>
      <c r="AR389" s="4">
        <v>44.67</v>
      </c>
      <c r="AS389" s="3">
        <v>5326</v>
      </c>
      <c r="AT389" s="1" t="s">
        <v>1</v>
      </c>
    </row>
    <row r="390" spans="1:46" x14ac:dyDescent="0.25">
      <c r="A390" s="1" t="s">
        <v>390</v>
      </c>
      <c r="B390" s="20" t="e">
        <f>VLOOKUP(A390,'Earned Doctorates'!$A$6:$D$468,4,0)</f>
        <v>#N/A</v>
      </c>
      <c r="C390" s="20">
        <f>VLOOKUP(A390,'fulltime grad students'!$A$6:$D$752,4,0)</f>
        <v>116</v>
      </c>
      <c r="D390" s="20">
        <f>VLOOKUP(A390,floorspace!$A$6:$D$694,4,0)</f>
        <v>106330</v>
      </c>
      <c r="E390" s="3">
        <v>6318</v>
      </c>
      <c r="F390" s="33" t="e">
        <f>IF(ISNA(VLOOKUP(A390,'R1-R2'!$A$2:$F$280,6,0)),VLOOKUP(A390,'R1-R2'!$B$2:$F$280,5,0),VLOOKUP(A390,'R1-R2'!$A$2:$F$280,6,0))</f>
        <v>#N/A</v>
      </c>
      <c r="G390" s="2">
        <v>385</v>
      </c>
      <c r="H390" s="4">
        <v>42.87</v>
      </c>
      <c r="I390" s="3">
        <v>6318</v>
      </c>
      <c r="J390" s="1" t="s">
        <v>1</v>
      </c>
      <c r="K390" s="2">
        <v>373</v>
      </c>
      <c r="L390" s="4">
        <v>41.29</v>
      </c>
      <c r="M390" s="3">
        <v>7074</v>
      </c>
      <c r="N390" s="1" t="s">
        <v>1</v>
      </c>
      <c r="O390" s="2">
        <v>374</v>
      </c>
      <c r="P390" s="4">
        <v>41.49</v>
      </c>
      <c r="Q390" s="3">
        <v>6837</v>
      </c>
      <c r="R390" s="1" t="s">
        <v>236</v>
      </c>
      <c r="S390" s="2">
        <v>374</v>
      </c>
      <c r="T390" s="4">
        <v>41.62</v>
      </c>
      <c r="U390" s="3">
        <v>6600</v>
      </c>
      <c r="V390" s="1" t="s">
        <v>1</v>
      </c>
      <c r="W390" s="2">
        <v>359</v>
      </c>
      <c r="X390" s="4">
        <v>40.56</v>
      </c>
      <c r="Y390" s="3">
        <v>7393</v>
      </c>
      <c r="Z390" s="1" t="s">
        <v>1</v>
      </c>
      <c r="AA390" s="2">
        <v>329</v>
      </c>
      <c r="AB390" s="4">
        <v>37.32</v>
      </c>
      <c r="AC390" s="3">
        <v>9602</v>
      </c>
      <c r="AD390" s="1" t="s">
        <v>1</v>
      </c>
      <c r="AE390" s="2">
        <v>332</v>
      </c>
      <c r="AF390" s="4">
        <v>37.57</v>
      </c>
      <c r="AG390" s="3">
        <v>9091</v>
      </c>
      <c r="AH390" s="1" t="s">
        <v>1</v>
      </c>
      <c r="AI390" s="2">
        <v>318</v>
      </c>
      <c r="AJ390" s="4">
        <v>36.42</v>
      </c>
      <c r="AK390" s="3">
        <v>9407</v>
      </c>
      <c r="AL390" s="1" t="s">
        <v>1</v>
      </c>
      <c r="AM390" s="2">
        <v>346</v>
      </c>
      <c r="AN390" s="4">
        <v>39.68</v>
      </c>
      <c r="AO390" s="3">
        <v>8064</v>
      </c>
      <c r="AP390" s="1" t="s">
        <v>1</v>
      </c>
      <c r="AQ390" s="2">
        <v>336</v>
      </c>
      <c r="AR390" s="4">
        <v>38.22</v>
      </c>
      <c r="AS390" s="3">
        <v>9216</v>
      </c>
      <c r="AT390" s="1" t="s">
        <v>1</v>
      </c>
    </row>
    <row r="391" spans="1:46" x14ac:dyDescent="0.25">
      <c r="A391" s="1" t="s">
        <v>391</v>
      </c>
      <c r="B391" s="20" t="e">
        <f>VLOOKUP(A391,'Earned Doctorates'!$A$6:$D$468,4,0)</f>
        <v>#N/A</v>
      </c>
      <c r="C391" s="20">
        <f>VLOOKUP(A391,'fulltime grad students'!$A$6:$D$752,4,0)</f>
        <v>77</v>
      </c>
      <c r="D391" s="20">
        <f>VLOOKUP(A391,floorspace!$A$6:$D$694,4,0)</f>
        <v>17871</v>
      </c>
      <c r="E391" s="3">
        <v>6253</v>
      </c>
      <c r="F391" s="33" t="e">
        <f>IF(ISNA(VLOOKUP(A391,'R1-R2'!$A$2:$F$280,6,0)),VLOOKUP(A391,'R1-R2'!$B$2:$F$280,5,0),VLOOKUP(A391,'R1-R2'!$A$2:$F$280,6,0))</f>
        <v>#N/A</v>
      </c>
      <c r="G391" s="2">
        <v>386</v>
      </c>
      <c r="H391" s="4">
        <v>42.98</v>
      </c>
      <c r="I391" s="3">
        <v>6253</v>
      </c>
      <c r="J391" s="1" t="s">
        <v>1</v>
      </c>
      <c r="K391" s="2">
        <v>375</v>
      </c>
      <c r="L391" s="4">
        <v>41.51</v>
      </c>
      <c r="M391" s="3">
        <v>7053</v>
      </c>
      <c r="N391" s="1" t="s">
        <v>1</v>
      </c>
      <c r="O391" s="2">
        <v>365</v>
      </c>
      <c r="P391" s="4">
        <v>40.51</v>
      </c>
      <c r="Q391" s="3">
        <v>7591</v>
      </c>
      <c r="R391" s="1" t="s">
        <v>1</v>
      </c>
      <c r="S391" s="2">
        <v>393</v>
      </c>
      <c r="T391" s="4">
        <v>43.69</v>
      </c>
      <c r="U391" s="3">
        <v>5577</v>
      </c>
      <c r="V391" s="1" t="s">
        <v>1</v>
      </c>
      <c r="W391" s="2">
        <v>410</v>
      </c>
      <c r="X391" s="4">
        <v>46.19</v>
      </c>
      <c r="Y391" s="3">
        <v>4652</v>
      </c>
      <c r="Z391" s="1" t="s">
        <v>1</v>
      </c>
      <c r="AA391" s="2">
        <v>455</v>
      </c>
      <c r="AB391" s="4">
        <v>51.28</v>
      </c>
      <c r="AC391" s="3">
        <v>3161</v>
      </c>
      <c r="AD391" s="1" t="s">
        <v>1</v>
      </c>
      <c r="AE391" s="2">
        <v>442</v>
      </c>
      <c r="AF391" s="4">
        <v>49.73</v>
      </c>
      <c r="AG391" s="3">
        <v>3192</v>
      </c>
      <c r="AH391" s="1" t="s">
        <v>1</v>
      </c>
      <c r="AI391" s="2">
        <v>486</v>
      </c>
      <c r="AJ391" s="4">
        <v>55.19</v>
      </c>
      <c r="AK391" s="3">
        <v>2432</v>
      </c>
      <c r="AL391" s="1" t="s">
        <v>1</v>
      </c>
      <c r="AM391" s="2">
        <v>487</v>
      </c>
      <c r="AN391" s="4">
        <v>55.49</v>
      </c>
      <c r="AO391" s="3">
        <v>2602</v>
      </c>
      <c r="AP391" s="1" t="s">
        <v>1</v>
      </c>
      <c r="AQ391" s="2">
        <v>616</v>
      </c>
      <c r="AR391" s="4">
        <v>69.33</v>
      </c>
      <c r="AS391" s="3">
        <v>1241</v>
      </c>
      <c r="AT391" s="1" t="s">
        <v>1</v>
      </c>
    </row>
    <row r="392" spans="1:46" x14ac:dyDescent="0.25">
      <c r="A392" s="1" t="s">
        <v>392</v>
      </c>
      <c r="B392" s="20" t="e">
        <f>VLOOKUP(A392,'Earned Doctorates'!$A$6:$D$468,4,0)</f>
        <v>#N/A</v>
      </c>
      <c r="C392" s="20" t="e">
        <f>VLOOKUP(A392,'fulltime grad students'!$A$6:$D$752,4,0)</f>
        <v>#N/A</v>
      </c>
      <c r="D392" s="20">
        <f>VLOOKUP(A392,floorspace!$A$6:$D$694,4,0)</f>
        <v>103508</v>
      </c>
      <c r="E392" s="3">
        <v>6252</v>
      </c>
      <c r="F392" s="33" t="e">
        <f>IF(ISNA(VLOOKUP(A392,'R1-R2'!$A$2:$F$280,6,0)),VLOOKUP(A392,'R1-R2'!$B$2:$F$280,5,0),VLOOKUP(A392,'R1-R2'!$A$2:$F$280,6,0))</f>
        <v>#N/A</v>
      </c>
      <c r="G392" s="2">
        <v>387</v>
      </c>
      <c r="H392" s="4">
        <v>43.09</v>
      </c>
      <c r="I392" s="3">
        <v>6252</v>
      </c>
      <c r="J392" s="1" t="s">
        <v>1</v>
      </c>
      <c r="K392" s="2">
        <v>365</v>
      </c>
      <c r="L392" s="4">
        <v>40.43</v>
      </c>
      <c r="M392" s="3">
        <v>8088</v>
      </c>
      <c r="N392" s="1" t="s">
        <v>1</v>
      </c>
      <c r="O392" s="2">
        <v>352</v>
      </c>
      <c r="P392" s="4">
        <v>39.1</v>
      </c>
      <c r="Q392" s="3">
        <v>8810</v>
      </c>
      <c r="R392" s="1" t="s">
        <v>1</v>
      </c>
      <c r="S392" s="2">
        <v>324</v>
      </c>
      <c r="T392" s="4">
        <v>36.18</v>
      </c>
      <c r="U392" s="3">
        <v>11530</v>
      </c>
      <c r="V392" s="1" t="s">
        <v>1</v>
      </c>
      <c r="W392" s="2">
        <v>326</v>
      </c>
      <c r="X392" s="4">
        <v>36.909999999999997</v>
      </c>
      <c r="Y392" s="3">
        <v>10326</v>
      </c>
      <c r="Z392" s="1" t="s">
        <v>1</v>
      </c>
      <c r="AA392" s="2">
        <v>315</v>
      </c>
      <c r="AB392" s="4">
        <v>35.770000000000003</v>
      </c>
      <c r="AC392" s="3">
        <v>11664</v>
      </c>
      <c r="AD392" s="1" t="s">
        <v>1</v>
      </c>
      <c r="AE392" s="2">
        <v>324</v>
      </c>
      <c r="AF392" s="4">
        <v>36.69</v>
      </c>
      <c r="AG392" s="3">
        <v>9595</v>
      </c>
      <c r="AH392" s="1" t="s">
        <v>1</v>
      </c>
      <c r="AI392" s="2">
        <v>310</v>
      </c>
      <c r="AJ392" s="4">
        <v>35.53</v>
      </c>
      <c r="AK392" s="3">
        <v>10127</v>
      </c>
      <c r="AL392" s="1" t="s">
        <v>1</v>
      </c>
      <c r="AM392" s="2">
        <v>334</v>
      </c>
      <c r="AN392" s="4">
        <v>38.340000000000003</v>
      </c>
      <c r="AO392" s="3">
        <v>9113</v>
      </c>
      <c r="AP392" s="1" t="s">
        <v>1</v>
      </c>
      <c r="AQ392" s="2">
        <v>347</v>
      </c>
      <c r="AR392" s="4">
        <v>39.44</v>
      </c>
      <c r="AS392" s="3">
        <v>8439</v>
      </c>
      <c r="AT392" s="1" t="s">
        <v>1</v>
      </c>
    </row>
    <row r="393" spans="1:46" x14ac:dyDescent="0.25">
      <c r="A393" s="1" t="s">
        <v>393</v>
      </c>
      <c r="B393" s="20" t="e">
        <f>VLOOKUP(A393,'Earned Doctorates'!$A$6:$D$468,4,0)</f>
        <v>#N/A</v>
      </c>
      <c r="C393" s="20">
        <f>VLOOKUP(A393,'fulltime grad students'!$A$6:$D$752,4,0)</f>
        <v>329</v>
      </c>
      <c r="D393" s="20">
        <f>VLOOKUP(A393,floorspace!$A$6:$D$694,4,0)</f>
        <v>46779</v>
      </c>
      <c r="E393" s="3">
        <v>6234</v>
      </c>
      <c r="F393" s="33" t="str">
        <f>IF(ISNA(VLOOKUP(A393,'R1-R2'!$A$2:$F$280,6,0)),VLOOKUP(A393,'R1-R2'!$B$2:$F$280,5,0),VLOOKUP(A393,'R1-R2'!$A$2:$F$280,6,0))</f>
        <v>R2</v>
      </c>
      <c r="G393" s="2">
        <v>388</v>
      </c>
      <c r="H393" s="4">
        <v>43.19</v>
      </c>
      <c r="I393" s="3">
        <v>6234</v>
      </c>
      <c r="J393" s="1" t="s">
        <v>1</v>
      </c>
      <c r="K393" s="2">
        <v>377</v>
      </c>
      <c r="L393" s="4">
        <v>41.73</v>
      </c>
      <c r="M393" s="3">
        <v>6886</v>
      </c>
      <c r="N393" s="1" t="s">
        <v>1</v>
      </c>
      <c r="O393" s="2">
        <v>366</v>
      </c>
      <c r="P393" s="4">
        <v>40.619999999999997</v>
      </c>
      <c r="Q393" s="3">
        <v>7346</v>
      </c>
      <c r="R393" s="1" t="s">
        <v>1</v>
      </c>
      <c r="S393" s="2">
        <v>373</v>
      </c>
      <c r="T393" s="4">
        <v>41.51</v>
      </c>
      <c r="U393" s="3">
        <v>6700</v>
      </c>
      <c r="V393" s="1" t="s">
        <v>1</v>
      </c>
      <c r="W393" s="2">
        <v>351</v>
      </c>
      <c r="X393" s="4">
        <v>39.67</v>
      </c>
      <c r="Y393" s="3">
        <v>8064</v>
      </c>
      <c r="Z393" s="1" t="s">
        <v>1</v>
      </c>
      <c r="AA393" s="2">
        <v>355</v>
      </c>
      <c r="AB393" s="4">
        <v>40.200000000000003</v>
      </c>
      <c r="AC393" s="3">
        <v>7566</v>
      </c>
      <c r="AD393" s="1" t="s">
        <v>1</v>
      </c>
      <c r="AE393" s="2">
        <v>353</v>
      </c>
      <c r="AF393" s="4">
        <v>39.89</v>
      </c>
      <c r="AG393" s="3">
        <v>7498</v>
      </c>
      <c r="AH393" s="1" t="s">
        <v>1</v>
      </c>
      <c r="AI393" s="2">
        <v>352</v>
      </c>
      <c r="AJ393" s="4">
        <v>40.22</v>
      </c>
      <c r="AK393" s="3">
        <v>7650</v>
      </c>
      <c r="AL393" s="1" t="s">
        <v>1</v>
      </c>
      <c r="AM393" s="2">
        <v>366</v>
      </c>
      <c r="AN393" s="4">
        <v>41.92</v>
      </c>
      <c r="AO393" s="3">
        <v>6637</v>
      </c>
      <c r="AP393" s="1" t="s">
        <v>1</v>
      </c>
      <c r="AQ393" s="2">
        <v>397</v>
      </c>
      <c r="AR393" s="4">
        <v>45</v>
      </c>
      <c r="AS393" s="3">
        <v>5224</v>
      </c>
      <c r="AT393" s="1" t="s">
        <v>1</v>
      </c>
    </row>
    <row r="394" spans="1:46" x14ac:dyDescent="0.25">
      <c r="A394" s="1" t="s">
        <v>394</v>
      </c>
      <c r="B394" s="20" t="e">
        <f>VLOOKUP(A394,'Earned Doctorates'!$A$6:$D$468,4,0)</f>
        <v>#N/A</v>
      </c>
      <c r="C394" s="20" t="e">
        <f>VLOOKUP(A394,'fulltime grad students'!$A$6:$D$752,4,0)</f>
        <v>#N/A</v>
      </c>
      <c r="D394" s="20" t="e">
        <f>VLOOKUP(A394,floorspace!$A$6:$D$694,4,0)</f>
        <v>#N/A</v>
      </c>
      <c r="E394" s="3">
        <v>6215</v>
      </c>
      <c r="F394" s="33" t="e">
        <f>IF(ISNA(VLOOKUP(A394,'R1-R2'!$A$2:$F$280,6,0)),VLOOKUP(A394,'R1-R2'!$B$2:$F$280,5,0),VLOOKUP(A394,'R1-R2'!$A$2:$F$280,6,0))</f>
        <v>#N/A</v>
      </c>
      <c r="G394" s="2">
        <v>389</v>
      </c>
      <c r="H394" s="4">
        <v>43.3</v>
      </c>
      <c r="I394" s="3">
        <v>6215</v>
      </c>
      <c r="J394" s="1" t="s">
        <v>1</v>
      </c>
      <c r="K394" s="2">
        <v>386</v>
      </c>
      <c r="L394" s="4">
        <v>42.7</v>
      </c>
      <c r="M394" s="3">
        <v>5935</v>
      </c>
      <c r="N394" s="1" t="s">
        <v>236</v>
      </c>
      <c r="O394" s="2">
        <v>0</v>
      </c>
      <c r="P394" s="4">
        <v>0</v>
      </c>
      <c r="Q394" s="3">
        <v>0</v>
      </c>
      <c r="R394" s="1" t="s">
        <v>1</v>
      </c>
      <c r="S394" s="2">
        <v>0</v>
      </c>
      <c r="T394" s="4">
        <v>0</v>
      </c>
      <c r="U394" s="3">
        <v>0</v>
      </c>
      <c r="V394" s="1" t="s">
        <v>1</v>
      </c>
      <c r="W394" s="2">
        <v>0</v>
      </c>
      <c r="X394" s="4">
        <v>0</v>
      </c>
      <c r="Y394" s="3">
        <v>0</v>
      </c>
      <c r="Z394" s="1" t="s">
        <v>1</v>
      </c>
      <c r="AA394" s="2">
        <v>0</v>
      </c>
      <c r="AB394" s="4">
        <v>0</v>
      </c>
      <c r="AC394" s="3">
        <v>0</v>
      </c>
      <c r="AD394" s="1" t="s">
        <v>1</v>
      </c>
      <c r="AE394" s="2">
        <v>0</v>
      </c>
      <c r="AF394" s="4">
        <v>0</v>
      </c>
      <c r="AG394" s="3">
        <v>0</v>
      </c>
      <c r="AH394" s="1" t="s">
        <v>1</v>
      </c>
      <c r="AI394" s="2">
        <v>0</v>
      </c>
      <c r="AJ394" s="4">
        <v>0</v>
      </c>
      <c r="AK394" s="3">
        <v>0</v>
      </c>
      <c r="AL394" s="1" t="s">
        <v>1</v>
      </c>
      <c r="AM394" s="2">
        <v>0</v>
      </c>
      <c r="AN394" s="4">
        <v>0</v>
      </c>
      <c r="AO394" s="3">
        <v>0</v>
      </c>
      <c r="AP394" s="1" t="s">
        <v>1</v>
      </c>
      <c r="AQ394" s="2">
        <v>0</v>
      </c>
      <c r="AR394" s="4">
        <v>0</v>
      </c>
      <c r="AS394" s="3">
        <v>0</v>
      </c>
      <c r="AT394" s="1" t="s">
        <v>1</v>
      </c>
    </row>
    <row r="395" spans="1:46" x14ac:dyDescent="0.25">
      <c r="A395" s="1" t="s">
        <v>395</v>
      </c>
      <c r="B395" s="20" t="e">
        <f>VLOOKUP(A395,'Earned Doctorates'!$A$6:$D$468,4,0)</f>
        <v>#N/A</v>
      </c>
      <c r="C395" s="20">
        <f>VLOOKUP(A395,'fulltime grad students'!$A$6:$D$752,4,0)</f>
        <v>292</v>
      </c>
      <c r="D395" s="20">
        <f>VLOOKUP(A395,floorspace!$A$6:$D$694,4,0)</f>
        <v>32023</v>
      </c>
      <c r="E395" s="3">
        <v>6186</v>
      </c>
      <c r="F395" s="33" t="e">
        <f>IF(ISNA(VLOOKUP(A395,'R1-R2'!$A$2:$F$280,6,0)),VLOOKUP(A395,'R1-R2'!$B$2:$F$280,5,0),VLOOKUP(A395,'R1-R2'!$A$2:$F$280,6,0))</f>
        <v>#N/A</v>
      </c>
      <c r="G395" s="2">
        <v>390</v>
      </c>
      <c r="H395" s="4">
        <v>43.41</v>
      </c>
      <c r="I395" s="3">
        <v>6186</v>
      </c>
      <c r="J395" s="1" t="s">
        <v>1</v>
      </c>
      <c r="K395" s="2">
        <v>464</v>
      </c>
      <c r="L395" s="4">
        <v>51.15</v>
      </c>
      <c r="M395" s="3">
        <v>3360</v>
      </c>
      <c r="N395" s="1" t="s">
        <v>1</v>
      </c>
      <c r="O395" s="2">
        <v>471</v>
      </c>
      <c r="P395" s="4">
        <v>52.02</v>
      </c>
      <c r="Q395" s="3">
        <v>3162</v>
      </c>
      <c r="R395" s="1" t="s">
        <v>1</v>
      </c>
      <c r="S395" s="2">
        <v>467</v>
      </c>
      <c r="T395" s="4">
        <v>51.75</v>
      </c>
      <c r="U395" s="3">
        <v>3059</v>
      </c>
      <c r="V395" s="1" t="s">
        <v>1</v>
      </c>
      <c r="W395" s="2">
        <v>469</v>
      </c>
      <c r="X395" s="4">
        <v>52.71</v>
      </c>
      <c r="Y395" s="3">
        <v>2969</v>
      </c>
      <c r="Z395" s="1" t="s">
        <v>1</v>
      </c>
      <c r="AA395" s="2">
        <v>484</v>
      </c>
      <c r="AB395" s="4">
        <v>54.49</v>
      </c>
      <c r="AC395" s="3">
        <v>2458</v>
      </c>
      <c r="AD395" s="1" t="s">
        <v>1</v>
      </c>
      <c r="AE395" s="2">
        <v>477</v>
      </c>
      <c r="AF395" s="4">
        <v>53.59</v>
      </c>
      <c r="AG395" s="3">
        <v>2561</v>
      </c>
      <c r="AH395" s="1" t="s">
        <v>1</v>
      </c>
      <c r="AI395" s="2">
        <v>500</v>
      </c>
      <c r="AJ395" s="4">
        <v>56.76</v>
      </c>
      <c r="AK395" s="3">
        <v>2209</v>
      </c>
      <c r="AL395" s="1" t="s">
        <v>1</v>
      </c>
      <c r="AM395" s="2">
        <v>484</v>
      </c>
      <c r="AN395" s="4">
        <v>55.15</v>
      </c>
      <c r="AO395" s="3">
        <v>2614</v>
      </c>
      <c r="AP395" s="1" t="s">
        <v>1</v>
      </c>
      <c r="AQ395" s="2">
        <v>542</v>
      </c>
      <c r="AR395" s="4">
        <v>61.11</v>
      </c>
      <c r="AS395" s="3">
        <v>1898</v>
      </c>
      <c r="AT395" s="1" t="s">
        <v>1</v>
      </c>
    </row>
    <row r="396" spans="1:46" x14ac:dyDescent="0.25">
      <c r="A396" s="1" t="s">
        <v>396</v>
      </c>
      <c r="B396" s="20">
        <f>VLOOKUP(A396,'Earned Doctorates'!$A$6:$D$468,4,0)</f>
        <v>71</v>
      </c>
      <c r="C396" s="20">
        <f>VLOOKUP(A396,'fulltime grad students'!$A$6:$D$752,4,0)</f>
        <v>186</v>
      </c>
      <c r="D396" s="20">
        <f>VLOOKUP(A396,floorspace!$A$6:$D$694,4,0)</f>
        <v>52076</v>
      </c>
      <c r="E396" s="3">
        <v>6180</v>
      </c>
      <c r="F396" s="33" t="str">
        <f>IF(ISNA(VLOOKUP(A396,'R1-R2'!$A$2:$F$280,6,0)),VLOOKUP(A396,'R1-R2'!$B$2:$F$280,5,0),VLOOKUP(A396,'R1-R2'!$A$2:$F$280,6,0))</f>
        <v>R2</v>
      </c>
      <c r="G396" s="2">
        <v>391</v>
      </c>
      <c r="H396" s="4">
        <v>43.52</v>
      </c>
      <c r="I396" s="3">
        <v>6180</v>
      </c>
      <c r="J396" s="1" t="s">
        <v>1</v>
      </c>
      <c r="K396" s="2">
        <v>381</v>
      </c>
      <c r="L396" s="4">
        <v>42.16</v>
      </c>
      <c r="M396" s="3">
        <v>6531</v>
      </c>
      <c r="N396" s="1" t="s">
        <v>1</v>
      </c>
      <c r="O396" s="2">
        <v>360</v>
      </c>
      <c r="P396" s="4">
        <v>39.97</v>
      </c>
      <c r="Q396" s="3">
        <v>8119</v>
      </c>
      <c r="R396" s="1" t="s">
        <v>1</v>
      </c>
      <c r="S396" s="2">
        <v>379</v>
      </c>
      <c r="T396" s="4">
        <v>42.17</v>
      </c>
      <c r="U396" s="3">
        <v>6450</v>
      </c>
      <c r="V396" s="1" t="s">
        <v>1</v>
      </c>
      <c r="W396" s="2">
        <v>496</v>
      </c>
      <c r="X396" s="4">
        <v>55.69</v>
      </c>
      <c r="Y396" s="3">
        <v>2291</v>
      </c>
      <c r="Z396" s="1" t="s">
        <v>1</v>
      </c>
      <c r="AA396" s="2">
        <v>604</v>
      </c>
      <c r="AB396" s="4">
        <v>67.78</v>
      </c>
      <c r="AC396" s="3">
        <v>1241</v>
      </c>
      <c r="AD396" s="1" t="s">
        <v>1</v>
      </c>
      <c r="AE396" s="2">
        <v>598</v>
      </c>
      <c r="AF396" s="4">
        <v>66.959999999999994</v>
      </c>
      <c r="AG396" s="3">
        <v>1245</v>
      </c>
      <c r="AH396" s="1" t="s">
        <v>1</v>
      </c>
      <c r="AI396" s="2">
        <v>652</v>
      </c>
      <c r="AJ396" s="4">
        <v>73.739999999999995</v>
      </c>
      <c r="AK396" s="3">
        <v>938</v>
      </c>
      <c r="AL396" s="1" t="s">
        <v>1</v>
      </c>
      <c r="AM396" s="2">
        <v>593</v>
      </c>
      <c r="AN396" s="4">
        <v>67.37</v>
      </c>
      <c r="AO396" s="3">
        <v>1280</v>
      </c>
      <c r="AP396" s="1" t="s">
        <v>1</v>
      </c>
      <c r="AQ396" s="2">
        <v>555</v>
      </c>
      <c r="AR396" s="4">
        <v>62.56</v>
      </c>
      <c r="AS396" s="3">
        <v>1809</v>
      </c>
      <c r="AT396" s="1" t="s">
        <v>1</v>
      </c>
    </row>
    <row r="397" spans="1:46" x14ac:dyDescent="0.25">
      <c r="A397" s="1" t="s">
        <v>397</v>
      </c>
      <c r="B397" s="20" t="e">
        <f>VLOOKUP(A397,'Earned Doctorates'!$A$6:$D$468,4,0)</f>
        <v>#N/A</v>
      </c>
      <c r="C397" s="20" t="e">
        <f>VLOOKUP(A397,'fulltime grad students'!$A$6:$D$752,4,0)</f>
        <v>#N/A</v>
      </c>
      <c r="D397" s="20">
        <f>VLOOKUP(A397,floorspace!$A$6:$D$694,4,0)</f>
        <v>1172</v>
      </c>
      <c r="E397" s="3">
        <v>6164</v>
      </c>
      <c r="F397" s="33" t="e">
        <f>IF(ISNA(VLOOKUP(A397,'R1-R2'!$A$2:$F$280,6,0)),VLOOKUP(A397,'R1-R2'!$B$2:$F$280,5,0),VLOOKUP(A397,'R1-R2'!$A$2:$F$280,6,0))</f>
        <v>#N/A</v>
      </c>
      <c r="G397" s="2">
        <v>392</v>
      </c>
      <c r="H397" s="4">
        <v>43.63</v>
      </c>
      <c r="I397" s="3">
        <v>6164</v>
      </c>
      <c r="J397" s="1" t="s">
        <v>1</v>
      </c>
      <c r="K397" s="2">
        <v>423</v>
      </c>
      <c r="L397" s="4">
        <v>46.71</v>
      </c>
      <c r="M397" s="3">
        <v>4475</v>
      </c>
      <c r="N397" s="1" t="s">
        <v>1</v>
      </c>
      <c r="O397" s="2">
        <v>397</v>
      </c>
      <c r="P397" s="4">
        <v>43.99</v>
      </c>
      <c r="Q397" s="3">
        <v>5448</v>
      </c>
      <c r="R397" s="1" t="s">
        <v>1</v>
      </c>
      <c r="S397" s="2">
        <v>399</v>
      </c>
      <c r="T397" s="4">
        <v>44.35</v>
      </c>
      <c r="U397" s="3">
        <v>5296</v>
      </c>
      <c r="V397" s="1" t="s">
        <v>1</v>
      </c>
      <c r="W397" s="2">
        <v>402</v>
      </c>
      <c r="X397" s="4">
        <v>45.31</v>
      </c>
      <c r="Y397" s="3">
        <v>5000</v>
      </c>
      <c r="Z397" s="1" t="s">
        <v>236</v>
      </c>
      <c r="AA397" s="2">
        <v>402</v>
      </c>
      <c r="AB397" s="4">
        <v>45.41</v>
      </c>
      <c r="AC397" s="3">
        <v>4704</v>
      </c>
      <c r="AD397" s="1" t="s">
        <v>1</v>
      </c>
      <c r="AE397" s="2">
        <v>398</v>
      </c>
      <c r="AF397" s="4">
        <v>44.86</v>
      </c>
      <c r="AG397" s="3">
        <v>4761</v>
      </c>
      <c r="AH397" s="1" t="s">
        <v>1</v>
      </c>
      <c r="AI397" s="2">
        <v>381</v>
      </c>
      <c r="AJ397" s="4">
        <v>43.46</v>
      </c>
      <c r="AK397" s="3">
        <v>5606</v>
      </c>
      <c r="AL397" s="1" t="s">
        <v>1</v>
      </c>
      <c r="AM397" s="2">
        <v>383</v>
      </c>
      <c r="AN397" s="4">
        <v>43.83</v>
      </c>
      <c r="AO397" s="3">
        <v>5530</v>
      </c>
      <c r="AP397" s="1" t="s">
        <v>1</v>
      </c>
      <c r="AQ397" s="2">
        <v>352</v>
      </c>
      <c r="AR397" s="4">
        <v>40</v>
      </c>
      <c r="AS397" s="3">
        <v>8122</v>
      </c>
      <c r="AT397" s="1" t="s">
        <v>1</v>
      </c>
    </row>
    <row r="398" spans="1:46" x14ac:dyDescent="0.25">
      <c r="A398" s="1" t="s">
        <v>398</v>
      </c>
      <c r="B398" s="20">
        <f>VLOOKUP(A398,'Earned Doctorates'!$A$6:$D$468,4,0)</f>
        <v>16</v>
      </c>
      <c r="C398" s="20">
        <f>VLOOKUP(A398,'fulltime grad students'!$A$6:$D$752,4,0)</f>
        <v>52</v>
      </c>
      <c r="D398" s="20">
        <f>VLOOKUP(A398,floorspace!$A$6:$D$694,4,0)</f>
        <v>11925</v>
      </c>
      <c r="E398" s="3">
        <v>6126</v>
      </c>
      <c r="F398" s="33" t="e">
        <f>IF(ISNA(VLOOKUP(A398,'R1-R2'!$A$2:$F$280,6,0)),VLOOKUP(A398,'R1-R2'!$B$2:$F$280,5,0),VLOOKUP(A398,'R1-R2'!$A$2:$F$280,6,0))</f>
        <v>#N/A</v>
      </c>
      <c r="G398" s="2">
        <v>393</v>
      </c>
      <c r="H398" s="4">
        <v>43.74</v>
      </c>
      <c r="I398" s="3">
        <v>6126</v>
      </c>
      <c r="J398" s="1" t="s">
        <v>1</v>
      </c>
      <c r="K398" s="2">
        <v>419</v>
      </c>
      <c r="L398" s="4">
        <v>46.28</v>
      </c>
      <c r="M398" s="3">
        <v>4599</v>
      </c>
      <c r="N398" s="1" t="s">
        <v>1</v>
      </c>
      <c r="O398" s="2">
        <v>401</v>
      </c>
      <c r="P398" s="4">
        <v>44.42</v>
      </c>
      <c r="Q398" s="3">
        <v>5382</v>
      </c>
      <c r="R398" s="1" t="s">
        <v>1</v>
      </c>
      <c r="S398" s="2">
        <v>362</v>
      </c>
      <c r="T398" s="4">
        <v>40.32</v>
      </c>
      <c r="U398" s="3">
        <v>7617</v>
      </c>
      <c r="V398" s="1" t="s">
        <v>1</v>
      </c>
      <c r="W398" s="2">
        <v>357</v>
      </c>
      <c r="X398" s="4">
        <v>40.33</v>
      </c>
      <c r="Y398" s="3">
        <v>7603</v>
      </c>
      <c r="Z398" s="1" t="s">
        <v>1</v>
      </c>
      <c r="AA398" s="2">
        <v>365</v>
      </c>
      <c r="AB398" s="4">
        <v>41.31</v>
      </c>
      <c r="AC398" s="3">
        <v>6947</v>
      </c>
      <c r="AD398" s="1" t="s">
        <v>1</v>
      </c>
      <c r="AE398" s="2">
        <v>405</v>
      </c>
      <c r="AF398" s="4">
        <v>45.64</v>
      </c>
      <c r="AG398" s="3">
        <v>4477</v>
      </c>
      <c r="AH398" s="1" t="s">
        <v>1</v>
      </c>
      <c r="AI398" s="2">
        <v>380</v>
      </c>
      <c r="AJ398" s="4">
        <v>43.35</v>
      </c>
      <c r="AK398" s="3">
        <v>5655</v>
      </c>
      <c r="AL398" s="1" t="s">
        <v>1</v>
      </c>
      <c r="AM398" s="2">
        <v>363</v>
      </c>
      <c r="AN398" s="4">
        <v>41.59</v>
      </c>
      <c r="AO398" s="3">
        <v>6769</v>
      </c>
      <c r="AP398" s="1" t="s">
        <v>1</v>
      </c>
      <c r="AQ398" s="2">
        <v>373</v>
      </c>
      <c r="AR398" s="4">
        <v>42.33</v>
      </c>
      <c r="AS398" s="3">
        <v>6765</v>
      </c>
      <c r="AT398" s="1" t="s">
        <v>1</v>
      </c>
    </row>
    <row r="399" spans="1:46" x14ac:dyDescent="0.25">
      <c r="A399" s="1" t="s">
        <v>399</v>
      </c>
      <c r="B399" s="20" t="e">
        <f>VLOOKUP(A399,'Earned Doctorates'!$A$6:$D$468,4,0)</f>
        <v>#N/A</v>
      </c>
      <c r="C399" s="20">
        <f>VLOOKUP(A399,'fulltime grad students'!$A$6:$D$752,4,0)</f>
        <v>231</v>
      </c>
      <c r="D399" s="20">
        <f>VLOOKUP(A399,floorspace!$A$6:$D$694,4,0)</f>
        <v>33229</v>
      </c>
      <c r="E399" s="3">
        <v>5997</v>
      </c>
      <c r="F399" s="33" t="e">
        <f>IF(ISNA(VLOOKUP(A399,'R1-R2'!$A$2:$F$280,6,0)),VLOOKUP(A399,'R1-R2'!$B$2:$F$280,5,0),VLOOKUP(A399,'R1-R2'!$A$2:$F$280,6,0))</f>
        <v>#N/A</v>
      </c>
      <c r="G399" s="2">
        <v>394</v>
      </c>
      <c r="H399" s="4">
        <v>43.85</v>
      </c>
      <c r="I399" s="3">
        <v>5997</v>
      </c>
      <c r="J399" s="1" t="s">
        <v>236</v>
      </c>
      <c r="K399" s="2">
        <v>395</v>
      </c>
      <c r="L399" s="4">
        <v>43.68</v>
      </c>
      <c r="M399" s="3">
        <v>5788</v>
      </c>
      <c r="N399" s="1" t="s">
        <v>236</v>
      </c>
      <c r="O399" s="2">
        <v>393</v>
      </c>
      <c r="P399" s="4">
        <v>43.55</v>
      </c>
      <c r="Q399" s="3">
        <v>5682</v>
      </c>
      <c r="R399" s="1" t="s">
        <v>1</v>
      </c>
      <c r="S399" s="2">
        <v>404</v>
      </c>
      <c r="T399" s="4">
        <v>44.89</v>
      </c>
      <c r="U399" s="3">
        <v>5104</v>
      </c>
      <c r="V399" s="1" t="s">
        <v>1</v>
      </c>
      <c r="W399" s="2">
        <v>384</v>
      </c>
      <c r="X399" s="4">
        <v>43.32</v>
      </c>
      <c r="Y399" s="3">
        <v>5832</v>
      </c>
      <c r="Z399" s="1" t="s">
        <v>1</v>
      </c>
      <c r="AA399" s="2">
        <v>374</v>
      </c>
      <c r="AB399" s="4">
        <v>42.31</v>
      </c>
      <c r="AC399" s="3">
        <v>6275</v>
      </c>
      <c r="AD399" s="1" t="s">
        <v>1</v>
      </c>
      <c r="AE399" s="2">
        <v>349</v>
      </c>
      <c r="AF399" s="4">
        <v>39.450000000000003</v>
      </c>
      <c r="AG399" s="3">
        <v>7691</v>
      </c>
      <c r="AH399" s="1" t="s">
        <v>1</v>
      </c>
      <c r="AI399" s="2">
        <v>589</v>
      </c>
      <c r="AJ399" s="4">
        <v>66.7</v>
      </c>
      <c r="AK399" s="3">
        <v>1362</v>
      </c>
      <c r="AL399" s="1" t="s">
        <v>1</v>
      </c>
      <c r="AM399" s="2">
        <v>622</v>
      </c>
      <c r="AN399" s="4">
        <v>70.63</v>
      </c>
      <c r="AO399" s="3">
        <v>1067</v>
      </c>
      <c r="AP399" s="1" t="s">
        <v>1</v>
      </c>
      <c r="AQ399" s="2">
        <v>646</v>
      </c>
      <c r="AR399" s="4">
        <v>72.67</v>
      </c>
      <c r="AS399" s="3">
        <v>1028</v>
      </c>
      <c r="AT399" s="1" t="s">
        <v>1</v>
      </c>
    </row>
    <row r="400" spans="1:46" x14ac:dyDescent="0.25">
      <c r="A400" s="1" t="s">
        <v>400</v>
      </c>
      <c r="B400" s="20" t="e">
        <f>VLOOKUP(A400,'Earned Doctorates'!$A$6:$D$468,4,0)</f>
        <v>#N/A</v>
      </c>
      <c r="C400" s="20" t="e">
        <f>VLOOKUP(A400,'fulltime grad students'!$A$6:$D$752,4,0)</f>
        <v>#N/A</v>
      </c>
      <c r="D400" s="20">
        <f>VLOOKUP(A400,floorspace!$A$6:$D$694,4,0)</f>
        <v>51542</v>
      </c>
      <c r="E400" s="3">
        <v>5985</v>
      </c>
      <c r="F400" s="33" t="e">
        <f>IF(ISNA(VLOOKUP(A400,'R1-R2'!$A$2:$F$280,6,0)),VLOOKUP(A400,'R1-R2'!$B$2:$F$280,5,0),VLOOKUP(A400,'R1-R2'!$A$2:$F$280,6,0))</f>
        <v>#N/A</v>
      </c>
      <c r="G400" s="2">
        <v>395</v>
      </c>
      <c r="H400" s="4">
        <v>43.96</v>
      </c>
      <c r="I400" s="3">
        <v>5985</v>
      </c>
      <c r="J400" s="1" t="s">
        <v>1</v>
      </c>
      <c r="K400" s="2">
        <v>426</v>
      </c>
      <c r="L400" s="4">
        <v>47.03</v>
      </c>
      <c r="M400" s="3">
        <v>4380</v>
      </c>
      <c r="N400" s="1" t="s">
        <v>1</v>
      </c>
      <c r="O400" s="2">
        <v>434</v>
      </c>
      <c r="P400" s="4">
        <v>48</v>
      </c>
      <c r="Q400" s="3">
        <v>4176</v>
      </c>
      <c r="R400" s="1" t="s">
        <v>236</v>
      </c>
      <c r="S400" s="2">
        <v>427</v>
      </c>
      <c r="T400" s="4">
        <v>47.4</v>
      </c>
      <c r="U400" s="3">
        <v>3973</v>
      </c>
      <c r="V400" s="1" t="s">
        <v>1</v>
      </c>
      <c r="W400" s="2">
        <v>421</v>
      </c>
      <c r="X400" s="4">
        <v>47.41</v>
      </c>
      <c r="Y400" s="3">
        <v>4167</v>
      </c>
      <c r="Z400" s="1" t="s">
        <v>1</v>
      </c>
      <c r="AA400" s="2">
        <v>437</v>
      </c>
      <c r="AB400" s="4">
        <v>49.28</v>
      </c>
      <c r="AC400" s="3">
        <v>3433</v>
      </c>
      <c r="AD400" s="1" t="s">
        <v>1</v>
      </c>
      <c r="AE400" s="2">
        <v>439</v>
      </c>
      <c r="AF400" s="4">
        <v>49.4</v>
      </c>
      <c r="AG400" s="3">
        <v>3287</v>
      </c>
      <c r="AH400" s="1" t="s">
        <v>1</v>
      </c>
      <c r="AI400" s="2">
        <v>452</v>
      </c>
      <c r="AJ400" s="4">
        <v>51.39</v>
      </c>
      <c r="AK400" s="3">
        <v>3021</v>
      </c>
      <c r="AL400" s="1" t="s">
        <v>1</v>
      </c>
      <c r="AM400" s="2">
        <v>466</v>
      </c>
      <c r="AN400" s="4">
        <v>53.13</v>
      </c>
      <c r="AO400" s="3">
        <v>2781</v>
      </c>
      <c r="AP400" s="1" t="s">
        <v>1</v>
      </c>
      <c r="AQ400" s="2">
        <v>665</v>
      </c>
      <c r="AR400" s="4">
        <v>74.78</v>
      </c>
      <c r="AS400" s="3">
        <v>929</v>
      </c>
      <c r="AT400" s="1" t="s">
        <v>1</v>
      </c>
    </row>
    <row r="401" spans="1:46" x14ac:dyDescent="0.25">
      <c r="A401" s="1" t="s">
        <v>401</v>
      </c>
      <c r="B401" s="20" t="e">
        <f>VLOOKUP(A401,'Earned Doctorates'!$A$6:$D$468,4,0)</f>
        <v>#N/A</v>
      </c>
      <c r="C401" s="20">
        <f>VLOOKUP(A401,'fulltime grad students'!$A$6:$D$752,4,0)</f>
        <v>238</v>
      </c>
      <c r="D401" s="20">
        <f>VLOOKUP(A401,floorspace!$A$6:$D$694,4,0)</f>
        <v>105766</v>
      </c>
      <c r="E401" s="3">
        <v>5750</v>
      </c>
      <c r="F401" s="33" t="e">
        <f>IF(ISNA(VLOOKUP(A401,'R1-R2'!$A$2:$F$280,6,0)),VLOOKUP(A401,'R1-R2'!$B$2:$F$280,5,0),VLOOKUP(A401,'R1-R2'!$A$2:$F$280,6,0))</f>
        <v>#N/A</v>
      </c>
      <c r="G401" s="2">
        <v>396</v>
      </c>
      <c r="H401" s="4">
        <v>44.07</v>
      </c>
      <c r="I401" s="3">
        <v>5750</v>
      </c>
      <c r="J401" s="1" t="s">
        <v>1</v>
      </c>
      <c r="K401" s="2">
        <v>403</v>
      </c>
      <c r="L401" s="4">
        <v>44.54</v>
      </c>
      <c r="M401" s="3">
        <v>5413</v>
      </c>
      <c r="N401" s="1" t="s">
        <v>1</v>
      </c>
      <c r="O401" s="2">
        <v>420</v>
      </c>
      <c r="P401" s="4">
        <v>46.48</v>
      </c>
      <c r="Q401" s="3">
        <v>4627</v>
      </c>
      <c r="R401" s="1" t="s">
        <v>1</v>
      </c>
      <c r="S401" s="2">
        <v>486</v>
      </c>
      <c r="T401" s="4">
        <v>53.82</v>
      </c>
      <c r="U401" s="3">
        <v>2763</v>
      </c>
      <c r="V401" s="1" t="s">
        <v>1</v>
      </c>
      <c r="W401" s="2">
        <v>484</v>
      </c>
      <c r="X401" s="4">
        <v>54.37</v>
      </c>
      <c r="Y401" s="3">
        <v>2493</v>
      </c>
      <c r="Z401" s="1" t="s">
        <v>1</v>
      </c>
      <c r="AA401" s="2">
        <v>445</v>
      </c>
      <c r="AB401" s="4">
        <v>50.17</v>
      </c>
      <c r="AC401" s="3">
        <v>3243</v>
      </c>
      <c r="AD401" s="1" t="s">
        <v>1</v>
      </c>
      <c r="AE401" s="2">
        <v>383</v>
      </c>
      <c r="AF401" s="4">
        <v>43.21</v>
      </c>
      <c r="AG401" s="3">
        <v>5482</v>
      </c>
      <c r="AH401" s="1" t="s">
        <v>1</v>
      </c>
      <c r="AI401" s="2">
        <v>384</v>
      </c>
      <c r="AJ401" s="4">
        <v>43.8</v>
      </c>
      <c r="AK401" s="3">
        <v>5465</v>
      </c>
      <c r="AL401" s="1" t="s">
        <v>1</v>
      </c>
      <c r="AM401" s="2">
        <v>526</v>
      </c>
      <c r="AN401" s="4">
        <v>59.86</v>
      </c>
      <c r="AO401" s="3">
        <v>2012</v>
      </c>
      <c r="AP401" s="1" t="s">
        <v>1</v>
      </c>
      <c r="AQ401" s="2">
        <v>437</v>
      </c>
      <c r="AR401" s="4">
        <v>49.44</v>
      </c>
      <c r="AS401" s="3">
        <v>3526</v>
      </c>
      <c r="AT401" s="1" t="s">
        <v>1</v>
      </c>
    </row>
    <row r="402" spans="1:46" x14ac:dyDescent="0.25">
      <c r="A402" s="1" t="s">
        <v>402</v>
      </c>
      <c r="B402" s="20" t="e">
        <f>VLOOKUP(A402,'Earned Doctorates'!$A$6:$D$468,4,0)</f>
        <v>#N/A</v>
      </c>
      <c r="C402" s="20" t="e">
        <f>VLOOKUP(A402,'fulltime grad students'!$A$6:$D$752,4,0)</f>
        <v>#N/A</v>
      </c>
      <c r="D402" s="20">
        <f>VLOOKUP(A402,floorspace!$A$6:$D$694,4,0)</f>
        <v>27938</v>
      </c>
      <c r="E402" s="3">
        <v>5647</v>
      </c>
      <c r="F402" s="33" t="e">
        <f>IF(ISNA(VLOOKUP(A402,'R1-R2'!$A$2:$F$280,6,0)),VLOOKUP(A402,'R1-R2'!$B$2:$F$280,5,0),VLOOKUP(A402,'R1-R2'!$A$2:$F$280,6,0))</f>
        <v>#N/A</v>
      </c>
      <c r="G402" s="2">
        <v>397</v>
      </c>
      <c r="H402" s="4">
        <v>44.18</v>
      </c>
      <c r="I402" s="3">
        <v>5647</v>
      </c>
      <c r="J402" s="1" t="s">
        <v>1</v>
      </c>
      <c r="K402" s="2">
        <v>393</v>
      </c>
      <c r="L402" s="4">
        <v>43.46</v>
      </c>
      <c r="M402" s="3">
        <v>5839</v>
      </c>
      <c r="N402" s="1" t="s">
        <v>1</v>
      </c>
      <c r="O402" s="2">
        <v>402</v>
      </c>
      <c r="P402" s="4">
        <v>44.53</v>
      </c>
      <c r="Q402" s="3">
        <v>5272</v>
      </c>
      <c r="R402" s="1" t="s">
        <v>1</v>
      </c>
      <c r="S402" s="2">
        <v>356</v>
      </c>
      <c r="T402" s="4">
        <v>39.659999999999997</v>
      </c>
      <c r="U402" s="3">
        <v>8062</v>
      </c>
      <c r="V402" s="1" t="s">
        <v>1</v>
      </c>
      <c r="W402" s="2">
        <v>336</v>
      </c>
      <c r="X402" s="4">
        <v>38.01</v>
      </c>
      <c r="Y402" s="3">
        <v>8924</v>
      </c>
      <c r="Z402" s="1" t="s">
        <v>1</v>
      </c>
      <c r="AA402" s="2">
        <v>0</v>
      </c>
      <c r="AB402" s="4">
        <v>0</v>
      </c>
      <c r="AC402" s="3">
        <v>0</v>
      </c>
      <c r="AD402" s="1" t="s">
        <v>1</v>
      </c>
      <c r="AE402" s="2">
        <v>0</v>
      </c>
      <c r="AF402" s="4">
        <v>0</v>
      </c>
      <c r="AG402" s="3">
        <v>0</v>
      </c>
      <c r="AH402" s="1" t="s">
        <v>1</v>
      </c>
      <c r="AI402" s="2">
        <v>0</v>
      </c>
      <c r="AJ402" s="4">
        <v>0</v>
      </c>
      <c r="AK402" s="3">
        <v>0</v>
      </c>
      <c r="AL402" s="1" t="s">
        <v>1</v>
      </c>
      <c r="AM402" s="2">
        <v>0</v>
      </c>
      <c r="AN402" s="4">
        <v>0</v>
      </c>
      <c r="AO402" s="3">
        <v>0</v>
      </c>
      <c r="AP402" s="1" t="s">
        <v>1</v>
      </c>
      <c r="AQ402" s="2">
        <v>0</v>
      </c>
      <c r="AR402" s="4">
        <v>0</v>
      </c>
      <c r="AS402" s="3">
        <v>0</v>
      </c>
      <c r="AT402" s="1" t="s">
        <v>1</v>
      </c>
    </row>
    <row r="403" spans="1:46" x14ac:dyDescent="0.25">
      <c r="A403" s="1" t="s">
        <v>403</v>
      </c>
      <c r="B403" s="20">
        <f>VLOOKUP(A403,'Earned Doctorates'!$A$6:$D$468,4,0)</f>
        <v>22</v>
      </c>
      <c r="C403" s="20">
        <f>VLOOKUP(A403,'fulltime grad students'!$A$6:$D$752,4,0)</f>
        <v>341</v>
      </c>
      <c r="D403" s="20">
        <f>VLOOKUP(A403,floorspace!$A$6:$D$694,4,0)</f>
        <v>0</v>
      </c>
      <c r="E403" s="3">
        <v>5545</v>
      </c>
      <c r="F403" s="33" t="e">
        <f>IF(ISNA(VLOOKUP(A403,'R1-R2'!$A$2:$F$280,6,0)),VLOOKUP(A403,'R1-R2'!$B$2:$F$280,5,0),VLOOKUP(A403,'R1-R2'!$A$2:$F$280,6,0))</f>
        <v>#N/A</v>
      </c>
      <c r="G403" s="2">
        <v>398</v>
      </c>
      <c r="H403" s="4">
        <v>44.29</v>
      </c>
      <c r="I403" s="3">
        <v>5545</v>
      </c>
      <c r="J403" s="1" t="s">
        <v>1</v>
      </c>
      <c r="K403" s="2">
        <v>593</v>
      </c>
      <c r="L403" s="4">
        <v>65.12</v>
      </c>
      <c r="M403" s="3">
        <v>1445</v>
      </c>
      <c r="N403" s="1" t="s">
        <v>1</v>
      </c>
      <c r="O403" s="2">
        <v>572</v>
      </c>
      <c r="P403" s="4">
        <v>62.98</v>
      </c>
      <c r="Q403" s="3">
        <v>1744</v>
      </c>
      <c r="R403" s="1" t="s">
        <v>1</v>
      </c>
      <c r="S403" s="2">
        <v>563</v>
      </c>
      <c r="T403" s="4">
        <v>62.21</v>
      </c>
      <c r="U403" s="3">
        <v>1662</v>
      </c>
      <c r="V403" s="1" t="s">
        <v>1</v>
      </c>
      <c r="W403" s="2">
        <v>553</v>
      </c>
      <c r="X403" s="4">
        <v>61.99</v>
      </c>
      <c r="Y403" s="3">
        <v>1702</v>
      </c>
      <c r="Z403" s="1" t="s">
        <v>1</v>
      </c>
      <c r="AA403" s="2">
        <v>487</v>
      </c>
      <c r="AB403" s="4">
        <v>54.82</v>
      </c>
      <c r="AC403" s="3">
        <v>2440</v>
      </c>
      <c r="AD403" s="1" t="s">
        <v>1</v>
      </c>
      <c r="AE403" s="2">
        <v>475</v>
      </c>
      <c r="AF403" s="4">
        <v>53.37</v>
      </c>
      <c r="AG403" s="3">
        <v>2585</v>
      </c>
      <c r="AH403" s="1" t="s">
        <v>1</v>
      </c>
      <c r="AI403" s="2">
        <v>448</v>
      </c>
      <c r="AJ403" s="4">
        <v>50.95</v>
      </c>
      <c r="AK403" s="3">
        <v>3102</v>
      </c>
      <c r="AL403" s="1" t="s">
        <v>1</v>
      </c>
      <c r="AM403" s="2">
        <v>498</v>
      </c>
      <c r="AN403" s="4">
        <v>56.72</v>
      </c>
      <c r="AO403" s="3">
        <v>2394</v>
      </c>
      <c r="AP403" s="1" t="s">
        <v>1</v>
      </c>
      <c r="AQ403" s="2">
        <v>455</v>
      </c>
      <c r="AR403" s="4">
        <v>51.44</v>
      </c>
      <c r="AS403" s="3">
        <v>3237</v>
      </c>
      <c r="AT403" s="1" t="s">
        <v>1</v>
      </c>
    </row>
    <row r="404" spans="1:46" x14ac:dyDescent="0.25">
      <c r="A404" s="1" t="s">
        <v>404</v>
      </c>
      <c r="B404" s="20" t="e">
        <f>VLOOKUP(A404,'Earned Doctorates'!$A$6:$D$468,4,0)</f>
        <v>#N/A</v>
      </c>
      <c r="C404" s="20" t="e">
        <f>VLOOKUP(A404,'fulltime grad students'!$A$6:$D$752,4,0)</f>
        <v>#N/A</v>
      </c>
      <c r="D404" s="20" t="e">
        <f>VLOOKUP(A404,floorspace!$A$6:$D$694,4,0)</f>
        <v>#N/A</v>
      </c>
      <c r="E404" s="3">
        <v>5542</v>
      </c>
      <c r="F404" s="33" t="e">
        <f>IF(ISNA(VLOOKUP(A404,'R1-R2'!$A$2:$F$280,6,0)),VLOOKUP(A404,'R1-R2'!$B$2:$F$280,5,0),VLOOKUP(A404,'R1-R2'!$A$2:$F$280,6,0))</f>
        <v>#N/A</v>
      </c>
      <c r="G404" s="2">
        <v>399</v>
      </c>
      <c r="H404" s="4">
        <v>44.39</v>
      </c>
      <c r="I404" s="3">
        <v>5542</v>
      </c>
      <c r="J404" s="1" t="s">
        <v>1</v>
      </c>
      <c r="K404" s="2">
        <v>385</v>
      </c>
      <c r="L404" s="4">
        <v>42.59</v>
      </c>
      <c r="M404" s="3">
        <v>5944</v>
      </c>
      <c r="N404" s="1" t="s">
        <v>1</v>
      </c>
      <c r="O404" s="2">
        <v>408</v>
      </c>
      <c r="P404" s="4">
        <v>45.18</v>
      </c>
      <c r="Q404" s="3">
        <v>5060</v>
      </c>
      <c r="R404" s="1" t="s">
        <v>1</v>
      </c>
      <c r="S404" s="2">
        <v>400</v>
      </c>
      <c r="T404" s="4">
        <v>44.46</v>
      </c>
      <c r="U404" s="3">
        <v>5270</v>
      </c>
      <c r="V404" s="1" t="s">
        <v>1</v>
      </c>
      <c r="W404" s="2">
        <v>418</v>
      </c>
      <c r="X404" s="4">
        <v>47.07</v>
      </c>
      <c r="Y404" s="3">
        <v>4240</v>
      </c>
      <c r="Z404" s="1" t="s">
        <v>236</v>
      </c>
      <c r="AA404" s="2">
        <v>451</v>
      </c>
      <c r="AB404" s="4">
        <v>50.83</v>
      </c>
      <c r="AC404" s="3">
        <v>3210</v>
      </c>
      <c r="AD404" s="1" t="s">
        <v>1</v>
      </c>
      <c r="AE404" s="2">
        <v>470</v>
      </c>
      <c r="AF404" s="4">
        <v>52.82</v>
      </c>
      <c r="AG404" s="3">
        <v>2653</v>
      </c>
      <c r="AH404" s="1" t="s">
        <v>1</v>
      </c>
      <c r="AI404" s="2">
        <v>468</v>
      </c>
      <c r="AJ404" s="4">
        <v>53.18</v>
      </c>
      <c r="AK404" s="3">
        <v>2736</v>
      </c>
      <c r="AL404" s="1" t="s">
        <v>236</v>
      </c>
      <c r="AM404" s="2">
        <v>474</v>
      </c>
      <c r="AN404" s="4">
        <v>54.03</v>
      </c>
      <c r="AO404" s="3">
        <v>2700</v>
      </c>
      <c r="AP404" s="1" t="s">
        <v>236</v>
      </c>
      <c r="AQ404" s="2">
        <v>467</v>
      </c>
      <c r="AR404" s="4">
        <v>52.78</v>
      </c>
      <c r="AS404" s="3">
        <v>2938</v>
      </c>
      <c r="AT404" s="1" t="s">
        <v>236</v>
      </c>
    </row>
    <row r="405" spans="1:46" x14ac:dyDescent="0.25">
      <c r="A405" s="1" t="s">
        <v>405</v>
      </c>
      <c r="B405" s="20" t="e">
        <f>VLOOKUP(A405,'Earned Doctorates'!$A$6:$D$468,4,0)</f>
        <v>#N/A</v>
      </c>
      <c r="C405" s="20" t="e">
        <f>VLOOKUP(A405,'fulltime grad students'!$A$6:$D$752,4,0)</f>
        <v>#N/A</v>
      </c>
      <c r="D405" s="20">
        <f>VLOOKUP(A405,floorspace!$A$6:$D$694,4,0)</f>
        <v>73182</v>
      </c>
      <c r="E405" s="3">
        <v>5509</v>
      </c>
      <c r="F405" s="33" t="e">
        <f>IF(ISNA(VLOOKUP(A405,'R1-R2'!$A$2:$F$280,6,0)),VLOOKUP(A405,'R1-R2'!$B$2:$F$280,5,0),VLOOKUP(A405,'R1-R2'!$A$2:$F$280,6,0))</f>
        <v>#N/A</v>
      </c>
      <c r="G405" s="2">
        <v>400</v>
      </c>
      <c r="H405" s="4">
        <v>44.5</v>
      </c>
      <c r="I405" s="3">
        <v>5509</v>
      </c>
      <c r="J405" s="1" t="s">
        <v>1</v>
      </c>
      <c r="K405" s="2">
        <v>561</v>
      </c>
      <c r="L405" s="4">
        <v>61.66</v>
      </c>
      <c r="M405" s="3">
        <v>1743</v>
      </c>
      <c r="N405" s="1" t="s">
        <v>1</v>
      </c>
      <c r="O405" s="2">
        <v>459</v>
      </c>
      <c r="P405" s="4">
        <v>50.72</v>
      </c>
      <c r="Q405" s="3">
        <v>3414</v>
      </c>
      <c r="R405" s="1" t="s">
        <v>1</v>
      </c>
      <c r="S405" s="2">
        <v>487</v>
      </c>
      <c r="T405" s="4">
        <v>53.93</v>
      </c>
      <c r="U405" s="3">
        <v>2760</v>
      </c>
      <c r="V405" s="1" t="s">
        <v>1</v>
      </c>
      <c r="W405" s="2">
        <v>428</v>
      </c>
      <c r="X405" s="4">
        <v>48.18</v>
      </c>
      <c r="Y405" s="3">
        <v>3804</v>
      </c>
      <c r="Z405" s="1" t="s">
        <v>1</v>
      </c>
      <c r="AA405" s="2">
        <v>387</v>
      </c>
      <c r="AB405" s="4">
        <v>43.74</v>
      </c>
      <c r="AC405" s="3">
        <v>5382</v>
      </c>
      <c r="AD405" s="1" t="s">
        <v>1</v>
      </c>
      <c r="AE405" s="2">
        <v>425</v>
      </c>
      <c r="AF405" s="4">
        <v>47.85</v>
      </c>
      <c r="AG405" s="3">
        <v>3737</v>
      </c>
      <c r="AH405" s="1" t="s">
        <v>1</v>
      </c>
      <c r="AI405" s="2">
        <v>409</v>
      </c>
      <c r="AJ405" s="4">
        <v>46.59</v>
      </c>
      <c r="AK405" s="3">
        <v>4282</v>
      </c>
      <c r="AL405" s="1" t="s">
        <v>1</v>
      </c>
      <c r="AM405" s="2">
        <v>443</v>
      </c>
      <c r="AN405" s="4">
        <v>50.56</v>
      </c>
      <c r="AO405" s="3">
        <v>3203</v>
      </c>
      <c r="AP405" s="1" t="s">
        <v>1</v>
      </c>
      <c r="AQ405" s="2">
        <v>443</v>
      </c>
      <c r="AR405" s="4">
        <v>50.11</v>
      </c>
      <c r="AS405" s="3">
        <v>3374</v>
      </c>
      <c r="AT405" s="1" t="s">
        <v>1</v>
      </c>
    </row>
    <row r="406" spans="1:46" x14ac:dyDescent="0.25">
      <c r="A406" s="1" t="s">
        <v>406</v>
      </c>
      <c r="B406" s="20">
        <f>VLOOKUP(A406,'Earned Doctorates'!$A$6:$D$468,4,0)</f>
        <v>5</v>
      </c>
      <c r="C406" s="20">
        <f>VLOOKUP(A406,'fulltime grad students'!$A$6:$D$752,4,0)</f>
        <v>0</v>
      </c>
      <c r="D406" s="20">
        <f>VLOOKUP(A406,floorspace!$A$6:$D$694,4,0)</f>
        <v>9847</v>
      </c>
      <c r="E406" s="3">
        <v>5480</v>
      </c>
      <c r="F406" s="33" t="e">
        <f>IF(ISNA(VLOOKUP(A406,'R1-R2'!$A$2:$F$280,6,0)),VLOOKUP(A406,'R1-R2'!$B$2:$F$280,5,0),VLOOKUP(A406,'R1-R2'!$A$2:$F$280,6,0))</f>
        <v>#N/A</v>
      </c>
      <c r="G406" s="2">
        <v>401</v>
      </c>
      <c r="H406" s="4">
        <v>44.61</v>
      </c>
      <c r="I406" s="3">
        <v>5480</v>
      </c>
      <c r="J406" s="1" t="s">
        <v>1</v>
      </c>
      <c r="K406" s="2">
        <v>401</v>
      </c>
      <c r="L406" s="4">
        <v>44.33</v>
      </c>
      <c r="M406" s="3">
        <v>5635</v>
      </c>
      <c r="N406" s="1" t="s">
        <v>1</v>
      </c>
      <c r="O406" s="2">
        <v>376</v>
      </c>
      <c r="P406" s="4">
        <v>41.71</v>
      </c>
      <c r="Q406" s="3">
        <v>6654</v>
      </c>
      <c r="R406" s="1" t="s">
        <v>1</v>
      </c>
      <c r="S406" s="2">
        <v>365</v>
      </c>
      <c r="T406" s="4">
        <v>40.64</v>
      </c>
      <c r="U406" s="3">
        <v>7414</v>
      </c>
      <c r="V406" s="1" t="s">
        <v>1</v>
      </c>
      <c r="W406" s="2">
        <v>364</v>
      </c>
      <c r="X406" s="4">
        <v>41.11</v>
      </c>
      <c r="Y406" s="3">
        <v>7147</v>
      </c>
      <c r="Z406" s="1" t="s">
        <v>1</v>
      </c>
      <c r="AA406" s="2">
        <v>399</v>
      </c>
      <c r="AB406" s="4">
        <v>45.07</v>
      </c>
      <c r="AC406" s="3">
        <v>4773</v>
      </c>
      <c r="AD406" s="1" t="s">
        <v>1</v>
      </c>
      <c r="AE406" s="2">
        <v>358</v>
      </c>
      <c r="AF406" s="4">
        <v>40.450000000000003</v>
      </c>
      <c r="AG406" s="3">
        <v>7091</v>
      </c>
      <c r="AH406" s="1" t="s">
        <v>236</v>
      </c>
      <c r="AI406" s="2">
        <v>317</v>
      </c>
      <c r="AJ406" s="4">
        <v>36.31</v>
      </c>
      <c r="AK406" s="3">
        <v>9408</v>
      </c>
      <c r="AL406" s="1" t="s">
        <v>236</v>
      </c>
      <c r="AM406" s="2">
        <v>310</v>
      </c>
      <c r="AN406" s="4">
        <v>35.64</v>
      </c>
      <c r="AO406" s="3">
        <v>11725</v>
      </c>
      <c r="AP406" s="1" t="s">
        <v>1</v>
      </c>
      <c r="AQ406" s="2">
        <v>302</v>
      </c>
      <c r="AR406" s="4">
        <v>34.44</v>
      </c>
      <c r="AS406" s="3">
        <v>13915</v>
      </c>
      <c r="AT406" s="1" t="s">
        <v>1</v>
      </c>
    </row>
    <row r="407" spans="1:46" x14ac:dyDescent="0.25">
      <c r="A407" s="1" t="s">
        <v>407</v>
      </c>
      <c r="B407" s="20" t="e">
        <f>VLOOKUP(A407,'Earned Doctorates'!$A$6:$D$468,4,0)</f>
        <v>#N/A</v>
      </c>
      <c r="C407" s="20" t="e">
        <f>VLOOKUP(A407,'fulltime grad students'!$A$6:$D$752,4,0)</f>
        <v>#N/A</v>
      </c>
      <c r="D407" s="20">
        <f>VLOOKUP(A407,floorspace!$A$6:$D$694,4,0)</f>
        <v>0</v>
      </c>
      <c r="E407" s="3">
        <v>5467</v>
      </c>
      <c r="F407" s="33" t="e">
        <f>IF(ISNA(VLOOKUP(A407,'R1-R2'!$A$2:$F$280,6,0)),VLOOKUP(A407,'R1-R2'!$B$2:$F$280,5,0),VLOOKUP(A407,'R1-R2'!$A$2:$F$280,6,0))</f>
        <v>#N/A</v>
      </c>
      <c r="G407" s="2">
        <v>402</v>
      </c>
      <c r="H407" s="4">
        <v>44.72</v>
      </c>
      <c r="I407" s="3">
        <v>5467</v>
      </c>
      <c r="J407" s="1" t="s">
        <v>1</v>
      </c>
      <c r="K407" s="2">
        <v>514</v>
      </c>
      <c r="L407" s="4">
        <v>56.57</v>
      </c>
      <c r="M407" s="3">
        <v>2291</v>
      </c>
      <c r="N407" s="1" t="s">
        <v>1</v>
      </c>
      <c r="O407" s="2">
        <v>516</v>
      </c>
      <c r="P407" s="4">
        <v>56.9</v>
      </c>
      <c r="Q407" s="3">
        <v>2233</v>
      </c>
      <c r="R407" s="1" t="s">
        <v>1</v>
      </c>
      <c r="S407" s="2">
        <v>499</v>
      </c>
      <c r="T407" s="4">
        <v>55.24</v>
      </c>
      <c r="U407" s="3">
        <v>2560</v>
      </c>
      <c r="V407" s="1" t="s">
        <v>1</v>
      </c>
      <c r="W407" s="2">
        <v>503</v>
      </c>
      <c r="X407" s="4">
        <v>56.47</v>
      </c>
      <c r="Y407" s="3">
        <v>2215</v>
      </c>
      <c r="Z407" s="1" t="s">
        <v>1</v>
      </c>
      <c r="AA407" s="2">
        <v>541</v>
      </c>
      <c r="AB407" s="4">
        <v>60.8</v>
      </c>
      <c r="AC407" s="3">
        <v>1775</v>
      </c>
      <c r="AD407" s="1" t="s">
        <v>1</v>
      </c>
      <c r="AE407" s="2">
        <v>501</v>
      </c>
      <c r="AF407" s="4">
        <v>56.25</v>
      </c>
      <c r="AG407" s="3">
        <v>2247</v>
      </c>
      <c r="AH407" s="1" t="s">
        <v>1</v>
      </c>
      <c r="AI407" s="2">
        <v>532</v>
      </c>
      <c r="AJ407" s="4">
        <v>60.33</v>
      </c>
      <c r="AK407" s="3">
        <v>1823</v>
      </c>
      <c r="AL407" s="1" t="s">
        <v>1</v>
      </c>
      <c r="AM407" s="2">
        <v>604</v>
      </c>
      <c r="AN407" s="4">
        <v>68.61</v>
      </c>
      <c r="AO407" s="3">
        <v>1229</v>
      </c>
      <c r="AP407" s="1" t="s">
        <v>1</v>
      </c>
      <c r="AQ407" s="2">
        <v>614</v>
      </c>
      <c r="AR407" s="4">
        <v>69.11</v>
      </c>
      <c r="AS407" s="3">
        <v>1248</v>
      </c>
      <c r="AT407" s="1" t="s">
        <v>1</v>
      </c>
    </row>
    <row r="408" spans="1:46" x14ac:dyDescent="0.25">
      <c r="A408" s="1" t="s">
        <v>408</v>
      </c>
      <c r="B408" s="20">
        <f>VLOOKUP(A408,'Earned Doctorates'!$A$6:$D$468,4,0)</f>
        <v>24</v>
      </c>
      <c r="C408" s="20">
        <f>VLOOKUP(A408,'fulltime grad students'!$A$6:$D$752,4,0)</f>
        <v>224</v>
      </c>
      <c r="D408" s="20">
        <f>VLOOKUP(A408,floorspace!$A$6:$D$694,4,0)</f>
        <v>20925</v>
      </c>
      <c r="E408" s="3">
        <v>5452</v>
      </c>
      <c r="F408" s="33" t="e">
        <f>IF(ISNA(VLOOKUP(A408,'R1-R2'!$A$2:$F$280,6,0)),VLOOKUP(A408,'R1-R2'!$B$2:$F$280,5,0),VLOOKUP(A408,'R1-R2'!$A$2:$F$280,6,0))</f>
        <v>#N/A</v>
      </c>
      <c r="G408" s="2">
        <v>403</v>
      </c>
      <c r="H408" s="4">
        <v>44.83</v>
      </c>
      <c r="I408" s="3">
        <v>5452</v>
      </c>
      <c r="J408" s="1" t="s">
        <v>1</v>
      </c>
      <c r="K408" s="2">
        <v>484</v>
      </c>
      <c r="L408" s="4">
        <v>53.32</v>
      </c>
      <c r="M408" s="3">
        <v>2763</v>
      </c>
      <c r="N408" s="1" t="s">
        <v>1</v>
      </c>
      <c r="O408" s="2">
        <v>504</v>
      </c>
      <c r="P408" s="4">
        <v>55.6</v>
      </c>
      <c r="Q408" s="3">
        <v>2420</v>
      </c>
      <c r="R408" s="1" t="s">
        <v>1</v>
      </c>
      <c r="S408" s="2">
        <v>453</v>
      </c>
      <c r="T408" s="4">
        <v>50.23</v>
      </c>
      <c r="U408" s="3">
        <v>3302</v>
      </c>
      <c r="V408" s="1" t="s">
        <v>1</v>
      </c>
      <c r="W408" s="2">
        <v>453</v>
      </c>
      <c r="X408" s="4">
        <v>50.94</v>
      </c>
      <c r="Y408" s="3">
        <v>3258</v>
      </c>
      <c r="Z408" s="1" t="s">
        <v>1</v>
      </c>
      <c r="AA408" s="2">
        <v>201</v>
      </c>
      <c r="AB408" s="4">
        <v>23.15</v>
      </c>
      <c r="AC408" s="3">
        <v>46130</v>
      </c>
      <c r="AD408" s="1" t="s">
        <v>1</v>
      </c>
      <c r="AE408" s="2">
        <v>76</v>
      </c>
      <c r="AF408" s="4">
        <v>9.2899999999999991</v>
      </c>
      <c r="AG408" s="3">
        <v>306174</v>
      </c>
      <c r="AH408" s="1" t="s">
        <v>1</v>
      </c>
      <c r="AI408" s="2">
        <v>76</v>
      </c>
      <c r="AJ408" s="4">
        <v>9.3800000000000008</v>
      </c>
      <c r="AK408" s="3">
        <v>306826</v>
      </c>
      <c r="AL408" s="1" t="s">
        <v>1</v>
      </c>
      <c r="AM408" s="2">
        <v>78</v>
      </c>
      <c r="AN408" s="4">
        <v>9.6300000000000008</v>
      </c>
      <c r="AO408" s="3">
        <v>271166</v>
      </c>
      <c r="AP408" s="1" t="s">
        <v>1</v>
      </c>
      <c r="AQ408" s="2">
        <v>74</v>
      </c>
      <c r="AR408" s="4">
        <v>9.11</v>
      </c>
      <c r="AS408" s="3">
        <v>289027</v>
      </c>
      <c r="AT408" s="1" t="s">
        <v>1</v>
      </c>
    </row>
    <row r="409" spans="1:46" x14ac:dyDescent="0.25">
      <c r="A409" s="1" t="s">
        <v>409</v>
      </c>
      <c r="B409" s="20">
        <f>VLOOKUP(A409,'Earned Doctorates'!$A$6:$D$468,4,0)</f>
        <v>30</v>
      </c>
      <c r="C409" s="20" t="e">
        <f>VLOOKUP(A409,'fulltime grad students'!$A$6:$D$752,4,0)</f>
        <v>#N/A</v>
      </c>
      <c r="D409" s="20">
        <f>VLOOKUP(A409,floorspace!$A$6:$D$694,4,0)</f>
        <v>162569</v>
      </c>
      <c r="E409" s="3">
        <v>5338</v>
      </c>
      <c r="F409" s="33" t="str">
        <f>IF(ISNA(VLOOKUP(A409,'R1-R2'!$A$2:$F$280,6,0)),VLOOKUP(A409,'R1-R2'!$B$2:$F$280,5,0),VLOOKUP(A409,'R1-R2'!$A$2:$F$280,6,0))</f>
        <v>R2</v>
      </c>
      <c r="G409" s="2">
        <v>404</v>
      </c>
      <c r="H409" s="4">
        <v>44.94</v>
      </c>
      <c r="I409" s="3">
        <v>5338</v>
      </c>
      <c r="J409" s="1" t="s">
        <v>1</v>
      </c>
      <c r="K409" s="2">
        <v>402</v>
      </c>
      <c r="L409" s="4">
        <v>44.43</v>
      </c>
      <c r="M409" s="3">
        <v>5557</v>
      </c>
      <c r="N409" s="1" t="s">
        <v>1</v>
      </c>
      <c r="O409" s="2">
        <v>417</v>
      </c>
      <c r="P409" s="4">
        <v>46.16</v>
      </c>
      <c r="Q409" s="3">
        <v>4720</v>
      </c>
      <c r="R409" s="1" t="s">
        <v>1</v>
      </c>
      <c r="S409" s="2">
        <v>384</v>
      </c>
      <c r="T409" s="4">
        <v>42.71</v>
      </c>
      <c r="U409" s="3">
        <v>5976</v>
      </c>
      <c r="V409" s="1" t="s">
        <v>1</v>
      </c>
      <c r="W409" s="2">
        <v>372</v>
      </c>
      <c r="X409" s="4">
        <v>41.99</v>
      </c>
      <c r="Y409" s="3">
        <v>6680</v>
      </c>
      <c r="Z409" s="1" t="s">
        <v>1</v>
      </c>
      <c r="AA409" s="2">
        <v>367</v>
      </c>
      <c r="AB409" s="4">
        <v>41.53</v>
      </c>
      <c r="AC409" s="3">
        <v>6812</v>
      </c>
      <c r="AD409" s="1" t="s">
        <v>1</v>
      </c>
      <c r="AE409" s="2">
        <v>363</v>
      </c>
      <c r="AF409" s="4">
        <v>41</v>
      </c>
      <c r="AG409" s="3">
        <v>6988</v>
      </c>
      <c r="AH409" s="1" t="s">
        <v>1</v>
      </c>
      <c r="AI409" s="2">
        <v>388</v>
      </c>
      <c r="AJ409" s="4">
        <v>44.24</v>
      </c>
      <c r="AK409" s="3">
        <v>5363</v>
      </c>
      <c r="AL409" s="1" t="s">
        <v>1</v>
      </c>
      <c r="AM409" s="2">
        <v>393</v>
      </c>
      <c r="AN409" s="4">
        <v>44.95</v>
      </c>
      <c r="AO409" s="3">
        <v>4721</v>
      </c>
      <c r="AP409" s="1" t="s">
        <v>1</v>
      </c>
      <c r="AQ409" s="2">
        <v>404</v>
      </c>
      <c r="AR409" s="4">
        <v>45.78</v>
      </c>
      <c r="AS409" s="3">
        <v>4727</v>
      </c>
      <c r="AT409" s="1" t="s">
        <v>1</v>
      </c>
    </row>
    <row r="410" spans="1:46" x14ac:dyDescent="0.25">
      <c r="A410" s="1" t="s">
        <v>410</v>
      </c>
      <c r="B410" s="20" t="e">
        <f>VLOOKUP(A410,'Earned Doctorates'!$A$6:$D$468,4,0)</f>
        <v>#N/A</v>
      </c>
      <c r="C410" s="20" t="e">
        <f>VLOOKUP(A410,'fulltime grad students'!$A$6:$D$752,4,0)</f>
        <v>#N/A</v>
      </c>
      <c r="D410" s="20">
        <f>VLOOKUP(A410,floorspace!$A$6:$D$694,4,0)</f>
        <v>16938</v>
      </c>
      <c r="E410" s="3">
        <v>5322</v>
      </c>
      <c r="F410" s="33" t="e">
        <f>IF(ISNA(VLOOKUP(A410,'R1-R2'!$A$2:$F$280,6,0)),VLOOKUP(A410,'R1-R2'!$B$2:$F$280,5,0),VLOOKUP(A410,'R1-R2'!$A$2:$F$280,6,0))</f>
        <v>#N/A</v>
      </c>
      <c r="G410" s="2">
        <v>405</v>
      </c>
      <c r="H410" s="4">
        <v>45.05</v>
      </c>
      <c r="I410" s="3">
        <v>5322</v>
      </c>
      <c r="J410" s="1" t="s">
        <v>1</v>
      </c>
      <c r="K410" s="2">
        <v>479</v>
      </c>
      <c r="L410" s="4">
        <v>52.77</v>
      </c>
      <c r="M410" s="3">
        <v>2839</v>
      </c>
      <c r="N410" s="1" t="s">
        <v>1</v>
      </c>
      <c r="O410" s="2">
        <v>526</v>
      </c>
      <c r="P410" s="4">
        <v>57.99</v>
      </c>
      <c r="Q410" s="3">
        <v>2138</v>
      </c>
      <c r="R410" s="1" t="s">
        <v>1</v>
      </c>
      <c r="S410" s="2">
        <v>549</v>
      </c>
      <c r="T410" s="4">
        <v>60.68</v>
      </c>
      <c r="U410" s="3">
        <v>1829</v>
      </c>
      <c r="V410" s="1" t="s">
        <v>1</v>
      </c>
      <c r="W410" s="2">
        <v>577</v>
      </c>
      <c r="X410" s="4">
        <v>64.64</v>
      </c>
      <c r="Y410" s="3">
        <v>1501</v>
      </c>
      <c r="Z410" s="1" t="s">
        <v>1</v>
      </c>
      <c r="AA410" s="2">
        <v>598</v>
      </c>
      <c r="AB410" s="4">
        <v>67.11</v>
      </c>
      <c r="AC410" s="3">
        <v>1266</v>
      </c>
      <c r="AD410" s="1" t="s">
        <v>1</v>
      </c>
      <c r="AE410" s="2">
        <v>601</v>
      </c>
      <c r="AF410" s="4">
        <v>67.290000000000006</v>
      </c>
      <c r="AG410" s="3">
        <v>1226</v>
      </c>
      <c r="AH410" s="1" t="s">
        <v>1</v>
      </c>
      <c r="AI410" s="2">
        <v>572</v>
      </c>
      <c r="AJ410" s="4">
        <v>64.8</v>
      </c>
      <c r="AK410" s="3">
        <v>1466</v>
      </c>
      <c r="AL410" s="1" t="s">
        <v>1</v>
      </c>
      <c r="AM410" s="2">
        <v>530</v>
      </c>
      <c r="AN410" s="4">
        <v>60.31</v>
      </c>
      <c r="AO410" s="3">
        <v>1968</v>
      </c>
      <c r="AP410" s="1" t="s">
        <v>1</v>
      </c>
      <c r="AQ410" s="2">
        <v>565</v>
      </c>
      <c r="AR410" s="4">
        <v>63.67</v>
      </c>
      <c r="AS410" s="3">
        <v>1665</v>
      </c>
      <c r="AT410" s="1" t="s">
        <v>1</v>
      </c>
    </row>
    <row r="411" spans="1:46" x14ac:dyDescent="0.25">
      <c r="A411" s="1" t="s">
        <v>411</v>
      </c>
      <c r="B411" s="20">
        <f>VLOOKUP(A411,'Earned Doctorates'!$A$6:$D$468,4,0)</f>
        <v>33</v>
      </c>
      <c r="C411" s="20">
        <f>VLOOKUP(A411,'fulltime grad students'!$A$6:$D$752,4,0)</f>
        <v>290</v>
      </c>
      <c r="D411" s="20">
        <f>VLOOKUP(A411,floorspace!$A$6:$D$694,4,0)</f>
        <v>0</v>
      </c>
      <c r="E411" s="3">
        <v>5320</v>
      </c>
      <c r="F411" s="33" t="str">
        <f>IF(ISNA(VLOOKUP(A411,'R1-R2'!$A$2:$F$280,6,0)),VLOOKUP(A411,'R1-R2'!$B$2:$F$280,5,0),VLOOKUP(A411,'R1-R2'!$A$2:$F$280,6,0))</f>
        <v>R2</v>
      </c>
      <c r="G411" s="2">
        <v>406</v>
      </c>
      <c r="H411" s="4">
        <v>45.16</v>
      </c>
      <c r="I411" s="3">
        <v>5320</v>
      </c>
      <c r="J411" s="1" t="s">
        <v>1</v>
      </c>
      <c r="K411" s="2">
        <v>400</v>
      </c>
      <c r="L411" s="4">
        <v>44.22</v>
      </c>
      <c r="M411" s="3">
        <v>5718</v>
      </c>
      <c r="N411" s="1" t="s">
        <v>1</v>
      </c>
      <c r="O411" s="2">
        <v>372</v>
      </c>
      <c r="P411" s="4">
        <v>41.27</v>
      </c>
      <c r="Q411" s="3">
        <v>7056</v>
      </c>
      <c r="R411" s="1" t="s">
        <v>1</v>
      </c>
      <c r="S411" s="2">
        <v>377</v>
      </c>
      <c r="T411" s="4">
        <v>41.95</v>
      </c>
      <c r="U411" s="3">
        <v>6536</v>
      </c>
      <c r="V411" s="1" t="s">
        <v>1</v>
      </c>
      <c r="W411" s="2">
        <v>362</v>
      </c>
      <c r="X411" s="4">
        <v>40.89</v>
      </c>
      <c r="Y411" s="3">
        <v>7272</v>
      </c>
      <c r="Z411" s="1" t="s">
        <v>1</v>
      </c>
      <c r="AA411" s="2">
        <v>359</v>
      </c>
      <c r="AB411" s="4">
        <v>40.64</v>
      </c>
      <c r="AC411" s="3">
        <v>7244</v>
      </c>
      <c r="AD411" s="1" t="s">
        <v>1</v>
      </c>
      <c r="AE411" s="2">
        <v>359</v>
      </c>
      <c r="AF411" s="4">
        <v>40.56</v>
      </c>
      <c r="AG411" s="3">
        <v>7058</v>
      </c>
      <c r="AH411" s="1" t="s">
        <v>1</v>
      </c>
      <c r="AI411" s="2">
        <v>369</v>
      </c>
      <c r="AJ411" s="4">
        <v>42.12</v>
      </c>
      <c r="AK411" s="3">
        <v>6675</v>
      </c>
      <c r="AL411" s="1" t="s">
        <v>1</v>
      </c>
      <c r="AM411" s="2">
        <v>370</v>
      </c>
      <c r="AN411" s="4">
        <v>42.37</v>
      </c>
      <c r="AO411" s="3">
        <v>6489</v>
      </c>
      <c r="AP411" s="1" t="s">
        <v>1</v>
      </c>
      <c r="AQ411" s="2">
        <v>376</v>
      </c>
      <c r="AR411" s="4">
        <v>42.67</v>
      </c>
      <c r="AS411" s="3">
        <v>6398</v>
      </c>
      <c r="AT411" s="1" t="s">
        <v>1</v>
      </c>
    </row>
    <row r="412" spans="1:46" x14ac:dyDescent="0.25">
      <c r="A412" s="1" t="s">
        <v>412</v>
      </c>
      <c r="B412" s="20">
        <f>VLOOKUP(A412,'Earned Doctorates'!$A$6:$D$468,4,0)</f>
        <v>12</v>
      </c>
      <c r="C412" s="20">
        <f>VLOOKUP(A412,'fulltime grad students'!$A$6:$D$752,4,0)</f>
        <v>493</v>
      </c>
      <c r="D412" s="20">
        <f>VLOOKUP(A412,floorspace!$A$6:$D$694,4,0)</f>
        <v>33207</v>
      </c>
      <c r="E412" s="3">
        <v>5318</v>
      </c>
      <c r="F412" s="33" t="str">
        <f>IF(ISNA(VLOOKUP(A412,'R1-R2'!$A$2:$F$280,6,0)),VLOOKUP(A412,'R1-R2'!$B$2:$F$280,5,0),VLOOKUP(A412,'R1-R2'!$A$2:$F$280,6,0))</f>
        <v>R2</v>
      </c>
      <c r="G412" s="2">
        <v>407</v>
      </c>
      <c r="H412" s="4">
        <v>45.27</v>
      </c>
      <c r="I412" s="3">
        <v>5318</v>
      </c>
      <c r="J412" s="1" t="s">
        <v>1</v>
      </c>
      <c r="K412" s="2">
        <v>374</v>
      </c>
      <c r="L412" s="4">
        <v>41.4</v>
      </c>
      <c r="M412" s="3">
        <v>7068</v>
      </c>
      <c r="N412" s="1" t="s">
        <v>1</v>
      </c>
      <c r="O412" s="2">
        <v>395</v>
      </c>
      <c r="P412" s="4">
        <v>43.77</v>
      </c>
      <c r="Q412" s="3">
        <v>5598</v>
      </c>
      <c r="R412" s="1" t="s">
        <v>1</v>
      </c>
      <c r="S412" s="2">
        <v>347</v>
      </c>
      <c r="T412" s="4">
        <v>38.68</v>
      </c>
      <c r="U412" s="3">
        <v>8380</v>
      </c>
      <c r="V412" s="1" t="s">
        <v>1</v>
      </c>
      <c r="W412" s="2">
        <v>344</v>
      </c>
      <c r="X412" s="4">
        <v>38.9</v>
      </c>
      <c r="Y412" s="3">
        <v>8430</v>
      </c>
      <c r="Z412" s="1" t="s">
        <v>1</v>
      </c>
      <c r="AA412" s="2">
        <v>337</v>
      </c>
      <c r="AB412" s="4">
        <v>38.21</v>
      </c>
      <c r="AC412" s="3">
        <v>8898</v>
      </c>
      <c r="AD412" s="1" t="s">
        <v>1</v>
      </c>
      <c r="AE412" s="2">
        <v>351</v>
      </c>
      <c r="AF412" s="4">
        <v>39.67</v>
      </c>
      <c r="AG412" s="3">
        <v>7521</v>
      </c>
      <c r="AH412" s="1" t="s">
        <v>1</v>
      </c>
      <c r="AI412" s="2">
        <v>382</v>
      </c>
      <c r="AJ412" s="4">
        <v>43.57</v>
      </c>
      <c r="AK412" s="3">
        <v>5593</v>
      </c>
      <c r="AL412" s="1" t="s">
        <v>1</v>
      </c>
      <c r="AM412" s="2">
        <v>739</v>
      </c>
      <c r="AN412" s="4">
        <v>83.74</v>
      </c>
      <c r="AO412" s="3">
        <v>492</v>
      </c>
      <c r="AP412" s="1" t="s">
        <v>1</v>
      </c>
      <c r="AQ412" s="2">
        <v>530</v>
      </c>
      <c r="AR412" s="4">
        <v>59.78</v>
      </c>
      <c r="AS412" s="3">
        <v>2056</v>
      </c>
      <c r="AT412" s="1" t="s">
        <v>236</v>
      </c>
    </row>
    <row r="413" spans="1:46" x14ac:dyDescent="0.25">
      <c r="A413" s="1" t="s">
        <v>413</v>
      </c>
      <c r="B413" s="20" t="e">
        <f>VLOOKUP(A413,'Earned Doctorates'!$A$6:$D$468,4,0)</f>
        <v>#N/A</v>
      </c>
      <c r="C413" s="20" t="e">
        <f>VLOOKUP(A413,'fulltime grad students'!$A$6:$D$752,4,0)</f>
        <v>#N/A</v>
      </c>
      <c r="D413" s="20">
        <f>VLOOKUP(A413,floorspace!$A$6:$D$694,4,0)</f>
        <v>28070</v>
      </c>
      <c r="E413" s="3">
        <v>5313</v>
      </c>
      <c r="F413" s="33" t="e">
        <f>IF(ISNA(VLOOKUP(A413,'R1-R2'!$A$2:$F$280,6,0)),VLOOKUP(A413,'R1-R2'!$B$2:$F$280,5,0),VLOOKUP(A413,'R1-R2'!$A$2:$F$280,6,0))</f>
        <v>#N/A</v>
      </c>
      <c r="G413" s="2">
        <v>408</v>
      </c>
      <c r="H413" s="4">
        <v>45.38</v>
      </c>
      <c r="I413" s="3">
        <v>5313</v>
      </c>
      <c r="J413" s="1" t="s">
        <v>1</v>
      </c>
      <c r="K413" s="2">
        <v>412</v>
      </c>
      <c r="L413" s="4">
        <v>45.52</v>
      </c>
      <c r="M413" s="3">
        <v>4835</v>
      </c>
      <c r="N413" s="1" t="s">
        <v>1</v>
      </c>
      <c r="O413" s="2">
        <v>0</v>
      </c>
      <c r="P413" s="4">
        <v>0</v>
      </c>
      <c r="Q413" s="3">
        <v>0</v>
      </c>
      <c r="R413" s="1" t="s">
        <v>1</v>
      </c>
      <c r="S413" s="2">
        <v>0</v>
      </c>
      <c r="T413" s="4">
        <v>0</v>
      </c>
      <c r="U413" s="3">
        <v>0</v>
      </c>
      <c r="V413" s="1" t="s">
        <v>1</v>
      </c>
      <c r="W413" s="2">
        <v>0</v>
      </c>
      <c r="X413" s="4">
        <v>0</v>
      </c>
      <c r="Y413" s="3">
        <v>0</v>
      </c>
      <c r="Z413" s="1" t="s">
        <v>1</v>
      </c>
      <c r="AA413" s="2">
        <v>0</v>
      </c>
      <c r="AB413" s="4">
        <v>0</v>
      </c>
      <c r="AC413" s="3">
        <v>0</v>
      </c>
      <c r="AD413" s="1" t="s">
        <v>1</v>
      </c>
      <c r="AE413" s="2">
        <v>0</v>
      </c>
      <c r="AF413" s="4">
        <v>0</v>
      </c>
      <c r="AG413" s="3">
        <v>0</v>
      </c>
      <c r="AH413" s="1" t="s">
        <v>1</v>
      </c>
      <c r="AI413" s="2">
        <v>0</v>
      </c>
      <c r="AJ413" s="4">
        <v>0</v>
      </c>
      <c r="AK413" s="3">
        <v>0</v>
      </c>
      <c r="AL413" s="1" t="s">
        <v>1</v>
      </c>
      <c r="AM413" s="2">
        <v>0</v>
      </c>
      <c r="AN413" s="4">
        <v>0</v>
      </c>
      <c r="AO413" s="3">
        <v>0</v>
      </c>
      <c r="AP413" s="1" t="s">
        <v>1</v>
      </c>
      <c r="AQ413" s="2">
        <v>0</v>
      </c>
      <c r="AR413" s="4">
        <v>0</v>
      </c>
      <c r="AS413" s="3">
        <v>0</v>
      </c>
      <c r="AT413" s="1" t="s">
        <v>1</v>
      </c>
    </row>
    <row r="414" spans="1:46" x14ac:dyDescent="0.25">
      <c r="A414" s="1" t="s">
        <v>414</v>
      </c>
      <c r="B414" s="20" t="e">
        <f>VLOOKUP(A414,'Earned Doctorates'!$A$6:$D$468,4,0)</f>
        <v>#N/A</v>
      </c>
      <c r="C414" s="20" t="e">
        <f>VLOOKUP(A414,'fulltime grad students'!$A$6:$D$752,4,0)</f>
        <v>#N/A</v>
      </c>
      <c r="D414" s="20">
        <f>VLOOKUP(A414,floorspace!$A$6:$D$694,4,0)</f>
        <v>22600</v>
      </c>
      <c r="E414" s="3">
        <v>5258</v>
      </c>
      <c r="F414" s="33" t="e">
        <f>IF(ISNA(VLOOKUP(A414,'R1-R2'!$A$2:$F$280,6,0)),VLOOKUP(A414,'R1-R2'!$B$2:$F$280,5,0),VLOOKUP(A414,'R1-R2'!$A$2:$F$280,6,0))</f>
        <v>#N/A</v>
      </c>
      <c r="G414" s="2">
        <v>409</v>
      </c>
      <c r="H414" s="4">
        <v>45.48</v>
      </c>
      <c r="I414" s="3">
        <v>5258</v>
      </c>
      <c r="J414" s="1" t="s">
        <v>236</v>
      </c>
      <c r="K414" s="2">
        <v>407</v>
      </c>
      <c r="L414" s="4">
        <v>44.98</v>
      </c>
      <c r="M414" s="3">
        <v>5021</v>
      </c>
      <c r="N414" s="1" t="s">
        <v>1</v>
      </c>
      <c r="O414" s="2">
        <v>549</v>
      </c>
      <c r="P414" s="4">
        <v>60.49</v>
      </c>
      <c r="Q414" s="3">
        <v>1954</v>
      </c>
      <c r="R414" s="1" t="s">
        <v>1</v>
      </c>
      <c r="S414" s="2">
        <v>589</v>
      </c>
      <c r="T414" s="4">
        <v>65.040000000000006</v>
      </c>
      <c r="U414" s="3">
        <v>1423</v>
      </c>
      <c r="V414" s="1" t="s">
        <v>1</v>
      </c>
      <c r="W414" s="2">
        <v>586</v>
      </c>
      <c r="X414" s="4">
        <v>65.64</v>
      </c>
      <c r="Y414" s="3">
        <v>1416</v>
      </c>
      <c r="Z414" s="1" t="s">
        <v>1</v>
      </c>
      <c r="AA414" s="2">
        <v>583</v>
      </c>
      <c r="AB414" s="4">
        <v>65.45</v>
      </c>
      <c r="AC414" s="3">
        <v>1401</v>
      </c>
      <c r="AD414" s="1" t="s">
        <v>1</v>
      </c>
      <c r="AE414" s="2">
        <v>638</v>
      </c>
      <c r="AF414" s="4">
        <v>71.38</v>
      </c>
      <c r="AG414" s="3">
        <v>1018</v>
      </c>
      <c r="AH414" s="1" t="s">
        <v>1</v>
      </c>
      <c r="AI414" s="2">
        <v>653</v>
      </c>
      <c r="AJ414" s="4">
        <v>73.849999999999994</v>
      </c>
      <c r="AK414" s="3">
        <v>929</v>
      </c>
      <c r="AL414" s="1" t="s">
        <v>1</v>
      </c>
      <c r="AM414" s="2">
        <v>589</v>
      </c>
      <c r="AN414" s="4">
        <v>66.930000000000007</v>
      </c>
      <c r="AO414" s="3">
        <v>1311</v>
      </c>
      <c r="AP414" s="1" t="s">
        <v>1</v>
      </c>
      <c r="AQ414" s="2">
        <v>676</v>
      </c>
      <c r="AR414" s="4">
        <v>76</v>
      </c>
      <c r="AS414" s="3">
        <v>890</v>
      </c>
      <c r="AT414" s="1" t="s">
        <v>1</v>
      </c>
    </row>
    <row r="415" spans="1:46" x14ac:dyDescent="0.25">
      <c r="A415" s="1" t="s">
        <v>415</v>
      </c>
      <c r="B415" s="20" t="e">
        <f>VLOOKUP(A415,'Earned Doctorates'!$A$6:$D$468,4,0)</f>
        <v>#N/A</v>
      </c>
      <c r="C415" s="20" t="e">
        <f>VLOOKUP(A415,'fulltime grad students'!$A$6:$D$752,4,0)</f>
        <v>#N/A</v>
      </c>
      <c r="D415" s="20">
        <f>VLOOKUP(A415,floorspace!$A$6:$D$694,4,0)</f>
        <v>96795</v>
      </c>
      <c r="E415" s="3">
        <v>5211</v>
      </c>
      <c r="F415" s="33" t="e">
        <f>IF(ISNA(VLOOKUP(A415,'R1-R2'!$A$2:$F$280,6,0)),VLOOKUP(A415,'R1-R2'!$B$2:$F$280,5,0),VLOOKUP(A415,'R1-R2'!$A$2:$F$280,6,0))</f>
        <v>#N/A</v>
      </c>
      <c r="G415" s="2">
        <v>410</v>
      </c>
      <c r="H415" s="4">
        <v>45.59</v>
      </c>
      <c r="I415" s="3">
        <v>5211</v>
      </c>
      <c r="J415" s="1" t="s">
        <v>1</v>
      </c>
      <c r="K415" s="2">
        <v>442</v>
      </c>
      <c r="L415" s="4">
        <v>48.77</v>
      </c>
      <c r="M415" s="3">
        <v>3822</v>
      </c>
      <c r="N415" s="1" t="s">
        <v>1</v>
      </c>
      <c r="O415" s="2">
        <v>489</v>
      </c>
      <c r="P415" s="4">
        <v>53.97</v>
      </c>
      <c r="Q415" s="3">
        <v>2745</v>
      </c>
      <c r="R415" s="1" t="s">
        <v>1</v>
      </c>
      <c r="S415" s="2">
        <v>461</v>
      </c>
      <c r="T415" s="4">
        <v>51.1</v>
      </c>
      <c r="U415" s="3">
        <v>3179</v>
      </c>
      <c r="V415" s="1" t="s">
        <v>1</v>
      </c>
      <c r="W415" s="2">
        <v>459</v>
      </c>
      <c r="X415" s="4">
        <v>51.6</v>
      </c>
      <c r="Y415" s="3">
        <v>3225</v>
      </c>
      <c r="Z415" s="1" t="s">
        <v>1</v>
      </c>
      <c r="AA415" s="2">
        <v>471</v>
      </c>
      <c r="AB415" s="4">
        <v>53.05</v>
      </c>
      <c r="AC415" s="3">
        <v>2811</v>
      </c>
      <c r="AD415" s="1" t="s">
        <v>1</v>
      </c>
      <c r="AE415" s="2">
        <v>458</v>
      </c>
      <c r="AF415" s="4">
        <v>51.49</v>
      </c>
      <c r="AG415" s="3">
        <v>2932</v>
      </c>
      <c r="AH415" s="1" t="s">
        <v>1</v>
      </c>
      <c r="AI415" s="2">
        <v>453</v>
      </c>
      <c r="AJ415" s="4">
        <v>51.51</v>
      </c>
      <c r="AK415" s="3">
        <v>3016</v>
      </c>
      <c r="AL415" s="1" t="s">
        <v>1</v>
      </c>
      <c r="AM415" s="2">
        <v>434</v>
      </c>
      <c r="AN415" s="4">
        <v>49.55</v>
      </c>
      <c r="AO415" s="3">
        <v>3559</v>
      </c>
      <c r="AP415" s="1" t="s">
        <v>1</v>
      </c>
      <c r="AQ415" s="2">
        <v>442</v>
      </c>
      <c r="AR415" s="4">
        <v>50</v>
      </c>
      <c r="AS415" s="3">
        <v>3376</v>
      </c>
      <c r="AT415" s="1" t="s">
        <v>1</v>
      </c>
    </row>
    <row r="416" spans="1:46" x14ac:dyDescent="0.25">
      <c r="A416" s="1" t="s">
        <v>416</v>
      </c>
      <c r="B416" s="20">
        <f>VLOOKUP(A416,'Earned Doctorates'!$A$6:$D$468,4,0)</f>
        <v>8</v>
      </c>
      <c r="C416" s="20" t="e">
        <f>VLOOKUP(A416,'fulltime grad students'!$A$6:$D$752,4,0)</f>
        <v>#N/A</v>
      </c>
      <c r="D416" s="20">
        <f>VLOOKUP(A416,floorspace!$A$6:$D$694,4,0)</f>
        <v>76500</v>
      </c>
      <c r="E416" s="3">
        <v>5142</v>
      </c>
      <c r="F416" s="33" t="e">
        <f>IF(ISNA(VLOOKUP(A416,'R1-R2'!$A$2:$F$280,6,0)),VLOOKUP(A416,'R1-R2'!$B$2:$F$280,5,0),VLOOKUP(A416,'R1-R2'!$A$2:$F$280,6,0))</f>
        <v>#N/A</v>
      </c>
      <c r="G416" s="2">
        <v>411</v>
      </c>
      <c r="H416" s="4">
        <v>45.7</v>
      </c>
      <c r="I416" s="3">
        <v>5142</v>
      </c>
      <c r="J416" s="1" t="s">
        <v>1</v>
      </c>
      <c r="K416" s="2">
        <v>436</v>
      </c>
      <c r="L416" s="4">
        <v>48.12</v>
      </c>
      <c r="M416" s="3">
        <v>3950</v>
      </c>
      <c r="N416" s="1" t="s">
        <v>1</v>
      </c>
      <c r="O416" s="2">
        <v>470</v>
      </c>
      <c r="P416" s="4">
        <v>51.91</v>
      </c>
      <c r="Q416" s="3">
        <v>3211</v>
      </c>
      <c r="R416" s="1" t="s">
        <v>1</v>
      </c>
      <c r="S416" s="2">
        <v>454</v>
      </c>
      <c r="T416" s="4">
        <v>50.34</v>
      </c>
      <c r="U416" s="3">
        <v>3264</v>
      </c>
      <c r="V416" s="1" t="s">
        <v>1</v>
      </c>
      <c r="W416" s="2">
        <v>397</v>
      </c>
      <c r="X416" s="4">
        <v>44.75</v>
      </c>
      <c r="Y416" s="3">
        <v>5103</v>
      </c>
      <c r="Z416" s="1" t="s">
        <v>1</v>
      </c>
      <c r="AA416" s="2">
        <v>410</v>
      </c>
      <c r="AB416" s="4">
        <v>46.29</v>
      </c>
      <c r="AC416" s="3">
        <v>4250</v>
      </c>
      <c r="AD416" s="1" t="s">
        <v>1</v>
      </c>
      <c r="AE416" s="2">
        <v>389</v>
      </c>
      <c r="AF416" s="4">
        <v>43.87</v>
      </c>
      <c r="AG416" s="3">
        <v>5123</v>
      </c>
      <c r="AH416" s="1" t="s">
        <v>1</v>
      </c>
      <c r="AI416" s="2">
        <v>392</v>
      </c>
      <c r="AJ416" s="4">
        <v>44.69</v>
      </c>
      <c r="AK416" s="3">
        <v>4919</v>
      </c>
      <c r="AL416" s="1" t="s">
        <v>1</v>
      </c>
      <c r="AM416" s="2">
        <v>379</v>
      </c>
      <c r="AN416" s="4">
        <v>43.38</v>
      </c>
      <c r="AO416" s="3">
        <v>5722</v>
      </c>
      <c r="AP416" s="1" t="s">
        <v>1</v>
      </c>
      <c r="AQ416" s="2">
        <v>426</v>
      </c>
      <c r="AR416" s="4">
        <v>48.22</v>
      </c>
      <c r="AS416" s="3">
        <v>3810</v>
      </c>
      <c r="AT416" s="1" t="s">
        <v>1</v>
      </c>
    </row>
    <row r="417" spans="1:46" x14ac:dyDescent="0.25">
      <c r="A417" s="1" t="s">
        <v>417</v>
      </c>
      <c r="B417" s="20" t="e">
        <f>VLOOKUP(A417,'Earned Doctorates'!$A$6:$D$468,4,0)</f>
        <v>#N/A</v>
      </c>
      <c r="C417" s="20" t="e">
        <f>VLOOKUP(A417,'fulltime grad students'!$A$6:$D$752,4,0)</f>
        <v>#N/A</v>
      </c>
      <c r="D417" s="20">
        <f>VLOOKUP(A417,floorspace!$A$6:$D$694,4,0)</f>
        <v>43946</v>
      </c>
      <c r="E417" s="3">
        <v>5132</v>
      </c>
      <c r="F417" s="33" t="e">
        <f>IF(ISNA(VLOOKUP(A417,'R1-R2'!$A$2:$F$280,6,0)),VLOOKUP(A417,'R1-R2'!$B$2:$F$280,5,0),VLOOKUP(A417,'R1-R2'!$A$2:$F$280,6,0))</f>
        <v>#N/A</v>
      </c>
      <c r="G417" s="2">
        <v>412</v>
      </c>
      <c r="H417" s="4">
        <v>45.81</v>
      </c>
      <c r="I417" s="3">
        <v>5132</v>
      </c>
      <c r="J417" s="1" t="s">
        <v>236</v>
      </c>
      <c r="K417" s="2">
        <v>405</v>
      </c>
      <c r="L417" s="4">
        <v>44.76</v>
      </c>
      <c r="M417" s="3">
        <v>5155</v>
      </c>
      <c r="N417" s="1" t="s">
        <v>1</v>
      </c>
      <c r="O417" s="2">
        <v>467</v>
      </c>
      <c r="P417" s="4">
        <v>51.59</v>
      </c>
      <c r="Q417" s="3">
        <v>3240</v>
      </c>
      <c r="R417" s="1" t="s">
        <v>1</v>
      </c>
      <c r="S417" s="2">
        <v>495</v>
      </c>
      <c r="T417" s="4">
        <v>54.8</v>
      </c>
      <c r="U417" s="3">
        <v>2607</v>
      </c>
      <c r="V417" s="1" t="s">
        <v>1</v>
      </c>
      <c r="W417" s="2">
        <v>587</v>
      </c>
      <c r="X417" s="4">
        <v>65.75</v>
      </c>
      <c r="Y417" s="3">
        <v>1415</v>
      </c>
      <c r="Z417" s="1" t="s">
        <v>1</v>
      </c>
      <c r="AA417" s="2">
        <v>448</v>
      </c>
      <c r="AB417" s="4">
        <v>50.5</v>
      </c>
      <c r="AC417" s="3">
        <v>3213</v>
      </c>
      <c r="AD417" s="1" t="s">
        <v>1</v>
      </c>
      <c r="AE417" s="2">
        <v>451</v>
      </c>
      <c r="AF417" s="4">
        <v>50.72</v>
      </c>
      <c r="AG417" s="3">
        <v>3050</v>
      </c>
      <c r="AH417" s="1" t="s">
        <v>1</v>
      </c>
      <c r="AI417" s="2">
        <v>445</v>
      </c>
      <c r="AJ417" s="4">
        <v>50.61</v>
      </c>
      <c r="AK417" s="3">
        <v>3124</v>
      </c>
      <c r="AL417" s="1" t="s">
        <v>1</v>
      </c>
      <c r="AM417" s="2">
        <v>497</v>
      </c>
      <c r="AN417" s="4">
        <v>56.61</v>
      </c>
      <c r="AO417" s="3">
        <v>2395</v>
      </c>
      <c r="AP417" s="1" t="s">
        <v>1</v>
      </c>
      <c r="AQ417" s="2">
        <v>552</v>
      </c>
      <c r="AR417" s="4">
        <v>62.22</v>
      </c>
      <c r="AS417" s="3">
        <v>1837</v>
      </c>
      <c r="AT417" s="1" t="s">
        <v>1</v>
      </c>
    </row>
    <row r="418" spans="1:46" x14ac:dyDescent="0.25">
      <c r="A418" s="1" t="s">
        <v>418</v>
      </c>
      <c r="B418" s="20" t="e">
        <f>VLOOKUP(A418,'Earned Doctorates'!$A$6:$D$468,4,0)</f>
        <v>#N/A</v>
      </c>
      <c r="C418" s="20" t="e">
        <f>VLOOKUP(A418,'fulltime grad students'!$A$6:$D$752,4,0)</f>
        <v>#N/A</v>
      </c>
      <c r="D418" s="20" t="e">
        <f>VLOOKUP(A418,floorspace!$A$6:$D$694,4,0)</f>
        <v>#N/A</v>
      </c>
      <c r="E418" s="3">
        <v>5032</v>
      </c>
      <c r="F418" s="33" t="e">
        <f>IF(ISNA(VLOOKUP(A418,'R1-R2'!$A$2:$F$280,6,0)),VLOOKUP(A418,'R1-R2'!$B$2:$F$280,5,0),VLOOKUP(A418,'R1-R2'!$A$2:$F$280,6,0))</f>
        <v>#N/A</v>
      </c>
      <c r="G418" s="2">
        <v>413</v>
      </c>
      <c r="H418" s="4">
        <v>45.92</v>
      </c>
      <c r="I418" s="3">
        <v>5032</v>
      </c>
      <c r="J418" s="1" t="s">
        <v>1</v>
      </c>
      <c r="K418" s="2">
        <v>466</v>
      </c>
      <c r="L418" s="4">
        <v>51.37</v>
      </c>
      <c r="M418" s="3">
        <v>3304</v>
      </c>
      <c r="N418" s="1" t="s">
        <v>1</v>
      </c>
      <c r="O418" s="2">
        <v>517</v>
      </c>
      <c r="P418" s="4">
        <v>57.01</v>
      </c>
      <c r="Q418" s="3">
        <v>2223</v>
      </c>
      <c r="R418" s="1" t="s">
        <v>1</v>
      </c>
      <c r="S418" s="2">
        <v>680</v>
      </c>
      <c r="T418" s="4">
        <v>74.95</v>
      </c>
      <c r="U418" s="3">
        <v>861</v>
      </c>
      <c r="V418" s="1" t="s">
        <v>1</v>
      </c>
      <c r="W418" s="2">
        <v>0</v>
      </c>
      <c r="X418" s="4">
        <v>0</v>
      </c>
      <c r="Y418" s="3">
        <v>0</v>
      </c>
      <c r="Z418" s="1" t="s">
        <v>1</v>
      </c>
      <c r="AA418" s="2">
        <v>0</v>
      </c>
      <c r="AB418" s="4">
        <v>0</v>
      </c>
      <c r="AC418" s="3">
        <v>0</v>
      </c>
      <c r="AD418" s="1" t="s">
        <v>1</v>
      </c>
      <c r="AE418" s="2">
        <v>0</v>
      </c>
      <c r="AF418" s="4">
        <v>0</v>
      </c>
      <c r="AG418" s="3">
        <v>0</v>
      </c>
      <c r="AH418" s="1" t="s">
        <v>1</v>
      </c>
      <c r="AI418" s="2">
        <v>0</v>
      </c>
      <c r="AJ418" s="4">
        <v>0</v>
      </c>
      <c r="AK418" s="3">
        <v>0</v>
      </c>
      <c r="AL418" s="1" t="s">
        <v>1</v>
      </c>
      <c r="AM418" s="2">
        <v>0</v>
      </c>
      <c r="AN418" s="4">
        <v>0</v>
      </c>
      <c r="AO418" s="3">
        <v>0</v>
      </c>
      <c r="AP418" s="1" t="s">
        <v>1</v>
      </c>
      <c r="AQ418" s="2">
        <v>0</v>
      </c>
      <c r="AR418" s="4">
        <v>0</v>
      </c>
      <c r="AS418" s="3">
        <v>0</v>
      </c>
      <c r="AT418" s="1" t="s">
        <v>1</v>
      </c>
    </row>
    <row r="419" spans="1:46" x14ac:dyDescent="0.25">
      <c r="A419" s="1" t="s">
        <v>419</v>
      </c>
      <c r="B419" s="20">
        <f>VLOOKUP(A419,'Earned Doctorates'!$A$6:$D$468,4,0)</f>
        <v>3</v>
      </c>
      <c r="C419" s="20">
        <f>VLOOKUP(A419,'fulltime grad students'!$A$6:$D$752,4,0)</f>
        <v>43</v>
      </c>
      <c r="D419" s="20">
        <f>VLOOKUP(A419,floorspace!$A$6:$D$694,4,0)</f>
        <v>4667</v>
      </c>
      <c r="E419" s="3">
        <v>4967</v>
      </c>
      <c r="F419" s="33" t="e">
        <f>IF(ISNA(VLOOKUP(A419,'R1-R2'!$A$2:$F$280,6,0)),VLOOKUP(A419,'R1-R2'!$B$2:$F$280,5,0),VLOOKUP(A419,'R1-R2'!$A$2:$F$280,6,0))</f>
        <v>#N/A</v>
      </c>
      <c r="G419" s="2">
        <v>414</v>
      </c>
      <c r="H419" s="4">
        <v>46.03</v>
      </c>
      <c r="I419" s="3">
        <v>4967</v>
      </c>
      <c r="J419" s="1" t="s">
        <v>1</v>
      </c>
      <c r="K419" s="2">
        <v>389</v>
      </c>
      <c r="L419" s="4">
        <v>43.03</v>
      </c>
      <c r="M419" s="3">
        <v>5887</v>
      </c>
      <c r="N419" s="1" t="s">
        <v>1</v>
      </c>
      <c r="O419" s="2">
        <v>451</v>
      </c>
      <c r="P419" s="4">
        <v>49.85</v>
      </c>
      <c r="Q419" s="3">
        <v>3681</v>
      </c>
      <c r="R419" s="1" t="s">
        <v>1</v>
      </c>
      <c r="S419" s="2">
        <v>456</v>
      </c>
      <c r="T419" s="4">
        <v>50.55</v>
      </c>
      <c r="U419" s="3">
        <v>3251</v>
      </c>
      <c r="V419" s="1" t="s">
        <v>1</v>
      </c>
      <c r="W419" s="2">
        <v>473</v>
      </c>
      <c r="X419" s="4">
        <v>53.15</v>
      </c>
      <c r="Y419" s="3">
        <v>2880</v>
      </c>
      <c r="Z419" s="1" t="s">
        <v>1</v>
      </c>
      <c r="AA419" s="2">
        <v>475</v>
      </c>
      <c r="AB419" s="4">
        <v>53.49</v>
      </c>
      <c r="AC419" s="3">
        <v>2710</v>
      </c>
      <c r="AD419" s="1" t="s">
        <v>1</v>
      </c>
      <c r="AE419" s="2">
        <v>480</v>
      </c>
      <c r="AF419" s="4">
        <v>53.93</v>
      </c>
      <c r="AG419" s="3">
        <v>2543</v>
      </c>
      <c r="AH419" s="1" t="s">
        <v>1</v>
      </c>
      <c r="AI419" s="2">
        <v>513</v>
      </c>
      <c r="AJ419" s="4">
        <v>58.21</v>
      </c>
      <c r="AK419" s="3">
        <v>2054</v>
      </c>
      <c r="AL419" s="1" t="s">
        <v>1</v>
      </c>
      <c r="AM419" s="2">
        <v>641</v>
      </c>
      <c r="AN419" s="4">
        <v>72.760000000000005</v>
      </c>
      <c r="AO419" s="3">
        <v>941</v>
      </c>
      <c r="AP419" s="1" t="s">
        <v>1</v>
      </c>
      <c r="AQ419" s="2">
        <v>669</v>
      </c>
      <c r="AR419" s="4">
        <v>75.22</v>
      </c>
      <c r="AS419" s="3">
        <v>914</v>
      </c>
      <c r="AT419" s="1" t="s">
        <v>1</v>
      </c>
    </row>
    <row r="420" spans="1:46" x14ac:dyDescent="0.25">
      <c r="A420" s="1" t="s">
        <v>420</v>
      </c>
      <c r="B420" s="20">
        <f>VLOOKUP(A420,'Earned Doctorates'!$A$6:$D$468,4,0)</f>
        <v>17</v>
      </c>
      <c r="C420" s="20" t="e">
        <f>VLOOKUP(A420,'fulltime grad students'!$A$6:$D$752,4,0)</f>
        <v>#N/A</v>
      </c>
      <c r="D420" s="20">
        <f>VLOOKUP(A420,floorspace!$A$6:$D$694,4,0)</f>
        <v>229774</v>
      </c>
      <c r="E420" s="3">
        <v>4943</v>
      </c>
      <c r="F420" s="33" t="e">
        <f>IF(ISNA(VLOOKUP(A420,'R1-R2'!$A$2:$F$280,6,0)),VLOOKUP(A420,'R1-R2'!$B$2:$F$280,5,0),VLOOKUP(A420,'R1-R2'!$A$2:$F$280,6,0))</f>
        <v>#N/A</v>
      </c>
      <c r="G420" s="2">
        <v>415</v>
      </c>
      <c r="H420" s="4">
        <v>46.14</v>
      </c>
      <c r="I420" s="3">
        <v>4943</v>
      </c>
      <c r="J420" s="1" t="s">
        <v>1</v>
      </c>
      <c r="K420" s="2">
        <v>440</v>
      </c>
      <c r="L420" s="4">
        <v>48.55</v>
      </c>
      <c r="M420" s="3">
        <v>3849</v>
      </c>
      <c r="N420" s="1" t="s">
        <v>1</v>
      </c>
      <c r="O420" s="2">
        <v>426</v>
      </c>
      <c r="P420" s="4">
        <v>47.13</v>
      </c>
      <c r="Q420" s="3">
        <v>4492</v>
      </c>
      <c r="R420" s="1" t="s">
        <v>1</v>
      </c>
      <c r="S420" s="2">
        <v>424</v>
      </c>
      <c r="T420" s="4">
        <v>47.07</v>
      </c>
      <c r="U420" s="3">
        <v>4171</v>
      </c>
      <c r="V420" s="1" t="s">
        <v>1</v>
      </c>
      <c r="W420" s="2">
        <v>424</v>
      </c>
      <c r="X420" s="4">
        <v>47.74</v>
      </c>
      <c r="Y420" s="3">
        <v>4043</v>
      </c>
      <c r="Z420" s="1" t="s">
        <v>1</v>
      </c>
      <c r="AA420" s="2">
        <v>407</v>
      </c>
      <c r="AB420" s="4">
        <v>45.96</v>
      </c>
      <c r="AC420" s="3">
        <v>4322</v>
      </c>
      <c r="AD420" s="1" t="s">
        <v>1</v>
      </c>
      <c r="AE420" s="2">
        <v>396</v>
      </c>
      <c r="AF420" s="4">
        <v>44.64</v>
      </c>
      <c r="AG420" s="3">
        <v>4766</v>
      </c>
      <c r="AH420" s="1" t="s">
        <v>1</v>
      </c>
      <c r="AI420" s="2">
        <v>393</v>
      </c>
      <c r="AJ420" s="4">
        <v>44.8</v>
      </c>
      <c r="AK420" s="3">
        <v>4812</v>
      </c>
      <c r="AL420" s="1" t="s">
        <v>1</v>
      </c>
      <c r="AM420" s="2">
        <v>392</v>
      </c>
      <c r="AN420" s="4">
        <v>44.84</v>
      </c>
      <c r="AO420" s="3">
        <v>4920</v>
      </c>
      <c r="AP420" s="1" t="s">
        <v>1</v>
      </c>
      <c r="AQ420" s="2">
        <v>372</v>
      </c>
      <c r="AR420" s="4">
        <v>42.22</v>
      </c>
      <c r="AS420" s="3">
        <v>6773</v>
      </c>
      <c r="AT420" s="1" t="s">
        <v>1</v>
      </c>
    </row>
    <row r="421" spans="1:46" x14ac:dyDescent="0.25">
      <c r="A421" s="1" t="s">
        <v>421</v>
      </c>
      <c r="B421" s="20">
        <f>VLOOKUP(A421,'Earned Doctorates'!$A$6:$D$468,4,0)</f>
        <v>87</v>
      </c>
      <c r="C421" s="20">
        <f>VLOOKUP(A421,'fulltime grad students'!$A$6:$D$752,4,0)</f>
        <v>496</v>
      </c>
      <c r="D421" s="20">
        <f>VLOOKUP(A421,floorspace!$A$6:$D$694,4,0)</f>
        <v>67994</v>
      </c>
      <c r="E421" s="3">
        <v>4943</v>
      </c>
      <c r="F421" s="33" t="e">
        <f>IF(ISNA(VLOOKUP(A421,'R1-R2'!$A$2:$F$280,6,0)),VLOOKUP(A421,'R1-R2'!$B$2:$F$280,5,0),VLOOKUP(A421,'R1-R2'!$A$2:$F$280,6,0))</f>
        <v>#N/A</v>
      </c>
      <c r="G421" s="2">
        <v>415</v>
      </c>
      <c r="H421" s="4">
        <v>46.14</v>
      </c>
      <c r="I421" s="3">
        <v>4943</v>
      </c>
      <c r="J421" s="1" t="s">
        <v>1</v>
      </c>
      <c r="K421" s="2">
        <v>434</v>
      </c>
      <c r="L421" s="4">
        <v>47.9</v>
      </c>
      <c r="M421" s="3">
        <v>4135</v>
      </c>
      <c r="N421" s="1" t="s">
        <v>1</v>
      </c>
      <c r="O421" s="2">
        <v>427</v>
      </c>
      <c r="P421" s="4">
        <v>47.24</v>
      </c>
      <c r="Q421" s="3">
        <v>4477</v>
      </c>
      <c r="R421" s="1" t="s">
        <v>1</v>
      </c>
      <c r="S421" s="2">
        <v>411</v>
      </c>
      <c r="T421" s="4">
        <v>45.65</v>
      </c>
      <c r="U421" s="3">
        <v>4822</v>
      </c>
      <c r="V421" s="1" t="s">
        <v>1</v>
      </c>
      <c r="W421" s="2">
        <v>422</v>
      </c>
      <c r="X421" s="4">
        <v>47.52</v>
      </c>
      <c r="Y421" s="3">
        <v>4073</v>
      </c>
      <c r="Z421" s="1" t="s">
        <v>1</v>
      </c>
      <c r="AA421" s="2">
        <v>462</v>
      </c>
      <c r="AB421" s="4">
        <v>52.05</v>
      </c>
      <c r="AC421" s="3">
        <v>3014</v>
      </c>
      <c r="AD421" s="1" t="s">
        <v>1</v>
      </c>
      <c r="AE421" s="2">
        <v>495</v>
      </c>
      <c r="AF421" s="4">
        <v>55.58</v>
      </c>
      <c r="AG421" s="3">
        <v>2310</v>
      </c>
      <c r="AH421" s="1" t="s">
        <v>1</v>
      </c>
      <c r="AI421" s="2">
        <v>472</v>
      </c>
      <c r="AJ421" s="4">
        <v>53.63</v>
      </c>
      <c r="AK421" s="3">
        <v>2650</v>
      </c>
      <c r="AL421" s="1" t="s">
        <v>1</v>
      </c>
      <c r="AM421" s="2">
        <v>472</v>
      </c>
      <c r="AN421" s="4">
        <v>53.81</v>
      </c>
      <c r="AO421" s="3">
        <v>2704</v>
      </c>
      <c r="AP421" s="1" t="s">
        <v>1</v>
      </c>
      <c r="AQ421" s="2">
        <v>421</v>
      </c>
      <c r="AR421" s="4">
        <v>47.67</v>
      </c>
      <c r="AS421" s="3">
        <v>4129</v>
      </c>
      <c r="AT421" s="1" t="s">
        <v>1</v>
      </c>
    </row>
    <row r="422" spans="1:46" x14ac:dyDescent="0.25">
      <c r="A422" s="1" t="s">
        <v>422</v>
      </c>
      <c r="B422" s="20" t="e">
        <f>VLOOKUP(A422,'Earned Doctorates'!$A$6:$D$468,4,0)</f>
        <v>#N/A</v>
      </c>
      <c r="C422" s="20">
        <f>VLOOKUP(A422,'fulltime grad students'!$A$6:$D$752,4,0)</f>
        <v>27</v>
      </c>
      <c r="D422" s="20">
        <f>VLOOKUP(A422,floorspace!$A$6:$D$694,4,0)</f>
        <v>39661</v>
      </c>
      <c r="E422" s="3">
        <v>4902</v>
      </c>
      <c r="F422" s="33" t="e">
        <f>IF(ISNA(VLOOKUP(A422,'R1-R2'!$A$2:$F$280,6,0)),VLOOKUP(A422,'R1-R2'!$B$2:$F$280,5,0),VLOOKUP(A422,'R1-R2'!$A$2:$F$280,6,0))</f>
        <v>#N/A</v>
      </c>
      <c r="G422" s="2">
        <v>417</v>
      </c>
      <c r="H422" s="4">
        <v>46.36</v>
      </c>
      <c r="I422" s="3">
        <v>4902</v>
      </c>
      <c r="J422" s="1" t="s">
        <v>236</v>
      </c>
      <c r="K422" s="2">
        <v>408</v>
      </c>
      <c r="L422" s="4">
        <v>45.08</v>
      </c>
      <c r="M422" s="3">
        <v>4924</v>
      </c>
      <c r="N422" s="1" t="s">
        <v>236</v>
      </c>
      <c r="O422" s="2">
        <v>404</v>
      </c>
      <c r="P422" s="4">
        <v>44.75</v>
      </c>
      <c r="Q422" s="3">
        <v>5188</v>
      </c>
      <c r="R422" s="1" t="s">
        <v>1</v>
      </c>
      <c r="S422" s="2">
        <v>397</v>
      </c>
      <c r="T422" s="4">
        <v>44.13</v>
      </c>
      <c r="U422" s="3">
        <v>5506</v>
      </c>
      <c r="V422" s="1" t="s">
        <v>1</v>
      </c>
      <c r="W422" s="2">
        <v>394</v>
      </c>
      <c r="X422" s="4">
        <v>44.42</v>
      </c>
      <c r="Y422" s="3">
        <v>5227</v>
      </c>
      <c r="Z422" s="1" t="s">
        <v>1</v>
      </c>
      <c r="AA422" s="2">
        <v>383</v>
      </c>
      <c r="AB422" s="4">
        <v>43.3</v>
      </c>
      <c r="AC422" s="3">
        <v>5747</v>
      </c>
      <c r="AD422" s="1" t="s">
        <v>1</v>
      </c>
      <c r="AE422" s="2">
        <v>378</v>
      </c>
      <c r="AF422" s="4">
        <v>42.66</v>
      </c>
      <c r="AG422" s="3">
        <v>5679</v>
      </c>
      <c r="AH422" s="1" t="s">
        <v>1</v>
      </c>
      <c r="AI422" s="2">
        <v>401</v>
      </c>
      <c r="AJ422" s="4">
        <v>45.7</v>
      </c>
      <c r="AK422" s="3">
        <v>4440</v>
      </c>
      <c r="AL422" s="1" t="s">
        <v>1</v>
      </c>
      <c r="AM422" s="2">
        <v>418</v>
      </c>
      <c r="AN422" s="4">
        <v>47.75</v>
      </c>
      <c r="AO422" s="3">
        <v>3857</v>
      </c>
      <c r="AP422" s="1" t="s">
        <v>1</v>
      </c>
      <c r="AQ422" s="2">
        <v>407</v>
      </c>
      <c r="AR422" s="4">
        <v>46.11</v>
      </c>
      <c r="AS422" s="3">
        <v>4518</v>
      </c>
      <c r="AT422" s="1" t="s">
        <v>1</v>
      </c>
    </row>
    <row r="423" spans="1:46" x14ac:dyDescent="0.25">
      <c r="A423" s="1" t="s">
        <v>423</v>
      </c>
      <c r="B423" s="20" t="e">
        <f>VLOOKUP(A423,'Earned Doctorates'!$A$6:$D$468,4,0)</f>
        <v>#N/A</v>
      </c>
      <c r="C423" s="20" t="e">
        <f>VLOOKUP(A423,'fulltime grad students'!$A$6:$D$752,4,0)</f>
        <v>#N/A</v>
      </c>
      <c r="D423" s="20">
        <f>VLOOKUP(A423,floorspace!$A$6:$D$694,4,0)</f>
        <v>31105</v>
      </c>
      <c r="E423" s="3">
        <v>4844</v>
      </c>
      <c r="F423" s="33" t="e">
        <f>IF(ISNA(VLOOKUP(A423,'R1-R2'!$A$2:$F$280,6,0)),VLOOKUP(A423,'R1-R2'!$B$2:$F$280,5,0),VLOOKUP(A423,'R1-R2'!$A$2:$F$280,6,0))</f>
        <v>#N/A</v>
      </c>
      <c r="G423" s="2">
        <v>418</v>
      </c>
      <c r="H423" s="4">
        <v>46.47</v>
      </c>
      <c r="I423" s="3">
        <v>4844</v>
      </c>
      <c r="J423" s="1" t="s">
        <v>1</v>
      </c>
      <c r="K423" s="2">
        <v>414</v>
      </c>
      <c r="L423" s="4">
        <v>45.73</v>
      </c>
      <c r="M423" s="3">
        <v>4789</v>
      </c>
      <c r="N423" s="1" t="s">
        <v>1</v>
      </c>
      <c r="O423" s="2">
        <v>421</v>
      </c>
      <c r="P423" s="4">
        <v>46.59</v>
      </c>
      <c r="Q423" s="3">
        <v>4602</v>
      </c>
      <c r="R423" s="1" t="s">
        <v>1</v>
      </c>
      <c r="S423" s="2">
        <v>450</v>
      </c>
      <c r="T423" s="4">
        <v>49.9</v>
      </c>
      <c r="U423" s="3">
        <v>3414</v>
      </c>
      <c r="V423" s="1" t="s">
        <v>1</v>
      </c>
      <c r="W423" s="2">
        <v>474</v>
      </c>
      <c r="X423" s="4">
        <v>53.26</v>
      </c>
      <c r="Y423" s="3">
        <v>2863</v>
      </c>
      <c r="Z423" s="1" t="s">
        <v>1</v>
      </c>
      <c r="AA423" s="2">
        <v>440</v>
      </c>
      <c r="AB423" s="4">
        <v>49.61</v>
      </c>
      <c r="AC423" s="3">
        <v>3348</v>
      </c>
      <c r="AD423" s="1" t="s">
        <v>1</v>
      </c>
      <c r="AE423" s="2">
        <v>489</v>
      </c>
      <c r="AF423" s="4">
        <v>54.92</v>
      </c>
      <c r="AG423" s="3">
        <v>2384</v>
      </c>
      <c r="AH423" s="1" t="s">
        <v>1</v>
      </c>
      <c r="AI423" s="2">
        <v>507</v>
      </c>
      <c r="AJ423" s="4">
        <v>57.54</v>
      </c>
      <c r="AK423" s="3">
        <v>2150</v>
      </c>
      <c r="AL423" s="1" t="s">
        <v>1</v>
      </c>
      <c r="AM423" s="2">
        <v>478</v>
      </c>
      <c r="AN423" s="4">
        <v>54.48</v>
      </c>
      <c r="AO423" s="3">
        <v>2647</v>
      </c>
      <c r="AP423" s="1" t="s">
        <v>1</v>
      </c>
      <c r="AQ423" s="2">
        <v>460</v>
      </c>
      <c r="AR423" s="4">
        <v>52</v>
      </c>
      <c r="AS423" s="3">
        <v>3068</v>
      </c>
      <c r="AT423" s="1" t="s">
        <v>1</v>
      </c>
    </row>
    <row r="424" spans="1:46" x14ac:dyDescent="0.25">
      <c r="A424" s="1" t="s">
        <v>424</v>
      </c>
      <c r="B424" s="20" t="e">
        <f>VLOOKUP(A424,'Earned Doctorates'!$A$6:$D$468,4,0)</f>
        <v>#N/A</v>
      </c>
      <c r="C424" s="20">
        <f>VLOOKUP(A424,'fulltime grad students'!$A$6:$D$752,4,0)</f>
        <v>58</v>
      </c>
      <c r="D424" s="20">
        <f>VLOOKUP(A424,floorspace!$A$6:$D$694,4,0)</f>
        <v>461407</v>
      </c>
      <c r="E424" s="3">
        <v>4842</v>
      </c>
      <c r="F424" s="33" t="e">
        <f>IF(ISNA(VLOOKUP(A424,'R1-R2'!$A$2:$F$280,6,0)),VLOOKUP(A424,'R1-R2'!$B$2:$F$280,5,0),VLOOKUP(A424,'R1-R2'!$A$2:$F$280,6,0))</f>
        <v>#N/A</v>
      </c>
      <c r="G424" s="2">
        <v>419</v>
      </c>
      <c r="H424" s="4">
        <v>46.57</v>
      </c>
      <c r="I424" s="3">
        <v>4842</v>
      </c>
      <c r="J424" s="1" t="s">
        <v>1</v>
      </c>
      <c r="K424" s="2">
        <v>409</v>
      </c>
      <c r="L424" s="4">
        <v>45.19</v>
      </c>
      <c r="M424" s="3">
        <v>4921</v>
      </c>
      <c r="N424" s="1" t="s">
        <v>1</v>
      </c>
      <c r="O424" s="2">
        <v>425</v>
      </c>
      <c r="P424" s="4">
        <v>47.03</v>
      </c>
      <c r="Q424" s="3">
        <v>4563</v>
      </c>
      <c r="R424" s="1" t="s">
        <v>1</v>
      </c>
      <c r="S424" s="2">
        <v>430</v>
      </c>
      <c r="T424" s="4">
        <v>47.72</v>
      </c>
      <c r="U424" s="3">
        <v>3916</v>
      </c>
      <c r="V424" s="1" t="s">
        <v>1</v>
      </c>
      <c r="W424" s="2">
        <v>392</v>
      </c>
      <c r="X424" s="4">
        <v>44.2</v>
      </c>
      <c r="Y424" s="3">
        <v>5374</v>
      </c>
      <c r="Z424" s="1" t="s">
        <v>1</v>
      </c>
      <c r="AA424" s="2">
        <v>397</v>
      </c>
      <c r="AB424" s="4">
        <v>44.85</v>
      </c>
      <c r="AC424" s="3">
        <v>5138</v>
      </c>
      <c r="AD424" s="1" t="s">
        <v>1</v>
      </c>
      <c r="AE424" s="2">
        <v>409</v>
      </c>
      <c r="AF424" s="4">
        <v>46.08</v>
      </c>
      <c r="AG424" s="3">
        <v>4320</v>
      </c>
      <c r="AH424" s="1" t="s">
        <v>1</v>
      </c>
      <c r="AI424" s="2">
        <v>399</v>
      </c>
      <c r="AJ424" s="4">
        <v>45.47</v>
      </c>
      <c r="AK424" s="3">
        <v>4547</v>
      </c>
      <c r="AL424" s="1" t="s">
        <v>1</v>
      </c>
      <c r="AM424" s="2">
        <v>425</v>
      </c>
      <c r="AN424" s="4">
        <v>48.54</v>
      </c>
      <c r="AO424" s="3">
        <v>3688</v>
      </c>
      <c r="AP424" s="1" t="s">
        <v>1</v>
      </c>
      <c r="AQ424" s="2">
        <v>429</v>
      </c>
      <c r="AR424" s="4">
        <v>48.56</v>
      </c>
      <c r="AS424" s="3">
        <v>3665</v>
      </c>
      <c r="AT424" s="1" t="s">
        <v>1</v>
      </c>
    </row>
    <row r="425" spans="1:46" x14ac:dyDescent="0.25">
      <c r="A425" s="1" t="s">
        <v>425</v>
      </c>
      <c r="B425" s="20">
        <f>VLOOKUP(A425,'Earned Doctorates'!$A$6:$D$468,4,0)</f>
        <v>16</v>
      </c>
      <c r="C425" s="20">
        <f>VLOOKUP(A425,'fulltime grad students'!$A$6:$D$752,4,0)</f>
        <v>1660</v>
      </c>
      <c r="D425" s="20">
        <f>VLOOKUP(A425,floorspace!$A$6:$D$694,4,0)</f>
        <v>205600</v>
      </c>
      <c r="E425" s="3">
        <v>4734</v>
      </c>
      <c r="F425" s="33" t="e">
        <f>IF(ISNA(VLOOKUP(A425,'R1-R2'!$A$2:$F$280,6,0)),VLOOKUP(A425,'R1-R2'!$B$2:$F$280,5,0),VLOOKUP(A425,'R1-R2'!$A$2:$F$280,6,0))</f>
        <v>#N/A</v>
      </c>
      <c r="G425" s="2">
        <v>420</v>
      </c>
      <c r="H425" s="4">
        <v>46.68</v>
      </c>
      <c r="I425" s="3">
        <v>4734</v>
      </c>
      <c r="J425" s="1" t="s">
        <v>1</v>
      </c>
      <c r="K425" s="2">
        <v>427</v>
      </c>
      <c r="L425" s="4">
        <v>47.14</v>
      </c>
      <c r="M425" s="3">
        <v>4327</v>
      </c>
      <c r="N425" s="1" t="s">
        <v>1</v>
      </c>
      <c r="O425" s="2">
        <v>413</v>
      </c>
      <c r="P425" s="4">
        <v>45.72</v>
      </c>
      <c r="Q425" s="3">
        <v>4848</v>
      </c>
      <c r="R425" s="1" t="s">
        <v>1</v>
      </c>
      <c r="S425" s="2">
        <v>443</v>
      </c>
      <c r="T425" s="4">
        <v>49.14</v>
      </c>
      <c r="U425" s="3">
        <v>3595</v>
      </c>
      <c r="V425" s="1" t="s">
        <v>1</v>
      </c>
      <c r="W425" s="2">
        <v>427</v>
      </c>
      <c r="X425" s="4">
        <v>48.07</v>
      </c>
      <c r="Y425" s="3">
        <v>3883</v>
      </c>
      <c r="Z425" s="1" t="s">
        <v>1</v>
      </c>
      <c r="AA425" s="2">
        <v>473</v>
      </c>
      <c r="AB425" s="4">
        <v>53.27</v>
      </c>
      <c r="AC425" s="3">
        <v>2783</v>
      </c>
      <c r="AD425" s="1" t="s">
        <v>1</v>
      </c>
      <c r="AE425" s="2">
        <v>463</v>
      </c>
      <c r="AF425" s="4">
        <v>52.05</v>
      </c>
      <c r="AG425" s="3">
        <v>2824</v>
      </c>
      <c r="AH425" s="1" t="s">
        <v>1</v>
      </c>
      <c r="AI425" s="2">
        <v>484</v>
      </c>
      <c r="AJ425" s="4">
        <v>54.97</v>
      </c>
      <c r="AK425" s="3">
        <v>2447</v>
      </c>
      <c r="AL425" s="1" t="s">
        <v>1</v>
      </c>
      <c r="AM425" s="2">
        <v>486</v>
      </c>
      <c r="AN425" s="4">
        <v>55.38</v>
      </c>
      <c r="AO425" s="3">
        <v>2605</v>
      </c>
      <c r="AP425" s="1" t="s">
        <v>1</v>
      </c>
      <c r="AQ425" s="2">
        <v>435</v>
      </c>
      <c r="AR425" s="4">
        <v>49.22</v>
      </c>
      <c r="AS425" s="3">
        <v>3589</v>
      </c>
      <c r="AT425" s="1" t="s">
        <v>1</v>
      </c>
    </row>
    <row r="426" spans="1:46" x14ac:dyDescent="0.25">
      <c r="A426" s="1" t="s">
        <v>426</v>
      </c>
      <c r="B426" s="20">
        <f>VLOOKUP(A426,'Earned Doctorates'!$A$6:$D$468,4,0)</f>
        <v>14</v>
      </c>
      <c r="C426" s="20">
        <f>VLOOKUP(A426,'fulltime grad students'!$A$6:$D$752,4,0)</f>
        <v>157</v>
      </c>
      <c r="D426" s="20">
        <f>VLOOKUP(A426,floorspace!$A$6:$D$694,4,0)</f>
        <v>62122</v>
      </c>
      <c r="E426" s="3">
        <v>4690</v>
      </c>
      <c r="F426" s="33" t="e">
        <f>IF(ISNA(VLOOKUP(A426,'R1-R2'!$A$2:$F$280,6,0)),VLOOKUP(A426,'R1-R2'!$B$2:$F$280,5,0),VLOOKUP(A426,'R1-R2'!$A$2:$F$280,6,0))</f>
        <v>#N/A</v>
      </c>
      <c r="G426" s="2">
        <v>421</v>
      </c>
      <c r="H426" s="4">
        <v>46.79</v>
      </c>
      <c r="I426" s="3">
        <v>4690</v>
      </c>
      <c r="J426" s="1" t="s">
        <v>1</v>
      </c>
      <c r="K426" s="2">
        <v>392</v>
      </c>
      <c r="L426" s="4">
        <v>43.35</v>
      </c>
      <c r="M426" s="3">
        <v>5842</v>
      </c>
      <c r="N426" s="1" t="s">
        <v>1</v>
      </c>
      <c r="O426" s="2">
        <v>353</v>
      </c>
      <c r="P426" s="4">
        <v>39.21</v>
      </c>
      <c r="Q426" s="3">
        <v>8753</v>
      </c>
      <c r="R426" s="1" t="s">
        <v>1</v>
      </c>
      <c r="S426" s="2">
        <v>382</v>
      </c>
      <c r="T426" s="4">
        <v>42.5</v>
      </c>
      <c r="U426" s="3">
        <v>6264</v>
      </c>
      <c r="V426" s="1" t="s">
        <v>1</v>
      </c>
      <c r="W426" s="2">
        <v>355</v>
      </c>
      <c r="X426" s="4">
        <v>40.11</v>
      </c>
      <c r="Y426" s="3">
        <v>7770</v>
      </c>
      <c r="Z426" s="1" t="s">
        <v>1</v>
      </c>
      <c r="AA426" s="2">
        <v>481</v>
      </c>
      <c r="AB426" s="4">
        <v>54.15</v>
      </c>
      <c r="AC426" s="3">
        <v>2508</v>
      </c>
      <c r="AD426" s="1" t="s">
        <v>1</v>
      </c>
      <c r="AE426" s="2">
        <v>515</v>
      </c>
      <c r="AF426" s="4">
        <v>57.79</v>
      </c>
      <c r="AG426" s="3">
        <v>2016</v>
      </c>
      <c r="AH426" s="1" t="s">
        <v>1</v>
      </c>
      <c r="AI426" s="2">
        <v>511</v>
      </c>
      <c r="AJ426" s="4">
        <v>57.99</v>
      </c>
      <c r="AK426" s="3">
        <v>2122</v>
      </c>
      <c r="AL426" s="1" t="s">
        <v>1</v>
      </c>
      <c r="AM426" s="2">
        <v>489</v>
      </c>
      <c r="AN426" s="4">
        <v>55.71</v>
      </c>
      <c r="AO426" s="3">
        <v>2535</v>
      </c>
      <c r="AP426" s="1" t="s">
        <v>1</v>
      </c>
      <c r="AQ426" s="2">
        <v>526</v>
      </c>
      <c r="AR426" s="4">
        <v>59.33</v>
      </c>
      <c r="AS426" s="3">
        <v>2110</v>
      </c>
      <c r="AT426" s="1" t="s">
        <v>1</v>
      </c>
    </row>
    <row r="427" spans="1:46" x14ac:dyDescent="0.25">
      <c r="A427" s="1" t="s">
        <v>427</v>
      </c>
      <c r="B427" s="20" t="e">
        <f>VLOOKUP(A427,'Earned Doctorates'!$A$6:$D$468,4,0)</f>
        <v>#N/A</v>
      </c>
      <c r="C427" s="20" t="e">
        <f>VLOOKUP(A427,'fulltime grad students'!$A$6:$D$752,4,0)</f>
        <v>#N/A</v>
      </c>
      <c r="D427" s="20" t="e">
        <f>VLOOKUP(A427,floorspace!$A$6:$D$694,4,0)</f>
        <v>#N/A</v>
      </c>
      <c r="E427" s="3">
        <v>4662</v>
      </c>
      <c r="F427" s="33" t="e">
        <f>IF(ISNA(VLOOKUP(A427,'R1-R2'!$A$2:$F$280,6,0)),VLOOKUP(A427,'R1-R2'!$B$2:$F$280,5,0),VLOOKUP(A427,'R1-R2'!$A$2:$F$280,6,0))</f>
        <v>#N/A</v>
      </c>
      <c r="G427" s="2">
        <v>422</v>
      </c>
      <c r="H427" s="4">
        <v>46.9</v>
      </c>
      <c r="I427" s="3">
        <v>4662</v>
      </c>
      <c r="J427" s="1" t="s">
        <v>236</v>
      </c>
      <c r="K427" s="2">
        <v>422</v>
      </c>
      <c r="L427" s="4">
        <v>46.6</v>
      </c>
      <c r="M427" s="3">
        <v>4500</v>
      </c>
      <c r="N427" s="1" t="s">
        <v>1</v>
      </c>
      <c r="O427" s="2">
        <v>429</v>
      </c>
      <c r="P427" s="4">
        <v>47.46</v>
      </c>
      <c r="Q427" s="3">
        <v>4418</v>
      </c>
      <c r="R427" s="1" t="s">
        <v>236</v>
      </c>
      <c r="S427" s="2">
        <v>0</v>
      </c>
      <c r="T427" s="4">
        <v>0</v>
      </c>
      <c r="U427" s="3">
        <v>0</v>
      </c>
      <c r="V427" s="1" t="s">
        <v>1</v>
      </c>
      <c r="W427" s="2">
        <v>0</v>
      </c>
      <c r="X427" s="4">
        <v>0</v>
      </c>
      <c r="Y427" s="3">
        <v>0</v>
      </c>
      <c r="Z427" s="1" t="s">
        <v>1</v>
      </c>
      <c r="AA427" s="2">
        <v>0</v>
      </c>
      <c r="AB427" s="4">
        <v>0</v>
      </c>
      <c r="AC427" s="3">
        <v>0</v>
      </c>
      <c r="AD427" s="1" t="s">
        <v>1</v>
      </c>
      <c r="AE427" s="2">
        <v>0</v>
      </c>
      <c r="AF427" s="4">
        <v>0</v>
      </c>
      <c r="AG427" s="3">
        <v>0</v>
      </c>
      <c r="AH427" s="1" t="s">
        <v>1</v>
      </c>
      <c r="AI427" s="2">
        <v>0</v>
      </c>
      <c r="AJ427" s="4">
        <v>0</v>
      </c>
      <c r="AK427" s="3">
        <v>0</v>
      </c>
      <c r="AL427" s="1" t="s">
        <v>1</v>
      </c>
      <c r="AM427" s="2">
        <v>0</v>
      </c>
      <c r="AN427" s="4">
        <v>0</v>
      </c>
      <c r="AO427" s="3">
        <v>0</v>
      </c>
      <c r="AP427" s="1" t="s">
        <v>1</v>
      </c>
      <c r="AQ427" s="2">
        <v>0</v>
      </c>
      <c r="AR427" s="4">
        <v>0</v>
      </c>
      <c r="AS427" s="3">
        <v>0</v>
      </c>
      <c r="AT427" s="1" t="s">
        <v>1</v>
      </c>
    </row>
    <row r="428" spans="1:46" x14ac:dyDescent="0.25">
      <c r="A428" s="1" t="s">
        <v>428</v>
      </c>
      <c r="B428" s="20" t="e">
        <f>VLOOKUP(A428,'Earned Doctorates'!$A$6:$D$468,4,0)</f>
        <v>#N/A</v>
      </c>
      <c r="C428" s="20" t="e">
        <f>VLOOKUP(A428,'fulltime grad students'!$A$6:$D$752,4,0)</f>
        <v>#N/A</v>
      </c>
      <c r="D428" s="20">
        <f>VLOOKUP(A428,floorspace!$A$6:$D$694,4,0)</f>
        <v>80290</v>
      </c>
      <c r="E428" s="3">
        <v>4636</v>
      </c>
      <c r="F428" s="33" t="e">
        <f>IF(ISNA(VLOOKUP(A428,'R1-R2'!$A$2:$F$280,6,0)),VLOOKUP(A428,'R1-R2'!$B$2:$F$280,5,0),VLOOKUP(A428,'R1-R2'!$A$2:$F$280,6,0))</f>
        <v>#N/A</v>
      </c>
      <c r="G428" s="2">
        <v>423</v>
      </c>
      <c r="H428" s="4">
        <v>47.01</v>
      </c>
      <c r="I428" s="3">
        <v>4636</v>
      </c>
      <c r="J428" s="1" t="s">
        <v>1</v>
      </c>
      <c r="K428" s="2">
        <v>410</v>
      </c>
      <c r="L428" s="4">
        <v>45.3</v>
      </c>
      <c r="M428" s="3">
        <v>4906</v>
      </c>
      <c r="N428" s="1" t="s">
        <v>1</v>
      </c>
      <c r="O428" s="2">
        <v>381</v>
      </c>
      <c r="P428" s="4">
        <v>42.25</v>
      </c>
      <c r="Q428" s="3">
        <v>6325</v>
      </c>
      <c r="R428" s="1" t="s">
        <v>1</v>
      </c>
      <c r="S428" s="2">
        <v>409</v>
      </c>
      <c r="T428" s="4">
        <v>45.44</v>
      </c>
      <c r="U428" s="3">
        <v>4849</v>
      </c>
      <c r="V428" s="1" t="s">
        <v>1</v>
      </c>
      <c r="W428" s="2">
        <v>423</v>
      </c>
      <c r="X428" s="4">
        <v>47.63</v>
      </c>
      <c r="Y428" s="3">
        <v>4070</v>
      </c>
      <c r="Z428" s="1" t="s">
        <v>1</v>
      </c>
      <c r="AA428" s="2">
        <v>409</v>
      </c>
      <c r="AB428" s="4">
        <v>46.18</v>
      </c>
      <c r="AC428" s="3">
        <v>4260</v>
      </c>
      <c r="AD428" s="1" t="s">
        <v>1</v>
      </c>
      <c r="AE428" s="2">
        <v>407</v>
      </c>
      <c r="AF428" s="4">
        <v>45.86</v>
      </c>
      <c r="AG428" s="3">
        <v>4412</v>
      </c>
      <c r="AH428" s="1" t="s">
        <v>1</v>
      </c>
      <c r="AI428" s="2">
        <v>405</v>
      </c>
      <c r="AJ428" s="4">
        <v>46.14</v>
      </c>
      <c r="AK428" s="3">
        <v>4308</v>
      </c>
      <c r="AL428" s="1" t="s">
        <v>1</v>
      </c>
      <c r="AM428" s="2">
        <v>373</v>
      </c>
      <c r="AN428" s="4">
        <v>42.71</v>
      </c>
      <c r="AO428" s="3">
        <v>6275</v>
      </c>
      <c r="AP428" s="1" t="s">
        <v>1</v>
      </c>
      <c r="AQ428" s="2">
        <v>392</v>
      </c>
      <c r="AR428" s="4">
        <v>44.44</v>
      </c>
      <c r="AS428" s="3">
        <v>5448</v>
      </c>
      <c r="AT428" s="1" t="s">
        <v>236</v>
      </c>
    </row>
    <row r="429" spans="1:46" x14ac:dyDescent="0.25">
      <c r="A429" s="1" t="s">
        <v>429</v>
      </c>
      <c r="B429" s="20" t="e">
        <f>VLOOKUP(A429,'Earned Doctorates'!$A$6:$D$468,4,0)</f>
        <v>#N/A</v>
      </c>
      <c r="C429" s="20" t="e">
        <f>VLOOKUP(A429,'fulltime grad students'!$A$6:$D$752,4,0)</f>
        <v>#N/A</v>
      </c>
      <c r="D429" s="20">
        <f>VLOOKUP(A429,floorspace!$A$6:$D$694,4,0)</f>
        <v>17400</v>
      </c>
      <c r="E429" s="3">
        <v>4632</v>
      </c>
      <c r="F429" s="33" t="e">
        <f>IF(ISNA(VLOOKUP(A429,'R1-R2'!$A$2:$F$280,6,0)),VLOOKUP(A429,'R1-R2'!$B$2:$F$280,5,0),VLOOKUP(A429,'R1-R2'!$A$2:$F$280,6,0))</f>
        <v>#N/A</v>
      </c>
      <c r="G429" s="2">
        <v>424</v>
      </c>
      <c r="H429" s="4">
        <v>47.12</v>
      </c>
      <c r="I429" s="3">
        <v>4632</v>
      </c>
      <c r="J429" s="1" t="s">
        <v>1</v>
      </c>
      <c r="K429" s="2">
        <v>446</v>
      </c>
      <c r="L429" s="4">
        <v>49.2</v>
      </c>
      <c r="M429" s="3">
        <v>3748</v>
      </c>
      <c r="N429" s="1" t="s">
        <v>1</v>
      </c>
      <c r="O429" s="2">
        <v>438</v>
      </c>
      <c r="P429" s="4">
        <v>48.44</v>
      </c>
      <c r="Q429" s="3">
        <v>4010</v>
      </c>
      <c r="R429" s="1" t="s">
        <v>1</v>
      </c>
      <c r="S429" s="2">
        <v>448</v>
      </c>
      <c r="T429" s="4">
        <v>49.68</v>
      </c>
      <c r="U429" s="3">
        <v>3458</v>
      </c>
      <c r="V429" s="1" t="s">
        <v>1</v>
      </c>
      <c r="W429" s="2">
        <v>432</v>
      </c>
      <c r="X429" s="4">
        <v>48.62</v>
      </c>
      <c r="Y429" s="3">
        <v>3730</v>
      </c>
      <c r="Z429" s="1" t="s">
        <v>1</v>
      </c>
      <c r="AA429" s="2">
        <v>430</v>
      </c>
      <c r="AB429" s="4">
        <v>48.51</v>
      </c>
      <c r="AC429" s="3">
        <v>3534</v>
      </c>
      <c r="AD429" s="1" t="s">
        <v>1</v>
      </c>
      <c r="AE429" s="2">
        <v>460</v>
      </c>
      <c r="AF429" s="4">
        <v>51.72</v>
      </c>
      <c r="AG429" s="3">
        <v>2916</v>
      </c>
      <c r="AH429" s="1" t="s">
        <v>1</v>
      </c>
      <c r="AI429" s="2">
        <v>467</v>
      </c>
      <c r="AJ429" s="4">
        <v>53.07</v>
      </c>
      <c r="AK429" s="3">
        <v>2738</v>
      </c>
      <c r="AL429" s="1" t="s">
        <v>1</v>
      </c>
      <c r="AM429" s="2">
        <v>456</v>
      </c>
      <c r="AN429" s="4">
        <v>52.01</v>
      </c>
      <c r="AO429" s="3">
        <v>2931</v>
      </c>
      <c r="AP429" s="1" t="s">
        <v>1</v>
      </c>
      <c r="AQ429" s="2">
        <v>428</v>
      </c>
      <c r="AR429" s="4">
        <v>48.44</v>
      </c>
      <c r="AS429" s="3">
        <v>3684</v>
      </c>
      <c r="AT429" s="1" t="s">
        <v>1</v>
      </c>
    </row>
    <row r="430" spans="1:46" x14ac:dyDescent="0.25">
      <c r="A430" s="1" t="s">
        <v>430</v>
      </c>
      <c r="B430" s="20" t="e">
        <f>VLOOKUP(A430,'Earned Doctorates'!$A$6:$D$468,4,0)</f>
        <v>#N/A</v>
      </c>
      <c r="C430" s="20">
        <f>VLOOKUP(A430,'fulltime grad students'!$A$6:$D$752,4,0)</f>
        <v>154</v>
      </c>
      <c r="D430" s="20">
        <f>VLOOKUP(A430,floorspace!$A$6:$D$694,4,0)</f>
        <v>13289</v>
      </c>
      <c r="E430" s="3">
        <v>4597</v>
      </c>
      <c r="F430" s="33" t="e">
        <f>IF(ISNA(VLOOKUP(A430,'R1-R2'!$A$2:$F$280,6,0)),VLOOKUP(A430,'R1-R2'!$B$2:$F$280,5,0),VLOOKUP(A430,'R1-R2'!$A$2:$F$280,6,0))</f>
        <v>#N/A</v>
      </c>
      <c r="G430" s="2">
        <v>425</v>
      </c>
      <c r="H430" s="4">
        <v>47.23</v>
      </c>
      <c r="I430" s="3">
        <v>4597</v>
      </c>
      <c r="J430" s="1" t="s">
        <v>1</v>
      </c>
      <c r="K430" s="2">
        <v>495</v>
      </c>
      <c r="L430" s="4">
        <v>54.51</v>
      </c>
      <c r="M430" s="3">
        <v>2631</v>
      </c>
      <c r="N430" s="1" t="s">
        <v>1</v>
      </c>
      <c r="O430" s="2">
        <v>659</v>
      </c>
      <c r="P430" s="4">
        <v>72.430000000000007</v>
      </c>
      <c r="Q430" s="3">
        <v>979</v>
      </c>
      <c r="R430" s="1" t="s">
        <v>1</v>
      </c>
      <c r="S430" s="2">
        <v>751</v>
      </c>
      <c r="T430" s="4">
        <v>82.68</v>
      </c>
      <c r="U430" s="3">
        <v>581</v>
      </c>
      <c r="V430" s="1" t="s">
        <v>1</v>
      </c>
      <c r="W430" s="2">
        <v>729</v>
      </c>
      <c r="X430" s="4">
        <v>81.44</v>
      </c>
      <c r="Y430" s="3">
        <v>634</v>
      </c>
      <c r="Z430" s="1" t="s">
        <v>1</v>
      </c>
      <c r="AA430" s="2">
        <v>750</v>
      </c>
      <c r="AB430" s="4">
        <v>83.94</v>
      </c>
      <c r="AC430" s="3">
        <v>507</v>
      </c>
      <c r="AD430" s="1" t="s">
        <v>1</v>
      </c>
      <c r="AE430" s="2">
        <v>695</v>
      </c>
      <c r="AF430" s="4">
        <v>77.680000000000007</v>
      </c>
      <c r="AG430" s="3">
        <v>671</v>
      </c>
      <c r="AH430" s="1" t="s">
        <v>1</v>
      </c>
      <c r="AI430" s="2">
        <v>743</v>
      </c>
      <c r="AJ430" s="4">
        <v>83.91</v>
      </c>
      <c r="AK430" s="3">
        <v>499</v>
      </c>
      <c r="AL430" s="1" t="s">
        <v>1</v>
      </c>
      <c r="AM430" s="2">
        <v>704</v>
      </c>
      <c r="AN430" s="4">
        <v>79.819999999999993</v>
      </c>
      <c r="AO430" s="3">
        <v>605</v>
      </c>
      <c r="AP430" s="1" t="s">
        <v>1</v>
      </c>
      <c r="AQ430" s="2">
        <v>727</v>
      </c>
      <c r="AR430" s="4">
        <v>81.67</v>
      </c>
      <c r="AS430" s="3">
        <v>651</v>
      </c>
      <c r="AT430" s="1" t="s">
        <v>1</v>
      </c>
    </row>
    <row r="431" spans="1:46" x14ac:dyDescent="0.25">
      <c r="A431" s="1" t="s">
        <v>431</v>
      </c>
      <c r="B431" s="20">
        <f>VLOOKUP(A431,'Earned Doctorates'!$A$6:$D$468,4,0)</f>
        <v>8</v>
      </c>
      <c r="C431" s="20">
        <f>VLOOKUP(A431,'fulltime grad students'!$A$6:$D$752,4,0)</f>
        <v>110</v>
      </c>
      <c r="D431" s="20">
        <f>VLOOKUP(A431,floorspace!$A$6:$D$694,4,0)</f>
        <v>22687</v>
      </c>
      <c r="E431" s="3">
        <v>4578</v>
      </c>
      <c r="F431" s="33" t="e">
        <f>IF(ISNA(VLOOKUP(A431,'R1-R2'!$A$2:$F$280,6,0)),VLOOKUP(A431,'R1-R2'!$B$2:$F$280,5,0),VLOOKUP(A431,'R1-R2'!$A$2:$F$280,6,0))</f>
        <v>#N/A</v>
      </c>
      <c r="G431" s="2">
        <v>426</v>
      </c>
      <c r="H431" s="4">
        <v>47.34</v>
      </c>
      <c r="I431" s="3">
        <v>4578</v>
      </c>
      <c r="J431" s="1" t="s">
        <v>1</v>
      </c>
      <c r="K431" s="2">
        <v>416</v>
      </c>
      <c r="L431" s="4">
        <v>45.95</v>
      </c>
      <c r="M431" s="3">
        <v>4786</v>
      </c>
      <c r="N431" s="1" t="s">
        <v>1</v>
      </c>
      <c r="O431" s="2">
        <v>403</v>
      </c>
      <c r="P431" s="4">
        <v>44.64</v>
      </c>
      <c r="Q431" s="3">
        <v>5210</v>
      </c>
      <c r="R431" s="1" t="s">
        <v>1</v>
      </c>
      <c r="S431" s="2">
        <v>415</v>
      </c>
      <c r="T431" s="4">
        <v>46.09</v>
      </c>
      <c r="U431" s="3">
        <v>4605</v>
      </c>
      <c r="V431" s="1" t="s">
        <v>1</v>
      </c>
      <c r="W431" s="2">
        <v>478</v>
      </c>
      <c r="X431" s="4">
        <v>53.7</v>
      </c>
      <c r="Y431" s="3">
        <v>2748</v>
      </c>
      <c r="Z431" s="1" t="s">
        <v>1</v>
      </c>
      <c r="AA431" s="2">
        <v>427</v>
      </c>
      <c r="AB431" s="4">
        <v>48.17</v>
      </c>
      <c r="AC431" s="3">
        <v>3654</v>
      </c>
      <c r="AD431" s="1" t="s">
        <v>1</v>
      </c>
      <c r="AE431" s="2">
        <v>523</v>
      </c>
      <c r="AF431" s="4">
        <v>58.68</v>
      </c>
      <c r="AG431" s="3">
        <v>1882</v>
      </c>
      <c r="AH431" s="1" t="s">
        <v>1</v>
      </c>
      <c r="AI431" s="2">
        <v>595</v>
      </c>
      <c r="AJ431" s="4">
        <v>67.37</v>
      </c>
      <c r="AK431" s="3">
        <v>1320</v>
      </c>
      <c r="AL431" s="1" t="s">
        <v>1</v>
      </c>
      <c r="AM431" s="2">
        <v>605</v>
      </c>
      <c r="AN431" s="4">
        <v>68.72</v>
      </c>
      <c r="AO431" s="3">
        <v>1220</v>
      </c>
      <c r="AP431" s="1" t="s">
        <v>1</v>
      </c>
      <c r="AQ431" s="2">
        <v>655</v>
      </c>
      <c r="AR431" s="4">
        <v>73.67</v>
      </c>
      <c r="AS431" s="3">
        <v>970</v>
      </c>
      <c r="AT431" s="1" t="s">
        <v>1</v>
      </c>
    </row>
    <row r="432" spans="1:46" x14ac:dyDescent="0.25">
      <c r="A432" s="1" t="s">
        <v>432</v>
      </c>
      <c r="B432" s="20" t="e">
        <f>VLOOKUP(A432,'Earned Doctorates'!$A$6:$D$468,4,0)</f>
        <v>#N/A</v>
      </c>
      <c r="C432" s="20" t="e">
        <f>VLOOKUP(A432,'fulltime grad students'!$A$6:$D$752,4,0)</f>
        <v>#N/A</v>
      </c>
      <c r="D432" s="20">
        <f>VLOOKUP(A432,floorspace!$A$6:$D$694,4,0)</f>
        <v>34124</v>
      </c>
      <c r="E432" s="3">
        <v>4533</v>
      </c>
      <c r="F432" s="33" t="e">
        <f>IF(ISNA(VLOOKUP(A432,'R1-R2'!$A$2:$F$280,6,0)),VLOOKUP(A432,'R1-R2'!$B$2:$F$280,5,0),VLOOKUP(A432,'R1-R2'!$A$2:$F$280,6,0))</f>
        <v>#N/A</v>
      </c>
      <c r="G432" s="2">
        <v>427</v>
      </c>
      <c r="H432" s="4">
        <v>47.45</v>
      </c>
      <c r="I432" s="3">
        <v>4533</v>
      </c>
      <c r="J432" s="1" t="s">
        <v>1</v>
      </c>
      <c r="K432" s="2">
        <v>413</v>
      </c>
      <c r="L432" s="4">
        <v>45.63</v>
      </c>
      <c r="M432" s="3">
        <v>4825</v>
      </c>
      <c r="N432" s="1" t="s">
        <v>1</v>
      </c>
      <c r="O432" s="2">
        <v>424</v>
      </c>
      <c r="P432" s="4">
        <v>46.92</v>
      </c>
      <c r="Q432" s="3">
        <v>4564</v>
      </c>
      <c r="R432" s="1" t="s">
        <v>1</v>
      </c>
      <c r="S432" s="2">
        <v>416</v>
      </c>
      <c r="T432" s="4">
        <v>46.2</v>
      </c>
      <c r="U432" s="3">
        <v>4531</v>
      </c>
      <c r="V432" s="1" t="s">
        <v>1</v>
      </c>
      <c r="W432" s="2">
        <v>435</v>
      </c>
      <c r="X432" s="4">
        <v>48.95</v>
      </c>
      <c r="Y432" s="3">
        <v>3667</v>
      </c>
      <c r="Z432" s="1" t="s">
        <v>1</v>
      </c>
      <c r="AA432" s="2">
        <v>408</v>
      </c>
      <c r="AB432" s="4">
        <v>46.07</v>
      </c>
      <c r="AC432" s="3">
        <v>4315</v>
      </c>
      <c r="AD432" s="1" t="s">
        <v>1</v>
      </c>
      <c r="AE432" s="2">
        <v>372</v>
      </c>
      <c r="AF432" s="4">
        <v>41.99</v>
      </c>
      <c r="AG432" s="3">
        <v>6180</v>
      </c>
      <c r="AH432" s="1" t="s">
        <v>1</v>
      </c>
      <c r="AI432" s="2">
        <v>356</v>
      </c>
      <c r="AJ432" s="4">
        <v>40.67</v>
      </c>
      <c r="AK432" s="3">
        <v>7349</v>
      </c>
      <c r="AL432" s="1" t="s">
        <v>1</v>
      </c>
      <c r="AM432" s="2">
        <v>325</v>
      </c>
      <c r="AN432" s="4">
        <v>37.33</v>
      </c>
      <c r="AO432" s="3">
        <v>9581</v>
      </c>
      <c r="AP432" s="1" t="s">
        <v>1</v>
      </c>
      <c r="AQ432" s="2">
        <v>338</v>
      </c>
      <c r="AR432" s="4">
        <v>38.44</v>
      </c>
      <c r="AS432" s="3">
        <v>9113</v>
      </c>
      <c r="AT432" s="1" t="s">
        <v>1</v>
      </c>
    </row>
    <row r="433" spans="1:46" x14ac:dyDescent="0.25">
      <c r="A433" s="1" t="s">
        <v>433</v>
      </c>
      <c r="B433" s="20" t="e">
        <f>VLOOKUP(A433,'Earned Doctorates'!$A$6:$D$468,4,0)</f>
        <v>#N/A</v>
      </c>
      <c r="C433" s="20" t="e">
        <f>VLOOKUP(A433,'fulltime grad students'!$A$6:$D$752,4,0)</f>
        <v>#N/A</v>
      </c>
      <c r="D433" s="20">
        <f>VLOOKUP(A433,floorspace!$A$6:$D$694,4,0)</f>
        <v>22447</v>
      </c>
      <c r="E433" s="3">
        <v>4515</v>
      </c>
      <c r="F433" s="33" t="e">
        <f>IF(ISNA(VLOOKUP(A433,'R1-R2'!$A$2:$F$280,6,0)),VLOOKUP(A433,'R1-R2'!$B$2:$F$280,5,0),VLOOKUP(A433,'R1-R2'!$A$2:$F$280,6,0))</f>
        <v>#N/A</v>
      </c>
      <c r="G433" s="2">
        <v>428</v>
      </c>
      <c r="H433" s="4">
        <v>47.56</v>
      </c>
      <c r="I433" s="3">
        <v>4515</v>
      </c>
      <c r="J433" s="1" t="s">
        <v>1</v>
      </c>
      <c r="K433" s="2">
        <v>391</v>
      </c>
      <c r="L433" s="4">
        <v>43.24</v>
      </c>
      <c r="M433" s="3">
        <v>5846</v>
      </c>
      <c r="N433" s="1" t="s">
        <v>1</v>
      </c>
      <c r="O433" s="2">
        <v>382</v>
      </c>
      <c r="P433" s="4">
        <v>42.36</v>
      </c>
      <c r="Q433" s="3">
        <v>6214</v>
      </c>
      <c r="R433" s="1" t="s">
        <v>1</v>
      </c>
      <c r="S433" s="2">
        <v>389</v>
      </c>
      <c r="T433" s="4">
        <v>43.26</v>
      </c>
      <c r="U433" s="3">
        <v>5693</v>
      </c>
      <c r="V433" s="1" t="s">
        <v>1</v>
      </c>
      <c r="W433" s="2">
        <v>385</v>
      </c>
      <c r="X433" s="4">
        <v>43.43</v>
      </c>
      <c r="Y433" s="3">
        <v>5818</v>
      </c>
      <c r="Z433" s="1" t="s">
        <v>1</v>
      </c>
      <c r="AA433" s="2">
        <v>377</v>
      </c>
      <c r="AB433" s="4">
        <v>42.64</v>
      </c>
      <c r="AC433" s="3">
        <v>6094</v>
      </c>
      <c r="AD433" s="1" t="s">
        <v>1</v>
      </c>
      <c r="AE433" s="2">
        <v>381</v>
      </c>
      <c r="AF433" s="4">
        <v>42.99</v>
      </c>
      <c r="AG433" s="3">
        <v>5513</v>
      </c>
      <c r="AH433" s="1" t="s">
        <v>1</v>
      </c>
      <c r="AI433" s="2">
        <v>385</v>
      </c>
      <c r="AJ433" s="4">
        <v>43.91</v>
      </c>
      <c r="AK433" s="3">
        <v>5463</v>
      </c>
      <c r="AL433" s="1" t="s">
        <v>236</v>
      </c>
      <c r="AM433" s="2">
        <v>387</v>
      </c>
      <c r="AN433" s="4">
        <v>44.28</v>
      </c>
      <c r="AO433" s="3">
        <v>5414</v>
      </c>
      <c r="AP433" s="1" t="s">
        <v>236</v>
      </c>
      <c r="AQ433" s="2">
        <v>393</v>
      </c>
      <c r="AR433" s="4">
        <v>44.56</v>
      </c>
      <c r="AS433" s="3">
        <v>5365</v>
      </c>
      <c r="AT433" s="1" t="s">
        <v>236</v>
      </c>
    </row>
    <row r="434" spans="1:46" x14ac:dyDescent="0.25">
      <c r="A434" s="1" t="s">
        <v>434</v>
      </c>
      <c r="B434" s="20" t="e">
        <f>VLOOKUP(A434,'Earned Doctorates'!$A$6:$D$468,4,0)</f>
        <v>#N/A</v>
      </c>
      <c r="C434" s="20">
        <f>VLOOKUP(A434,'fulltime grad students'!$A$6:$D$752,4,0)</f>
        <v>337</v>
      </c>
      <c r="D434" s="20">
        <f>VLOOKUP(A434,floorspace!$A$6:$D$694,4,0)</f>
        <v>26979</v>
      </c>
      <c r="E434" s="3">
        <v>4509</v>
      </c>
      <c r="F434" s="33" t="e">
        <f>IF(ISNA(VLOOKUP(A434,'R1-R2'!$A$2:$F$280,6,0)),VLOOKUP(A434,'R1-R2'!$B$2:$F$280,5,0),VLOOKUP(A434,'R1-R2'!$A$2:$F$280,6,0))</f>
        <v>#N/A</v>
      </c>
      <c r="G434" s="2">
        <v>429</v>
      </c>
      <c r="H434" s="4">
        <v>47.67</v>
      </c>
      <c r="I434" s="3">
        <v>4509</v>
      </c>
      <c r="J434" s="1" t="s">
        <v>1</v>
      </c>
      <c r="K434" s="2">
        <v>411</v>
      </c>
      <c r="L434" s="4">
        <v>45.41</v>
      </c>
      <c r="M434" s="3">
        <v>4894</v>
      </c>
      <c r="N434" s="1" t="s">
        <v>1</v>
      </c>
      <c r="O434" s="2">
        <v>466</v>
      </c>
      <c r="P434" s="4">
        <v>51.48</v>
      </c>
      <c r="Q434" s="3">
        <v>3268</v>
      </c>
      <c r="R434" s="1" t="s">
        <v>1</v>
      </c>
      <c r="S434" s="2">
        <v>439</v>
      </c>
      <c r="T434" s="4">
        <v>48.7</v>
      </c>
      <c r="U434" s="3">
        <v>3631</v>
      </c>
      <c r="V434" s="1" t="s">
        <v>1</v>
      </c>
      <c r="W434" s="2">
        <v>413</v>
      </c>
      <c r="X434" s="4">
        <v>46.52</v>
      </c>
      <c r="Y434" s="3">
        <v>4475</v>
      </c>
      <c r="Z434" s="1" t="s">
        <v>1</v>
      </c>
      <c r="AA434" s="2">
        <v>456</v>
      </c>
      <c r="AB434" s="4">
        <v>51.39</v>
      </c>
      <c r="AC434" s="3">
        <v>3146</v>
      </c>
      <c r="AD434" s="1" t="s">
        <v>1</v>
      </c>
      <c r="AE434" s="2">
        <v>421</v>
      </c>
      <c r="AF434" s="4">
        <v>47.41</v>
      </c>
      <c r="AG434" s="3">
        <v>3878</v>
      </c>
      <c r="AH434" s="1" t="s">
        <v>1</v>
      </c>
      <c r="AI434" s="2">
        <v>407</v>
      </c>
      <c r="AJ434" s="4">
        <v>46.37</v>
      </c>
      <c r="AK434" s="3">
        <v>4289</v>
      </c>
      <c r="AL434" s="1" t="s">
        <v>1</v>
      </c>
      <c r="AM434" s="2">
        <v>450</v>
      </c>
      <c r="AN434" s="4">
        <v>51.34</v>
      </c>
      <c r="AO434" s="3">
        <v>3051</v>
      </c>
      <c r="AP434" s="1" t="s">
        <v>1</v>
      </c>
      <c r="AQ434" s="2">
        <v>412</v>
      </c>
      <c r="AR434" s="4">
        <v>46.67</v>
      </c>
      <c r="AS434" s="3">
        <v>4438</v>
      </c>
      <c r="AT434" s="1" t="s">
        <v>1</v>
      </c>
    </row>
    <row r="435" spans="1:46" x14ac:dyDescent="0.25">
      <c r="A435" s="1" t="s">
        <v>435</v>
      </c>
      <c r="B435" s="20" t="e">
        <f>VLOOKUP(A435,'Earned Doctorates'!$A$6:$D$468,4,0)</f>
        <v>#N/A</v>
      </c>
      <c r="C435" s="20">
        <f>VLOOKUP(A435,'fulltime grad students'!$A$6:$D$752,4,0)</f>
        <v>15</v>
      </c>
      <c r="D435" s="20">
        <f>VLOOKUP(A435,floorspace!$A$6:$D$694,4,0)</f>
        <v>80630</v>
      </c>
      <c r="E435" s="3">
        <v>4476</v>
      </c>
      <c r="F435" s="33" t="e">
        <f>IF(ISNA(VLOOKUP(A435,'R1-R2'!$A$2:$F$280,6,0)),VLOOKUP(A435,'R1-R2'!$B$2:$F$280,5,0),VLOOKUP(A435,'R1-R2'!$A$2:$F$280,6,0))</f>
        <v>#N/A</v>
      </c>
      <c r="G435" s="2">
        <v>430</v>
      </c>
      <c r="H435" s="4">
        <v>47.77</v>
      </c>
      <c r="I435" s="3">
        <v>4476</v>
      </c>
      <c r="J435" s="1" t="s">
        <v>1</v>
      </c>
      <c r="K435" s="2">
        <v>406</v>
      </c>
      <c r="L435" s="4">
        <v>44.87</v>
      </c>
      <c r="M435" s="3">
        <v>5051</v>
      </c>
      <c r="N435" s="1" t="s">
        <v>236</v>
      </c>
      <c r="O435" s="2">
        <v>394</v>
      </c>
      <c r="P435" s="4">
        <v>43.66</v>
      </c>
      <c r="Q435" s="3">
        <v>5625</v>
      </c>
      <c r="R435" s="1" t="s">
        <v>1</v>
      </c>
      <c r="S435" s="2">
        <v>401</v>
      </c>
      <c r="T435" s="4">
        <v>44.56</v>
      </c>
      <c r="U435" s="3">
        <v>5269</v>
      </c>
      <c r="V435" s="1" t="s">
        <v>1</v>
      </c>
      <c r="W435" s="2">
        <v>406</v>
      </c>
      <c r="X435" s="4">
        <v>45.75</v>
      </c>
      <c r="Y435" s="3">
        <v>4892</v>
      </c>
      <c r="Z435" s="1" t="s">
        <v>236</v>
      </c>
      <c r="AA435" s="2">
        <v>403</v>
      </c>
      <c r="AB435" s="4">
        <v>45.52</v>
      </c>
      <c r="AC435" s="3">
        <v>4516</v>
      </c>
      <c r="AD435" s="1" t="s">
        <v>236</v>
      </c>
      <c r="AE435" s="2">
        <v>414</v>
      </c>
      <c r="AF435" s="4">
        <v>46.63</v>
      </c>
      <c r="AG435" s="3">
        <v>4140</v>
      </c>
      <c r="AH435" s="1" t="s">
        <v>1</v>
      </c>
      <c r="AI435" s="2">
        <v>400</v>
      </c>
      <c r="AJ435" s="4">
        <v>45.58</v>
      </c>
      <c r="AK435" s="3">
        <v>4464</v>
      </c>
      <c r="AL435" s="1" t="s">
        <v>1</v>
      </c>
      <c r="AM435" s="2">
        <v>409</v>
      </c>
      <c r="AN435" s="4">
        <v>46.74</v>
      </c>
      <c r="AO435" s="3">
        <v>4297</v>
      </c>
      <c r="AP435" s="1" t="s">
        <v>1</v>
      </c>
      <c r="AQ435" s="2">
        <v>425</v>
      </c>
      <c r="AR435" s="4">
        <v>48.11</v>
      </c>
      <c r="AS435" s="3">
        <v>4009</v>
      </c>
      <c r="AT435" s="1" t="s">
        <v>1</v>
      </c>
    </row>
    <row r="436" spans="1:46" x14ac:dyDescent="0.25">
      <c r="A436" s="1" t="s">
        <v>436</v>
      </c>
      <c r="B436" s="20" t="e">
        <f>VLOOKUP(A436,'Earned Doctorates'!$A$6:$D$468,4,0)</f>
        <v>#N/A</v>
      </c>
      <c r="C436" s="20">
        <f>VLOOKUP(A436,'fulltime grad students'!$A$6:$D$752,4,0)</f>
        <v>326</v>
      </c>
      <c r="D436" s="20">
        <f>VLOOKUP(A436,floorspace!$A$6:$D$694,4,0)</f>
        <v>42527</v>
      </c>
      <c r="E436" s="3">
        <v>4465</v>
      </c>
      <c r="F436" s="33" t="e">
        <f>IF(ISNA(VLOOKUP(A436,'R1-R2'!$A$2:$F$280,6,0)),VLOOKUP(A436,'R1-R2'!$B$2:$F$280,5,0),VLOOKUP(A436,'R1-R2'!$A$2:$F$280,6,0))</f>
        <v>#N/A</v>
      </c>
      <c r="G436" s="2">
        <v>431</v>
      </c>
      <c r="H436" s="4">
        <v>47.88</v>
      </c>
      <c r="I436" s="3">
        <v>4465</v>
      </c>
      <c r="J436" s="1" t="s">
        <v>1</v>
      </c>
      <c r="K436" s="2">
        <v>455</v>
      </c>
      <c r="L436" s="4">
        <v>50.18</v>
      </c>
      <c r="M436" s="3">
        <v>3580</v>
      </c>
      <c r="N436" s="1" t="s">
        <v>1</v>
      </c>
      <c r="O436" s="2">
        <v>392</v>
      </c>
      <c r="P436" s="4">
        <v>43.44</v>
      </c>
      <c r="Q436" s="3">
        <v>5820</v>
      </c>
      <c r="R436" s="1" t="s">
        <v>1</v>
      </c>
      <c r="S436" s="2">
        <v>432</v>
      </c>
      <c r="T436" s="4">
        <v>47.94</v>
      </c>
      <c r="U436" s="3">
        <v>3832</v>
      </c>
      <c r="V436" s="1" t="s">
        <v>1</v>
      </c>
      <c r="W436" s="2">
        <v>456</v>
      </c>
      <c r="X436" s="4">
        <v>51.27</v>
      </c>
      <c r="Y436" s="3">
        <v>3236</v>
      </c>
      <c r="Z436" s="1" t="s">
        <v>1</v>
      </c>
      <c r="AA436" s="2">
        <v>414</v>
      </c>
      <c r="AB436" s="4">
        <v>46.73</v>
      </c>
      <c r="AC436" s="3">
        <v>4114</v>
      </c>
      <c r="AD436" s="1" t="s">
        <v>1</v>
      </c>
      <c r="AE436" s="2">
        <v>413</v>
      </c>
      <c r="AF436" s="4">
        <v>46.52</v>
      </c>
      <c r="AG436" s="3">
        <v>4169</v>
      </c>
      <c r="AH436" s="1" t="s">
        <v>1</v>
      </c>
      <c r="AI436" s="2">
        <v>376</v>
      </c>
      <c r="AJ436" s="4">
        <v>42.9</v>
      </c>
      <c r="AK436" s="3">
        <v>5761</v>
      </c>
      <c r="AL436" s="1" t="s">
        <v>1</v>
      </c>
      <c r="AM436" s="2">
        <v>414</v>
      </c>
      <c r="AN436" s="4">
        <v>47.3</v>
      </c>
      <c r="AO436" s="3">
        <v>4007</v>
      </c>
      <c r="AP436" s="1" t="s">
        <v>1</v>
      </c>
      <c r="AQ436" s="2">
        <v>462</v>
      </c>
      <c r="AR436" s="4">
        <v>52.22</v>
      </c>
      <c r="AS436" s="3">
        <v>3013</v>
      </c>
      <c r="AT436" s="1" t="s">
        <v>1</v>
      </c>
    </row>
    <row r="437" spans="1:46" x14ac:dyDescent="0.25">
      <c r="A437" s="1" t="s">
        <v>437</v>
      </c>
      <c r="B437" s="20" t="e">
        <f>VLOOKUP(A437,'Earned Doctorates'!$A$6:$D$468,4,0)</f>
        <v>#N/A</v>
      </c>
      <c r="C437" s="20">
        <f>VLOOKUP(A437,'fulltime grad students'!$A$6:$D$752,4,0)</f>
        <v>285</v>
      </c>
      <c r="D437" s="20">
        <f>VLOOKUP(A437,floorspace!$A$6:$D$694,4,0)</f>
        <v>51188</v>
      </c>
      <c r="E437" s="3">
        <v>4433</v>
      </c>
      <c r="F437" s="33" t="str">
        <f>IF(ISNA(VLOOKUP(A437,'R1-R2'!$A$2:$F$280,6,0)),VLOOKUP(A437,'R1-R2'!$B$2:$F$280,5,0),VLOOKUP(A437,'R1-R2'!$A$2:$F$280,6,0))</f>
        <v>R2</v>
      </c>
      <c r="G437" s="2">
        <v>432</v>
      </c>
      <c r="H437" s="4">
        <v>47.99</v>
      </c>
      <c r="I437" s="3">
        <v>4433</v>
      </c>
      <c r="J437" s="1" t="s">
        <v>1</v>
      </c>
      <c r="K437" s="2">
        <v>382</v>
      </c>
      <c r="L437" s="4">
        <v>42.27</v>
      </c>
      <c r="M437" s="3">
        <v>6414</v>
      </c>
      <c r="N437" s="1" t="s">
        <v>1</v>
      </c>
      <c r="O437" s="2">
        <v>375</v>
      </c>
      <c r="P437" s="4">
        <v>41.6</v>
      </c>
      <c r="Q437" s="3">
        <v>6777</v>
      </c>
      <c r="R437" s="1" t="s">
        <v>1</v>
      </c>
      <c r="S437" s="2">
        <v>381</v>
      </c>
      <c r="T437" s="4">
        <v>42.39</v>
      </c>
      <c r="U437" s="3">
        <v>6340</v>
      </c>
      <c r="V437" s="1" t="s">
        <v>1</v>
      </c>
      <c r="W437" s="2">
        <v>361</v>
      </c>
      <c r="X437" s="4">
        <v>40.78</v>
      </c>
      <c r="Y437" s="3">
        <v>7293</v>
      </c>
      <c r="Z437" s="1" t="s">
        <v>1</v>
      </c>
      <c r="AA437" s="2">
        <v>379</v>
      </c>
      <c r="AB437" s="4">
        <v>42.86</v>
      </c>
      <c r="AC437" s="3">
        <v>5895</v>
      </c>
      <c r="AD437" s="1" t="s">
        <v>1</v>
      </c>
      <c r="AE437" s="2">
        <v>393</v>
      </c>
      <c r="AF437" s="4">
        <v>44.31</v>
      </c>
      <c r="AG437" s="3">
        <v>5009</v>
      </c>
      <c r="AH437" s="1" t="s">
        <v>1</v>
      </c>
      <c r="AI437" s="2">
        <v>463</v>
      </c>
      <c r="AJ437" s="4">
        <v>52.62</v>
      </c>
      <c r="AK437" s="3">
        <v>2793</v>
      </c>
      <c r="AL437" s="1" t="s">
        <v>1</v>
      </c>
      <c r="AM437" s="2">
        <v>553</v>
      </c>
      <c r="AN437" s="4">
        <v>62.89</v>
      </c>
      <c r="AO437" s="3">
        <v>1635</v>
      </c>
      <c r="AP437" s="1" t="s">
        <v>1</v>
      </c>
      <c r="AQ437" s="2">
        <v>406</v>
      </c>
      <c r="AR437" s="4">
        <v>46</v>
      </c>
      <c r="AS437" s="3">
        <v>4591</v>
      </c>
      <c r="AT437" s="1" t="s">
        <v>1</v>
      </c>
    </row>
    <row r="438" spans="1:46" x14ac:dyDescent="0.25">
      <c r="A438" s="1" t="s">
        <v>438</v>
      </c>
      <c r="B438" s="20" t="e">
        <f>VLOOKUP(A438,'Earned Doctorates'!$A$6:$D$468,4,0)</f>
        <v>#N/A</v>
      </c>
      <c r="C438" s="20">
        <f>VLOOKUP(A438,'fulltime grad students'!$A$6:$D$752,4,0)</f>
        <v>76</v>
      </c>
      <c r="D438" s="20">
        <f>VLOOKUP(A438,floorspace!$A$6:$D$694,4,0)</f>
        <v>49753</v>
      </c>
      <c r="E438" s="3">
        <v>4401</v>
      </c>
      <c r="F438" s="33" t="e">
        <f>IF(ISNA(VLOOKUP(A438,'R1-R2'!$A$2:$F$280,6,0)),VLOOKUP(A438,'R1-R2'!$B$2:$F$280,5,0),VLOOKUP(A438,'R1-R2'!$A$2:$F$280,6,0))</f>
        <v>#N/A</v>
      </c>
      <c r="G438" s="2">
        <v>433</v>
      </c>
      <c r="H438" s="4">
        <v>48.1</v>
      </c>
      <c r="I438" s="3">
        <v>4401</v>
      </c>
      <c r="J438" s="1" t="s">
        <v>1</v>
      </c>
      <c r="K438" s="2">
        <v>417</v>
      </c>
      <c r="L438" s="4">
        <v>46.06</v>
      </c>
      <c r="M438" s="3">
        <v>4764</v>
      </c>
      <c r="N438" s="1" t="s">
        <v>1</v>
      </c>
      <c r="O438" s="2">
        <v>431</v>
      </c>
      <c r="P438" s="4">
        <v>47.68</v>
      </c>
      <c r="Q438" s="3">
        <v>4314</v>
      </c>
      <c r="R438" s="1" t="s">
        <v>236</v>
      </c>
      <c r="S438" s="2">
        <v>431</v>
      </c>
      <c r="T438" s="4">
        <v>47.83</v>
      </c>
      <c r="U438" s="3">
        <v>3867</v>
      </c>
      <c r="V438" s="1" t="s">
        <v>236</v>
      </c>
      <c r="W438" s="2">
        <v>444</v>
      </c>
      <c r="X438" s="4">
        <v>49.95</v>
      </c>
      <c r="Y438" s="3">
        <v>3420</v>
      </c>
      <c r="Z438" s="1" t="s">
        <v>236</v>
      </c>
      <c r="AA438" s="2">
        <v>465</v>
      </c>
      <c r="AB438" s="4">
        <v>52.38</v>
      </c>
      <c r="AC438" s="3">
        <v>2973</v>
      </c>
      <c r="AD438" s="1" t="s">
        <v>1</v>
      </c>
      <c r="AE438" s="2">
        <v>436</v>
      </c>
      <c r="AF438" s="4">
        <v>49.06</v>
      </c>
      <c r="AG438" s="3">
        <v>3446</v>
      </c>
      <c r="AH438" s="1" t="s">
        <v>236</v>
      </c>
      <c r="AI438" s="2">
        <v>417</v>
      </c>
      <c r="AJ438" s="4">
        <v>47.48</v>
      </c>
      <c r="AK438" s="3">
        <v>3919</v>
      </c>
      <c r="AL438" s="1" t="s">
        <v>236</v>
      </c>
      <c r="AM438" s="2">
        <v>407</v>
      </c>
      <c r="AN438" s="4">
        <v>46.52</v>
      </c>
      <c r="AO438" s="3">
        <v>4392</v>
      </c>
      <c r="AP438" s="1" t="s">
        <v>1</v>
      </c>
      <c r="AQ438" s="2">
        <v>387</v>
      </c>
      <c r="AR438" s="4">
        <v>43.89</v>
      </c>
      <c r="AS438" s="3">
        <v>5576</v>
      </c>
      <c r="AT438" s="1" t="s">
        <v>1</v>
      </c>
    </row>
    <row r="439" spans="1:46" x14ac:dyDescent="0.25">
      <c r="A439" s="1" t="s">
        <v>439</v>
      </c>
      <c r="B439" s="20" t="e">
        <f>VLOOKUP(A439,'Earned Doctorates'!$A$6:$D$468,4,0)</f>
        <v>#N/A</v>
      </c>
      <c r="C439" s="20">
        <f>VLOOKUP(A439,'fulltime grad students'!$A$6:$D$752,4,0)</f>
        <v>33</v>
      </c>
      <c r="D439" s="20">
        <f>VLOOKUP(A439,floorspace!$A$6:$D$694,4,0)</f>
        <v>13500</v>
      </c>
      <c r="E439" s="3">
        <v>4320</v>
      </c>
      <c r="F439" s="33" t="e">
        <f>IF(ISNA(VLOOKUP(A439,'R1-R2'!$A$2:$F$280,6,0)),VLOOKUP(A439,'R1-R2'!$B$2:$F$280,5,0),VLOOKUP(A439,'R1-R2'!$A$2:$F$280,6,0))</f>
        <v>#N/A</v>
      </c>
      <c r="G439" s="2">
        <v>434</v>
      </c>
      <c r="H439" s="4">
        <v>48.21</v>
      </c>
      <c r="I439" s="3">
        <v>4320</v>
      </c>
      <c r="J439" s="1" t="s">
        <v>1</v>
      </c>
      <c r="K439" s="2">
        <v>439</v>
      </c>
      <c r="L439" s="4">
        <v>48.44</v>
      </c>
      <c r="M439" s="3">
        <v>3904</v>
      </c>
      <c r="N439" s="1" t="s">
        <v>1</v>
      </c>
      <c r="O439" s="2">
        <v>416</v>
      </c>
      <c r="P439" s="4">
        <v>46.05</v>
      </c>
      <c r="Q439" s="3">
        <v>4748</v>
      </c>
      <c r="R439" s="1" t="s">
        <v>1</v>
      </c>
      <c r="S439" s="2">
        <v>484</v>
      </c>
      <c r="T439" s="4">
        <v>53.6</v>
      </c>
      <c r="U439" s="3">
        <v>2790</v>
      </c>
      <c r="V439" s="1" t="s">
        <v>1</v>
      </c>
      <c r="W439" s="2">
        <v>400</v>
      </c>
      <c r="X439" s="4">
        <v>45.09</v>
      </c>
      <c r="Y439" s="3">
        <v>5017</v>
      </c>
      <c r="Z439" s="1" t="s">
        <v>1</v>
      </c>
      <c r="AA439" s="2">
        <v>323</v>
      </c>
      <c r="AB439" s="4">
        <v>36.659999999999997</v>
      </c>
      <c r="AC439" s="3">
        <v>10635</v>
      </c>
      <c r="AD439" s="1" t="s">
        <v>1</v>
      </c>
      <c r="AE439" s="2">
        <v>320</v>
      </c>
      <c r="AF439" s="4">
        <v>36.25</v>
      </c>
      <c r="AG439" s="3">
        <v>9854</v>
      </c>
      <c r="AH439" s="1" t="s">
        <v>236</v>
      </c>
      <c r="AI439" s="2">
        <v>327</v>
      </c>
      <c r="AJ439" s="4">
        <v>37.43</v>
      </c>
      <c r="AK439" s="3">
        <v>9073</v>
      </c>
      <c r="AL439" s="1" t="s">
        <v>1</v>
      </c>
      <c r="AM439" s="2">
        <v>368</v>
      </c>
      <c r="AN439" s="4">
        <v>42.15</v>
      </c>
      <c r="AO439" s="3">
        <v>6565</v>
      </c>
      <c r="AP439" s="1" t="s">
        <v>236</v>
      </c>
      <c r="AQ439" s="2">
        <v>423</v>
      </c>
      <c r="AR439" s="4">
        <v>47.89</v>
      </c>
      <c r="AS439" s="3">
        <v>4058</v>
      </c>
      <c r="AT439" s="1" t="s">
        <v>1</v>
      </c>
    </row>
    <row r="440" spans="1:46" x14ac:dyDescent="0.25">
      <c r="A440" s="1" t="s">
        <v>440</v>
      </c>
      <c r="B440" s="20">
        <f>VLOOKUP(A440,'Earned Doctorates'!$A$6:$D$468,4,0)</f>
        <v>6</v>
      </c>
      <c r="C440" s="20">
        <f>VLOOKUP(A440,'fulltime grad students'!$A$6:$D$752,4,0)</f>
        <v>99</v>
      </c>
      <c r="D440" s="20">
        <f>VLOOKUP(A440,floorspace!$A$6:$D$694,4,0)</f>
        <v>69413</v>
      </c>
      <c r="E440" s="3">
        <v>4316</v>
      </c>
      <c r="F440" s="33" t="e">
        <f>IF(ISNA(VLOOKUP(A440,'R1-R2'!$A$2:$F$280,6,0)),VLOOKUP(A440,'R1-R2'!$B$2:$F$280,5,0),VLOOKUP(A440,'R1-R2'!$A$2:$F$280,6,0))</f>
        <v>#N/A</v>
      </c>
      <c r="G440" s="2">
        <v>435</v>
      </c>
      <c r="H440" s="4">
        <v>48.32</v>
      </c>
      <c r="I440" s="3">
        <v>4316</v>
      </c>
      <c r="J440" s="1" t="s">
        <v>1</v>
      </c>
      <c r="K440" s="2">
        <v>371</v>
      </c>
      <c r="L440" s="4">
        <v>41.08</v>
      </c>
      <c r="M440" s="3">
        <v>7153</v>
      </c>
      <c r="N440" s="1" t="s">
        <v>1</v>
      </c>
      <c r="O440" s="2">
        <v>361</v>
      </c>
      <c r="P440" s="4">
        <v>40.08</v>
      </c>
      <c r="Q440" s="3">
        <v>8050</v>
      </c>
      <c r="R440" s="1" t="s">
        <v>1</v>
      </c>
      <c r="S440" s="2">
        <v>372</v>
      </c>
      <c r="T440" s="4">
        <v>41.41</v>
      </c>
      <c r="U440" s="3">
        <v>6914</v>
      </c>
      <c r="V440" s="1" t="s">
        <v>1</v>
      </c>
      <c r="W440" s="2">
        <v>360</v>
      </c>
      <c r="X440" s="4">
        <v>40.67</v>
      </c>
      <c r="Y440" s="3">
        <v>7296</v>
      </c>
      <c r="Z440" s="1" t="s">
        <v>1</v>
      </c>
      <c r="AA440" s="2">
        <v>354</v>
      </c>
      <c r="AB440" s="4">
        <v>40.090000000000003</v>
      </c>
      <c r="AC440" s="3">
        <v>7593</v>
      </c>
      <c r="AD440" s="1" t="s">
        <v>1</v>
      </c>
      <c r="AE440" s="2">
        <v>385</v>
      </c>
      <c r="AF440" s="4">
        <v>43.43</v>
      </c>
      <c r="AG440" s="3">
        <v>5348</v>
      </c>
      <c r="AH440" s="1" t="s">
        <v>1</v>
      </c>
      <c r="AI440" s="2">
        <v>365</v>
      </c>
      <c r="AJ440" s="4">
        <v>41.67</v>
      </c>
      <c r="AK440" s="3">
        <v>6936</v>
      </c>
      <c r="AL440" s="1" t="s">
        <v>1</v>
      </c>
      <c r="AM440" s="2">
        <v>371</v>
      </c>
      <c r="AN440" s="4">
        <v>42.48</v>
      </c>
      <c r="AO440" s="3">
        <v>6431</v>
      </c>
      <c r="AP440" s="1" t="s">
        <v>1</v>
      </c>
      <c r="AQ440" s="2">
        <v>350</v>
      </c>
      <c r="AR440" s="4">
        <v>39.78</v>
      </c>
      <c r="AS440" s="3">
        <v>8336</v>
      </c>
      <c r="AT440" s="1" t="s">
        <v>1</v>
      </c>
    </row>
    <row r="441" spans="1:46" x14ac:dyDescent="0.25">
      <c r="A441" s="1" t="s">
        <v>441</v>
      </c>
      <c r="B441" s="20" t="e">
        <f>VLOOKUP(A441,'Earned Doctorates'!$A$6:$D$468,4,0)</f>
        <v>#N/A</v>
      </c>
      <c r="C441" s="20">
        <f>VLOOKUP(A441,'fulltime grad students'!$A$6:$D$752,4,0)</f>
        <v>41</v>
      </c>
      <c r="D441" s="20">
        <f>VLOOKUP(A441,floorspace!$A$6:$D$694,4,0)</f>
        <v>41377</v>
      </c>
      <c r="E441" s="3">
        <v>4314</v>
      </c>
      <c r="F441" s="33" t="e">
        <f>IF(ISNA(VLOOKUP(A441,'R1-R2'!$A$2:$F$280,6,0)),VLOOKUP(A441,'R1-R2'!$B$2:$F$280,5,0),VLOOKUP(A441,'R1-R2'!$A$2:$F$280,6,0))</f>
        <v>#N/A</v>
      </c>
      <c r="G441" s="2">
        <v>436</v>
      </c>
      <c r="H441" s="4">
        <v>48.43</v>
      </c>
      <c r="I441" s="3">
        <v>4314</v>
      </c>
      <c r="J441" s="1" t="s">
        <v>1</v>
      </c>
      <c r="K441" s="2">
        <v>430</v>
      </c>
      <c r="L441" s="4">
        <v>47.47</v>
      </c>
      <c r="M441" s="3">
        <v>4267</v>
      </c>
      <c r="N441" s="1" t="s">
        <v>1</v>
      </c>
      <c r="O441" s="2">
        <v>415</v>
      </c>
      <c r="P441" s="4">
        <v>45.94</v>
      </c>
      <c r="Q441" s="3">
        <v>4793</v>
      </c>
      <c r="R441" s="1" t="s">
        <v>1</v>
      </c>
      <c r="S441" s="2">
        <v>463</v>
      </c>
      <c r="T441" s="4">
        <v>51.32</v>
      </c>
      <c r="U441" s="3">
        <v>3163</v>
      </c>
      <c r="V441" s="1" t="s">
        <v>1</v>
      </c>
      <c r="W441" s="2">
        <v>438</v>
      </c>
      <c r="X441" s="4">
        <v>49.28</v>
      </c>
      <c r="Y441" s="3">
        <v>3595</v>
      </c>
      <c r="Z441" s="1" t="s">
        <v>236</v>
      </c>
      <c r="AA441" s="2">
        <v>418</v>
      </c>
      <c r="AB441" s="4">
        <v>47.18</v>
      </c>
      <c r="AC441" s="3">
        <v>4027</v>
      </c>
      <c r="AD441" s="1" t="s">
        <v>1</v>
      </c>
      <c r="AE441" s="2">
        <v>511</v>
      </c>
      <c r="AF441" s="4">
        <v>57.35</v>
      </c>
      <c r="AG441" s="3">
        <v>2056</v>
      </c>
      <c r="AH441" s="1" t="s">
        <v>1</v>
      </c>
      <c r="AI441" s="2">
        <v>531</v>
      </c>
      <c r="AJ441" s="4">
        <v>60.22</v>
      </c>
      <c r="AK441" s="3">
        <v>1841</v>
      </c>
      <c r="AL441" s="1" t="s">
        <v>1</v>
      </c>
      <c r="AM441" s="2">
        <v>0</v>
      </c>
      <c r="AN441" s="4">
        <v>0</v>
      </c>
      <c r="AO441" s="3">
        <v>0</v>
      </c>
      <c r="AP441" s="1" t="s">
        <v>1</v>
      </c>
      <c r="AQ441" s="2">
        <v>0</v>
      </c>
      <c r="AR441" s="4">
        <v>0</v>
      </c>
      <c r="AS441" s="3">
        <v>0</v>
      </c>
      <c r="AT441" s="1" t="s">
        <v>1</v>
      </c>
    </row>
    <row r="442" spans="1:46" x14ac:dyDescent="0.25">
      <c r="A442" s="1" t="s">
        <v>442</v>
      </c>
      <c r="B442" s="20" t="e">
        <f>VLOOKUP(A442,'Earned Doctorates'!$A$6:$D$468,4,0)</f>
        <v>#N/A</v>
      </c>
      <c r="C442" s="20" t="e">
        <f>VLOOKUP(A442,'fulltime grad students'!$A$6:$D$752,4,0)</f>
        <v>#N/A</v>
      </c>
      <c r="D442" s="20">
        <f>VLOOKUP(A442,floorspace!$A$6:$D$694,4,0)</f>
        <v>11900</v>
      </c>
      <c r="E442" s="3">
        <v>4291</v>
      </c>
      <c r="F442" s="33" t="e">
        <f>IF(ISNA(VLOOKUP(A442,'R1-R2'!$A$2:$F$280,6,0)),VLOOKUP(A442,'R1-R2'!$B$2:$F$280,5,0),VLOOKUP(A442,'R1-R2'!$A$2:$F$280,6,0))</f>
        <v>#N/A</v>
      </c>
      <c r="G442" s="2">
        <v>437</v>
      </c>
      <c r="H442" s="4">
        <v>48.54</v>
      </c>
      <c r="I442" s="3">
        <v>4291</v>
      </c>
      <c r="J442" s="1" t="s">
        <v>1</v>
      </c>
      <c r="K442" s="2">
        <v>459</v>
      </c>
      <c r="L442" s="4">
        <v>50.61</v>
      </c>
      <c r="M442" s="3">
        <v>3504</v>
      </c>
      <c r="N442" s="1" t="s">
        <v>1</v>
      </c>
      <c r="O442" s="2">
        <v>457</v>
      </c>
      <c r="P442" s="4">
        <v>50.5</v>
      </c>
      <c r="Q442" s="3">
        <v>3471</v>
      </c>
      <c r="R442" s="1" t="s">
        <v>1</v>
      </c>
      <c r="S442" s="2">
        <v>473</v>
      </c>
      <c r="T442" s="4">
        <v>52.41</v>
      </c>
      <c r="U442" s="3">
        <v>3006</v>
      </c>
      <c r="V442" s="1" t="s">
        <v>1</v>
      </c>
      <c r="W442" s="2">
        <v>455</v>
      </c>
      <c r="X442" s="4">
        <v>51.16</v>
      </c>
      <c r="Y442" s="3">
        <v>3246</v>
      </c>
      <c r="Z442" s="1" t="s">
        <v>1</v>
      </c>
      <c r="AA442" s="2">
        <v>420</v>
      </c>
      <c r="AB442" s="4">
        <v>47.4</v>
      </c>
      <c r="AC442" s="3">
        <v>3957</v>
      </c>
      <c r="AD442" s="1" t="s">
        <v>1</v>
      </c>
      <c r="AE442" s="2">
        <v>431</v>
      </c>
      <c r="AF442" s="4">
        <v>48.51</v>
      </c>
      <c r="AG442" s="3">
        <v>3618</v>
      </c>
      <c r="AH442" s="1" t="s">
        <v>1</v>
      </c>
      <c r="AI442" s="2">
        <v>457</v>
      </c>
      <c r="AJ442" s="4">
        <v>51.95</v>
      </c>
      <c r="AK442" s="3">
        <v>2938</v>
      </c>
      <c r="AL442" s="1" t="s">
        <v>1</v>
      </c>
      <c r="AM442" s="2">
        <v>508</v>
      </c>
      <c r="AN442" s="4">
        <v>57.84</v>
      </c>
      <c r="AO442" s="3">
        <v>2203</v>
      </c>
      <c r="AP442" s="1" t="s">
        <v>1</v>
      </c>
      <c r="AQ442" s="2">
        <v>551</v>
      </c>
      <c r="AR442" s="4">
        <v>62.11</v>
      </c>
      <c r="AS442" s="3">
        <v>1845</v>
      </c>
      <c r="AT442" s="1" t="s">
        <v>1</v>
      </c>
    </row>
    <row r="443" spans="1:46" x14ac:dyDescent="0.25">
      <c r="A443" s="1" t="s">
        <v>443</v>
      </c>
      <c r="B443" s="20">
        <f>VLOOKUP(A443,'Earned Doctorates'!$A$6:$D$468,4,0)</f>
        <v>337</v>
      </c>
      <c r="C443" s="20">
        <f>VLOOKUP(A443,'fulltime grad students'!$A$6:$D$752,4,0)</f>
        <v>1119</v>
      </c>
      <c r="D443" s="20">
        <f>VLOOKUP(A443,floorspace!$A$6:$D$694,4,0)</f>
        <v>53544</v>
      </c>
      <c r="E443" s="3">
        <v>4265</v>
      </c>
      <c r="F443" s="33" t="e">
        <f>IF(ISNA(VLOOKUP(A443,'R1-R2'!$A$2:$F$280,6,0)),VLOOKUP(A443,'R1-R2'!$B$2:$F$280,5,0),VLOOKUP(A443,'R1-R2'!$A$2:$F$280,6,0))</f>
        <v>#N/A</v>
      </c>
      <c r="G443" s="2">
        <v>438</v>
      </c>
      <c r="H443" s="4">
        <v>48.65</v>
      </c>
      <c r="I443" s="3">
        <v>4265</v>
      </c>
      <c r="J443" s="1" t="s">
        <v>1</v>
      </c>
      <c r="K443" s="2">
        <v>415</v>
      </c>
      <c r="L443" s="4">
        <v>45.84</v>
      </c>
      <c r="M443" s="3">
        <v>4787</v>
      </c>
      <c r="N443" s="1" t="s">
        <v>1</v>
      </c>
      <c r="O443" s="2">
        <v>400</v>
      </c>
      <c r="P443" s="4">
        <v>44.31</v>
      </c>
      <c r="Q443" s="3">
        <v>5399</v>
      </c>
      <c r="R443" s="1" t="s">
        <v>1</v>
      </c>
      <c r="S443" s="2">
        <v>413</v>
      </c>
      <c r="T443" s="4">
        <v>45.87</v>
      </c>
      <c r="U443" s="3">
        <v>4781</v>
      </c>
      <c r="V443" s="1" t="s">
        <v>1</v>
      </c>
      <c r="W443" s="2">
        <v>352</v>
      </c>
      <c r="X443" s="4">
        <v>39.78</v>
      </c>
      <c r="Y443" s="3">
        <v>8011</v>
      </c>
      <c r="Z443" s="1" t="s">
        <v>1</v>
      </c>
      <c r="AA443" s="2">
        <v>362</v>
      </c>
      <c r="AB443" s="4">
        <v>40.98</v>
      </c>
      <c r="AC443" s="3">
        <v>7093</v>
      </c>
      <c r="AD443" s="1" t="s">
        <v>236</v>
      </c>
      <c r="AE443" s="2">
        <v>373</v>
      </c>
      <c r="AF443" s="4">
        <v>42.1</v>
      </c>
      <c r="AG443" s="3">
        <v>6175</v>
      </c>
      <c r="AH443" s="1" t="s">
        <v>1</v>
      </c>
      <c r="AI443" s="2">
        <v>350</v>
      </c>
      <c r="AJ443" s="4">
        <v>40</v>
      </c>
      <c r="AK443" s="3">
        <v>7797</v>
      </c>
      <c r="AL443" s="1" t="s">
        <v>1</v>
      </c>
      <c r="AM443" s="2">
        <v>308</v>
      </c>
      <c r="AN443" s="4">
        <v>35.42</v>
      </c>
      <c r="AO443" s="3">
        <v>11982</v>
      </c>
      <c r="AP443" s="1" t="s">
        <v>1</v>
      </c>
      <c r="AQ443" s="2">
        <v>337</v>
      </c>
      <c r="AR443" s="4">
        <v>38.33</v>
      </c>
      <c r="AS443" s="3">
        <v>9173</v>
      </c>
      <c r="AT443" s="1" t="s">
        <v>1</v>
      </c>
    </row>
    <row r="444" spans="1:46" x14ac:dyDescent="0.25">
      <c r="A444" s="1" t="s">
        <v>444</v>
      </c>
      <c r="B444" s="20" t="e">
        <f>VLOOKUP(A444,'Earned Doctorates'!$A$6:$D$468,4,0)</f>
        <v>#N/A</v>
      </c>
      <c r="C444" s="20">
        <f>VLOOKUP(A444,'fulltime grad students'!$A$6:$D$752,4,0)</f>
        <v>223</v>
      </c>
      <c r="D444" s="20">
        <f>VLOOKUP(A444,floorspace!$A$6:$D$694,4,0)</f>
        <v>30745</v>
      </c>
      <c r="E444" s="3">
        <v>4209</v>
      </c>
      <c r="F444" s="33" t="e">
        <f>IF(ISNA(VLOOKUP(A444,'R1-R2'!$A$2:$F$280,6,0)),VLOOKUP(A444,'R1-R2'!$B$2:$F$280,5,0),VLOOKUP(A444,'R1-R2'!$A$2:$F$280,6,0))</f>
        <v>#N/A</v>
      </c>
      <c r="G444" s="2">
        <v>439</v>
      </c>
      <c r="H444" s="4">
        <v>48.76</v>
      </c>
      <c r="I444" s="3">
        <v>4209</v>
      </c>
      <c r="J444" s="1" t="s">
        <v>1</v>
      </c>
      <c r="K444" s="2">
        <v>428</v>
      </c>
      <c r="L444" s="4">
        <v>47.25</v>
      </c>
      <c r="M444" s="3">
        <v>4305</v>
      </c>
      <c r="N444" s="1" t="s">
        <v>1</v>
      </c>
      <c r="O444" s="2">
        <v>468</v>
      </c>
      <c r="P444" s="4">
        <v>51.69</v>
      </c>
      <c r="Q444" s="3">
        <v>3232</v>
      </c>
      <c r="R444" s="1" t="s">
        <v>1</v>
      </c>
      <c r="S444" s="2">
        <v>509</v>
      </c>
      <c r="T444" s="4">
        <v>56.33</v>
      </c>
      <c r="U444" s="3">
        <v>2452</v>
      </c>
      <c r="V444" s="1" t="s">
        <v>1</v>
      </c>
      <c r="W444" s="2">
        <v>566</v>
      </c>
      <c r="X444" s="4">
        <v>63.43</v>
      </c>
      <c r="Y444" s="3">
        <v>1600</v>
      </c>
      <c r="Z444" s="1" t="s">
        <v>1</v>
      </c>
      <c r="AA444" s="2">
        <v>494</v>
      </c>
      <c r="AB444" s="4">
        <v>55.59</v>
      </c>
      <c r="AC444" s="3">
        <v>2363</v>
      </c>
      <c r="AD444" s="1" t="s">
        <v>1</v>
      </c>
      <c r="AE444" s="2">
        <v>528</v>
      </c>
      <c r="AF444" s="4">
        <v>59.23</v>
      </c>
      <c r="AG444" s="3">
        <v>1837</v>
      </c>
      <c r="AH444" s="1" t="s">
        <v>1</v>
      </c>
      <c r="AI444" s="2">
        <v>490</v>
      </c>
      <c r="AJ444" s="4">
        <v>55.64</v>
      </c>
      <c r="AK444" s="3">
        <v>2384</v>
      </c>
      <c r="AL444" s="1" t="s">
        <v>1</v>
      </c>
      <c r="AM444" s="2">
        <v>462</v>
      </c>
      <c r="AN444" s="4">
        <v>52.69</v>
      </c>
      <c r="AO444" s="3">
        <v>2868</v>
      </c>
      <c r="AP444" s="1" t="s">
        <v>1</v>
      </c>
      <c r="AQ444" s="2">
        <v>495</v>
      </c>
      <c r="AR444" s="4">
        <v>55.89</v>
      </c>
      <c r="AS444" s="3">
        <v>2492</v>
      </c>
      <c r="AT444" s="1" t="s">
        <v>1</v>
      </c>
    </row>
    <row r="445" spans="1:46" x14ac:dyDescent="0.25">
      <c r="A445" s="1" t="s">
        <v>445</v>
      </c>
      <c r="B445" s="20" t="e">
        <f>VLOOKUP(A445,'Earned Doctorates'!$A$6:$D$468,4,0)</f>
        <v>#N/A</v>
      </c>
      <c r="C445" s="20">
        <f>VLOOKUP(A445,'fulltime grad students'!$A$6:$D$752,4,0)</f>
        <v>59</v>
      </c>
      <c r="D445" s="20">
        <f>VLOOKUP(A445,floorspace!$A$6:$D$694,4,0)</f>
        <v>14536</v>
      </c>
      <c r="E445" s="3">
        <v>4181</v>
      </c>
      <c r="F445" s="33" t="e">
        <f>IF(ISNA(VLOOKUP(A445,'R1-R2'!$A$2:$F$280,6,0)),VLOOKUP(A445,'R1-R2'!$B$2:$F$280,5,0),VLOOKUP(A445,'R1-R2'!$A$2:$F$280,6,0))</f>
        <v>#N/A</v>
      </c>
      <c r="G445" s="2">
        <v>440</v>
      </c>
      <c r="H445" s="4">
        <v>48.86</v>
      </c>
      <c r="I445" s="3">
        <v>4181</v>
      </c>
      <c r="J445" s="1" t="s">
        <v>1</v>
      </c>
      <c r="K445" s="2">
        <v>433</v>
      </c>
      <c r="L445" s="4">
        <v>47.79</v>
      </c>
      <c r="M445" s="3">
        <v>4154</v>
      </c>
      <c r="N445" s="1" t="s">
        <v>1</v>
      </c>
      <c r="O445" s="2">
        <v>419</v>
      </c>
      <c r="P445" s="4">
        <v>46.38</v>
      </c>
      <c r="Q445" s="3">
        <v>4690</v>
      </c>
      <c r="R445" s="1" t="s">
        <v>1</v>
      </c>
      <c r="S445" s="2">
        <v>395</v>
      </c>
      <c r="T445" s="4">
        <v>43.91</v>
      </c>
      <c r="U445" s="3">
        <v>5556</v>
      </c>
      <c r="V445" s="1" t="s">
        <v>1</v>
      </c>
      <c r="W445" s="2">
        <v>403</v>
      </c>
      <c r="X445" s="4">
        <v>45.42</v>
      </c>
      <c r="Y445" s="3">
        <v>4979</v>
      </c>
      <c r="Z445" s="1" t="s">
        <v>1</v>
      </c>
      <c r="AA445" s="2">
        <v>390</v>
      </c>
      <c r="AB445" s="4">
        <v>44.08</v>
      </c>
      <c r="AC445" s="3">
        <v>5347</v>
      </c>
      <c r="AD445" s="1" t="s">
        <v>1</v>
      </c>
      <c r="AE445" s="2">
        <v>445</v>
      </c>
      <c r="AF445" s="4">
        <v>50.06</v>
      </c>
      <c r="AG445" s="3">
        <v>3130</v>
      </c>
      <c r="AH445" s="1" t="s">
        <v>1</v>
      </c>
      <c r="AI445" s="2">
        <v>440</v>
      </c>
      <c r="AJ445" s="4">
        <v>50.05</v>
      </c>
      <c r="AK445" s="3">
        <v>3265</v>
      </c>
      <c r="AL445" s="1" t="s">
        <v>1</v>
      </c>
      <c r="AM445" s="2">
        <v>460</v>
      </c>
      <c r="AN445" s="4">
        <v>52.46</v>
      </c>
      <c r="AO445" s="3">
        <v>2904</v>
      </c>
      <c r="AP445" s="1" t="s">
        <v>1</v>
      </c>
      <c r="AQ445" s="2">
        <v>456</v>
      </c>
      <c r="AR445" s="4">
        <v>51.56</v>
      </c>
      <c r="AS445" s="3">
        <v>3228</v>
      </c>
      <c r="AT445" s="1" t="s">
        <v>1</v>
      </c>
    </row>
    <row r="446" spans="1:46" x14ac:dyDescent="0.25">
      <c r="A446" s="1" t="s">
        <v>446</v>
      </c>
      <c r="B446" s="20" t="e">
        <f>VLOOKUP(A446,'Earned Doctorates'!$A$6:$D$468,4,0)</f>
        <v>#N/A</v>
      </c>
      <c r="C446" s="20" t="e">
        <f>VLOOKUP(A446,'fulltime grad students'!$A$6:$D$752,4,0)</f>
        <v>#N/A</v>
      </c>
      <c r="D446" s="20">
        <f>VLOOKUP(A446,floorspace!$A$6:$D$694,4,0)</f>
        <v>88136</v>
      </c>
      <c r="E446" s="3">
        <v>4122</v>
      </c>
      <c r="F446" s="33" t="e">
        <f>IF(ISNA(VLOOKUP(A446,'R1-R2'!$A$2:$F$280,6,0)),VLOOKUP(A446,'R1-R2'!$B$2:$F$280,5,0),VLOOKUP(A446,'R1-R2'!$A$2:$F$280,6,0))</f>
        <v>#N/A</v>
      </c>
      <c r="G446" s="2">
        <v>441</v>
      </c>
      <c r="H446" s="4">
        <v>48.97</v>
      </c>
      <c r="I446" s="3">
        <v>4122</v>
      </c>
      <c r="J446" s="1" t="s">
        <v>1</v>
      </c>
      <c r="K446" s="2">
        <v>394</v>
      </c>
      <c r="L446" s="4">
        <v>43.57</v>
      </c>
      <c r="M446" s="3">
        <v>5826</v>
      </c>
      <c r="N446" s="1" t="s">
        <v>1</v>
      </c>
      <c r="O446" s="2">
        <v>396</v>
      </c>
      <c r="P446" s="4">
        <v>43.88</v>
      </c>
      <c r="Q446" s="3">
        <v>5500</v>
      </c>
      <c r="R446" s="1" t="s">
        <v>1</v>
      </c>
      <c r="S446" s="2">
        <v>394</v>
      </c>
      <c r="T446" s="4">
        <v>43.8</v>
      </c>
      <c r="U446" s="3">
        <v>5573</v>
      </c>
      <c r="V446" s="1" t="s">
        <v>1</v>
      </c>
      <c r="W446" s="2">
        <v>404</v>
      </c>
      <c r="X446" s="4">
        <v>45.53</v>
      </c>
      <c r="Y446" s="3">
        <v>4953</v>
      </c>
      <c r="Z446" s="1" t="s">
        <v>1</v>
      </c>
      <c r="AA446" s="2">
        <v>411</v>
      </c>
      <c r="AB446" s="4">
        <v>46.4</v>
      </c>
      <c r="AC446" s="3">
        <v>4183</v>
      </c>
      <c r="AD446" s="1" t="s">
        <v>1</v>
      </c>
      <c r="AE446" s="2">
        <v>426</v>
      </c>
      <c r="AF446" s="4">
        <v>47.96</v>
      </c>
      <c r="AG446" s="3">
        <v>3723</v>
      </c>
      <c r="AH446" s="1" t="s">
        <v>1</v>
      </c>
      <c r="AI446" s="2">
        <v>416</v>
      </c>
      <c r="AJ446" s="4">
        <v>47.37</v>
      </c>
      <c r="AK446" s="3">
        <v>3974</v>
      </c>
      <c r="AL446" s="1" t="s">
        <v>1</v>
      </c>
      <c r="AM446" s="2">
        <v>413</v>
      </c>
      <c r="AN446" s="4">
        <v>47.19</v>
      </c>
      <c r="AO446" s="3">
        <v>4023</v>
      </c>
      <c r="AP446" s="1" t="s">
        <v>1</v>
      </c>
      <c r="AQ446" s="2">
        <v>482</v>
      </c>
      <c r="AR446" s="4">
        <v>54.44</v>
      </c>
      <c r="AS446" s="3">
        <v>2735</v>
      </c>
      <c r="AT446" s="1" t="s">
        <v>1</v>
      </c>
    </row>
    <row r="447" spans="1:46" x14ac:dyDescent="0.25">
      <c r="A447" s="1" t="s">
        <v>447</v>
      </c>
      <c r="B447" s="20">
        <f>VLOOKUP(A447,'Earned Doctorates'!$A$6:$D$468,4,0)</f>
        <v>6</v>
      </c>
      <c r="C447" s="20">
        <f>VLOOKUP(A447,'fulltime grad students'!$A$6:$D$752,4,0)</f>
        <v>24</v>
      </c>
      <c r="D447" s="20">
        <f>VLOOKUP(A447,floorspace!$A$6:$D$694,4,0)</f>
        <v>96444</v>
      </c>
      <c r="E447" s="3">
        <v>4085</v>
      </c>
      <c r="F447" s="33" t="e">
        <f>IF(ISNA(VLOOKUP(A447,'R1-R2'!$A$2:$F$280,6,0)),VLOOKUP(A447,'R1-R2'!$B$2:$F$280,5,0),VLOOKUP(A447,'R1-R2'!$A$2:$F$280,6,0))</f>
        <v>#N/A</v>
      </c>
      <c r="G447" s="2">
        <v>442</v>
      </c>
      <c r="H447" s="4">
        <v>49.08</v>
      </c>
      <c r="I447" s="3">
        <v>4085</v>
      </c>
      <c r="J447" s="1" t="s">
        <v>1</v>
      </c>
      <c r="K447" s="2">
        <v>418</v>
      </c>
      <c r="L447" s="4">
        <v>46.17</v>
      </c>
      <c r="M447" s="3">
        <v>4685</v>
      </c>
      <c r="N447" s="1" t="s">
        <v>1</v>
      </c>
      <c r="O447" s="2">
        <v>386</v>
      </c>
      <c r="P447" s="4">
        <v>42.79</v>
      </c>
      <c r="Q447" s="3">
        <v>6041</v>
      </c>
      <c r="R447" s="1" t="s">
        <v>1</v>
      </c>
      <c r="S447" s="2">
        <v>385</v>
      </c>
      <c r="T447" s="4">
        <v>42.82</v>
      </c>
      <c r="U447" s="3">
        <v>5954</v>
      </c>
      <c r="V447" s="1" t="s">
        <v>1</v>
      </c>
      <c r="W447" s="2">
        <v>380</v>
      </c>
      <c r="X447" s="4">
        <v>42.88</v>
      </c>
      <c r="Y447" s="3">
        <v>6055</v>
      </c>
      <c r="Z447" s="1" t="s">
        <v>1</v>
      </c>
      <c r="AA447" s="2">
        <v>405</v>
      </c>
      <c r="AB447" s="4">
        <v>45.74</v>
      </c>
      <c r="AC447" s="3">
        <v>4466</v>
      </c>
      <c r="AD447" s="1" t="s">
        <v>1</v>
      </c>
      <c r="AE447" s="2">
        <v>386</v>
      </c>
      <c r="AF447" s="4">
        <v>43.54</v>
      </c>
      <c r="AG447" s="3">
        <v>5268</v>
      </c>
      <c r="AH447" s="1" t="s">
        <v>1</v>
      </c>
      <c r="AI447" s="2">
        <v>408</v>
      </c>
      <c r="AJ447" s="4">
        <v>46.48</v>
      </c>
      <c r="AK447" s="3">
        <v>4283</v>
      </c>
      <c r="AL447" s="1" t="s">
        <v>1</v>
      </c>
      <c r="AM447" s="2">
        <v>411</v>
      </c>
      <c r="AN447" s="4">
        <v>46.97</v>
      </c>
      <c r="AO447" s="3">
        <v>4234</v>
      </c>
      <c r="AP447" s="1" t="s">
        <v>1</v>
      </c>
      <c r="AQ447" s="2">
        <v>419</v>
      </c>
      <c r="AR447" s="4">
        <v>47.44</v>
      </c>
      <c r="AS447" s="3">
        <v>4246</v>
      </c>
      <c r="AT447" s="1" t="s">
        <v>1</v>
      </c>
    </row>
    <row r="448" spans="1:46" x14ac:dyDescent="0.25">
      <c r="A448" s="1" t="s">
        <v>448</v>
      </c>
      <c r="B448" s="20">
        <f>VLOOKUP(A448,'Earned Doctorates'!$A$6:$D$468,4,0)</f>
        <v>2</v>
      </c>
      <c r="C448" s="20">
        <f>VLOOKUP(A448,'fulltime grad students'!$A$6:$D$752,4,0)</f>
        <v>1022</v>
      </c>
      <c r="D448" s="20">
        <f>VLOOKUP(A448,floorspace!$A$6:$D$694,4,0)</f>
        <v>25563</v>
      </c>
      <c r="E448" s="3">
        <v>4069</v>
      </c>
      <c r="F448" s="33" t="e">
        <f>IF(ISNA(VLOOKUP(A448,'R1-R2'!$A$2:$F$280,6,0)),VLOOKUP(A448,'R1-R2'!$B$2:$F$280,5,0),VLOOKUP(A448,'R1-R2'!$A$2:$F$280,6,0))</f>
        <v>#N/A</v>
      </c>
      <c r="G448" s="2">
        <v>443</v>
      </c>
      <c r="H448" s="4">
        <v>49.19</v>
      </c>
      <c r="I448" s="3">
        <v>4069</v>
      </c>
      <c r="J448" s="1" t="s">
        <v>1</v>
      </c>
      <c r="K448" s="2">
        <v>441</v>
      </c>
      <c r="L448" s="4">
        <v>48.66</v>
      </c>
      <c r="M448" s="3">
        <v>3843</v>
      </c>
      <c r="N448" s="1" t="s">
        <v>1</v>
      </c>
      <c r="O448" s="2">
        <v>407</v>
      </c>
      <c r="P448" s="4">
        <v>45.07</v>
      </c>
      <c r="Q448" s="3">
        <v>5062</v>
      </c>
      <c r="R448" s="1" t="s">
        <v>1</v>
      </c>
      <c r="S448" s="2">
        <v>392</v>
      </c>
      <c r="T448" s="4">
        <v>43.58</v>
      </c>
      <c r="U448" s="3">
        <v>5585</v>
      </c>
      <c r="V448" s="1" t="s">
        <v>1</v>
      </c>
      <c r="W448" s="2">
        <v>401</v>
      </c>
      <c r="X448" s="4">
        <v>45.2</v>
      </c>
      <c r="Y448" s="3">
        <v>5005</v>
      </c>
      <c r="Z448" s="1" t="s">
        <v>1</v>
      </c>
      <c r="AA448" s="2">
        <v>422</v>
      </c>
      <c r="AB448" s="4">
        <v>47.62</v>
      </c>
      <c r="AC448" s="3">
        <v>3822</v>
      </c>
      <c r="AD448" s="1" t="s">
        <v>1</v>
      </c>
      <c r="AE448" s="2">
        <v>529</v>
      </c>
      <c r="AF448" s="4">
        <v>59.34</v>
      </c>
      <c r="AG448" s="3">
        <v>1832</v>
      </c>
      <c r="AH448" s="1" t="s">
        <v>1</v>
      </c>
      <c r="AI448" s="2">
        <v>550</v>
      </c>
      <c r="AJ448" s="4">
        <v>62.34</v>
      </c>
      <c r="AK448" s="3">
        <v>1616</v>
      </c>
      <c r="AL448" s="1" t="s">
        <v>236</v>
      </c>
      <c r="AM448" s="2">
        <v>582</v>
      </c>
      <c r="AN448" s="4">
        <v>66.14</v>
      </c>
      <c r="AO448" s="3">
        <v>1400</v>
      </c>
      <c r="AP448" s="1" t="s">
        <v>1</v>
      </c>
      <c r="AQ448" s="2">
        <v>483</v>
      </c>
      <c r="AR448" s="4">
        <v>54.56</v>
      </c>
      <c r="AS448" s="3">
        <v>2723</v>
      </c>
      <c r="AT448" s="1" t="s">
        <v>1</v>
      </c>
    </row>
    <row r="449" spans="1:46" x14ac:dyDescent="0.25">
      <c r="A449" s="1" t="s">
        <v>449</v>
      </c>
      <c r="B449" s="20" t="e">
        <f>VLOOKUP(A449,'Earned Doctorates'!$A$6:$D$468,4,0)</f>
        <v>#N/A</v>
      </c>
      <c r="C449" s="20" t="e">
        <f>VLOOKUP(A449,'fulltime grad students'!$A$6:$D$752,4,0)</f>
        <v>#N/A</v>
      </c>
      <c r="D449" s="20" t="e">
        <f>VLOOKUP(A449,floorspace!$A$6:$D$694,4,0)</f>
        <v>#N/A</v>
      </c>
      <c r="E449" s="3">
        <v>4024</v>
      </c>
      <c r="F449" s="33" t="e">
        <f>IF(ISNA(VLOOKUP(A449,'R1-R2'!$A$2:$F$280,6,0)),VLOOKUP(A449,'R1-R2'!$B$2:$F$280,5,0),VLOOKUP(A449,'R1-R2'!$A$2:$F$280,6,0))</f>
        <v>#N/A</v>
      </c>
      <c r="G449" s="2">
        <v>444</v>
      </c>
      <c r="H449" s="4">
        <v>49.3</v>
      </c>
      <c r="I449" s="3">
        <v>4024</v>
      </c>
      <c r="J449" s="1" t="s">
        <v>1</v>
      </c>
      <c r="K449" s="2">
        <v>437</v>
      </c>
      <c r="L449" s="4">
        <v>48.23</v>
      </c>
      <c r="M449" s="3">
        <v>3942</v>
      </c>
      <c r="N449" s="1" t="s">
        <v>1</v>
      </c>
      <c r="O449" s="2">
        <v>435</v>
      </c>
      <c r="P449" s="4">
        <v>48.11</v>
      </c>
      <c r="Q449" s="3">
        <v>4154</v>
      </c>
      <c r="R449" s="1" t="s">
        <v>1</v>
      </c>
      <c r="S449" s="2">
        <v>410</v>
      </c>
      <c r="T449" s="4">
        <v>45.54</v>
      </c>
      <c r="U449" s="3">
        <v>4843</v>
      </c>
      <c r="V449" s="1" t="s">
        <v>1</v>
      </c>
      <c r="W449" s="2">
        <v>433</v>
      </c>
      <c r="X449" s="4">
        <v>48.73</v>
      </c>
      <c r="Y449" s="3">
        <v>3721</v>
      </c>
      <c r="Z449" s="1" t="s">
        <v>1</v>
      </c>
      <c r="AA449" s="2">
        <v>413</v>
      </c>
      <c r="AB449" s="4">
        <v>46.62</v>
      </c>
      <c r="AC449" s="3">
        <v>4137</v>
      </c>
      <c r="AD449" s="1" t="s">
        <v>1</v>
      </c>
      <c r="AE449" s="2">
        <v>411</v>
      </c>
      <c r="AF449" s="4">
        <v>46.3</v>
      </c>
      <c r="AG449" s="3">
        <v>4197</v>
      </c>
      <c r="AH449" s="1" t="s">
        <v>1</v>
      </c>
      <c r="AI449" s="2">
        <v>605</v>
      </c>
      <c r="AJ449" s="4">
        <v>68.489999999999995</v>
      </c>
      <c r="AK449" s="3">
        <v>1200</v>
      </c>
      <c r="AL449" s="1" t="s">
        <v>1</v>
      </c>
      <c r="AM449" s="2">
        <v>870</v>
      </c>
      <c r="AN449" s="4">
        <v>98.43</v>
      </c>
      <c r="AO449" s="3">
        <v>183</v>
      </c>
      <c r="AP449" s="1" t="s">
        <v>1</v>
      </c>
      <c r="AQ449" s="2">
        <v>0</v>
      </c>
      <c r="AR449" s="4">
        <v>0</v>
      </c>
      <c r="AS449" s="3">
        <v>0</v>
      </c>
      <c r="AT449" s="1" t="s">
        <v>1</v>
      </c>
    </row>
    <row r="450" spans="1:46" x14ac:dyDescent="0.25">
      <c r="A450" s="1" t="s">
        <v>450</v>
      </c>
      <c r="B450" s="20">
        <f>VLOOKUP(A450,'Earned Doctorates'!$A$6:$D$468,4,0)</f>
        <v>19</v>
      </c>
      <c r="C450" s="20">
        <f>VLOOKUP(A450,'fulltime grad students'!$A$6:$D$752,4,0)</f>
        <v>85</v>
      </c>
      <c r="D450" s="20">
        <f>VLOOKUP(A450,floorspace!$A$6:$D$694,4,0)</f>
        <v>65662</v>
      </c>
      <c r="E450" s="3">
        <v>4005</v>
      </c>
      <c r="F450" s="33" t="e">
        <f>IF(ISNA(VLOOKUP(A450,'R1-R2'!$A$2:$F$280,6,0)),VLOOKUP(A450,'R1-R2'!$B$2:$F$280,5,0),VLOOKUP(A450,'R1-R2'!$A$2:$F$280,6,0))</f>
        <v>#N/A</v>
      </c>
      <c r="G450" s="2">
        <v>445</v>
      </c>
      <c r="H450" s="4">
        <v>49.41</v>
      </c>
      <c r="I450" s="3">
        <v>4005</v>
      </c>
      <c r="J450" s="1" t="s">
        <v>1</v>
      </c>
      <c r="K450" s="2">
        <v>445</v>
      </c>
      <c r="L450" s="4">
        <v>49.09</v>
      </c>
      <c r="M450" s="3">
        <v>3761</v>
      </c>
      <c r="N450" s="1" t="s">
        <v>1</v>
      </c>
      <c r="O450" s="2">
        <v>447</v>
      </c>
      <c r="P450" s="4">
        <v>49.41</v>
      </c>
      <c r="Q450" s="3">
        <v>3740</v>
      </c>
      <c r="R450" s="1" t="s">
        <v>1</v>
      </c>
      <c r="S450" s="2">
        <v>437</v>
      </c>
      <c r="T450" s="4">
        <v>48.49</v>
      </c>
      <c r="U450" s="3">
        <v>3671</v>
      </c>
      <c r="V450" s="1" t="s">
        <v>1</v>
      </c>
      <c r="W450" s="2">
        <v>425</v>
      </c>
      <c r="X450" s="4">
        <v>47.85</v>
      </c>
      <c r="Y450" s="3">
        <v>3980</v>
      </c>
      <c r="Z450" s="1" t="s">
        <v>1</v>
      </c>
      <c r="AA450" s="2">
        <v>441</v>
      </c>
      <c r="AB450" s="4">
        <v>49.72</v>
      </c>
      <c r="AC450" s="3">
        <v>3308</v>
      </c>
      <c r="AD450" s="1" t="s">
        <v>1</v>
      </c>
      <c r="AE450" s="2">
        <v>416</v>
      </c>
      <c r="AF450" s="4">
        <v>46.85</v>
      </c>
      <c r="AG450" s="3">
        <v>4076</v>
      </c>
      <c r="AH450" s="1" t="s">
        <v>1</v>
      </c>
      <c r="AI450" s="2">
        <v>458</v>
      </c>
      <c r="AJ450" s="4">
        <v>52.06</v>
      </c>
      <c r="AK450" s="3">
        <v>2922</v>
      </c>
      <c r="AL450" s="1" t="s">
        <v>1</v>
      </c>
      <c r="AM450" s="2">
        <v>422</v>
      </c>
      <c r="AN450" s="4">
        <v>48.2</v>
      </c>
      <c r="AO450" s="3">
        <v>3765</v>
      </c>
      <c r="AP450" s="1" t="s">
        <v>1</v>
      </c>
      <c r="AQ450" s="2">
        <v>431</v>
      </c>
      <c r="AR450" s="4">
        <v>48.78</v>
      </c>
      <c r="AS450" s="3">
        <v>3610</v>
      </c>
      <c r="AT450" s="1" t="s">
        <v>1</v>
      </c>
    </row>
    <row r="451" spans="1:46" x14ac:dyDescent="0.25">
      <c r="A451" s="1" t="s">
        <v>451</v>
      </c>
      <c r="B451" s="20">
        <f>VLOOKUP(A451,'Earned Doctorates'!$A$6:$D$468,4,0)</f>
        <v>12</v>
      </c>
      <c r="C451" s="20">
        <f>VLOOKUP(A451,'fulltime grad students'!$A$6:$D$752,4,0)</f>
        <v>147</v>
      </c>
      <c r="D451" s="20">
        <f>VLOOKUP(A451,floorspace!$A$6:$D$694,4,0)</f>
        <v>89738</v>
      </c>
      <c r="E451" s="3">
        <v>3990</v>
      </c>
      <c r="F451" s="33" t="e">
        <f>IF(ISNA(VLOOKUP(A451,'R1-R2'!$A$2:$F$280,6,0)),VLOOKUP(A451,'R1-R2'!$B$2:$F$280,5,0),VLOOKUP(A451,'R1-R2'!$A$2:$F$280,6,0))</f>
        <v>#N/A</v>
      </c>
      <c r="G451" s="2">
        <v>446</v>
      </c>
      <c r="H451" s="4">
        <v>49.52</v>
      </c>
      <c r="I451" s="3">
        <v>3990</v>
      </c>
      <c r="J451" s="1" t="s">
        <v>1</v>
      </c>
      <c r="K451" s="2">
        <v>462</v>
      </c>
      <c r="L451" s="4">
        <v>50.93</v>
      </c>
      <c r="M451" s="3">
        <v>3455</v>
      </c>
      <c r="N451" s="1" t="s">
        <v>1</v>
      </c>
      <c r="O451" s="2">
        <v>456</v>
      </c>
      <c r="P451" s="4">
        <v>50.39</v>
      </c>
      <c r="Q451" s="3">
        <v>3477</v>
      </c>
      <c r="R451" s="1" t="s">
        <v>1</v>
      </c>
      <c r="S451" s="2">
        <v>440</v>
      </c>
      <c r="T451" s="4">
        <v>48.81</v>
      </c>
      <c r="U451" s="3">
        <v>3620</v>
      </c>
      <c r="V451" s="1" t="s">
        <v>1</v>
      </c>
      <c r="W451" s="2">
        <v>448</v>
      </c>
      <c r="X451" s="4">
        <v>50.39</v>
      </c>
      <c r="Y451" s="3">
        <v>3313</v>
      </c>
      <c r="Z451" s="1" t="s">
        <v>1</v>
      </c>
      <c r="AA451" s="2">
        <v>436</v>
      </c>
      <c r="AB451" s="4">
        <v>49.17</v>
      </c>
      <c r="AC451" s="3">
        <v>3453</v>
      </c>
      <c r="AD451" s="1" t="s">
        <v>1</v>
      </c>
      <c r="AE451" s="2">
        <v>435</v>
      </c>
      <c r="AF451" s="4">
        <v>48.95</v>
      </c>
      <c r="AG451" s="3">
        <v>3502</v>
      </c>
      <c r="AH451" s="1" t="s">
        <v>1</v>
      </c>
      <c r="AI451" s="2">
        <v>413</v>
      </c>
      <c r="AJ451" s="4">
        <v>47.04</v>
      </c>
      <c r="AK451" s="3">
        <v>4064</v>
      </c>
      <c r="AL451" s="1" t="s">
        <v>1</v>
      </c>
      <c r="AM451" s="2">
        <v>458</v>
      </c>
      <c r="AN451" s="4">
        <v>52.24</v>
      </c>
      <c r="AO451" s="3">
        <v>2913</v>
      </c>
      <c r="AP451" s="1" t="s">
        <v>1</v>
      </c>
      <c r="AQ451" s="2">
        <v>450</v>
      </c>
      <c r="AR451" s="4">
        <v>50.89</v>
      </c>
      <c r="AS451" s="3">
        <v>3277</v>
      </c>
      <c r="AT451" s="1" t="s">
        <v>1</v>
      </c>
    </row>
    <row r="452" spans="1:46" x14ac:dyDescent="0.25">
      <c r="A452" s="1" t="s">
        <v>452</v>
      </c>
      <c r="B452" s="20" t="e">
        <f>VLOOKUP(A452,'Earned Doctorates'!$A$6:$D$468,4,0)</f>
        <v>#N/A</v>
      </c>
      <c r="C452" s="20">
        <f>VLOOKUP(A452,'fulltime grad students'!$A$6:$D$752,4,0)</f>
        <v>88</v>
      </c>
      <c r="D452" s="20">
        <f>VLOOKUP(A452,floorspace!$A$6:$D$694,4,0)</f>
        <v>12766</v>
      </c>
      <c r="E452" s="3">
        <v>3933</v>
      </c>
      <c r="F452" s="33" t="e">
        <f>IF(ISNA(VLOOKUP(A452,'R1-R2'!$A$2:$F$280,6,0)),VLOOKUP(A452,'R1-R2'!$B$2:$F$280,5,0),VLOOKUP(A452,'R1-R2'!$A$2:$F$280,6,0))</f>
        <v>#N/A</v>
      </c>
      <c r="G452" s="2">
        <v>447</v>
      </c>
      <c r="H452" s="4">
        <v>49.63</v>
      </c>
      <c r="I452" s="3">
        <v>3933</v>
      </c>
      <c r="J452" s="1" t="s">
        <v>1</v>
      </c>
      <c r="K452" s="2">
        <v>481</v>
      </c>
      <c r="L452" s="4">
        <v>52.99</v>
      </c>
      <c r="M452" s="3">
        <v>2797</v>
      </c>
      <c r="N452" s="1" t="s">
        <v>1</v>
      </c>
      <c r="O452" s="2">
        <v>418</v>
      </c>
      <c r="P452" s="4">
        <v>46.27</v>
      </c>
      <c r="Q452" s="3">
        <v>4695</v>
      </c>
      <c r="R452" s="1" t="s">
        <v>1</v>
      </c>
      <c r="S452" s="2">
        <v>406</v>
      </c>
      <c r="T452" s="4">
        <v>45.11</v>
      </c>
      <c r="U452" s="3">
        <v>4980</v>
      </c>
      <c r="V452" s="1" t="s">
        <v>1</v>
      </c>
      <c r="W452" s="2">
        <v>396</v>
      </c>
      <c r="X452" s="4">
        <v>44.64</v>
      </c>
      <c r="Y452" s="3">
        <v>5105</v>
      </c>
      <c r="Z452" s="1" t="s">
        <v>1</v>
      </c>
      <c r="AA452" s="2">
        <v>295</v>
      </c>
      <c r="AB452" s="4">
        <v>33.56</v>
      </c>
      <c r="AC452" s="3">
        <v>15725</v>
      </c>
      <c r="AD452" s="1" t="s">
        <v>1</v>
      </c>
      <c r="AE452" s="2">
        <v>297</v>
      </c>
      <c r="AF452" s="4">
        <v>33.71</v>
      </c>
      <c r="AG452" s="3">
        <v>13746</v>
      </c>
      <c r="AH452" s="1" t="s">
        <v>1</v>
      </c>
      <c r="AI452" s="2">
        <v>291</v>
      </c>
      <c r="AJ452" s="4">
        <v>33.4</v>
      </c>
      <c r="AK452" s="3">
        <v>14732</v>
      </c>
      <c r="AL452" s="1" t="s">
        <v>1</v>
      </c>
      <c r="AM452" s="2">
        <v>283</v>
      </c>
      <c r="AN452" s="4">
        <v>32.619999999999997</v>
      </c>
      <c r="AO452" s="3">
        <v>16698</v>
      </c>
      <c r="AP452" s="1" t="s">
        <v>1</v>
      </c>
      <c r="AQ452" s="2">
        <v>290</v>
      </c>
      <c r="AR452" s="4">
        <v>33.11</v>
      </c>
      <c r="AS452" s="3">
        <v>15719</v>
      </c>
      <c r="AT452" s="1" t="s">
        <v>1</v>
      </c>
    </row>
    <row r="453" spans="1:46" x14ac:dyDescent="0.25">
      <c r="A453" s="1" t="s">
        <v>453</v>
      </c>
      <c r="B453" s="20" t="e">
        <f>VLOOKUP(A453,'Earned Doctorates'!$A$6:$D$468,4,0)</f>
        <v>#N/A</v>
      </c>
      <c r="C453" s="20">
        <f>VLOOKUP(A453,'fulltime grad students'!$A$6:$D$752,4,0)</f>
        <v>57</v>
      </c>
      <c r="D453" s="20">
        <f>VLOOKUP(A453,floorspace!$A$6:$D$694,4,0)</f>
        <v>47695</v>
      </c>
      <c r="E453" s="3">
        <v>3933</v>
      </c>
      <c r="F453" s="33" t="e">
        <f>IF(ISNA(VLOOKUP(A453,'R1-R2'!$A$2:$F$280,6,0)),VLOOKUP(A453,'R1-R2'!$B$2:$F$280,5,0),VLOOKUP(A453,'R1-R2'!$A$2:$F$280,6,0))</f>
        <v>#N/A</v>
      </c>
      <c r="G453" s="2">
        <v>447</v>
      </c>
      <c r="H453" s="4">
        <v>49.63</v>
      </c>
      <c r="I453" s="3">
        <v>3933</v>
      </c>
      <c r="J453" s="1" t="s">
        <v>236</v>
      </c>
      <c r="K453" s="2">
        <v>443</v>
      </c>
      <c r="L453" s="4">
        <v>48.88</v>
      </c>
      <c r="M453" s="3">
        <v>3796</v>
      </c>
      <c r="N453" s="1" t="s">
        <v>236</v>
      </c>
      <c r="O453" s="2">
        <v>453</v>
      </c>
      <c r="P453" s="4">
        <v>50.07</v>
      </c>
      <c r="Q453" s="3">
        <v>3659</v>
      </c>
      <c r="R453" s="1" t="s">
        <v>1</v>
      </c>
      <c r="S453" s="2">
        <v>297</v>
      </c>
      <c r="T453" s="4">
        <v>33.24</v>
      </c>
      <c r="U453" s="3">
        <v>15130</v>
      </c>
      <c r="V453" s="1" t="s">
        <v>236</v>
      </c>
      <c r="W453" s="2">
        <v>303</v>
      </c>
      <c r="X453" s="4">
        <v>34.369999999999997</v>
      </c>
      <c r="Y453" s="3">
        <v>14300</v>
      </c>
      <c r="Z453" s="1" t="s">
        <v>1</v>
      </c>
      <c r="AA453" s="2">
        <v>307</v>
      </c>
      <c r="AB453" s="4">
        <v>34.89</v>
      </c>
      <c r="AC453" s="3">
        <v>13076</v>
      </c>
      <c r="AD453" s="1" t="s">
        <v>236</v>
      </c>
      <c r="AE453" s="2">
        <v>303</v>
      </c>
      <c r="AF453" s="4">
        <v>34.369999999999997</v>
      </c>
      <c r="AG453" s="3">
        <v>12607</v>
      </c>
      <c r="AH453" s="1" t="s">
        <v>1</v>
      </c>
      <c r="AI453" s="2">
        <v>301</v>
      </c>
      <c r="AJ453" s="4">
        <v>34.520000000000003</v>
      </c>
      <c r="AK453" s="3">
        <v>12709</v>
      </c>
      <c r="AL453" s="1" t="s">
        <v>236</v>
      </c>
      <c r="AM453" s="2">
        <v>300</v>
      </c>
      <c r="AN453" s="4">
        <v>34.520000000000003</v>
      </c>
      <c r="AO453" s="3">
        <v>12809</v>
      </c>
      <c r="AP453" s="1" t="s">
        <v>236</v>
      </c>
      <c r="AQ453" s="2">
        <v>306</v>
      </c>
      <c r="AR453" s="4">
        <v>34.89</v>
      </c>
      <c r="AS453" s="3">
        <v>12909</v>
      </c>
      <c r="AT453" s="1" t="s">
        <v>1</v>
      </c>
    </row>
    <row r="454" spans="1:46" x14ac:dyDescent="0.25">
      <c r="A454" s="1" t="s">
        <v>454</v>
      </c>
      <c r="B454" s="20" t="e">
        <f>VLOOKUP(A454,'Earned Doctorates'!$A$6:$D$468,4,0)</f>
        <v>#N/A</v>
      </c>
      <c r="C454" s="20">
        <f>VLOOKUP(A454,'fulltime grad students'!$A$6:$D$752,4,0)</f>
        <v>143</v>
      </c>
      <c r="D454" s="20">
        <f>VLOOKUP(A454,floorspace!$A$6:$D$694,4,0)</f>
        <v>169047</v>
      </c>
      <c r="E454" s="3">
        <v>3844</v>
      </c>
      <c r="F454" s="33" t="e">
        <f>IF(ISNA(VLOOKUP(A454,'R1-R2'!$A$2:$F$280,6,0)),VLOOKUP(A454,'R1-R2'!$B$2:$F$280,5,0),VLOOKUP(A454,'R1-R2'!$A$2:$F$280,6,0))</f>
        <v>#N/A</v>
      </c>
      <c r="G454" s="2">
        <v>449</v>
      </c>
      <c r="H454" s="4">
        <v>49.85</v>
      </c>
      <c r="I454" s="3">
        <v>3844</v>
      </c>
      <c r="J454" s="1" t="s">
        <v>1</v>
      </c>
      <c r="K454" s="2">
        <v>474</v>
      </c>
      <c r="L454" s="4">
        <v>52.23</v>
      </c>
      <c r="M454" s="3">
        <v>3019</v>
      </c>
      <c r="N454" s="1" t="s">
        <v>1</v>
      </c>
      <c r="O454" s="2">
        <v>449</v>
      </c>
      <c r="P454" s="4">
        <v>49.63</v>
      </c>
      <c r="Q454" s="3">
        <v>3710</v>
      </c>
      <c r="R454" s="1" t="s">
        <v>1</v>
      </c>
      <c r="S454" s="2">
        <v>481</v>
      </c>
      <c r="T454" s="4">
        <v>53.28</v>
      </c>
      <c r="U454" s="3">
        <v>2872</v>
      </c>
      <c r="V454" s="1" t="s">
        <v>1</v>
      </c>
      <c r="W454" s="2">
        <v>486</v>
      </c>
      <c r="X454" s="4">
        <v>54.59</v>
      </c>
      <c r="Y454" s="3">
        <v>2459</v>
      </c>
      <c r="Z454" s="1" t="s">
        <v>1</v>
      </c>
      <c r="AA454" s="2">
        <v>509</v>
      </c>
      <c r="AB454" s="4">
        <v>57.26</v>
      </c>
      <c r="AC454" s="3">
        <v>2124</v>
      </c>
      <c r="AD454" s="1" t="s">
        <v>1</v>
      </c>
      <c r="AE454" s="2">
        <v>491</v>
      </c>
      <c r="AF454" s="4">
        <v>55.14</v>
      </c>
      <c r="AG454" s="3">
        <v>2371</v>
      </c>
      <c r="AH454" s="1" t="s">
        <v>1</v>
      </c>
      <c r="AI454" s="2">
        <v>512</v>
      </c>
      <c r="AJ454" s="4">
        <v>58.1</v>
      </c>
      <c r="AK454" s="3">
        <v>2080</v>
      </c>
      <c r="AL454" s="1" t="s">
        <v>1</v>
      </c>
      <c r="AM454" s="2">
        <v>511</v>
      </c>
      <c r="AN454" s="4">
        <v>58.18</v>
      </c>
      <c r="AO454" s="3">
        <v>2192</v>
      </c>
      <c r="AP454" s="1" t="s">
        <v>1</v>
      </c>
      <c r="AQ454" s="2">
        <v>444</v>
      </c>
      <c r="AR454" s="4">
        <v>50.22</v>
      </c>
      <c r="AS454" s="3">
        <v>3345</v>
      </c>
      <c r="AT454" s="1" t="s">
        <v>1</v>
      </c>
    </row>
    <row r="455" spans="1:46" x14ac:dyDescent="0.25">
      <c r="A455" s="1" t="s">
        <v>455</v>
      </c>
      <c r="B455" s="20" t="e">
        <f>VLOOKUP(A455,'Earned Doctorates'!$A$6:$D$468,4,0)</f>
        <v>#N/A</v>
      </c>
      <c r="C455" s="20" t="e">
        <f>VLOOKUP(A455,'fulltime grad students'!$A$6:$D$752,4,0)</f>
        <v>#N/A</v>
      </c>
      <c r="D455" s="20">
        <f>VLOOKUP(A455,floorspace!$A$6:$D$694,4,0)</f>
        <v>41466</v>
      </c>
      <c r="E455" s="3">
        <v>3835</v>
      </c>
      <c r="F455" s="33" t="e">
        <f>IF(ISNA(VLOOKUP(A455,'R1-R2'!$A$2:$F$280,6,0)),VLOOKUP(A455,'R1-R2'!$B$2:$F$280,5,0),VLOOKUP(A455,'R1-R2'!$A$2:$F$280,6,0))</f>
        <v>#N/A</v>
      </c>
      <c r="G455" s="2">
        <v>450</v>
      </c>
      <c r="H455" s="4">
        <v>49.95</v>
      </c>
      <c r="I455" s="3">
        <v>3835</v>
      </c>
      <c r="J455" s="1" t="s">
        <v>1</v>
      </c>
      <c r="K455" s="2">
        <v>424</v>
      </c>
      <c r="L455" s="4">
        <v>46.82</v>
      </c>
      <c r="M455" s="3">
        <v>4473</v>
      </c>
      <c r="N455" s="1" t="s">
        <v>1</v>
      </c>
      <c r="O455" s="2">
        <v>446</v>
      </c>
      <c r="P455" s="4">
        <v>49.31</v>
      </c>
      <c r="Q455" s="3">
        <v>3752</v>
      </c>
      <c r="R455" s="1" t="s">
        <v>1</v>
      </c>
      <c r="S455" s="2">
        <v>468</v>
      </c>
      <c r="T455" s="4">
        <v>51.86</v>
      </c>
      <c r="U455" s="3">
        <v>3041</v>
      </c>
      <c r="V455" s="1" t="s">
        <v>1</v>
      </c>
      <c r="W455" s="2">
        <v>488</v>
      </c>
      <c r="X455" s="4">
        <v>54.81</v>
      </c>
      <c r="Y455" s="3">
        <v>2442</v>
      </c>
      <c r="Z455" s="1" t="s">
        <v>1</v>
      </c>
      <c r="AA455" s="2">
        <v>503</v>
      </c>
      <c r="AB455" s="4">
        <v>56.59</v>
      </c>
      <c r="AC455" s="3">
        <v>2173</v>
      </c>
      <c r="AD455" s="1" t="s">
        <v>1</v>
      </c>
      <c r="AE455" s="2">
        <v>471</v>
      </c>
      <c r="AF455" s="4">
        <v>52.93</v>
      </c>
      <c r="AG455" s="3">
        <v>2633</v>
      </c>
      <c r="AH455" s="1" t="s">
        <v>1</v>
      </c>
      <c r="AI455" s="2">
        <v>478</v>
      </c>
      <c r="AJ455" s="4">
        <v>54.3</v>
      </c>
      <c r="AK455" s="3">
        <v>2546</v>
      </c>
      <c r="AL455" s="1" t="s">
        <v>1</v>
      </c>
      <c r="AM455" s="2">
        <v>469</v>
      </c>
      <c r="AN455" s="4">
        <v>53.47</v>
      </c>
      <c r="AO455" s="3">
        <v>2769</v>
      </c>
      <c r="AP455" s="1" t="s">
        <v>1</v>
      </c>
      <c r="AQ455" s="2">
        <v>490</v>
      </c>
      <c r="AR455" s="4">
        <v>55.33</v>
      </c>
      <c r="AS455" s="3">
        <v>2588</v>
      </c>
      <c r="AT455" s="1" t="s">
        <v>1</v>
      </c>
    </row>
    <row r="456" spans="1:46" x14ac:dyDescent="0.25">
      <c r="A456" s="1" t="s">
        <v>456</v>
      </c>
      <c r="B456" s="20">
        <f>VLOOKUP(A456,'Earned Doctorates'!$A$6:$D$468,4,0)</f>
        <v>3</v>
      </c>
      <c r="C456" s="20">
        <f>VLOOKUP(A456,'fulltime grad students'!$A$6:$D$752,4,0)</f>
        <v>22</v>
      </c>
      <c r="D456" s="20">
        <f>VLOOKUP(A456,floorspace!$A$6:$D$694,4,0)</f>
        <v>29243</v>
      </c>
      <c r="E456" s="3">
        <v>3831</v>
      </c>
      <c r="F456" s="33" t="e">
        <f>IF(ISNA(VLOOKUP(A456,'R1-R2'!$A$2:$F$280,6,0)),VLOOKUP(A456,'R1-R2'!$B$2:$F$280,5,0),VLOOKUP(A456,'R1-R2'!$A$2:$F$280,6,0))</f>
        <v>#N/A</v>
      </c>
      <c r="G456" s="2">
        <v>451</v>
      </c>
      <c r="H456" s="4">
        <v>50.06</v>
      </c>
      <c r="I456" s="3">
        <v>3831</v>
      </c>
      <c r="J456" s="1" t="s">
        <v>1</v>
      </c>
      <c r="K456" s="2">
        <v>438</v>
      </c>
      <c r="L456" s="4">
        <v>48.33</v>
      </c>
      <c r="M456" s="3">
        <v>3931</v>
      </c>
      <c r="N456" s="1" t="s">
        <v>1</v>
      </c>
      <c r="O456" s="2">
        <v>440</v>
      </c>
      <c r="P456" s="4">
        <v>48.65</v>
      </c>
      <c r="Q456" s="3">
        <v>3953</v>
      </c>
      <c r="R456" s="1" t="s">
        <v>1</v>
      </c>
      <c r="S456" s="2">
        <v>426</v>
      </c>
      <c r="T456" s="4">
        <v>47.29</v>
      </c>
      <c r="U456" s="3">
        <v>4111</v>
      </c>
      <c r="V456" s="1" t="s">
        <v>1</v>
      </c>
      <c r="W456" s="2">
        <v>387</v>
      </c>
      <c r="X456" s="4">
        <v>43.65</v>
      </c>
      <c r="Y456" s="3">
        <v>5634</v>
      </c>
      <c r="Z456" s="1" t="s">
        <v>1</v>
      </c>
      <c r="AA456" s="2">
        <v>363</v>
      </c>
      <c r="AB456" s="4">
        <v>41.09</v>
      </c>
      <c r="AC456" s="3">
        <v>7090</v>
      </c>
      <c r="AD456" s="1" t="s">
        <v>1</v>
      </c>
      <c r="AE456" s="2">
        <v>364</v>
      </c>
      <c r="AF456" s="4">
        <v>41.11</v>
      </c>
      <c r="AG456" s="3">
        <v>6964</v>
      </c>
      <c r="AH456" s="1" t="s">
        <v>1</v>
      </c>
      <c r="AI456" s="2">
        <v>360</v>
      </c>
      <c r="AJ456" s="4">
        <v>41.11</v>
      </c>
      <c r="AK456" s="3">
        <v>7181</v>
      </c>
      <c r="AL456" s="1" t="s">
        <v>1</v>
      </c>
      <c r="AM456" s="2">
        <v>356</v>
      </c>
      <c r="AN456" s="4">
        <v>40.799999999999997</v>
      </c>
      <c r="AO456" s="3">
        <v>7095</v>
      </c>
      <c r="AP456" s="1" t="s">
        <v>1</v>
      </c>
      <c r="AQ456" s="2">
        <v>361</v>
      </c>
      <c r="AR456" s="4">
        <v>41</v>
      </c>
      <c r="AS456" s="3">
        <v>7313</v>
      </c>
      <c r="AT456" s="1" t="s">
        <v>1</v>
      </c>
    </row>
    <row r="457" spans="1:46" x14ac:dyDescent="0.25">
      <c r="A457" s="1" t="s">
        <v>457</v>
      </c>
      <c r="B457" s="20">
        <f>VLOOKUP(A457,'Earned Doctorates'!$A$6:$D$468,4,0)</f>
        <v>22</v>
      </c>
      <c r="C457" s="20">
        <f>VLOOKUP(A457,'fulltime grad students'!$A$6:$D$752,4,0)</f>
        <v>261</v>
      </c>
      <c r="D457" s="20">
        <f>VLOOKUP(A457,floorspace!$A$6:$D$694,4,0)</f>
        <v>40938</v>
      </c>
      <c r="E457" s="3">
        <v>3827</v>
      </c>
      <c r="F457" s="33" t="e">
        <f>IF(ISNA(VLOOKUP(A457,'R1-R2'!$A$2:$F$280,6,0)),VLOOKUP(A457,'R1-R2'!$B$2:$F$280,5,0),VLOOKUP(A457,'R1-R2'!$A$2:$F$280,6,0))</f>
        <v>#N/A</v>
      </c>
      <c r="G457" s="2">
        <v>452</v>
      </c>
      <c r="H457" s="4">
        <v>50.17</v>
      </c>
      <c r="I457" s="3">
        <v>3827</v>
      </c>
      <c r="J457" s="1" t="s">
        <v>1</v>
      </c>
      <c r="K457" s="2">
        <v>432</v>
      </c>
      <c r="L457" s="4">
        <v>47.68</v>
      </c>
      <c r="M457" s="3">
        <v>4166</v>
      </c>
      <c r="N457" s="1" t="s">
        <v>1</v>
      </c>
      <c r="O457" s="2">
        <v>460</v>
      </c>
      <c r="P457" s="4">
        <v>50.83</v>
      </c>
      <c r="Q457" s="3">
        <v>3403</v>
      </c>
      <c r="R457" s="1" t="s">
        <v>1</v>
      </c>
      <c r="S457" s="2">
        <v>449</v>
      </c>
      <c r="T457" s="4">
        <v>49.79</v>
      </c>
      <c r="U457" s="3">
        <v>3431</v>
      </c>
      <c r="V457" s="1" t="s">
        <v>1</v>
      </c>
      <c r="W457" s="2">
        <v>420</v>
      </c>
      <c r="X457" s="4">
        <v>47.3</v>
      </c>
      <c r="Y457" s="3">
        <v>4227</v>
      </c>
      <c r="Z457" s="1" t="s">
        <v>1</v>
      </c>
      <c r="AA457" s="2">
        <v>466</v>
      </c>
      <c r="AB457" s="4">
        <v>52.49</v>
      </c>
      <c r="AC457" s="3">
        <v>2943</v>
      </c>
      <c r="AD457" s="1" t="s">
        <v>1</v>
      </c>
      <c r="AE457" s="2">
        <v>424</v>
      </c>
      <c r="AF457" s="4">
        <v>47.74</v>
      </c>
      <c r="AG457" s="3">
        <v>3755</v>
      </c>
      <c r="AH457" s="1" t="s">
        <v>1</v>
      </c>
      <c r="AI457" s="2">
        <v>462</v>
      </c>
      <c r="AJ457" s="4">
        <v>52.51</v>
      </c>
      <c r="AK457" s="3">
        <v>2833</v>
      </c>
      <c r="AL457" s="1" t="s">
        <v>1</v>
      </c>
      <c r="AM457" s="2">
        <v>488</v>
      </c>
      <c r="AN457" s="4">
        <v>55.6</v>
      </c>
      <c r="AO457" s="3">
        <v>2541</v>
      </c>
      <c r="AP457" s="1" t="s">
        <v>1</v>
      </c>
      <c r="AQ457" s="2">
        <v>507</v>
      </c>
      <c r="AR457" s="4">
        <v>57.22</v>
      </c>
      <c r="AS457" s="3">
        <v>2279</v>
      </c>
      <c r="AT457" s="1" t="s">
        <v>1</v>
      </c>
    </row>
    <row r="458" spans="1:46" x14ac:dyDescent="0.25">
      <c r="A458" s="1" t="s">
        <v>458</v>
      </c>
      <c r="B458" s="20" t="e">
        <f>VLOOKUP(A458,'Earned Doctorates'!$A$6:$D$468,4,0)</f>
        <v>#N/A</v>
      </c>
      <c r="C458" s="20" t="e">
        <f>VLOOKUP(A458,'fulltime grad students'!$A$6:$D$752,4,0)</f>
        <v>#N/A</v>
      </c>
      <c r="D458" s="20">
        <f>VLOOKUP(A458,floorspace!$A$6:$D$694,4,0)</f>
        <v>101985</v>
      </c>
      <c r="E458" s="3">
        <v>3800</v>
      </c>
      <c r="F458" s="33" t="e">
        <f>IF(ISNA(VLOOKUP(A458,'R1-R2'!$A$2:$F$280,6,0)),VLOOKUP(A458,'R1-R2'!$B$2:$F$280,5,0),VLOOKUP(A458,'R1-R2'!$A$2:$F$280,6,0))</f>
        <v>#N/A</v>
      </c>
      <c r="G458" s="2">
        <v>453</v>
      </c>
      <c r="H458" s="4">
        <v>50.28</v>
      </c>
      <c r="I458" s="3">
        <v>3800</v>
      </c>
      <c r="J458" s="1" t="s">
        <v>1</v>
      </c>
      <c r="K458" s="2">
        <v>449</v>
      </c>
      <c r="L458" s="4">
        <v>49.53</v>
      </c>
      <c r="M458" s="3">
        <v>3732</v>
      </c>
      <c r="N458" s="1" t="s">
        <v>1</v>
      </c>
      <c r="O458" s="2">
        <v>430</v>
      </c>
      <c r="P458" s="4">
        <v>47.57</v>
      </c>
      <c r="Q458" s="3">
        <v>4388</v>
      </c>
      <c r="R458" s="1" t="s">
        <v>1</v>
      </c>
      <c r="S458" s="2">
        <v>396</v>
      </c>
      <c r="T458" s="4">
        <v>44.02</v>
      </c>
      <c r="U458" s="3">
        <v>5515</v>
      </c>
      <c r="V458" s="1" t="s">
        <v>1</v>
      </c>
      <c r="W458" s="2">
        <v>369</v>
      </c>
      <c r="X458" s="4">
        <v>41.66</v>
      </c>
      <c r="Y458" s="3">
        <v>6888</v>
      </c>
      <c r="Z458" s="1" t="s">
        <v>1</v>
      </c>
      <c r="AA458" s="2">
        <v>373</v>
      </c>
      <c r="AB458" s="4">
        <v>42.19</v>
      </c>
      <c r="AC458" s="3">
        <v>6385</v>
      </c>
      <c r="AD458" s="1" t="s">
        <v>1</v>
      </c>
      <c r="AE458" s="2">
        <v>367</v>
      </c>
      <c r="AF458" s="4">
        <v>41.44</v>
      </c>
      <c r="AG458" s="3">
        <v>6746</v>
      </c>
      <c r="AH458" s="1" t="s">
        <v>1</v>
      </c>
      <c r="AI458" s="2">
        <v>379</v>
      </c>
      <c r="AJ458" s="4">
        <v>43.24</v>
      </c>
      <c r="AK458" s="3">
        <v>5657</v>
      </c>
      <c r="AL458" s="1" t="s">
        <v>1</v>
      </c>
      <c r="AM458" s="2">
        <v>377</v>
      </c>
      <c r="AN458" s="4">
        <v>43.16</v>
      </c>
      <c r="AO458" s="3">
        <v>5848</v>
      </c>
      <c r="AP458" s="1" t="s">
        <v>1</v>
      </c>
      <c r="AQ458" s="2">
        <v>401</v>
      </c>
      <c r="AR458" s="4">
        <v>45.44</v>
      </c>
      <c r="AS458" s="3">
        <v>4957</v>
      </c>
      <c r="AT458" s="1" t="s">
        <v>1</v>
      </c>
    </row>
    <row r="459" spans="1:46" x14ac:dyDescent="0.25">
      <c r="A459" s="1" t="s">
        <v>459</v>
      </c>
      <c r="B459" s="20">
        <f>VLOOKUP(A459,'Earned Doctorates'!$A$6:$D$468,4,0)</f>
        <v>11</v>
      </c>
      <c r="C459" s="20">
        <f>VLOOKUP(A459,'fulltime grad students'!$A$6:$D$752,4,0)</f>
        <v>374</v>
      </c>
      <c r="D459" s="20">
        <f>VLOOKUP(A459,floorspace!$A$6:$D$694,4,0)</f>
        <v>86336</v>
      </c>
      <c r="E459" s="3">
        <v>3794</v>
      </c>
      <c r="F459" s="33" t="e">
        <f>IF(ISNA(VLOOKUP(A459,'R1-R2'!$A$2:$F$280,6,0)),VLOOKUP(A459,'R1-R2'!$B$2:$F$280,5,0),VLOOKUP(A459,'R1-R2'!$A$2:$F$280,6,0))</f>
        <v>#N/A</v>
      </c>
      <c r="G459" s="2">
        <v>454</v>
      </c>
      <c r="H459" s="4">
        <v>50.39</v>
      </c>
      <c r="I459" s="3">
        <v>3794</v>
      </c>
      <c r="J459" s="1" t="s">
        <v>1</v>
      </c>
      <c r="K459" s="2">
        <v>454</v>
      </c>
      <c r="L459" s="4">
        <v>50.07</v>
      </c>
      <c r="M459" s="3">
        <v>3612</v>
      </c>
      <c r="N459" s="1" t="s">
        <v>1</v>
      </c>
      <c r="O459" s="2">
        <v>458</v>
      </c>
      <c r="P459" s="4">
        <v>50.61</v>
      </c>
      <c r="Q459" s="3">
        <v>3423</v>
      </c>
      <c r="R459" s="1" t="s">
        <v>1</v>
      </c>
      <c r="S459" s="2">
        <v>460</v>
      </c>
      <c r="T459" s="4">
        <v>50.99</v>
      </c>
      <c r="U459" s="3">
        <v>3194</v>
      </c>
      <c r="V459" s="1" t="s">
        <v>1</v>
      </c>
      <c r="W459" s="2">
        <v>477</v>
      </c>
      <c r="X459" s="4">
        <v>53.59</v>
      </c>
      <c r="Y459" s="3">
        <v>2834</v>
      </c>
      <c r="Z459" s="1" t="s">
        <v>1</v>
      </c>
      <c r="AA459" s="2">
        <v>497</v>
      </c>
      <c r="AB459" s="4">
        <v>55.93</v>
      </c>
      <c r="AC459" s="3">
        <v>2303</v>
      </c>
      <c r="AD459" s="1" t="s">
        <v>1</v>
      </c>
      <c r="AE459" s="2">
        <v>444</v>
      </c>
      <c r="AF459" s="4">
        <v>49.95</v>
      </c>
      <c r="AG459" s="3">
        <v>3153</v>
      </c>
      <c r="AH459" s="1" t="s">
        <v>1</v>
      </c>
      <c r="AI459" s="2">
        <v>454</v>
      </c>
      <c r="AJ459" s="4">
        <v>51.62</v>
      </c>
      <c r="AK459" s="3">
        <v>2997</v>
      </c>
      <c r="AL459" s="1" t="s">
        <v>1</v>
      </c>
      <c r="AM459" s="2">
        <v>465</v>
      </c>
      <c r="AN459" s="4">
        <v>53.02</v>
      </c>
      <c r="AO459" s="3">
        <v>2800</v>
      </c>
      <c r="AP459" s="1" t="s">
        <v>1</v>
      </c>
      <c r="AQ459" s="2">
        <v>488</v>
      </c>
      <c r="AR459" s="4">
        <v>55.11</v>
      </c>
      <c r="AS459" s="3">
        <v>2599</v>
      </c>
      <c r="AT459" s="1" t="s">
        <v>1</v>
      </c>
    </row>
    <row r="460" spans="1:46" x14ac:dyDescent="0.25">
      <c r="A460" s="1" t="s">
        <v>460</v>
      </c>
      <c r="B460" s="20" t="e">
        <f>VLOOKUP(A460,'Earned Doctorates'!$A$6:$D$468,4,0)</f>
        <v>#N/A</v>
      </c>
      <c r="C460" s="20" t="e">
        <f>VLOOKUP(A460,'fulltime grad students'!$A$6:$D$752,4,0)</f>
        <v>#N/A</v>
      </c>
      <c r="D460" s="20" t="e">
        <f>VLOOKUP(A460,floorspace!$A$6:$D$694,4,0)</f>
        <v>#N/A</v>
      </c>
      <c r="E460" s="3">
        <v>3786</v>
      </c>
      <c r="F460" s="33" t="e">
        <f>IF(ISNA(VLOOKUP(A460,'R1-R2'!$A$2:$F$280,6,0)),VLOOKUP(A460,'R1-R2'!$B$2:$F$280,5,0),VLOOKUP(A460,'R1-R2'!$A$2:$F$280,6,0))</f>
        <v>#N/A</v>
      </c>
      <c r="G460" s="2">
        <v>455</v>
      </c>
      <c r="H460" s="4">
        <v>50.5</v>
      </c>
      <c r="I460" s="3">
        <v>3786</v>
      </c>
      <c r="J460" s="1" t="s">
        <v>1</v>
      </c>
      <c r="K460" s="2">
        <v>421</v>
      </c>
      <c r="L460" s="4">
        <v>46.49</v>
      </c>
      <c r="M460" s="3">
        <v>4583</v>
      </c>
      <c r="N460" s="1" t="s">
        <v>1</v>
      </c>
      <c r="O460" s="2">
        <v>432</v>
      </c>
      <c r="P460" s="4">
        <v>47.79</v>
      </c>
      <c r="Q460" s="3">
        <v>4231</v>
      </c>
      <c r="R460" s="1" t="s">
        <v>1</v>
      </c>
      <c r="S460" s="2">
        <v>420</v>
      </c>
      <c r="T460" s="4">
        <v>46.63</v>
      </c>
      <c r="U460" s="3">
        <v>4276</v>
      </c>
      <c r="V460" s="1" t="s">
        <v>1</v>
      </c>
      <c r="W460" s="2">
        <v>377</v>
      </c>
      <c r="X460" s="4">
        <v>42.54</v>
      </c>
      <c r="Y460" s="3">
        <v>6293</v>
      </c>
      <c r="Z460" s="1" t="s">
        <v>1</v>
      </c>
      <c r="AA460" s="2">
        <v>372</v>
      </c>
      <c r="AB460" s="4">
        <v>42.08</v>
      </c>
      <c r="AC460" s="3">
        <v>6447</v>
      </c>
      <c r="AD460" s="1" t="s">
        <v>1</v>
      </c>
      <c r="AE460" s="2">
        <v>380</v>
      </c>
      <c r="AF460" s="4">
        <v>42.88</v>
      </c>
      <c r="AG460" s="3">
        <v>5542</v>
      </c>
      <c r="AH460" s="1" t="s">
        <v>1</v>
      </c>
      <c r="AI460" s="2">
        <v>351</v>
      </c>
      <c r="AJ460" s="4">
        <v>40.11</v>
      </c>
      <c r="AK460" s="3">
        <v>7682</v>
      </c>
      <c r="AL460" s="1" t="s">
        <v>1</v>
      </c>
      <c r="AM460" s="2">
        <v>376</v>
      </c>
      <c r="AN460" s="4">
        <v>43.04</v>
      </c>
      <c r="AO460" s="3">
        <v>5865</v>
      </c>
      <c r="AP460" s="1" t="s">
        <v>1</v>
      </c>
      <c r="AQ460" s="2">
        <v>0</v>
      </c>
      <c r="AR460" s="4">
        <v>0</v>
      </c>
      <c r="AS460" s="3">
        <v>0</v>
      </c>
      <c r="AT460" s="1" t="s">
        <v>1</v>
      </c>
    </row>
    <row r="461" spans="1:46" x14ac:dyDescent="0.25">
      <c r="A461" s="1" t="s">
        <v>461</v>
      </c>
      <c r="B461" s="20">
        <f>VLOOKUP(A461,'Earned Doctorates'!$A$6:$D$468,4,0)</f>
        <v>7</v>
      </c>
      <c r="C461" s="20" t="e">
        <f>VLOOKUP(A461,'fulltime grad students'!$A$6:$D$752,4,0)</f>
        <v>#N/A</v>
      </c>
      <c r="D461" s="20">
        <f>VLOOKUP(A461,floorspace!$A$6:$D$694,4,0)</f>
        <v>4105</v>
      </c>
      <c r="E461" s="3">
        <v>3776</v>
      </c>
      <c r="F461" s="33" t="e">
        <f>IF(ISNA(VLOOKUP(A461,'R1-R2'!$A$2:$F$280,6,0)),VLOOKUP(A461,'R1-R2'!$B$2:$F$280,5,0),VLOOKUP(A461,'R1-R2'!$A$2:$F$280,6,0))</f>
        <v>#N/A</v>
      </c>
      <c r="G461" s="2">
        <v>456</v>
      </c>
      <c r="H461" s="4">
        <v>50.61</v>
      </c>
      <c r="I461" s="3">
        <v>3776</v>
      </c>
      <c r="J461" s="1" t="s">
        <v>1</v>
      </c>
      <c r="K461" s="2">
        <v>448</v>
      </c>
      <c r="L461" s="4">
        <v>49.42</v>
      </c>
      <c r="M461" s="3">
        <v>3737</v>
      </c>
      <c r="N461" s="1" t="s">
        <v>1</v>
      </c>
      <c r="O461" s="2">
        <v>443</v>
      </c>
      <c r="P461" s="4">
        <v>48.98</v>
      </c>
      <c r="Q461" s="3">
        <v>3769</v>
      </c>
      <c r="R461" s="1" t="s">
        <v>1</v>
      </c>
      <c r="S461" s="2">
        <v>446</v>
      </c>
      <c r="T461" s="4">
        <v>49.47</v>
      </c>
      <c r="U461" s="3">
        <v>3502</v>
      </c>
      <c r="V461" s="1" t="s">
        <v>1</v>
      </c>
      <c r="W461" s="2">
        <v>451</v>
      </c>
      <c r="X461" s="4">
        <v>50.72</v>
      </c>
      <c r="Y461" s="3">
        <v>3285</v>
      </c>
      <c r="Z461" s="1" t="s">
        <v>1</v>
      </c>
      <c r="AA461" s="2">
        <v>454</v>
      </c>
      <c r="AB461" s="4">
        <v>51.16</v>
      </c>
      <c r="AC461" s="3">
        <v>3177</v>
      </c>
      <c r="AD461" s="1" t="s">
        <v>1</v>
      </c>
      <c r="AE461" s="2">
        <v>447</v>
      </c>
      <c r="AF461" s="4">
        <v>50.28</v>
      </c>
      <c r="AG461" s="3">
        <v>3089</v>
      </c>
      <c r="AH461" s="1" t="s">
        <v>1</v>
      </c>
      <c r="AI461" s="2">
        <v>437</v>
      </c>
      <c r="AJ461" s="4">
        <v>49.72</v>
      </c>
      <c r="AK461" s="3">
        <v>3356</v>
      </c>
      <c r="AL461" s="1" t="s">
        <v>1</v>
      </c>
      <c r="AM461" s="2">
        <v>454</v>
      </c>
      <c r="AN461" s="4">
        <v>51.79</v>
      </c>
      <c r="AO461" s="3">
        <v>2979</v>
      </c>
      <c r="AP461" s="1" t="s">
        <v>1</v>
      </c>
      <c r="AQ461" s="2">
        <v>493</v>
      </c>
      <c r="AR461" s="4">
        <v>55.67</v>
      </c>
      <c r="AS461" s="3">
        <v>2562</v>
      </c>
      <c r="AT461" s="1" t="s">
        <v>1</v>
      </c>
    </row>
    <row r="462" spans="1:46" x14ac:dyDescent="0.25">
      <c r="A462" s="1" t="s">
        <v>462</v>
      </c>
      <c r="B462" s="20">
        <f>VLOOKUP(A462,'Earned Doctorates'!$A$6:$D$468,4,0)</f>
        <v>0</v>
      </c>
      <c r="C462" s="20">
        <f>VLOOKUP(A462,'fulltime grad students'!$A$6:$D$752,4,0)</f>
        <v>30</v>
      </c>
      <c r="D462" s="20">
        <f>VLOOKUP(A462,floorspace!$A$6:$D$694,4,0)</f>
        <v>39695</v>
      </c>
      <c r="E462" s="3">
        <v>3740</v>
      </c>
      <c r="F462" s="33" t="e">
        <f>IF(ISNA(VLOOKUP(A462,'R1-R2'!$A$2:$F$280,6,0)),VLOOKUP(A462,'R1-R2'!$B$2:$F$280,5,0),VLOOKUP(A462,'R1-R2'!$A$2:$F$280,6,0))</f>
        <v>#N/A</v>
      </c>
      <c r="G462" s="2">
        <v>457</v>
      </c>
      <c r="H462" s="4">
        <v>50.72</v>
      </c>
      <c r="I462" s="3">
        <v>3740</v>
      </c>
      <c r="J462" s="1" t="s">
        <v>1</v>
      </c>
      <c r="K462" s="2">
        <v>472</v>
      </c>
      <c r="L462" s="4">
        <v>52.02</v>
      </c>
      <c r="M462" s="3">
        <v>3067</v>
      </c>
      <c r="N462" s="1" t="s">
        <v>1</v>
      </c>
      <c r="O462" s="2">
        <v>385</v>
      </c>
      <c r="P462" s="4">
        <v>42.68</v>
      </c>
      <c r="Q462" s="3">
        <v>6068</v>
      </c>
      <c r="R462" s="1" t="s">
        <v>1</v>
      </c>
      <c r="S462" s="2">
        <v>388</v>
      </c>
      <c r="T462" s="4">
        <v>43.15</v>
      </c>
      <c r="U462" s="3">
        <v>5735</v>
      </c>
      <c r="V462" s="1" t="s">
        <v>1</v>
      </c>
      <c r="W462" s="2">
        <v>407</v>
      </c>
      <c r="X462" s="4">
        <v>45.86</v>
      </c>
      <c r="Y462" s="3">
        <v>4745</v>
      </c>
      <c r="Z462" s="1" t="s">
        <v>1</v>
      </c>
      <c r="AA462" s="2">
        <v>425</v>
      </c>
      <c r="AB462" s="4">
        <v>47.95</v>
      </c>
      <c r="AC462" s="3">
        <v>3742</v>
      </c>
      <c r="AD462" s="1" t="s">
        <v>1</v>
      </c>
      <c r="AE462" s="2">
        <v>459</v>
      </c>
      <c r="AF462" s="4">
        <v>51.6</v>
      </c>
      <c r="AG462" s="3">
        <v>2917</v>
      </c>
      <c r="AH462" s="1" t="s">
        <v>1</v>
      </c>
      <c r="AI462" s="2">
        <v>434</v>
      </c>
      <c r="AJ462" s="4">
        <v>49.38</v>
      </c>
      <c r="AK462" s="3">
        <v>3441</v>
      </c>
      <c r="AL462" s="1" t="s">
        <v>1</v>
      </c>
      <c r="AM462" s="2">
        <v>428</v>
      </c>
      <c r="AN462" s="4">
        <v>48.87</v>
      </c>
      <c r="AO462" s="3">
        <v>3674</v>
      </c>
      <c r="AP462" s="1" t="s">
        <v>1</v>
      </c>
      <c r="AQ462" s="2">
        <v>445</v>
      </c>
      <c r="AR462" s="4">
        <v>50.33</v>
      </c>
      <c r="AS462" s="3">
        <v>3344</v>
      </c>
      <c r="AT462" s="1" t="s">
        <v>1</v>
      </c>
    </row>
    <row r="463" spans="1:46" x14ac:dyDescent="0.25">
      <c r="A463" s="1" t="s">
        <v>463</v>
      </c>
      <c r="B463" s="20" t="e">
        <f>VLOOKUP(A463,'Earned Doctorates'!$A$6:$D$468,4,0)</f>
        <v>#N/A</v>
      </c>
      <c r="C463" s="20" t="e">
        <f>VLOOKUP(A463,'fulltime grad students'!$A$6:$D$752,4,0)</f>
        <v>#N/A</v>
      </c>
      <c r="D463" s="20">
        <f>VLOOKUP(A463,floorspace!$A$6:$D$694,4,0)</f>
        <v>155700</v>
      </c>
      <c r="E463" s="3">
        <v>3722</v>
      </c>
      <c r="F463" s="33" t="e">
        <f>IF(ISNA(VLOOKUP(A463,'R1-R2'!$A$2:$F$280,6,0)),VLOOKUP(A463,'R1-R2'!$B$2:$F$280,5,0),VLOOKUP(A463,'R1-R2'!$A$2:$F$280,6,0))</f>
        <v>#N/A</v>
      </c>
      <c r="G463" s="2">
        <v>458</v>
      </c>
      <c r="H463" s="4">
        <v>50.83</v>
      </c>
      <c r="I463" s="3">
        <v>3722</v>
      </c>
      <c r="J463" s="1" t="s">
        <v>1</v>
      </c>
      <c r="K463" s="2">
        <v>453</v>
      </c>
      <c r="L463" s="4">
        <v>49.96</v>
      </c>
      <c r="M463" s="3">
        <v>3623</v>
      </c>
      <c r="N463" s="1" t="s">
        <v>1</v>
      </c>
      <c r="O463" s="2">
        <v>409</v>
      </c>
      <c r="P463" s="4">
        <v>45.29</v>
      </c>
      <c r="Q463" s="3">
        <v>5041</v>
      </c>
      <c r="R463" s="1" t="s">
        <v>1</v>
      </c>
      <c r="S463" s="2">
        <v>414</v>
      </c>
      <c r="T463" s="4">
        <v>45.98</v>
      </c>
      <c r="U463" s="3">
        <v>4769</v>
      </c>
      <c r="V463" s="1" t="s">
        <v>1</v>
      </c>
      <c r="W463" s="2">
        <v>416</v>
      </c>
      <c r="X463" s="4">
        <v>46.85</v>
      </c>
      <c r="Y463" s="3">
        <v>4385</v>
      </c>
      <c r="Z463" s="1" t="s">
        <v>1</v>
      </c>
      <c r="AA463" s="2">
        <v>424</v>
      </c>
      <c r="AB463" s="4">
        <v>47.84</v>
      </c>
      <c r="AC463" s="3">
        <v>3772</v>
      </c>
      <c r="AD463" s="1" t="s">
        <v>1</v>
      </c>
      <c r="AE463" s="2">
        <v>420</v>
      </c>
      <c r="AF463" s="4">
        <v>47.3</v>
      </c>
      <c r="AG463" s="3">
        <v>3888</v>
      </c>
      <c r="AH463" s="1" t="s">
        <v>1</v>
      </c>
      <c r="AI463" s="2">
        <v>447</v>
      </c>
      <c r="AJ463" s="4">
        <v>50.84</v>
      </c>
      <c r="AK463" s="3">
        <v>3105</v>
      </c>
      <c r="AL463" s="1" t="s">
        <v>1</v>
      </c>
      <c r="AM463" s="2">
        <v>435</v>
      </c>
      <c r="AN463" s="4">
        <v>49.66</v>
      </c>
      <c r="AO463" s="3">
        <v>3475</v>
      </c>
      <c r="AP463" s="1" t="s">
        <v>1</v>
      </c>
      <c r="AQ463" s="2">
        <v>464</v>
      </c>
      <c r="AR463" s="4">
        <v>52.44</v>
      </c>
      <c r="AS463" s="3">
        <v>2997</v>
      </c>
      <c r="AT463" s="1" t="s">
        <v>1</v>
      </c>
    </row>
    <row r="464" spans="1:46" x14ac:dyDescent="0.25">
      <c r="A464" s="1" t="s">
        <v>464</v>
      </c>
      <c r="B464" s="20" t="e">
        <f>VLOOKUP(A464,'Earned Doctorates'!$A$6:$D$468,4,0)</f>
        <v>#N/A</v>
      </c>
      <c r="C464" s="20">
        <f>VLOOKUP(A464,'fulltime grad students'!$A$6:$D$752,4,0)</f>
        <v>9</v>
      </c>
      <c r="D464" s="20">
        <f>VLOOKUP(A464,floorspace!$A$6:$D$694,4,0)</f>
        <v>19586</v>
      </c>
      <c r="E464" s="3">
        <v>3687</v>
      </c>
      <c r="F464" s="33" t="e">
        <f>IF(ISNA(VLOOKUP(A464,'R1-R2'!$A$2:$F$280,6,0)),VLOOKUP(A464,'R1-R2'!$B$2:$F$280,5,0),VLOOKUP(A464,'R1-R2'!$A$2:$F$280,6,0))</f>
        <v>#N/A</v>
      </c>
      <c r="G464" s="2">
        <v>459</v>
      </c>
      <c r="H464" s="4">
        <v>50.94</v>
      </c>
      <c r="I464" s="3">
        <v>3687</v>
      </c>
      <c r="J464" s="1" t="s">
        <v>1</v>
      </c>
      <c r="K464" s="2">
        <v>444</v>
      </c>
      <c r="L464" s="4">
        <v>48.98</v>
      </c>
      <c r="M464" s="3">
        <v>3765</v>
      </c>
      <c r="N464" s="1" t="s">
        <v>1</v>
      </c>
      <c r="O464" s="2">
        <v>462</v>
      </c>
      <c r="P464" s="4">
        <v>51.04</v>
      </c>
      <c r="Q464" s="3">
        <v>3383</v>
      </c>
      <c r="R464" s="1" t="s">
        <v>1</v>
      </c>
      <c r="S464" s="2">
        <v>489</v>
      </c>
      <c r="T464" s="4">
        <v>54.15</v>
      </c>
      <c r="U464" s="3">
        <v>2732</v>
      </c>
      <c r="V464" s="1" t="s">
        <v>1</v>
      </c>
      <c r="W464" s="2">
        <v>480</v>
      </c>
      <c r="X464" s="4">
        <v>53.93</v>
      </c>
      <c r="Y464" s="3">
        <v>2567</v>
      </c>
      <c r="Z464" s="1" t="s">
        <v>1</v>
      </c>
      <c r="AA464" s="2">
        <v>537</v>
      </c>
      <c r="AB464" s="4">
        <v>60.36</v>
      </c>
      <c r="AC464" s="3">
        <v>1789</v>
      </c>
      <c r="AD464" s="1" t="s">
        <v>1</v>
      </c>
      <c r="AE464" s="2">
        <v>481</v>
      </c>
      <c r="AF464" s="4">
        <v>54.04</v>
      </c>
      <c r="AG464" s="3">
        <v>2533</v>
      </c>
      <c r="AH464" s="1" t="s">
        <v>1</v>
      </c>
      <c r="AI464" s="2">
        <v>442</v>
      </c>
      <c r="AJ464" s="4">
        <v>50.28</v>
      </c>
      <c r="AK464" s="3">
        <v>3200</v>
      </c>
      <c r="AL464" s="1" t="s">
        <v>1</v>
      </c>
      <c r="AM464" s="2">
        <v>482</v>
      </c>
      <c r="AN464" s="4">
        <v>54.93</v>
      </c>
      <c r="AO464" s="3">
        <v>2637</v>
      </c>
      <c r="AP464" s="1" t="s">
        <v>1</v>
      </c>
      <c r="AQ464" s="2">
        <v>486</v>
      </c>
      <c r="AR464" s="4">
        <v>54.89</v>
      </c>
      <c r="AS464" s="3">
        <v>2639</v>
      </c>
      <c r="AT464" s="1" t="s">
        <v>1</v>
      </c>
    </row>
    <row r="465" spans="1:46" x14ac:dyDescent="0.25">
      <c r="A465" s="1" t="s">
        <v>465</v>
      </c>
      <c r="B465" s="20">
        <f>VLOOKUP(A465,'Earned Doctorates'!$A$6:$D$468,4,0)</f>
        <v>7</v>
      </c>
      <c r="C465" s="20">
        <f>VLOOKUP(A465,'fulltime grad students'!$A$6:$D$752,4,0)</f>
        <v>494</v>
      </c>
      <c r="D465" s="20">
        <f>VLOOKUP(A465,floorspace!$A$6:$D$694,4,0)</f>
        <v>15539</v>
      </c>
      <c r="E465" s="3">
        <v>3649</v>
      </c>
      <c r="F465" s="33" t="e">
        <f>IF(ISNA(VLOOKUP(A465,'R1-R2'!$A$2:$F$280,6,0)),VLOOKUP(A465,'R1-R2'!$B$2:$F$280,5,0),VLOOKUP(A465,'R1-R2'!$A$2:$F$280,6,0))</f>
        <v>#N/A</v>
      </c>
      <c r="G465" s="2">
        <v>460</v>
      </c>
      <c r="H465" s="4">
        <v>51.05</v>
      </c>
      <c r="I465" s="3">
        <v>3649</v>
      </c>
      <c r="J465" s="1" t="s">
        <v>1</v>
      </c>
      <c r="K465" s="2">
        <v>429</v>
      </c>
      <c r="L465" s="4">
        <v>47.36</v>
      </c>
      <c r="M465" s="3">
        <v>4272</v>
      </c>
      <c r="N465" s="1" t="s">
        <v>1</v>
      </c>
      <c r="O465" s="2">
        <v>442</v>
      </c>
      <c r="P465" s="4">
        <v>48.87</v>
      </c>
      <c r="Q465" s="3">
        <v>3855</v>
      </c>
      <c r="R465" s="1" t="s">
        <v>1</v>
      </c>
      <c r="S465" s="2">
        <v>419</v>
      </c>
      <c r="T465" s="4">
        <v>46.52</v>
      </c>
      <c r="U465" s="3">
        <v>4282</v>
      </c>
      <c r="V465" s="1" t="s">
        <v>1</v>
      </c>
      <c r="W465" s="2">
        <v>399</v>
      </c>
      <c r="X465" s="4">
        <v>44.98</v>
      </c>
      <c r="Y465" s="3">
        <v>5028</v>
      </c>
      <c r="Z465" s="1" t="s">
        <v>1</v>
      </c>
      <c r="AA465" s="2">
        <v>389</v>
      </c>
      <c r="AB465" s="4">
        <v>43.97</v>
      </c>
      <c r="AC465" s="3">
        <v>5359</v>
      </c>
      <c r="AD465" s="1" t="s">
        <v>1</v>
      </c>
      <c r="AE465" s="2">
        <v>399</v>
      </c>
      <c r="AF465" s="4">
        <v>44.98</v>
      </c>
      <c r="AG465" s="3">
        <v>4647</v>
      </c>
      <c r="AH465" s="1" t="s">
        <v>1</v>
      </c>
      <c r="AI465" s="2">
        <v>403</v>
      </c>
      <c r="AJ465" s="4">
        <v>45.92</v>
      </c>
      <c r="AK465" s="3">
        <v>4373</v>
      </c>
      <c r="AL465" s="1" t="s">
        <v>1</v>
      </c>
      <c r="AM465" s="2">
        <v>432</v>
      </c>
      <c r="AN465" s="4">
        <v>49.32</v>
      </c>
      <c r="AO465" s="3">
        <v>3611</v>
      </c>
      <c r="AP465" s="1" t="s">
        <v>1</v>
      </c>
      <c r="AQ465" s="2">
        <v>420</v>
      </c>
      <c r="AR465" s="4">
        <v>47.56</v>
      </c>
      <c r="AS465" s="3">
        <v>4214</v>
      </c>
      <c r="AT465" s="1" t="s">
        <v>1</v>
      </c>
    </row>
    <row r="466" spans="1:46" x14ac:dyDescent="0.25">
      <c r="A466" s="1" t="s">
        <v>466</v>
      </c>
      <c r="B466" s="20" t="e">
        <f>VLOOKUP(A466,'Earned Doctorates'!$A$6:$D$468,4,0)</f>
        <v>#N/A</v>
      </c>
      <c r="C466" s="20">
        <f>VLOOKUP(A466,'fulltime grad students'!$A$6:$D$752,4,0)</f>
        <v>0</v>
      </c>
      <c r="D466" s="20">
        <f>VLOOKUP(A466,floorspace!$A$6:$D$694,4,0)</f>
        <v>163279</v>
      </c>
      <c r="E466" s="3">
        <v>3587</v>
      </c>
      <c r="F466" s="33" t="e">
        <f>IF(ISNA(VLOOKUP(A466,'R1-R2'!$A$2:$F$280,6,0)),VLOOKUP(A466,'R1-R2'!$B$2:$F$280,5,0),VLOOKUP(A466,'R1-R2'!$A$2:$F$280,6,0))</f>
        <v>#N/A</v>
      </c>
      <c r="G466" s="2">
        <v>461</v>
      </c>
      <c r="H466" s="4">
        <v>51.15</v>
      </c>
      <c r="I466" s="3">
        <v>3587</v>
      </c>
      <c r="J466" s="1" t="s">
        <v>1</v>
      </c>
      <c r="K466" s="2">
        <v>493</v>
      </c>
      <c r="L466" s="4">
        <v>54.29</v>
      </c>
      <c r="M466" s="3">
        <v>2657</v>
      </c>
      <c r="N466" s="1" t="s">
        <v>1</v>
      </c>
      <c r="O466" s="2">
        <v>502</v>
      </c>
      <c r="P466" s="4">
        <v>55.38</v>
      </c>
      <c r="Q466" s="3">
        <v>2458</v>
      </c>
      <c r="R466" s="1" t="s">
        <v>1</v>
      </c>
      <c r="S466" s="2">
        <v>588</v>
      </c>
      <c r="T466" s="4">
        <v>64.930000000000007</v>
      </c>
      <c r="U466" s="3">
        <v>1445</v>
      </c>
      <c r="V466" s="1" t="s">
        <v>1</v>
      </c>
      <c r="W466" s="2">
        <v>549</v>
      </c>
      <c r="X466" s="4">
        <v>61.55</v>
      </c>
      <c r="Y466" s="3">
        <v>1764</v>
      </c>
      <c r="Z466" s="1" t="s">
        <v>1</v>
      </c>
      <c r="AA466" s="2">
        <v>517</v>
      </c>
      <c r="AB466" s="4">
        <v>58.14</v>
      </c>
      <c r="AC466" s="3">
        <v>2008</v>
      </c>
      <c r="AD466" s="1" t="s">
        <v>1</v>
      </c>
      <c r="AE466" s="2">
        <v>559</v>
      </c>
      <c r="AF466" s="4">
        <v>62.65</v>
      </c>
      <c r="AG466" s="3">
        <v>1544</v>
      </c>
      <c r="AH466" s="1" t="s">
        <v>1</v>
      </c>
      <c r="AI466" s="2">
        <v>504</v>
      </c>
      <c r="AJ466" s="4">
        <v>57.2</v>
      </c>
      <c r="AK466" s="3">
        <v>2177</v>
      </c>
      <c r="AL466" s="1" t="s">
        <v>1</v>
      </c>
      <c r="AM466" s="2">
        <v>554</v>
      </c>
      <c r="AN466" s="4">
        <v>63</v>
      </c>
      <c r="AO466" s="3">
        <v>1634</v>
      </c>
      <c r="AP466" s="1" t="s">
        <v>1</v>
      </c>
      <c r="AQ466" s="2">
        <v>575</v>
      </c>
      <c r="AR466" s="4">
        <v>64.78</v>
      </c>
      <c r="AS466" s="3">
        <v>1592</v>
      </c>
      <c r="AT466" s="1" t="s">
        <v>1</v>
      </c>
    </row>
    <row r="467" spans="1:46" x14ac:dyDescent="0.25">
      <c r="A467" s="1" t="s">
        <v>467</v>
      </c>
      <c r="B467" s="20" t="e">
        <f>VLOOKUP(A467,'Earned Doctorates'!$A$6:$D$468,4,0)</f>
        <v>#N/A</v>
      </c>
      <c r="C467" s="20" t="e">
        <f>VLOOKUP(A467,'fulltime grad students'!$A$6:$D$752,4,0)</f>
        <v>#N/A</v>
      </c>
      <c r="D467" s="20" t="e">
        <f>VLOOKUP(A467,floorspace!$A$6:$D$694,4,0)</f>
        <v>#N/A</v>
      </c>
      <c r="E467" s="3">
        <v>3541</v>
      </c>
      <c r="F467" s="33" t="e">
        <f>IF(ISNA(VLOOKUP(A467,'R1-R2'!$A$2:$F$280,6,0)),VLOOKUP(A467,'R1-R2'!$B$2:$F$280,5,0),VLOOKUP(A467,'R1-R2'!$A$2:$F$280,6,0))</f>
        <v>#N/A</v>
      </c>
      <c r="G467" s="2">
        <v>462</v>
      </c>
      <c r="H467" s="4">
        <v>51.26</v>
      </c>
      <c r="I467" s="3">
        <v>3541</v>
      </c>
      <c r="J467" s="1" t="s">
        <v>1</v>
      </c>
      <c r="K467" s="2">
        <v>404</v>
      </c>
      <c r="L467" s="4">
        <v>44.65</v>
      </c>
      <c r="M467" s="3">
        <v>5225</v>
      </c>
      <c r="N467" s="1" t="s">
        <v>1</v>
      </c>
      <c r="O467" s="2">
        <v>411</v>
      </c>
      <c r="P467" s="4">
        <v>45.51</v>
      </c>
      <c r="Q467" s="3">
        <v>4916</v>
      </c>
      <c r="R467" s="1" t="s">
        <v>1</v>
      </c>
      <c r="S467" s="2">
        <v>398</v>
      </c>
      <c r="T467" s="4">
        <v>44.24</v>
      </c>
      <c r="U467" s="3">
        <v>5298</v>
      </c>
      <c r="V467" s="1" t="s">
        <v>1</v>
      </c>
      <c r="W467" s="2">
        <v>415</v>
      </c>
      <c r="X467" s="4">
        <v>46.74</v>
      </c>
      <c r="Y467" s="3">
        <v>4394</v>
      </c>
      <c r="Z467" s="1" t="s">
        <v>1</v>
      </c>
      <c r="AA467" s="2">
        <v>393</v>
      </c>
      <c r="AB467" s="4">
        <v>44.41</v>
      </c>
      <c r="AC467" s="3">
        <v>5219</v>
      </c>
      <c r="AD467" s="1" t="s">
        <v>1</v>
      </c>
      <c r="AE467" s="2">
        <v>390</v>
      </c>
      <c r="AF467" s="4">
        <v>43.98</v>
      </c>
      <c r="AG467" s="3">
        <v>5056</v>
      </c>
      <c r="AH467" s="1" t="s">
        <v>1</v>
      </c>
      <c r="AI467" s="2">
        <v>375</v>
      </c>
      <c r="AJ467" s="4">
        <v>42.79</v>
      </c>
      <c r="AK467" s="3">
        <v>5875</v>
      </c>
      <c r="AL467" s="1" t="s">
        <v>1</v>
      </c>
      <c r="AM467" s="2">
        <v>431</v>
      </c>
      <c r="AN467" s="4">
        <v>49.21</v>
      </c>
      <c r="AO467" s="3">
        <v>3617</v>
      </c>
      <c r="AP467" s="1" t="s">
        <v>1</v>
      </c>
      <c r="AQ467" s="2">
        <v>457</v>
      </c>
      <c r="AR467" s="4">
        <v>51.67</v>
      </c>
      <c r="AS467" s="3">
        <v>3173</v>
      </c>
      <c r="AT467" s="1" t="s">
        <v>1</v>
      </c>
    </row>
    <row r="468" spans="1:46" x14ac:dyDescent="0.25">
      <c r="A468" s="1" t="s">
        <v>468</v>
      </c>
      <c r="B468" s="20" t="e">
        <f>VLOOKUP(A468,'Earned Doctorates'!$A$6:$D$468,4,0)</f>
        <v>#N/A</v>
      </c>
      <c r="C468" s="20">
        <f>VLOOKUP(A468,'fulltime grad students'!$A$6:$D$752,4,0)</f>
        <v>197</v>
      </c>
      <c r="D468" s="20">
        <f>VLOOKUP(A468,floorspace!$A$6:$D$694,4,0)</f>
        <v>55199</v>
      </c>
      <c r="E468" s="3">
        <v>3538</v>
      </c>
      <c r="F468" s="33" t="e">
        <f>IF(ISNA(VLOOKUP(A468,'R1-R2'!$A$2:$F$280,6,0)),VLOOKUP(A468,'R1-R2'!$B$2:$F$280,5,0),VLOOKUP(A468,'R1-R2'!$A$2:$F$280,6,0))</f>
        <v>#N/A</v>
      </c>
      <c r="G468" s="2">
        <v>463</v>
      </c>
      <c r="H468" s="4">
        <v>51.37</v>
      </c>
      <c r="I468" s="3">
        <v>3538</v>
      </c>
      <c r="J468" s="1" t="s">
        <v>1</v>
      </c>
      <c r="K468" s="2">
        <v>521</v>
      </c>
      <c r="L468" s="4">
        <v>57.32</v>
      </c>
      <c r="M468" s="3">
        <v>2201</v>
      </c>
      <c r="N468" s="1" t="s">
        <v>1</v>
      </c>
      <c r="O468" s="2">
        <v>521</v>
      </c>
      <c r="P468" s="4">
        <v>57.45</v>
      </c>
      <c r="Q468" s="3">
        <v>2174</v>
      </c>
      <c r="R468" s="1" t="s">
        <v>1</v>
      </c>
      <c r="S468" s="2">
        <v>727</v>
      </c>
      <c r="T468" s="4">
        <v>80.069999999999993</v>
      </c>
      <c r="U468" s="3">
        <v>645</v>
      </c>
      <c r="V468" s="1" t="s">
        <v>1</v>
      </c>
      <c r="W468" s="2">
        <v>750</v>
      </c>
      <c r="X468" s="4">
        <v>83.76</v>
      </c>
      <c r="Y468" s="3">
        <v>558</v>
      </c>
      <c r="Z468" s="1" t="s">
        <v>1</v>
      </c>
      <c r="AA468" s="2">
        <v>653</v>
      </c>
      <c r="AB468" s="4">
        <v>73.2</v>
      </c>
      <c r="AC468" s="3">
        <v>908</v>
      </c>
      <c r="AD468" s="1" t="s">
        <v>1</v>
      </c>
      <c r="AE468" s="2">
        <v>634</v>
      </c>
      <c r="AF468" s="4">
        <v>70.94</v>
      </c>
      <c r="AG468" s="3">
        <v>1064</v>
      </c>
      <c r="AH468" s="1" t="s">
        <v>1</v>
      </c>
      <c r="AI468" s="2">
        <v>619</v>
      </c>
      <c r="AJ468" s="4">
        <v>70.05</v>
      </c>
      <c r="AK468" s="3">
        <v>1105</v>
      </c>
      <c r="AL468" s="1" t="s">
        <v>1</v>
      </c>
      <c r="AM468" s="2">
        <v>672</v>
      </c>
      <c r="AN468" s="4">
        <v>76.23</v>
      </c>
      <c r="AO468" s="3">
        <v>761</v>
      </c>
      <c r="AP468" s="1" t="s">
        <v>1</v>
      </c>
      <c r="AQ468" s="2">
        <v>532</v>
      </c>
      <c r="AR468" s="4">
        <v>60</v>
      </c>
      <c r="AS468" s="3">
        <v>2029</v>
      </c>
      <c r="AT468" s="1" t="s">
        <v>1</v>
      </c>
    </row>
    <row r="469" spans="1:46" x14ac:dyDescent="0.25">
      <c r="A469" s="1" t="s">
        <v>469</v>
      </c>
      <c r="B469" s="20" t="e">
        <f>VLOOKUP(A469,'Earned Doctorates'!$A$6:$D$468,4,0)</f>
        <v>#N/A</v>
      </c>
      <c r="C469" s="20">
        <f>VLOOKUP(A469,'fulltime grad students'!$A$6:$D$752,4,0)</f>
        <v>495</v>
      </c>
      <c r="D469" s="20">
        <f>VLOOKUP(A469,floorspace!$A$6:$D$694,4,0)</f>
        <v>126806</v>
      </c>
      <c r="E469" s="3">
        <v>3532</v>
      </c>
      <c r="F469" s="33" t="e">
        <f>IF(ISNA(VLOOKUP(A469,'R1-R2'!$A$2:$F$280,6,0)),VLOOKUP(A469,'R1-R2'!$B$2:$F$280,5,0),VLOOKUP(A469,'R1-R2'!$A$2:$F$280,6,0))</f>
        <v>#N/A</v>
      </c>
      <c r="G469" s="2">
        <v>464</v>
      </c>
      <c r="H469" s="4">
        <v>51.48</v>
      </c>
      <c r="I469" s="3">
        <v>3532</v>
      </c>
      <c r="J469" s="1" t="s">
        <v>1</v>
      </c>
      <c r="K469" s="2">
        <v>502</v>
      </c>
      <c r="L469" s="4">
        <v>55.27</v>
      </c>
      <c r="M469" s="3">
        <v>2461</v>
      </c>
      <c r="N469" s="1" t="s">
        <v>1</v>
      </c>
      <c r="O469" s="2">
        <v>507</v>
      </c>
      <c r="P469" s="4">
        <v>55.93</v>
      </c>
      <c r="Q469" s="3">
        <v>2373</v>
      </c>
      <c r="R469" s="1" t="s">
        <v>1</v>
      </c>
      <c r="S469" s="2">
        <v>507</v>
      </c>
      <c r="T469" s="4">
        <v>56.11</v>
      </c>
      <c r="U469" s="3">
        <v>2466</v>
      </c>
      <c r="V469" s="1" t="s">
        <v>1</v>
      </c>
      <c r="W469" s="2">
        <v>518</v>
      </c>
      <c r="X469" s="4">
        <v>58.12</v>
      </c>
      <c r="Y469" s="3">
        <v>2006</v>
      </c>
      <c r="Z469" s="1" t="s">
        <v>1</v>
      </c>
      <c r="AA469" s="2">
        <v>580</v>
      </c>
      <c r="AB469" s="4">
        <v>65.12</v>
      </c>
      <c r="AC469" s="3">
        <v>1426</v>
      </c>
      <c r="AD469" s="1" t="s">
        <v>1</v>
      </c>
      <c r="AE469" s="2">
        <v>658</v>
      </c>
      <c r="AF469" s="4">
        <v>73.59</v>
      </c>
      <c r="AG469" s="3">
        <v>860</v>
      </c>
      <c r="AH469" s="1" t="s">
        <v>1</v>
      </c>
      <c r="AI469" s="2">
        <v>591</v>
      </c>
      <c r="AJ469" s="4">
        <v>66.930000000000007</v>
      </c>
      <c r="AK469" s="3">
        <v>1349</v>
      </c>
      <c r="AL469" s="1" t="s">
        <v>1</v>
      </c>
      <c r="AM469" s="2">
        <v>529</v>
      </c>
      <c r="AN469" s="4">
        <v>60.2</v>
      </c>
      <c r="AO469" s="3">
        <v>1983</v>
      </c>
      <c r="AP469" s="1" t="s">
        <v>1</v>
      </c>
      <c r="AQ469" s="2">
        <v>408</v>
      </c>
      <c r="AR469" s="4">
        <v>46.22</v>
      </c>
      <c r="AS469" s="3">
        <v>4514</v>
      </c>
      <c r="AT469" s="1" t="s">
        <v>1</v>
      </c>
    </row>
    <row r="470" spans="1:46" x14ac:dyDescent="0.25">
      <c r="A470" s="1" t="s">
        <v>470</v>
      </c>
      <c r="B470" s="20" t="e">
        <f>VLOOKUP(A470,'Earned Doctorates'!$A$6:$D$468,4,0)</f>
        <v>#N/A</v>
      </c>
      <c r="C470" s="20">
        <f>VLOOKUP(A470,'fulltime grad students'!$A$6:$D$752,4,0)</f>
        <v>78</v>
      </c>
      <c r="D470" s="20">
        <f>VLOOKUP(A470,floorspace!$A$6:$D$694,4,0)</f>
        <v>0</v>
      </c>
      <c r="E470" s="3">
        <v>3504</v>
      </c>
      <c r="F470" s="33" t="e">
        <f>IF(ISNA(VLOOKUP(A470,'R1-R2'!$A$2:$F$280,6,0)),VLOOKUP(A470,'R1-R2'!$B$2:$F$280,5,0),VLOOKUP(A470,'R1-R2'!$A$2:$F$280,6,0))</f>
        <v>#N/A</v>
      </c>
      <c r="G470" s="2">
        <v>465</v>
      </c>
      <c r="H470" s="4">
        <v>51.59</v>
      </c>
      <c r="I470" s="3">
        <v>3504</v>
      </c>
      <c r="J470" s="1" t="s">
        <v>1</v>
      </c>
      <c r="K470" s="2">
        <v>529</v>
      </c>
      <c r="L470" s="4">
        <v>58.19</v>
      </c>
      <c r="M470" s="3">
        <v>2105</v>
      </c>
      <c r="N470" s="1" t="s">
        <v>1</v>
      </c>
      <c r="O470" s="2">
        <v>585</v>
      </c>
      <c r="P470" s="4">
        <v>64.39</v>
      </c>
      <c r="Q470" s="3">
        <v>1642</v>
      </c>
      <c r="R470" s="1" t="s">
        <v>1</v>
      </c>
      <c r="S470" s="2">
        <v>720</v>
      </c>
      <c r="T470" s="4">
        <v>79.31</v>
      </c>
      <c r="U470" s="3">
        <v>668</v>
      </c>
      <c r="V470" s="1" t="s">
        <v>1</v>
      </c>
      <c r="W470" s="2">
        <v>618</v>
      </c>
      <c r="X470" s="4">
        <v>69.17</v>
      </c>
      <c r="Y470" s="3">
        <v>1152</v>
      </c>
      <c r="Z470" s="1" t="s">
        <v>1</v>
      </c>
      <c r="AA470" s="2">
        <v>565</v>
      </c>
      <c r="AB470" s="4">
        <v>63.46</v>
      </c>
      <c r="AC470" s="3">
        <v>1561</v>
      </c>
      <c r="AD470" s="1" t="s">
        <v>1</v>
      </c>
      <c r="AE470" s="2">
        <v>537</v>
      </c>
      <c r="AF470" s="4">
        <v>60.22</v>
      </c>
      <c r="AG470" s="3">
        <v>1725</v>
      </c>
      <c r="AH470" s="1" t="s">
        <v>1</v>
      </c>
      <c r="AI470" s="2">
        <v>563</v>
      </c>
      <c r="AJ470" s="4">
        <v>63.8</v>
      </c>
      <c r="AK470" s="3">
        <v>1532</v>
      </c>
      <c r="AL470" s="1" t="s">
        <v>1</v>
      </c>
      <c r="AM470" s="2">
        <v>614</v>
      </c>
      <c r="AN470" s="4">
        <v>69.73</v>
      </c>
      <c r="AO470" s="3">
        <v>1146</v>
      </c>
      <c r="AP470" s="1" t="s">
        <v>1</v>
      </c>
      <c r="AQ470" s="2">
        <v>564</v>
      </c>
      <c r="AR470" s="4">
        <v>63.56</v>
      </c>
      <c r="AS470" s="3">
        <v>1707</v>
      </c>
      <c r="AT470" s="1" t="s">
        <v>1</v>
      </c>
    </row>
    <row r="471" spans="1:46" x14ac:dyDescent="0.25">
      <c r="A471" s="1" t="s">
        <v>471</v>
      </c>
      <c r="B471" s="20" t="e">
        <f>VLOOKUP(A471,'Earned Doctorates'!$A$6:$D$468,4,0)</f>
        <v>#N/A</v>
      </c>
      <c r="C471" s="20" t="e">
        <f>VLOOKUP(A471,'fulltime grad students'!$A$6:$D$752,4,0)</f>
        <v>#N/A</v>
      </c>
      <c r="D471" s="20">
        <f>VLOOKUP(A471,floorspace!$A$6:$D$694,4,0)</f>
        <v>8000</v>
      </c>
      <c r="E471" s="3">
        <v>3489</v>
      </c>
      <c r="F471" s="33" t="e">
        <f>IF(ISNA(VLOOKUP(A471,'R1-R2'!$A$2:$F$280,6,0)),VLOOKUP(A471,'R1-R2'!$B$2:$F$280,5,0),VLOOKUP(A471,'R1-R2'!$A$2:$F$280,6,0))</f>
        <v>#N/A</v>
      </c>
      <c r="G471" s="2">
        <v>466</v>
      </c>
      <c r="H471" s="4">
        <v>51.7</v>
      </c>
      <c r="I471" s="3">
        <v>3489</v>
      </c>
      <c r="J471" s="1" t="s">
        <v>1</v>
      </c>
      <c r="K471" s="2">
        <v>456</v>
      </c>
      <c r="L471" s="4">
        <v>50.28</v>
      </c>
      <c r="M471" s="3">
        <v>3551</v>
      </c>
      <c r="N471" s="1" t="s">
        <v>1</v>
      </c>
      <c r="O471" s="2">
        <v>455</v>
      </c>
      <c r="P471" s="4">
        <v>50.28</v>
      </c>
      <c r="Q471" s="3">
        <v>3543</v>
      </c>
      <c r="R471" s="1" t="s">
        <v>1</v>
      </c>
      <c r="S471" s="2">
        <v>458</v>
      </c>
      <c r="T471" s="4">
        <v>50.77</v>
      </c>
      <c r="U471" s="3">
        <v>3233</v>
      </c>
      <c r="V471" s="1" t="s">
        <v>1</v>
      </c>
      <c r="W471" s="2">
        <v>464</v>
      </c>
      <c r="X471" s="4">
        <v>52.16</v>
      </c>
      <c r="Y471" s="3">
        <v>3122</v>
      </c>
      <c r="Z471" s="1" t="s">
        <v>1</v>
      </c>
      <c r="AA471" s="2">
        <v>434</v>
      </c>
      <c r="AB471" s="4">
        <v>48.95</v>
      </c>
      <c r="AC471" s="3">
        <v>3466</v>
      </c>
      <c r="AD471" s="1" t="s">
        <v>1</v>
      </c>
      <c r="AE471" s="2">
        <v>446</v>
      </c>
      <c r="AF471" s="4">
        <v>50.17</v>
      </c>
      <c r="AG471" s="3">
        <v>3106</v>
      </c>
      <c r="AH471" s="1" t="s">
        <v>1</v>
      </c>
      <c r="AI471" s="2">
        <v>449</v>
      </c>
      <c r="AJ471" s="4">
        <v>51.06</v>
      </c>
      <c r="AK471" s="3">
        <v>3067</v>
      </c>
      <c r="AL471" s="1" t="s">
        <v>1</v>
      </c>
      <c r="AM471" s="2">
        <v>517</v>
      </c>
      <c r="AN471" s="4">
        <v>58.85</v>
      </c>
      <c r="AO471" s="3">
        <v>2155</v>
      </c>
      <c r="AP471" s="1" t="s">
        <v>1</v>
      </c>
      <c r="AQ471" s="2">
        <v>510</v>
      </c>
      <c r="AR471" s="4">
        <v>57.56</v>
      </c>
      <c r="AS471" s="3">
        <v>2237</v>
      </c>
      <c r="AT471" s="1" t="s">
        <v>1</v>
      </c>
    </row>
    <row r="472" spans="1:46" x14ac:dyDescent="0.25">
      <c r="A472" s="1" t="s">
        <v>472</v>
      </c>
      <c r="B472" s="20">
        <f>VLOOKUP(A472,'Earned Doctorates'!$A$6:$D$468,4,0)</f>
        <v>0</v>
      </c>
      <c r="C472" s="20">
        <f>VLOOKUP(A472,'fulltime grad students'!$A$6:$D$752,4,0)</f>
        <v>14</v>
      </c>
      <c r="D472" s="20">
        <f>VLOOKUP(A472,floorspace!$A$6:$D$694,4,0)</f>
        <v>55000</v>
      </c>
      <c r="E472" s="3">
        <v>3460</v>
      </c>
      <c r="F472" s="33" t="e">
        <f>IF(ISNA(VLOOKUP(A472,'R1-R2'!$A$2:$F$280,6,0)),VLOOKUP(A472,'R1-R2'!$B$2:$F$280,5,0),VLOOKUP(A472,'R1-R2'!$A$2:$F$280,6,0))</f>
        <v>#N/A</v>
      </c>
      <c r="G472" s="2">
        <v>467</v>
      </c>
      <c r="H472" s="4">
        <v>51.81</v>
      </c>
      <c r="I472" s="3">
        <v>3460</v>
      </c>
      <c r="J472" s="1" t="s">
        <v>1</v>
      </c>
      <c r="K472" s="2">
        <v>460</v>
      </c>
      <c r="L472" s="4">
        <v>50.72</v>
      </c>
      <c r="M472" s="3">
        <v>3477</v>
      </c>
      <c r="N472" s="1" t="s">
        <v>1</v>
      </c>
      <c r="O472" s="2">
        <v>478</v>
      </c>
      <c r="P472" s="4">
        <v>52.78</v>
      </c>
      <c r="Q472" s="3">
        <v>2968</v>
      </c>
      <c r="R472" s="1" t="s">
        <v>1</v>
      </c>
      <c r="S472" s="2">
        <v>464</v>
      </c>
      <c r="T472" s="4">
        <v>51.43</v>
      </c>
      <c r="U472" s="3">
        <v>3120</v>
      </c>
      <c r="V472" s="1" t="s">
        <v>1</v>
      </c>
      <c r="W472" s="2">
        <v>449</v>
      </c>
      <c r="X472" s="4">
        <v>50.5</v>
      </c>
      <c r="Y472" s="3">
        <v>3304</v>
      </c>
      <c r="Z472" s="1" t="s">
        <v>1</v>
      </c>
      <c r="AA472" s="2">
        <v>412</v>
      </c>
      <c r="AB472" s="4">
        <v>46.51</v>
      </c>
      <c r="AC472" s="3">
        <v>4169</v>
      </c>
      <c r="AD472" s="1" t="s">
        <v>1</v>
      </c>
      <c r="AE472" s="2">
        <v>419</v>
      </c>
      <c r="AF472" s="4">
        <v>47.19</v>
      </c>
      <c r="AG472" s="3">
        <v>3906</v>
      </c>
      <c r="AH472" s="1" t="s">
        <v>1</v>
      </c>
      <c r="AI472" s="2">
        <v>432</v>
      </c>
      <c r="AJ472" s="4">
        <v>49.16</v>
      </c>
      <c r="AK472" s="3">
        <v>3481</v>
      </c>
      <c r="AL472" s="1" t="s">
        <v>1</v>
      </c>
      <c r="AM472" s="2">
        <v>429</v>
      </c>
      <c r="AN472" s="4">
        <v>48.99</v>
      </c>
      <c r="AO472" s="3">
        <v>3637</v>
      </c>
      <c r="AP472" s="1" t="s">
        <v>1</v>
      </c>
      <c r="AQ472" s="2">
        <v>440</v>
      </c>
      <c r="AR472" s="4">
        <v>49.78</v>
      </c>
      <c r="AS472" s="3">
        <v>3466</v>
      </c>
      <c r="AT472" s="1" t="s">
        <v>1</v>
      </c>
    </row>
    <row r="473" spans="1:46" x14ac:dyDescent="0.25">
      <c r="A473" s="1" t="s">
        <v>473</v>
      </c>
      <c r="B473" s="20">
        <f>VLOOKUP(A473,'Earned Doctorates'!$A$6:$D$468,4,0)</f>
        <v>14</v>
      </c>
      <c r="C473" s="20">
        <f>VLOOKUP(A473,'fulltime grad students'!$A$6:$D$752,4,0)</f>
        <v>241</v>
      </c>
      <c r="D473" s="20">
        <f>VLOOKUP(A473,floorspace!$A$6:$D$694,4,0)</f>
        <v>17125</v>
      </c>
      <c r="E473" s="3">
        <v>3416</v>
      </c>
      <c r="F473" s="33" t="e">
        <f>IF(ISNA(VLOOKUP(A473,'R1-R2'!$A$2:$F$280,6,0)),VLOOKUP(A473,'R1-R2'!$B$2:$F$280,5,0),VLOOKUP(A473,'R1-R2'!$A$2:$F$280,6,0))</f>
        <v>#N/A</v>
      </c>
      <c r="G473" s="2">
        <v>468</v>
      </c>
      <c r="H473" s="4">
        <v>51.92</v>
      </c>
      <c r="I473" s="3">
        <v>3416</v>
      </c>
      <c r="J473" s="1" t="s">
        <v>1</v>
      </c>
      <c r="K473" s="2">
        <v>425</v>
      </c>
      <c r="L473" s="4">
        <v>46.93</v>
      </c>
      <c r="M473" s="3">
        <v>4412</v>
      </c>
      <c r="N473" s="1" t="s">
        <v>1</v>
      </c>
      <c r="O473" s="2">
        <v>449</v>
      </c>
      <c r="P473" s="4">
        <v>49.63</v>
      </c>
      <c r="Q473" s="3">
        <v>3710</v>
      </c>
      <c r="R473" s="1" t="s">
        <v>1</v>
      </c>
      <c r="S473" s="2">
        <v>441</v>
      </c>
      <c r="T473" s="4">
        <v>48.92</v>
      </c>
      <c r="U473" s="3">
        <v>3619</v>
      </c>
      <c r="V473" s="1" t="s">
        <v>1</v>
      </c>
      <c r="W473" s="2">
        <v>498</v>
      </c>
      <c r="X473" s="4">
        <v>55.91</v>
      </c>
      <c r="Y473" s="3">
        <v>2284</v>
      </c>
      <c r="Z473" s="1" t="s">
        <v>1</v>
      </c>
      <c r="AA473" s="2">
        <v>504</v>
      </c>
      <c r="AB473" s="4">
        <v>56.7</v>
      </c>
      <c r="AC473" s="3">
        <v>2171</v>
      </c>
      <c r="AD473" s="1" t="s">
        <v>1</v>
      </c>
      <c r="AE473" s="2">
        <v>617</v>
      </c>
      <c r="AF473" s="4">
        <v>69.06</v>
      </c>
      <c r="AG473" s="3">
        <v>1152</v>
      </c>
      <c r="AH473" s="1" t="s">
        <v>1</v>
      </c>
      <c r="AI473" s="2">
        <v>578</v>
      </c>
      <c r="AJ473" s="4">
        <v>65.47</v>
      </c>
      <c r="AK473" s="3">
        <v>1446</v>
      </c>
      <c r="AL473" s="1" t="s">
        <v>1</v>
      </c>
      <c r="AM473" s="2">
        <v>558</v>
      </c>
      <c r="AN473" s="4">
        <v>63.45</v>
      </c>
      <c r="AO473" s="3">
        <v>1574</v>
      </c>
      <c r="AP473" s="1" t="s">
        <v>1</v>
      </c>
      <c r="AQ473" s="2">
        <v>385</v>
      </c>
      <c r="AR473" s="4">
        <v>43.67</v>
      </c>
      <c r="AS473" s="3">
        <v>5709</v>
      </c>
      <c r="AT473" s="1" t="s">
        <v>1</v>
      </c>
    </row>
    <row r="474" spans="1:46" x14ac:dyDescent="0.25">
      <c r="A474" s="1" t="s">
        <v>474</v>
      </c>
      <c r="B474" s="20" t="e">
        <f>VLOOKUP(A474,'Earned Doctorates'!$A$6:$D$468,4,0)</f>
        <v>#N/A</v>
      </c>
      <c r="C474" s="20">
        <f>VLOOKUP(A474,'fulltime grad students'!$A$6:$D$752,4,0)</f>
        <v>66</v>
      </c>
      <c r="D474" s="20">
        <f>VLOOKUP(A474,floorspace!$A$6:$D$694,4,0)</f>
        <v>39386</v>
      </c>
      <c r="E474" s="3">
        <v>3403</v>
      </c>
      <c r="F474" s="33" t="e">
        <f>IF(ISNA(VLOOKUP(A474,'R1-R2'!$A$2:$F$280,6,0)),VLOOKUP(A474,'R1-R2'!$B$2:$F$280,5,0),VLOOKUP(A474,'R1-R2'!$A$2:$F$280,6,0))</f>
        <v>#N/A</v>
      </c>
      <c r="G474" s="2">
        <v>469</v>
      </c>
      <c r="H474" s="4">
        <v>52.03</v>
      </c>
      <c r="I474" s="3">
        <v>3403</v>
      </c>
      <c r="J474" s="1" t="s">
        <v>1</v>
      </c>
      <c r="K474" s="2">
        <v>490</v>
      </c>
      <c r="L474" s="4">
        <v>53.97</v>
      </c>
      <c r="M474" s="3">
        <v>2693</v>
      </c>
      <c r="N474" s="1" t="s">
        <v>1</v>
      </c>
      <c r="O474" s="2">
        <v>509</v>
      </c>
      <c r="P474" s="4">
        <v>56.14</v>
      </c>
      <c r="Q474" s="3">
        <v>2363</v>
      </c>
      <c r="R474" s="1" t="s">
        <v>1</v>
      </c>
      <c r="S474" s="2">
        <v>564</v>
      </c>
      <c r="T474" s="4">
        <v>62.32</v>
      </c>
      <c r="U474" s="3">
        <v>1653</v>
      </c>
      <c r="V474" s="1" t="s">
        <v>1</v>
      </c>
      <c r="W474" s="2">
        <v>559</v>
      </c>
      <c r="X474" s="4">
        <v>62.65</v>
      </c>
      <c r="Y474" s="3">
        <v>1649</v>
      </c>
      <c r="Z474" s="1" t="s">
        <v>1</v>
      </c>
      <c r="AA474" s="2">
        <v>529</v>
      </c>
      <c r="AB474" s="4">
        <v>59.47</v>
      </c>
      <c r="AC474" s="3">
        <v>1846</v>
      </c>
      <c r="AD474" s="1" t="s">
        <v>1</v>
      </c>
      <c r="AE474" s="2">
        <v>514</v>
      </c>
      <c r="AF474" s="4">
        <v>57.68</v>
      </c>
      <c r="AG474" s="3">
        <v>2026</v>
      </c>
      <c r="AH474" s="1" t="s">
        <v>1</v>
      </c>
      <c r="AI474" s="2">
        <v>514</v>
      </c>
      <c r="AJ474" s="4">
        <v>58.32</v>
      </c>
      <c r="AK474" s="3">
        <v>2052</v>
      </c>
      <c r="AL474" s="1" t="s">
        <v>1</v>
      </c>
      <c r="AM474" s="2">
        <v>539</v>
      </c>
      <c r="AN474" s="4">
        <v>61.32</v>
      </c>
      <c r="AO474" s="3">
        <v>1810</v>
      </c>
      <c r="AP474" s="1" t="s">
        <v>1</v>
      </c>
      <c r="AQ474" s="2">
        <v>513</v>
      </c>
      <c r="AR474" s="4">
        <v>57.89</v>
      </c>
      <c r="AS474" s="3">
        <v>2201</v>
      </c>
      <c r="AT474" s="1" t="s">
        <v>1</v>
      </c>
    </row>
    <row r="475" spans="1:46" x14ac:dyDescent="0.25">
      <c r="A475" s="1" t="s">
        <v>475</v>
      </c>
      <c r="B475" s="20" t="e">
        <f>VLOOKUP(A475,'Earned Doctorates'!$A$6:$D$468,4,0)</f>
        <v>#N/A</v>
      </c>
      <c r="C475" s="20" t="e">
        <f>VLOOKUP(A475,'fulltime grad students'!$A$6:$D$752,4,0)</f>
        <v>#N/A</v>
      </c>
      <c r="D475" s="20" t="e">
        <f>VLOOKUP(A475,floorspace!$A$6:$D$694,4,0)</f>
        <v>#N/A</v>
      </c>
      <c r="E475" s="3">
        <v>3310</v>
      </c>
      <c r="F475" s="33" t="e">
        <f>IF(ISNA(VLOOKUP(A475,'R1-R2'!$A$2:$F$280,6,0)),VLOOKUP(A475,'R1-R2'!$B$2:$F$280,5,0),VLOOKUP(A475,'R1-R2'!$A$2:$F$280,6,0))</f>
        <v>#N/A</v>
      </c>
      <c r="G475" s="2">
        <v>470</v>
      </c>
      <c r="H475" s="4">
        <v>52.14</v>
      </c>
      <c r="I475" s="3">
        <v>3310</v>
      </c>
      <c r="J475" s="1" t="s">
        <v>1</v>
      </c>
      <c r="K475" s="2">
        <v>503</v>
      </c>
      <c r="L475" s="4">
        <v>55.37</v>
      </c>
      <c r="M475" s="3">
        <v>2434</v>
      </c>
      <c r="N475" s="1" t="s">
        <v>1</v>
      </c>
      <c r="O475" s="2">
        <v>0</v>
      </c>
      <c r="P475" s="4">
        <v>0</v>
      </c>
      <c r="Q475" s="3">
        <v>0</v>
      </c>
      <c r="R475" s="1" t="s">
        <v>1</v>
      </c>
      <c r="S475" s="2">
        <v>0</v>
      </c>
      <c r="T475" s="4">
        <v>0</v>
      </c>
      <c r="U475" s="3">
        <v>0</v>
      </c>
      <c r="V475" s="1" t="s">
        <v>1</v>
      </c>
      <c r="W475" s="2">
        <v>0</v>
      </c>
      <c r="X475" s="4">
        <v>0</v>
      </c>
      <c r="Y475" s="3">
        <v>0</v>
      </c>
      <c r="Z475" s="1" t="s">
        <v>1</v>
      </c>
      <c r="AA475" s="2">
        <v>0</v>
      </c>
      <c r="AB475" s="4">
        <v>0</v>
      </c>
      <c r="AC475" s="3">
        <v>0</v>
      </c>
      <c r="AD475" s="1" t="s">
        <v>1</v>
      </c>
      <c r="AE475" s="2">
        <v>0</v>
      </c>
      <c r="AF475" s="4">
        <v>0</v>
      </c>
      <c r="AG475" s="3">
        <v>0</v>
      </c>
      <c r="AH475" s="1" t="s">
        <v>1</v>
      </c>
      <c r="AI475" s="2">
        <v>0</v>
      </c>
      <c r="AJ475" s="4">
        <v>0</v>
      </c>
      <c r="AK475" s="3">
        <v>0</v>
      </c>
      <c r="AL475" s="1" t="s">
        <v>1</v>
      </c>
      <c r="AM475" s="2">
        <v>0</v>
      </c>
      <c r="AN475" s="4">
        <v>0</v>
      </c>
      <c r="AO475" s="3">
        <v>0</v>
      </c>
      <c r="AP475" s="1" t="s">
        <v>1</v>
      </c>
      <c r="AQ475" s="2">
        <v>0</v>
      </c>
      <c r="AR475" s="4">
        <v>0</v>
      </c>
      <c r="AS475" s="3">
        <v>0</v>
      </c>
      <c r="AT475" s="1" t="s">
        <v>1</v>
      </c>
    </row>
    <row r="476" spans="1:46" x14ac:dyDescent="0.25">
      <c r="A476" s="1" t="s">
        <v>476</v>
      </c>
      <c r="B476" s="20" t="e">
        <f>VLOOKUP(A476,'Earned Doctorates'!$A$6:$D$468,4,0)</f>
        <v>#N/A</v>
      </c>
      <c r="C476" s="20" t="e">
        <f>VLOOKUP(A476,'fulltime grad students'!$A$6:$D$752,4,0)</f>
        <v>#N/A</v>
      </c>
      <c r="D476" s="20">
        <f>VLOOKUP(A476,floorspace!$A$6:$D$694,4,0)</f>
        <v>142852</v>
      </c>
      <c r="E476" s="3">
        <v>3306</v>
      </c>
      <c r="F476" s="33" t="e">
        <f>IF(ISNA(VLOOKUP(A476,'R1-R2'!$A$2:$F$280,6,0)),VLOOKUP(A476,'R1-R2'!$B$2:$F$280,5,0),VLOOKUP(A476,'R1-R2'!$A$2:$F$280,6,0))</f>
        <v>#N/A</v>
      </c>
      <c r="G476" s="2">
        <v>471</v>
      </c>
      <c r="H476" s="4">
        <v>52.24</v>
      </c>
      <c r="I476" s="3">
        <v>3306</v>
      </c>
      <c r="J476" s="1" t="s">
        <v>1</v>
      </c>
      <c r="K476" s="2">
        <v>477</v>
      </c>
      <c r="L476" s="4">
        <v>52.56</v>
      </c>
      <c r="M476" s="3">
        <v>2913</v>
      </c>
      <c r="N476" s="1" t="s">
        <v>1</v>
      </c>
      <c r="O476" s="2">
        <v>445</v>
      </c>
      <c r="P476" s="4">
        <v>49.2</v>
      </c>
      <c r="Q476" s="3">
        <v>3756</v>
      </c>
      <c r="R476" s="1" t="s">
        <v>1</v>
      </c>
      <c r="S476" s="2">
        <v>433</v>
      </c>
      <c r="T476" s="4">
        <v>48.05</v>
      </c>
      <c r="U476" s="3">
        <v>3823</v>
      </c>
      <c r="V476" s="1" t="s">
        <v>1</v>
      </c>
      <c r="W476" s="2">
        <v>445</v>
      </c>
      <c r="X476" s="4">
        <v>50.06</v>
      </c>
      <c r="Y476" s="3">
        <v>3414</v>
      </c>
      <c r="Z476" s="1" t="s">
        <v>1</v>
      </c>
      <c r="AA476" s="2">
        <v>447</v>
      </c>
      <c r="AB476" s="4">
        <v>50.39</v>
      </c>
      <c r="AC476" s="3">
        <v>3219</v>
      </c>
      <c r="AD476" s="1" t="s">
        <v>1</v>
      </c>
      <c r="AE476" s="2">
        <v>466</v>
      </c>
      <c r="AF476" s="4">
        <v>52.38</v>
      </c>
      <c r="AG476" s="3">
        <v>2721</v>
      </c>
      <c r="AH476" s="1" t="s">
        <v>1</v>
      </c>
      <c r="AI476" s="2">
        <v>485</v>
      </c>
      <c r="AJ476" s="4">
        <v>55.08</v>
      </c>
      <c r="AK476" s="3">
        <v>2444</v>
      </c>
      <c r="AL476" s="1" t="s">
        <v>1</v>
      </c>
      <c r="AM476" s="2">
        <v>472</v>
      </c>
      <c r="AN476" s="4">
        <v>53.81</v>
      </c>
      <c r="AO476" s="3">
        <v>2704</v>
      </c>
      <c r="AP476" s="1" t="s">
        <v>1</v>
      </c>
      <c r="AQ476" s="2">
        <v>451</v>
      </c>
      <c r="AR476" s="4">
        <v>51</v>
      </c>
      <c r="AS476" s="3">
        <v>3268</v>
      </c>
      <c r="AT476" s="1" t="s">
        <v>1</v>
      </c>
    </row>
    <row r="477" spans="1:46" x14ac:dyDescent="0.25">
      <c r="A477" s="1" t="s">
        <v>477</v>
      </c>
      <c r="B477" s="20" t="e">
        <f>VLOOKUP(A477,'Earned Doctorates'!$A$6:$D$468,4,0)</f>
        <v>#N/A</v>
      </c>
      <c r="C477" s="20" t="e">
        <f>VLOOKUP(A477,'fulltime grad students'!$A$6:$D$752,4,0)</f>
        <v>#N/A</v>
      </c>
      <c r="D477" s="20">
        <f>VLOOKUP(A477,floorspace!$A$6:$D$694,4,0)</f>
        <v>86650</v>
      </c>
      <c r="E477" s="3">
        <v>3296</v>
      </c>
      <c r="F477" s="33" t="e">
        <f>IF(ISNA(VLOOKUP(A477,'R1-R2'!$A$2:$F$280,6,0)),VLOOKUP(A477,'R1-R2'!$B$2:$F$280,5,0),VLOOKUP(A477,'R1-R2'!$A$2:$F$280,6,0))</f>
        <v>#N/A</v>
      </c>
      <c r="G477" s="2">
        <v>472</v>
      </c>
      <c r="H477" s="4">
        <v>52.35</v>
      </c>
      <c r="I477" s="3">
        <v>3296</v>
      </c>
      <c r="J477" s="1" t="s">
        <v>1</v>
      </c>
      <c r="K477" s="2">
        <v>458</v>
      </c>
      <c r="L477" s="4">
        <v>50.5</v>
      </c>
      <c r="M477" s="3">
        <v>3544</v>
      </c>
      <c r="N477" s="1" t="s">
        <v>1</v>
      </c>
      <c r="O477" s="2">
        <v>433</v>
      </c>
      <c r="P477" s="4">
        <v>47.89</v>
      </c>
      <c r="Q477" s="3">
        <v>4203</v>
      </c>
      <c r="R477" s="1" t="s">
        <v>1</v>
      </c>
      <c r="S477" s="2">
        <v>429</v>
      </c>
      <c r="T477" s="4">
        <v>47.61</v>
      </c>
      <c r="U477" s="3">
        <v>3921</v>
      </c>
      <c r="V477" s="1" t="s">
        <v>1</v>
      </c>
      <c r="W477" s="2">
        <v>440</v>
      </c>
      <c r="X477" s="4">
        <v>49.51</v>
      </c>
      <c r="Y477" s="3">
        <v>3569</v>
      </c>
      <c r="Z477" s="1" t="s">
        <v>1</v>
      </c>
      <c r="AA477" s="2">
        <v>449</v>
      </c>
      <c r="AB477" s="4">
        <v>50.61</v>
      </c>
      <c r="AC477" s="3">
        <v>3211</v>
      </c>
      <c r="AD477" s="1" t="s">
        <v>1</v>
      </c>
      <c r="AE477" s="2">
        <v>456</v>
      </c>
      <c r="AF477" s="4">
        <v>51.27</v>
      </c>
      <c r="AG477" s="3">
        <v>2943</v>
      </c>
      <c r="AH477" s="1" t="s">
        <v>1</v>
      </c>
      <c r="AI477" s="2">
        <v>430</v>
      </c>
      <c r="AJ477" s="4">
        <v>48.94</v>
      </c>
      <c r="AK477" s="3">
        <v>3528</v>
      </c>
      <c r="AL477" s="1" t="s">
        <v>1</v>
      </c>
      <c r="AM477" s="2">
        <v>438</v>
      </c>
      <c r="AN477" s="4">
        <v>50</v>
      </c>
      <c r="AO477" s="3">
        <v>3415</v>
      </c>
      <c r="AP477" s="1" t="s">
        <v>1</v>
      </c>
      <c r="AQ477" s="2">
        <v>449</v>
      </c>
      <c r="AR477" s="4">
        <v>50.78</v>
      </c>
      <c r="AS477" s="3">
        <v>3281</v>
      </c>
      <c r="AT477" s="1" t="s">
        <v>1</v>
      </c>
    </row>
    <row r="478" spans="1:46" x14ac:dyDescent="0.25">
      <c r="A478" s="1" t="s">
        <v>478</v>
      </c>
      <c r="B478" s="20">
        <f>VLOOKUP(A478,'Earned Doctorates'!$A$6:$D$468,4,0)</f>
        <v>3</v>
      </c>
      <c r="C478" s="20">
        <f>VLOOKUP(A478,'fulltime grad students'!$A$6:$D$752,4,0)</f>
        <v>186</v>
      </c>
      <c r="D478" s="20">
        <f>VLOOKUP(A478,floorspace!$A$6:$D$694,4,0)</f>
        <v>98792</v>
      </c>
      <c r="E478" s="3">
        <v>3259</v>
      </c>
      <c r="F478" s="33" t="e">
        <f>IF(ISNA(VLOOKUP(A478,'R1-R2'!$A$2:$F$280,6,0)),VLOOKUP(A478,'R1-R2'!$B$2:$F$280,5,0),VLOOKUP(A478,'R1-R2'!$A$2:$F$280,6,0))</f>
        <v>#N/A</v>
      </c>
      <c r="G478" s="2">
        <v>473</v>
      </c>
      <c r="H478" s="4">
        <v>52.46</v>
      </c>
      <c r="I478" s="3">
        <v>3259</v>
      </c>
      <c r="J478" s="1" t="s">
        <v>1</v>
      </c>
      <c r="K478" s="2">
        <v>475</v>
      </c>
      <c r="L478" s="4">
        <v>52.34</v>
      </c>
      <c r="M478" s="3">
        <v>2970</v>
      </c>
      <c r="N478" s="1" t="s">
        <v>1</v>
      </c>
      <c r="O478" s="2">
        <v>454</v>
      </c>
      <c r="P478" s="4">
        <v>50.17</v>
      </c>
      <c r="Q478" s="3">
        <v>3628</v>
      </c>
      <c r="R478" s="1" t="s">
        <v>1</v>
      </c>
      <c r="S478" s="2">
        <v>474</v>
      </c>
      <c r="T478" s="4">
        <v>52.51</v>
      </c>
      <c r="U478" s="3">
        <v>2983</v>
      </c>
      <c r="V478" s="1" t="s">
        <v>1</v>
      </c>
      <c r="W478" s="2">
        <v>450</v>
      </c>
      <c r="X478" s="4">
        <v>50.61</v>
      </c>
      <c r="Y478" s="3">
        <v>3303</v>
      </c>
      <c r="Z478" s="1" t="s">
        <v>1</v>
      </c>
      <c r="AA478" s="2">
        <v>428</v>
      </c>
      <c r="AB478" s="4">
        <v>48.29</v>
      </c>
      <c r="AC478" s="3">
        <v>3632</v>
      </c>
      <c r="AD478" s="1" t="s">
        <v>1</v>
      </c>
      <c r="AE478" s="2">
        <v>417</v>
      </c>
      <c r="AF478" s="4">
        <v>46.96</v>
      </c>
      <c r="AG478" s="3">
        <v>4032</v>
      </c>
      <c r="AH478" s="1" t="s">
        <v>1</v>
      </c>
      <c r="AI478" s="2">
        <v>425</v>
      </c>
      <c r="AJ478" s="4">
        <v>48.38</v>
      </c>
      <c r="AK478" s="3">
        <v>3711</v>
      </c>
      <c r="AL478" s="1" t="s">
        <v>1</v>
      </c>
      <c r="AM478" s="2">
        <v>427</v>
      </c>
      <c r="AN478" s="4">
        <v>48.76</v>
      </c>
      <c r="AO478" s="3">
        <v>3678</v>
      </c>
      <c r="AP478" s="1" t="s">
        <v>1</v>
      </c>
      <c r="AQ478" s="2">
        <v>430</v>
      </c>
      <c r="AR478" s="4">
        <v>48.67</v>
      </c>
      <c r="AS478" s="3">
        <v>3615</v>
      </c>
      <c r="AT478" s="1" t="s">
        <v>1</v>
      </c>
    </row>
    <row r="479" spans="1:46" x14ac:dyDescent="0.25">
      <c r="A479" s="1" t="s">
        <v>479</v>
      </c>
      <c r="B479" s="20">
        <f>VLOOKUP(A479,'Earned Doctorates'!$A$6:$D$468,4,0)</f>
        <v>0</v>
      </c>
      <c r="C479" s="20">
        <f>VLOOKUP(A479,'fulltime grad students'!$A$6:$D$752,4,0)</f>
        <v>138</v>
      </c>
      <c r="D479" s="20">
        <f>VLOOKUP(A479,floorspace!$A$6:$D$694,4,0)</f>
        <v>149000</v>
      </c>
      <c r="E479" s="3">
        <v>3204</v>
      </c>
      <c r="F479" s="33" t="e">
        <f>IF(ISNA(VLOOKUP(A479,'R1-R2'!$A$2:$F$280,6,0)),VLOOKUP(A479,'R1-R2'!$B$2:$F$280,5,0),VLOOKUP(A479,'R1-R2'!$A$2:$F$280,6,0))</f>
        <v>#N/A</v>
      </c>
      <c r="G479" s="2">
        <v>474</v>
      </c>
      <c r="H479" s="4">
        <v>52.57</v>
      </c>
      <c r="I479" s="3">
        <v>3204</v>
      </c>
      <c r="J479" s="1" t="s">
        <v>1</v>
      </c>
      <c r="K479" s="2">
        <v>452</v>
      </c>
      <c r="L479" s="4">
        <v>49.85</v>
      </c>
      <c r="M479" s="3">
        <v>3672</v>
      </c>
      <c r="N479" s="1" t="s">
        <v>1</v>
      </c>
      <c r="O479" s="2">
        <v>452</v>
      </c>
      <c r="P479" s="4">
        <v>49.96</v>
      </c>
      <c r="Q479" s="3">
        <v>3679</v>
      </c>
      <c r="R479" s="1" t="s">
        <v>1</v>
      </c>
      <c r="S479" s="2">
        <v>451</v>
      </c>
      <c r="T479" s="4">
        <v>50.01</v>
      </c>
      <c r="U479" s="3">
        <v>3336</v>
      </c>
      <c r="V479" s="1" t="s">
        <v>1</v>
      </c>
      <c r="W479" s="2">
        <v>434</v>
      </c>
      <c r="X479" s="4">
        <v>48.84</v>
      </c>
      <c r="Y479" s="3">
        <v>3677</v>
      </c>
      <c r="Z479" s="1" t="s">
        <v>1</v>
      </c>
      <c r="AA479" s="2">
        <v>400</v>
      </c>
      <c r="AB479" s="4">
        <v>45.18</v>
      </c>
      <c r="AC479" s="3">
        <v>4749</v>
      </c>
      <c r="AD479" s="1" t="s">
        <v>1</v>
      </c>
      <c r="AE479" s="2">
        <v>388</v>
      </c>
      <c r="AF479" s="4">
        <v>43.76</v>
      </c>
      <c r="AG479" s="3">
        <v>5170</v>
      </c>
      <c r="AH479" s="1" t="s">
        <v>1</v>
      </c>
      <c r="AI479" s="2">
        <v>406</v>
      </c>
      <c r="AJ479" s="4">
        <v>46.25</v>
      </c>
      <c r="AK479" s="3">
        <v>4298</v>
      </c>
      <c r="AL479" s="1" t="s">
        <v>1</v>
      </c>
      <c r="AM479" s="2">
        <v>396</v>
      </c>
      <c r="AN479" s="4">
        <v>45.29</v>
      </c>
      <c r="AO479" s="3">
        <v>4612</v>
      </c>
      <c r="AP479" s="1" t="s">
        <v>1</v>
      </c>
      <c r="AQ479" s="2">
        <v>389</v>
      </c>
      <c r="AR479" s="4">
        <v>44.11</v>
      </c>
      <c r="AS479" s="3">
        <v>5495</v>
      </c>
      <c r="AT479" s="1" t="s">
        <v>1</v>
      </c>
    </row>
    <row r="480" spans="1:46" x14ac:dyDescent="0.25">
      <c r="A480" s="1" t="s">
        <v>480</v>
      </c>
      <c r="B480" s="20" t="e">
        <f>VLOOKUP(A480,'Earned Doctorates'!$A$6:$D$468,4,0)</f>
        <v>#N/A</v>
      </c>
      <c r="C480" s="20">
        <f>VLOOKUP(A480,'fulltime grad students'!$A$6:$D$752,4,0)</f>
        <v>83</v>
      </c>
      <c r="D480" s="20">
        <f>VLOOKUP(A480,floorspace!$A$6:$D$694,4,0)</f>
        <v>57404</v>
      </c>
      <c r="E480" s="3">
        <v>3201</v>
      </c>
      <c r="F480" s="33" t="e">
        <f>IF(ISNA(VLOOKUP(A480,'R1-R2'!$A$2:$F$280,6,0)),VLOOKUP(A480,'R1-R2'!$B$2:$F$280,5,0),VLOOKUP(A480,'R1-R2'!$A$2:$F$280,6,0))</f>
        <v>#N/A</v>
      </c>
      <c r="G480" s="2">
        <v>475</v>
      </c>
      <c r="H480" s="4">
        <v>52.68</v>
      </c>
      <c r="I480" s="3">
        <v>3201</v>
      </c>
      <c r="J480" s="1" t="s">
        <v>1</v>
      </c>
      <c r="K480" s="2">
        <v>494</v>
      </c>
      <c r="L480" s="4">
        <v>54.4</v>
      </c>
      <c r="M480" s="3">
        <v>2640</v>
      </c>
      <c r="N480" s="1" t="s">
        <v>1</v>
      </c>
      <c r="O480" s="2">
        <v>480</v>
      </c>
      <c r="P480" s="4">
        <v>53</v>
      </c>
      <c r="Q480" s="3">
        <v>2919</v>
      </c>
      <c r="R480" s="1" t="s">
        <v>1</v>
      </c>
      <c r="S480" s="2">
        <v>493</v>
      </c>
      <c r="T480" s="4">
        <v>54.58</v>
      </c>
      <c r="U480" s="3">
        <v>2639</v>
      </c>
      <c r="V480" s="1" t="s">
        <v>1</v>
      </c>
      <c r="W480" s="2">
        <v>442</v>
      </c>
      <c r="X480" s="4">
        <v>49.73</v>
      </c>
      <c r="Y480" s="3">
        <v>3510</v>
      </c>
      <c r="Z480" s="1" t="s">
        <v>1</v>
      </c>
      <c r="AA480" s="2">
        <v>528</v>
      </c>
      <c r="AB480" s="4">
        <v>59.36</v>
      </c>
      <c r="AC480" s="3">
        <v>1864</v>
      </c>
      <c r="AD480" s="1" t="s">
        <v>1</v>
      </c>
      <c r="AE480" s="2">
        <v>570</v>
      </c>
      <c r="AF480" s="4">
        <v>63.87</v>
      </c>
      <c r="AG480" s="3">
        <v>1496</v>
      </c>
      <c r="AH480" s="1" t="s">
        <v>1</v>
      </c>
      <c r="AI480" s="2">
        <v>568</v>
      </c>
      <c r="AJ480" s="4">
        <v>64.36</v>
      </c>
      <c r="AK480" s="3">
        <v>1504</v>
      </c>
      <c r="AL480" s="1" t="s">
        <v>1</v>
      </c>
      <c r="AM480" s="2">
        <v>543</v>
      </c>
      <c r="AN480" s="4">
        <v>61.77</v>
      </c>
      <c r="AO480" s="3">
        <v>1761</v>
      </c>
      <c r="AP480" s="1" t="s">
        <v>1</v>
      </c>
      <c r="AQ480" s="2">
        <v>563</v>
      </c>
      <c r="AR480" s="4">
        <v>63.44</v>
      </c>
      <c r="AS480" s="3">
        <v>1715</v>
      </c>
      <c r="AT480" s="1" t="s">
        <v>1</v>
      </c>
    </row>
    <row r="481" spans="1:46" x14ac:dyDescent="0.25">
      <c r="A481" s="1" t="s">
        <v>481</v>
      </c>
      <c r="B481" s="20" t="e">
        <f>VLOOKUP(A481,'Earned Doctorates'!$A$6:$D$468,4,0)</f>
        <v>#N/A</v>
      </c>
      <c r="C481" s="20">
        <f>VLOOKUP(A481,'fulltime grad students'!$A$6:$D$752,4,0)</f>
        <v>8</v>
      </c>
      <c r="D481" s="20">
        <f>VLOOKUP(A481,floorspace!$A$6:$D$694,4,0)</f>
        <v>20181</v>
      </c>
      <c r="E481" s="3">
        <v>3193</v>
      </c>
      <c r="F481" s="33" t="e">
        <f>IF(ISNA(VLOOKUP(A481,'R1-R2'!$A$2:$F$280,6,0)),VLOOKUP(A481,'R1-R2'!$B$2:$F$280,5,0),VLOOKUP(A481,'R1-R2'!$A$2:$F$280,6,0))</f>
        <v>#N/A</v>
      </c>
      <c r="G481" s="2">
        <v>476</v>
      </c>
      <c r="H481" s="4">
        <v>52.79</v>
      </c>
      <c r="I481" s="3">
        <v>3193</v>
      </c>
      <c r="J481" s="1" t="s">
        <v>1</v>
      </c>
      <c r="K481" s="2">
        <v>469</v>
      </c>
      <c r="L481" s="4">
        <v>51.69</v>
      </c>
      <c r="M481" s="3">
        <v>3190</v>
      </c>
      <c r="N481" s="1" t="s">
        <v>1</v>
      </c>
      <c r="O481" s="2">
        <v>437</v>
      </c>
      <c r="P481" s="4">
        <v>48.33</v>
      </c>
      <c r="Q481" s="3">
        <v>4026</v>
      </c>
      <c r="R481" s="1" t="s">
        <v>1</v>
      </c>
      <c r="S481" s="2">
        <v>459</v>
      </c>
      <c r="T481" s="4">
        <v>50.88</v>
      </c>
      <c r="U481" s="3">
        <v>3232</v>
      </c>
      <c r="V481" s="1" t="s">
        <v>1</v>
      </c>
      <c r="W481" s="2">
        <v>446</v>
      </c>
      <c r="X481" s="4">
        <v>50.17</v>
      </c>
      <c r="Y481" s="3">
        <v>3374</v>
      </c>
      <c r="Z481" s="1" t="s">
        <v>1</v>
      </c>
      <c r="AA481" s="2">
        <v>421</v>
      </c>
      <c r="AB481" s="4">
        <v>47.51</v>
      </c>
      <c r="AC481" s="3">
        <v>3930</v>
      </c>
      <c r="AD481" s="1" t="s">
        <v>1</v>
      </c>
      <c r="AE481" s="2">
        <v>403</v>
      </c>
      <c r="AF481" s="4">
        <v>45.42</v>
      </c>
      <c r="AG481" s="3">
        <v>4524</v>
      </c>
      <c r="AH481" s="1" t="s">
        <v>1</v>
      </c>
      <c r="AI481" s="2">
        <v>402</v>
      </c>
      <c r="AJ481" s="4">
        <v>45.81</v>
      </c>
      <c r="AK481" s="3">
        <v>4410</v>
      </c>
      <c r="AL481" s="1" t="s">
        <v>1</v>
      </c>
      <c r="AM481" s="2">
        <v>408</v>
      </c>
      <c r="AN481" s="4">
        <v>46.63</v>
      </c>
      <c r="AO481" s="3">
        <v>4376</v>
      </c>
      <c r="AP481" s="1" t="s">
        <v>1</v>
      </c>
      <c r="AQ481" s="2">
        <v>405</v>
      </c>
      <c r="AR481" s="4">
        <v>45.89</v>
      </c>
      <c r="AS481" s="3">
        <v>4635</v>
      </c>
      <c r="AT481" s="1" t="s">
        <v>1</v>
      </c>
    </row>
    <row r="482" spans="1:46" x14ac:dyDescent="0.25">
      <c r="A482" s="1" t="s">
        <v>482</v>
      </c>
      <c r="B482" s="20">
        <f>VLOOKUP(A482,'Earned Doctorates'!$A$6:$D$468,4,0)</f>
        <v>78</v>
      </c>
      <c r="C482" s="20">
        <f>VLOOKUP(A482,'fulltime grad students'!$A$6:$D$752,4,0)</f>
        <v>395</v>
      </c>
      <c r="D482" s="20">
        <f>VLOOKUP(A482,floorspace!$A$6:$D$694,4,0)</f>
        <v>52813</v>
      </c>
      <c r="E482" s="3">
        <v>3159</v>
      </c>
      <c r="F482" s="33" t="e">
        <f>IF(ISNA(VLOOKUP(A482,'R1-R2'!$A$2:$F$280,6,0)),VLOOKUP(A482,'R1-R2'!$B$2:$F$280,5,0),VLOOKUP(A482,'R1-R2'!$A$2:$F$280,6,0))</f>
        <v>#N/A</v>
      </c>
      <c r="G482" s="2">
        <v>477</v>
      </c>
      <c r="H482" s="4">
        <v>52.9</v>
      </c>
      <c r="I482" s="3">
        <v>3159</v>
      </c>
      <c r="J482" s="1" t="s">
        <v>1</v>
      </c>
      <c r="K482" s="2">
        <v>447</v>
      </c>
      <c r="L482" s="4">
        <v>49.31</v>
      </c>
      <c r="M482" s="3">
        <v>3738</v>
      </c>
      <c r="N482" s="1" t="s">
        <v>1</v>
      </c>
      <c r="O482" s="2">
        <v>423</v>
      </c>
      <c r="P482" s="4">
        <v>46.81</v>
      </c>
      <c r="Q482" s="3">
        <v>4571</v>
      </c>
      <c r="R482" s="1" t="s">
        <v>1</v>
      </c>
      <c r="S482" s="2">
        <v>405</v>
      </c>
      <c r="T482" s="4">
        <v>45</v>
      </c>
      <c r="U482" s="3">
        <v>5089</v>
      </c>
      <c r="V482" s="1" t="s">
        <v>1</v>
      </c>
      <c r="W482" s="2">
        <v>411</v>
      </c>
      <c r="X482" s="4">
        <v>46.3</v>
      </c>
      <c r="Y482" s="3">
        <v>4538</v>
      </c>
      <c r="Z482" s="1" t="s">
        <v>1</v>
      </c>
      <c r="AA482" s="2">
        <v>417</v>
      </c>
      <c r="AB482" s="4">
        <v>47.07</v>
      </c>
      <c r="AC482" s="3">
        <v>4028</v>
      </c>
      <c r="AD482" s="1" t="s">
        <v>1</v>
      </c>
      <c r="AE482" s="2">
        <v>430</v>
      </c>
      <c r="AF482" s="4">
        <v>48.4</v>
      </c>
      <c r="AG482" s="3">
        <v>3652</v>
      </c>
      <c r="AH482" s="1" t="s">
        <v>1</v>
      </c>
      <c r="AI482" s="2">
        <v>411</v>
      </c>
      <c r="AJ482" s="4">
        <v>46.81</v>
      </c>
      <c r="AK482" s="3">
        <v>4176</v>
      </c>
      <c r="AL482" s="1" t="s">
        <v>1</v>
      </c>
      <c r="AM482" s="2">
        <v>452</v>
      </c>
      <c r="AN482" s="4">
        <v>51.57</v>
      </c>
      <c r="AO482" s="3">
        <v>3034</v>
      </c>
      <c r="AP482" s="1" t="s">
        <v>1</v>
      </c>
      <c r="AQ482" s="2">
        <v>471</v>
      </c>
      <c r="AR482" s="4">
        <v>53.22</v>
      </c>
      <c r="AS482" s="3">
        <v>2896</v>
      </c>
      <c r="AT482" s="1" t="s">
        <v>1</v>
      </c>
    </row>
    <row r="483" spans="1:46" x14ac:dyDescent="0.25">
      <c r="A483" s="1" t="s">
        <v>483</v>
      </c>
      <c r="B483" s="20">
        <f>VLOOKUP(A483,'Earned Doctorates'!$A$6:$D$468,4,0)</f>
        <v>6</v>
      </c>
      <c r="C483" s="20">
        <f>VLOOKUP(A483,'fulltime grad students'!$A$6:$D$752,4,0)</f>
        <v>658</v>
      </c>
      <c r="D483" s="20">
        <f>VLOOKUP(A483,floorspace!$A$6:$D$694,4,0)</f>
        <v>134100</v>
      </c>
      <c r="E483" s="3">
        <v>3142</v>
      </c>
      <c r="F483" s="33" t="e">
        <f>IF(ISNA(VLOOKUP(A483,'R1-R2'!$A$2:$F$280,6,0)),VLOOKUP(A483,'R1-R2'!$B$2:$F$280,5,0),VLOOKUP(A483,'R1-R2'!$A$2:$F$280,6,0))</f>
        <v>#N/A</v>
      </c>
      <c r="G483" s="2">
        <v>478</v>
      </c>
      <c r="H483" s="4">
        <v>53.01</v>
      </c>
      <c r="I483" s="3">
        <v>3142</v>
      </c>
      <c r="J483" s="1" t="s">
        <v>1</v>
      </c>
      <c r="K483" s="2">
        <v>491</v>
      </c>
      <c r="L483" s="4">
        <v>54.07</v>
      </c>
      <c r="M483" s="3">
        <v>2682</v>
      </c>
      <c r="N483" s="1" t="s">
        <v>1</v>
      </c>
      <c r="O483" s="2">
        <v>512</v>
      </c>
      <c r="P483" s="4">
        <v>56.47</v>
      </c>
      <c r="Q483" s="3">
        <v>2319</v>
      </c>
      <c r="R483" s="1" t="s">
        <v>1</v>
      </c>
      <c r="S483" s="2">
        <v>516</v>
      </c>
      <c r="T483" s="4">
        <v>57.09</v>
      </c>
      <c r="U483" s="3">
        <v>2299</v>
      </c>
      <c r="V483" s="1" t="s">
        <v>1</v>
      </c>
      <c r="W483" s="2">
        <v>508</v>
      </c>
      <c r="X483" s="4">
        <v>57.02</v>
      </c>
      <c r="Y483" s="3">
        <v>2145</v>
      </c>
      <c r="Z483" s="1" t="s">
        <v>1</v>
      </c>
      <c r="AA483" s="2">
        <v>513</v>
      </c>
      <c r="AB483" s="4">
        <v>57.7</v>
      </c>
      <c r="AC483" s="3">
        <v>2056</v>
      </c>
      <c r="AD483" s="1" t="s">
        <v>1</v>
      </c>
      <c r="AE483" s="2">
        <v>549</v>
      </c>
      <c r="AF483" s="4">
        <v>61.55</v>
      </c>
      <c r="AG483" s="3">
        <v>1659</v>
      </c>
      <c r="AH483" s="1" t="s">
        <v>1</v>
      </c>
      <c r="AI483" s="2">
        <v>459</v>
      </c>
      <c r="AJ483" s="4">
        <v>52.18</v>
      </c>
      <c r="AK483" s="3">
        <v>2883</v>
      </c>
      <c r="AL483" s="1" t="s">
        <v>1</v>
      </c>
      <c r="AM483" s="2">
        <v>500</v>
      </c>
      <c r="AN483" s="4">
        <v>56.95</v>
      </c>
      <c r="AO483" s="3">
        <v>2376</v>
      </c>
      <c r="AP483" s="1" t="s">
        <v>1</v>
      </c>
      <c r="AQ483" s="2">
        <v>446</v>
      </c>
      <c r="AR483" s="4">
        <v>50.44</v>
      </c>
      <c r="AS483" s="3">
        <v>3329</v>
      </c>
      <c r="AT483" s="1" t="s">
        <v>1</v>
      </c>
    </row>
    <row r="484" spans="1:46" x14ac:dyDescent="0.25">
      <c r="A484" s="1" t="s">
        <v>484</v>
      </c>
      <c r="B484" s="20" t="e">
        <f>VLOOKUP(A484,'Earned Doctorates'!$A$6:$D$468,4,0)</f>
        <v>#N/A</v>
      </c>
      <c r="C484" s="20">
        <f>VLOOKUP(A484,'fulltime grad students'!$A$6:$D$752,4,0)</f>
        <v>124</v>
      </c>
      <c r="D484" s="20">
        <f>VLOOKUP(A484,floorspace!$A$6:$D$694,4,0)</f>
        <v>1000</v>
      </c>
      <c r="E484" s="3">
        <v>3037</v>
      </c>
      <c r="F484" s="33" t="e">
        <f>IF(ISNA(VLOOKUP(A484,'R1-R2'!$A$2:$F$280,6,0)),VLOOKUP(A484,'R1-R2'!$B$2:$F$280,5,0),VLOOKUP(A484,'R1-R2'!$A$2:$F$280,6,0))</f>
        <v>#N/A</v>
      </c>
      <c r="G484" s="2">
        <v>479</v>
      </c>
      <c r="H484" s="4">
        <v>53.12</v>
      </c>
      <c r="I484" s="3">
        <v>3037</v>
      </c>
      <c r="J484" s="1" t="s">
        <v>1</v>
      </c>
      <c r="K484" s="2">
        <v>457</v>
      </c>
      <c r="L484" s="4">
        <v>50.39</v>
      </c>
      <c r="M484" s="3">
        <v>3549</v>
      </c>
      <c r="N484" s="1" t="s">
        <v>1</v>
      </c>
      <c r="O484" s="2">
        <v>436</v>
      </c>
      <c r="P484" s="4">
        <v>48.22</v>
      </c>
      <c r="Q484" s="3">
        <v>4130</v>
      </c>
      <c r="R484" s="1" t="s">
        <v>1</v>
      </c>
      <c r="S484" s="2">
        <v>452</v>
      </c>
      <c r="T484" s="4">
        <v>50.12</v>
      </c>
      <c r="U484" s="3">
        <v>3328</v>
      </c>
      <c r="V484" s="1" t="s">
        <v>1</v>
      </c>
      <c r="W484" s="2">
        <v>499</v>
      </c>
      <c r="X484" s="4">
        <v>56.02</v>
      </c>
      <c r="Y484" s="3">
        <v>2282</v>
      </c>
      <c r="Z484" s="1" t="s">
        <v>1</v>
      </c>
      <c r="AA484" s="2">
        <v>479</v>
      </c>
      <c r="AB484" s="4">
        <v>53.93</v>
      </c>
      <c r="AC484" s="3">
        <v>2548</v>
      </c>
      <c r="AD484" s="1" t="s">
        <v>1</v>
      </c>
      <c r="AE484" s="2">
        <v>418</v>
      </c>
      <c r="AF484" s="4">
        <v>47.07</v>
      </c>
      <c r="AG484" s="3">
        <v>3931</v>
      </c>
      <c r="AH484" s="1" t="s">
        <v>1</v>
      </c>
      <c r="AI484" s="2">
        <v>465</v>
      </c>
      <c r="AJ484" s="4">
        <v>52.85</v>
      </c>
      <c r="AK484" s="3">
        <v>2776</v>
      </c>
      <c r="AL484" s="1" t="s">
        <v>1</v>
      </c>
      <c r="AM484" s="2">
        <v>716</v>
      </c>
      <c r="AN484" s="4">
        <v>81.16</v>
      </c>
      <c r="AO484" s="3">
        <v>550</v>
      </c>
      <c r="AP484" s="1" t="s">
        <v>1</v>
      </c>
      <c r="AQ484" s="2">
        <v>716</v>
      </c>
      <c r="AR484" s="4">
        <v>80.44</v>
      </c>
      <c r="AS484" s="3">
        <v>703</v>
      </c>
      <c r="AT484" s="1" t="s">
        <v>1</v>
      </c>
    </row>
    <row r="485" spans="1:46" x14ac:dyDescent="0.25">
      <c r="A485" s="1" t="s">
        <v>485</v>
      </c>
      <c r="B485" s="20" t="e">
        <f>VLOOKUP(A485,'Earned Doctorates'!$A$6:$D$468,4,0)</f>
        <v>#N/A</v>
      </c>
      <c r="C485" s="20">
        <f>VLOOKUP(A485,'fulltime grad students'!$A$6:$D$752,4,0)</f>
        <v>84</v>
      </c>
      <c r="D485" s="20">
        <f>VLOOKUP(A485,floorspace!$A$6:$D$694,4,0)</f>
        <v>27948</v>
      </c>
      <c r="E485" s="3">
        <v>3001</v>
      </c>
      <c r="F485" s="33" t="e">
        <f>IF(ISNA(VLOOKUP(A485,'R1-R2'!$A$2:$F$280,6,0)),VLOOKUP(A485,'R1-R2'!$B$2:$F$280,5,0),VLOOKUP(A485,'R1-R2'!$A$2:$F$280,6,0))</f>
        <v>#N/A</v>
      </c>
      <c r="G485" s="2">
        <v>480</v>
      </c>
      <c r="H485" s="4">
        <v>53.23</v>
      </c>
      <c r="I485" s="3">
        <v>3001</v>
      </c>
      <c r="J485" s="1" t="s">
        <v>1</v>
      </c>
      <c r="K485" s="2">
        <v>482</v>
      </c>
      <c r="L485" s="4">
        <v>53.1</v>
      </c>
      <c r="M485" s="3">
        <v>2795</v>
      </c>
      <c r="N485" s="1" t="s">
        <v>1</v>
      </c>
      <c r="O485" s="2">
        <v>492</v>
      </c>
      <c r="P485" s="4">
        <v>54.3</v>
      </c>
      <c r="Q485" s="3">
        <v>2692</v>
      </c>
      <c r="R485" s="1" t="s">
        <v>1</v>
      </c>
      <c r="S485" s="2">
        <v>445</v>
      </c>
      <c r="T485" s="4">
        <v>49.36</v>
      </c>
      <c r="U485" s="3">
        <v>3569</v>
      </c>
      <c r="V485" s="1" t="s">
        <v>1</v>
      </c>
      <c r="W485" s="2">
        <v>462</v>
      </c>
      <c r="X485" s="4">
        <v>51.94</v>
      </c>
      <c r="Y485" s="3">
        <v>3187</v>
      </c>
      <c r="Z485" s="1" t="s">
        <v>1</v>
      </c>
      <c r="AA485" s="2">
        <v>449</v>
      </c>
      <c r="AB485" s="4">
        <v>50.61</v>
      </c>
      <c r="AC485" s="3">
        <v>3211</v>
      </c>
      <c r="AD485" s="1" t="s">
        <v>1</v>
      </c>
      <c r="AE485" s="2">
        <v>432</v>
      </c>
      <c r="AF485" s="4">
        <v>48.62</v>
      </c>
      <c r="AG485" s="3">
        <v>3615</v>
      </c>
      <c r="AH485" s="1" t="s">
        <v>1</v>
      </c>
      <c r="AI485" s="2">
        <v>435</v>
      </c>
      <c r="AJ485" s="4">
        <v>49.49</v>
      </c>
      <c r="AK485" s="3">
        <v>3424</v>
      </c>
      <c r="AL485" s="1" t="s">
        <v>1</v>
      </c>
      <c r="AM485" s="2">
        <v>419</v>
      </c>
      <c r="AN485" s="4">
        <v>47.87</v>
      </c>
      <c r="AO485" s="3">
        <v>3796</v>
      </c>
      <c r="AP485" s="1" t="s">
        <v>1</v>
      </c>
      <c r="AQ485" s="2">
        <v>436</v>
      </c>
      <c r="AR485" s="4">
        <v>49.33</v>
      </c>
      <c r="AS485" s="3">
        <v>3583</v>
      </c>
      <c r="AT485" s="1" t="s">
        <v>1</v>
      </c>
    </row>
    <row r="486" spans="1:46" x14ac:dyDescent="0.25">
      <c r="A486" s="1" t="s">
        <v>486</v>
      </c>
      <c r="B486" s="20" t="e">
        <f>VLOOKUP(A486,'Earned Doctorates'!$A$6:$D$468,4,0)</f>
        <v>#N/A</v>
      </c>
      <c r="C486" s="20">
        <f>VLOOKUP(A486,'fulltime grad students'!$A$6:$D$752,4,0)</f>
        <v>16</v>
      </c>
      <c r="D486" s="20">
        <f>VLOOKUP(A486,floorspace!$A$6:$D$694,4,0)</f>
        <v>94400</v>
      </c>
      <c r="E486" s="3">
        <v>2990</v>
      </c>
      <c r="F486" s="33" t="e">
        <f>IF(ISNA(VLOOKUP(A486,'R1-R2'!$A$2:$F$280,6,0)),VLOOKUP(A486,'R1-R2'!$B$2:$F$280,5,0),VLOOKUP(A486,'R1-R2'!$A$2:$F$280,6,0))</f>
        <v>#N/A</v>
      </c>
      <c r="G486" s="2">
        <v>481</v>
      </c>
      <c r="H486" s="4">
        <v>53.33</v>
      </c>
      <c r="I486" s="3">
        <v>2990</v>
      </c>
      <c r="J486" s="1" t="s">
        <v>1</v>
      </c>
      <c r="K486" s="2">
        <v>471</v>
      </c>
      <c r="L486" s="4">
        <v>51.91</v>
      </c>
      <c r="M486" s="3">
        <v>3104</v>
      </c>
      <c r="N486" s="1" t="s">
        <v>1</v>
      </c>
      <c r="O486" s="2">
        <v>472</v>
      </c>
      <c r="P486" s="4">
        <v>52.13</v>
      </c>
      <c r="Q486" s="3">
        <v>3107</v>
      </c>
      <c r="R486" s="1" t="s">
        <v>1</v>
      </c>
      <c r="S486" s="2">
        <v>447</v>
      </c>
      <c r="T486" s="4">
        <v>49.57</v>
      </c>
      <c r="U486" s="3">
        <v>3501</v>
      </c>
      <c r="V486" s="1" t="s">
        <v>1</v>
      </c>
      <c r="W486" s="2">
        <v>521</v>
      </c>
      <c r="X486" s="4">
        <v>58.46</v>
      </c>
      <c r="Y486" s="3">
        <v>1946</v>
      </c>
      <c r="Z486" s="1" t="s">
        <v>1</v>
      </c>
      <c r="AA486" s="2">
        <v>846</v>
      </c>
      <c r="AB486" s="4">
        <v>94.57</v>
      </c>
      <c r="AC486" s="3">
        <v>270</v>
      </c>
      <c r="AD486" s="1" t="s">
        <v>1</v>
      </c>
      <c r="AE486" s="2">
        <v>865</v>
      </c>
      <c r="AF486" s="4">
        <v>96.46</v>
      </c>
      <c r="AG486" s="3">
        <v>230</v>
      </c>
      <c r="AH486" s="1" t="s">
        <v>1</v>
      </c>
      <c r="AI486" s="2">
        <v>802</v>
      </c>
      <c r="AJ486" s="4">
        <v>90.5</v>
      </c>
      <c r="AK486" s="3">
        <v>360</v>
      </c>
      <c r="AL486" s="1" t="s">
        <v>1</v>
      </c>
      <c r="AM486" s="2">
        <v>692</v>
      </c>
      <c r="AN486" s="4">
        <v>78.47</v>
      </c>
      <c r="AO486" s="3">
        <v>676</v>
      </c>
      <c r="AP486" s="1" t="s">
        <v>1</v>
      </c>
      <c r="AQ486" s="2">
        <v>673</v>
      </c>
      <c r="AR486" s="4">
        <v>75.67</v>
      </c>
      <c r="AS486" s="3">
        <v>899</v>
      </c>
      <c r="AT486" s="1" t="s">
        <v>1</v>
      </c>
    </row>
    <row r="487" spans="1:46" x14ac:dyDescent="0.25">
      <c r="A487" s="1" t="s">
        <v>487</v>
      </c>
      <c r="B487" s="20" t="e">
        <f>VLOOKUP(A487,'Earned Doctorates'!$A$6:$D$468,4,0)</f>
        <v>#N/A</v>
      </c>
      <c r="C487" s="20">
        <f>VLOOKUP(A487,'fulltime grad students'!$A$6:$D$752,4,0)</f>
        <v>77</v>
      </c>
      <c r="D487" s="20">
        <f>VLOOKUP(A487,floorspace!$A$6:$D$694,4,0)</f>
        <v>85000</v>
      </c>
      <c r="E487" s="3">
        <v>2957</v>
      </c>
      <c r="F487" s="33" t="e">
        <f>IF(ISNA(VLOOKUP(A487,'R1-R2'!$A$2:$F$280,6,0)),VLOOKUP(A487,'R1-R2'!$B$2:$F$280,5,0),VLOOKUP(A487,'R1-R2'!$A$2:$F$280,6,0))</f>
        <v>#N/A</v>
      </c>
      <c r="G487" s="2">
        <v>482</v>
      </c>
      <c r="H487" s="4">
        <v>53.44</v>
      </c>
      <c r="I487" s="3">
        <v>2957</v>
      </c>
      <c r="J487" s="1" t="s">
        <v>1</v>
      </c>
      <c r="K487" s="2">
        <v>576</v>
      </c>
      <c r="L487" s="4">
        <v>63.28</v>
      </c>
      <c r="M487" s="3">
        <v>1545</v>
      </c>
      <c r="N487" s="1" t="s">
        <v>1</v>
      </c>
      <c r="O487" s="2">
        <v>581</v>
      </c>
      <c r="P487" s="4">
        <v>63.96</v>
      </c>
      <c r="Q487" s="3">
        <v>1656</v>
      </c>
      <c r="R487" s="1" t="s">
        <v>1</v>
      </c>
      <c r="S487" s="2">
        <v>660</v>
      </c>
      <c r="T487" s="4">
        <v>72.77</v>
      </c>
      <c r="U487" s="3">
        <v>949</v>
      </c>
      <c r="V487" s="1" t="s">
        <v>1</v>
      </c>
      <c r="W487" s="2">
        <v>694</v>
      </c>
      <c r="X487" s="4">
        <v>77.569999999999993</v>
      </c>
      <c r="Y487" s="3">
        <v>765</v>
      </c>
      <c r="Z487" s="1" t="s">
        <v>1</v>
      </c>
      <c r="AA487" s="2">
        <v>700</v>
      </c>
      <c r="AB487" s="4">
        <v>78.41</v>
      </c>
      <c r="AC487" s="3">
        <v>693</v>
      </c>
      <c r="AD487" s="1" t="s">
        <v>1</v>
      </c>
      <c r="AE487" s="2">
        <v>615</v>
      </c>
      <c r="AF487" s="4">
        <v>68.84</v>
      </c>
      <c r="AG487" s="3">
        <v>1163</v>
      </c>
      <c r="AH487" s="1" t="s">
        <v>1</v>
      </c>
      <c r="AI487" s="2">
        <v>543</v>
      </c>
      <c r="AJ487" s="4">
        <v>61.56</v>
      </c>
      <c r="AK487" s="3">
        <v>1714</v>
      </c>
      <c r="AL487" s="1" t="s">
        <v>1</v>
      </c>
      <c r="AM487" s="2">
        <v>533</v>
      </c>
      <c r="AN487" s="4">
        <v>60.65</v>
      </c>
      <c r="AO487" s="3">
        <v>1938</v>
      </c>
      <c r="AP487" s="1" t="s">
        <v>1</v>
      </c>
      <c r="AQ487" s="2">
        <v>617</v>
      </c>
      <c r="AR487" s="4">
        <v>69.44</v>
      </c>
      <c r="AS487" s="3">
        <v>1239</v>
      </c>
      <c r="AT487" s="1" t="s">
        <v>1</v>
      </c>
    </row>
    <row r="488" spans="1:46" x14ac:dyDescent="0.25">
      <c r="A488" s="1" t="s">
        <v>488</v>
      </c>
      <c r="B488" s="20" t="e">
        <f>VLOOKUP(A488,'Earned Doctorates'!$A$6:$D$468,4,0)</f>
        <v>#N/A</v>
      </c>
      <c r="C488" s="20" t="e">
        <f>VLOOKUP(A488,'fulltime grad students'!$A$6:$D$752,4,0)</f>
        <v>#N/A</v>
      </c>
      <c r="D488" s="20">
        <f>VLOOKUP(A488,floorspace!$A$6:$D$694,4,0)</f>
        <v>72905</v>
      </c>
      <c r="E488" s="3">
        <v>2940</v>
      </c>
      <c r="F488" s="33" t="e">
        <f>IF(ISNA(VLOOKUP(A488,'R1-R2'!$A$2:$F$280,6,0)),VLOOKUP(A488,'R1-R2'!$B$2:$F$280,5,0),VLOOKUP(A488,'R1-R2'!$A$2:$F$280,6,0))</f>
        <v>#N/A</v>
      </c>
      <c r="G488" s="2">
        <v>483</v>
      </c>
      <c r="H488" s="4">
        <v>53.55</v>
      </c>
      <c r="I488" s="3">
        <v>2940</v>
      </c>
      <c r="J488" s="1" t="s">
        <v>1</v>
      </c>
      <c r="K488" s="2">
        <v>467</v>
      </c>
      <c r="L488" s="4">
        <v>51.47</v>
      </c>
      <c r="M488" s="3">
        <v>3282</v>
      </c>
      <c r="N488" s="1" t="s">
        <v>1</v>
      </c>
      <c r="O488" s="2">
        <v>510</v>
      </c>
      <c r="P488" s="4">
        <v>56.25</v>
      </c>
      <c r="Q488" s="3">
        <v>2352</v>
      </c>
      <c r="R488" s="1" t="s">
        <v>1</v>
      </c>
      <c r="S488" s="2">
        <v>480</v>
      </c>
      <c r="T488" s="4">
        <v>53.17</v>
      </c>
      <c r="U488" s="3">
        <v>2903</v>
      </c>
      <c r="V488" s="1" t="s">
        <v>1</v>
      </c>
      <c r="W488" s="2">
        <v>482</v>
      </c>
      <c r="X488" s="4">
        <v>54.15</v>
      </c>
      <c r="Y488" s="3">
        <v>2542</v>
      </c>
      <c r="Z488" s="1" t="s">
        <v>1</v>
      </c>
      <c r="AA488" s="2">
        <v>496</v>
      </c>
      <c r="AB488" s="4">
        <v>55.82</v>
      </c>
      <c r="AC488" s="3">
        <v>2307</v>
      </c>
      <c r="AD488" s="1" t="s">
        <v>1</v>
      </c>
      <c r="AE488" s="2">
        <v>478</v>
      </c>
      <c r="AF488" s="4">
        <v>53.7</v>
      </c>
      <c r="AG488" s="3">
        <v>2558</v>
      </c>
      <c r="AH488" s="1" t="s">
        <v>1</v>
      </c>
      <c r="AI488" s="2">
        <v>481</v>
      </c>
      <c r="AJ488" s="4">
        <v>54.63</v>
      </c>
      <c r="AK488" s="3">
        <v>2507</v>
      </c>
      <c r="AL488" s="1" t="s">
        <v>1</v>
      </c>
      <c r="AM488" s="2">
        <v>495</v>
      </c>
      <c r="AN488" s="4">
        <v>56.39</v>
      </c>
      <c r="AO488" s="3">
        <v>2401</v>
      </c>
      <c r="AP488" s="1" t="s">
        <v>1</v>
      </c>
      <c r="AQ488" s="2">
        <v>518</v>
      </c>
      <c r="AR488" s="4">
        <v>58.44</v>
      </c>
      <c r="AS488" s="3">
        <v>2161</v>
      </c>
      <c r="AT488" s="1" t="s">
        <v>1</v>
      </c>
    </row>
    <row r="489" spans="1:46" x14ac:dyDescent="0.25">
      <c r="A489" s="1" t="s">
        <v>489</v>
      </c>
      <c r="B489" s="20" t="e">
        <f>VLOOKUP(A489,'Earned Doctorates'!$A$6:$D$468,4,0)</f>
        <v>#N/A</v>
      </c>
      <c r="C489" s="20" t="e">
        <f>VLOOKUP(A489,'fulltime grad students'!$A$6:$D$752,4,0)</f>
        <v>#N/A</v>
      </c>
      <c r="D489" s="20">
        <f>VLOOKUP(A489,floorspace!$A$6:$D$694,4,0)</f>
        <v>32141</v>
      </c>
      <c r="E489" s="3">
        <v>2938</v>
      </c>
      <c r="F489" s="33" t="e">
        <f>IF(ISNA(VLOOKUP(A489,'R1-R2'!$A$2:$F$280,6,0)),VLOOKUP(A489,'R1-R2'!$B$2:$F$280,5,0),VLOOKUP(A489,'R1-R2'!$A$2:$F$280,6,0))</f>
        <v>#N/A</v>
      </c>
      <c r="G489" s="2">
        <v>484</v>
      </c>
      <c r="H489" s="4">
        <v>53.66</v>
      </c>
      <c r="I489" s="3">
        <v>2938</v>
      </c>
      <c r="J489" s="1" t="s">
        <v>1</v>
      </c>
      <c r="K489" s="2">
        <v>554</v>
      </c>
      <c r="L489" s="4">
        <v>60.9</v>
      </c>
      <c r="M489" s="3">
        <v>1866</v>
      </c>
      <c r="N489" s="1" t="s">
        <v>1</v>
      </c>
      <c r="O489" s="2">
        <v>484</v>
      </c>
      <c r="P489" s="4">
        <v>53.43</v>
      </c>
      <c r="Q489" s="3">
        <v>2805</v>
      </c>
      <c r="R489" s="1" t="s">
        <v>1</v>
      </c>
      <c r="S489" s="2">
        <v>524</v>
      </c>
      <c r="T489" s="4">
        <v>57.96</v>
      </c>
      <c r="U489" s="3">
        <v>2119</v>
      </c>
      <c r="V489" s="1" t="s">
        <v>1</v>
      </c>
      <c r="W489" s="2">
        <v>558</v>
      </c>
      <c r="X489" s="4">
        <v>62.54</v>
      </c>
      <c r="Y489" s="3">
        <v>1654</v>
      </c>
      <c r="Z489" s="1" t="s">
        <v>1</v>
      </c>
      <c r="AA489" s="2">
        <v>478</v>
      </c>
      <c r="AB489" s="4">
        <v>53.82</v>
      </c>
      <c r="AC489" s="3">
        <v>2558</v>
      </c>
      <c r="AD489" s="1" t="s">
        <v>1</v>
      </c>
      <c r="AE489" s="2">
        <v>437</v>
      </c>
      <c r="AF489" s="4">
        <v>49.17</v>
      </c>
      <c r="AG489" s="3">
        <v>3379</v>
      </c>
      <c r="AH489" s="1" t="s">
        <v>1</v>
      </c>
      <c r="AI489" s="2">
        <v>477</v>
      </c>
      <c r="AJ489" s="4">
        <v>54.19</v>
      </c>
      <c r="AK489" s="3">
        <v>2557</v>
      </c>
      <c r="AL489" s="1" t="s">
        <v>1</v>
      </c>
      <c r="AM489" s="2">
        <v>507</v>
      </c>
      <c r="AN489" s="4">
        <v>57.73</v>
      </c>
      <c r="AO489" s="3">
        <v>2230</v>
      </c>
      <c r="AP489" s="1" t="s">
        <v>1</v>
      </c>
      <c r="AQ489" s="2">
        <v>470</v>
      </c>
      <c r="AR489" s="4">
        <v>53.11</v>
      </c>
      <c r="AS489" s="3">
        <v>2903</v>
      </c>
      <c r="AT489" s="1" t="s">
        <v>1</v>
      </c>
    </row>
    <row r="490" spans="1:46" x14ac:dyDescent="0.25">
      <c r="A490" s="1" t="s">
        <v>490</v>
      </c>
      <c r="B490" s="20">
        <f>VLOOKUP(A490,'Earned Doctorates'!$A$6:$D$468,4,0)</f>
        <v>1</v>
      </c>
      <c r="C490" s="20" t="e">
        <f>VLOOKUP(A490,'fulltime grad students'!$A$6:$D$752,4,0)</f>
        <v>#N/A</v>
      </c>
      <c r="D490" s="20">
        <f>VLOOKUP(A490,floorspace!$A$6:$D$694,4,0)</f>
        <v>72634</v>
      </c>
      <c r="E490" s="3">
        <v>2927</v>
      </c>
      <c r="F490" s="33" t="e">
        <f>IF(ISNA(VLOOKUP(A490,'R1-R2'!$A$2:$F$280,6,0)),VLOOKUP(A490,'R1-R2'!$B$2:$F$280,5,0),VLOOKUP(A490,'R1-R2'!$A$2:$F$280,6,0))</f>
        <v>#N/A</v>
      </c>
      <c r="G490" s="2">
        <v>485</v>
      </c>
      <c r="H490" s="4">
        <v>53.77</v>
      </c>
      <c r="I490" s="3">
        <v>2927</v>
      </c>
      <c r="J490" s="1" t="s">
        <v>1</v>
      </c>
      <c r="K490" s="2">
        <v>563</v>
      </c>
      <c r="L490" s="4">
        <v>61.87</v>
      </c>
      <c r="M490" s="3">
        <v>1720</v>
      </c>
      <c r="N490" s="1" t="s">
        <v>1</v>
      </c>
      <c r="O490" s="2">
        <v>580</v>
      </c>
      <c r="P490" s="4">
        <v>63.85</v>
      </c>
      <c r="Q490" s="3">
        <v>1657</v>
      </c>
      <c r="R490" s="1" t="s">
        <v>1</v>
      </c>
      <c r="S490" s="2">
        <v>544</v>
      </c>
      <c r="T490" s="4">
        <v>60.14</v>
      </c>
      <c r="U490" s="3">
        <v>1895</v>
      </c>
      <c r="V490" s="1" t="s">
        <v>1</v>
      </c>
      <c r="W490" s="2">
        <v>516</v>
      </c>
      <c r="X490" s="4">
        <v>57.9</v>
      </c>
      <c r="Y490" s="3">
        <v>2043</v>
      </c>
      <c r="Z490" s="1" t="s">
        <v>1</v>
      </c>
      <c r="AA490" s="2">
        <v>532</v>
      </c>
      <c r="AB490" s="4">
        <v>59.8</v>
      </c>
      <c r="AC490" s="3">
        <v>1822</v>
      </c>
      <c r="AD490" s="1" t="s">
        <v>1</v>
      </c>
      <c r="AE490" s="2">
        <v>554</v>
      </c>
      <c r="AF490" s="4">
        <v>62.1</v>
      </c>
      <c r="AG490" s="3">
        <v>1599</v>
      </c>
      <c r="AH490" s="1" t="s">
        <v>1</v>
      </c>
      <c r="AI490" s="2">
        <v>577</v>
      </c>
      <c r="AJ490" s="4">
        <v>65.36</v>
      </c>
      <c r="AK490" s="3">
        <v>1450</v>
      </c>
      <c r="AL490" s="1" t="s">
        <v>1</v>
      </c>
      <c r="AM490" s="2">
        <v>513</v>
      </c>
      <c r="AN490" s="4">
        <v>58.4</v>
      </c>
      <c r="AO490" s="3">
        <v>2179</v>
      </c>
      <c r="AP490" s="1" t="s">
        <v>1</v>
      </c>
      <c r="AQ490" s="2">
        <v>461</v>
      </c>
      <c r="AR490" s="4">
        <v>52.11</v>
      </c>
      <c r="AS490" s="3">
        <v>3031</v>
      </c>
      <c r="AT490" s="1" t="s">
        <v>1</v>
      </c>
    </row>
    <row r="491" spans="1:46" x14ac:dyDescent="0.25">
      <c r="A491" s="1" t="s">
        <v>491</v>
      </c>
      <c r="B491" s="20" t="e">
        <f>VLOOKUP(A491,'Earned Doctorates'!$A$6:$D$468,4,0)</f>
        <v>#N/A</v>
      </c>
      <c r="C491" s="20">
        <f>VLOOKUP(A491,'fulltime grad students'!$A$6:$D$752,4,0)</f>
        <v>60</v>
      </c>
      <c r="D491" s="20">
        <f>VLOOKUP(A491,floorspace!$A$6:$D$694,4,0)</f>
        <v>25965</v>
      </c>
      <c r="E491" s="3">
        <v>2922</v>
      </c>
      <c r="F491" s="33" t="e">
        <f>IF(ISNA(VLOOKUP(A491,'R1-R2'!$A$2:$F$280,6,0)),VLOOKUP(A491,'R1-R2'!$B$2:$F$280,5,0),VLOOKUP(A491,'R1-R2'!$A$2:$F$280,6,0))</f>
        <v>#N/A</v>
      </c>
      <c r="G491" s="2">
        <v>486</v>
      </c>
      <c r="H491" s="4">
        <v>53.88</v>
      </c>
      <c r="I491" s="3">
        <v>2922</v>
      </c>
      <c r="J491" s="1" t="s">
        <v>1</v>
      </c>
      <c r="K491" s="2">
        <v>470</v>
      </c>
      <c r="L491" s="4">
        <v>51.8</v>
      </c>
      <c r="M491" s="3">
        <v>3150</v>
      </c>
      <c r="N491" s="1" t="s">
        <v>1</v>
      </c>
      <c r="O491" s="2">
        <v>481</v>
      </c>
      <c r="P491" s="4">
        <v>53.11</v>
      </c>
      <c r="Q491" s="3">
        <v>2851</v>
      </c>
      <c r="R491" s="1" t="s">
        <v>1</v>
      </c>
      <c r="S491" s="2">
        <v>522</v>
      </c>
      <c r="T491" s="4">
        <v>57.74</v>
      </c>
      <c r="U491" s="3">
        <v>2151</v>
      </c>
      <c r="V491" s="1" t="s">
        <v>1</v>
      </c>
      <c r="W491" s="2">
        <v>489</v>
      </c>
      <c r="X491" s="4">
        <v>54.92</v>
      </c>
      <c r="Y491" s="3">
        <v>2409</v>
      </c>
      <c r="Z491" s="1" t="s">
        <v>1</v>
      </c>
      <c r="AA491" s="2">
        <v>504</v>
      </c>
      <c r="AB491" s="4">
        <v>56.7</v>
      </c>
      <c r="AC491" s="3">
        <v>2171</v>
      </c>
      <c r="AD491" s="1" t="s">
        <v>1</v>
      </c>
      <c r="AE491" s="2">
        <v>509</v>
      </c>
      <c r="AF491" s="4">
        <v>57.13</v>
      </c>
      <c r="AG491" s="3">
        <v>2093</v>
      </c>
      <c r="AH491" s="1" t="s">
        <v>1</v>
      </c>
      <c r="AI491" s="2">
        <v>518</v>
      </c>
      <c r="AJ491" s="4">
        <v>58.77</v>
      </c>
      <c r="AK491" s="3">
        <v>1988</v>
      </c>
      <c r="AL491" s="1" t="s">
        <v>1</v>
      </c>
      <c r="AM491" s="2">
        <v>457</v>
      </c>
      <c r="AN491" s="4">
        <v>52.13</v>
      </c>
      <c r="AO491" s="3">
        <v>2921</v>
      </c>
      <c r="AP491" s="1" t="s">
        <v>1</v>
      </c>
      <c r="AQ491" s="2">
        <v>466</v>
      </c>
      <c r="AR491" s="4">
        <v>52.67</v>
      </c>
      <c r="AS491" s="3">
        <v>2955</v>
      </c>
      <c r="AT491" s="1" t="s">
        <v>1</v>
      </c>
    </row>
    <row r="492" spans="1:46" x14ac:dyDescent="0.25">
      <c r="A492" s="1" t="s">
        <v>492</v>
      </c>
      <c r="B492" s="20" t="e">
        <f>VLOOKUP(A492,'Earned Doctorates'!$A$6:$D$468,4,0)</f>
        <v>#N/A</v>
      </c>
      <c r="C492" s="20" t="e">
        <f>VLOOKUP(A492,'fulltime grad students'!$A$6:$D$752,4,0)</f>
        <v>#N/A</v>
      </c>
      <c r="D492" s="20">
        <f>VLOOKUP(A492,floorspace!$A$6:$D$694,4,0)</f>
        <v>49994</v>
      </c>
      <c r="E492" s="3">
        <v>2905</v>
      </c>
      <c r="F492" s="33" t="e">
        <f>IF(ISNA(VLOOKUP(A492,'R1-R2'!$A$2:$F$280,6,0)),VLOOKUP(A492,'R1-R2'!$B$2:$F$280,5,0),VLOOKUP(A492,'R1-R2'!$A$2:$F$280,6,0))</f>
        <v>#N/A</v>
      </c>
      <c r="G492" s="2">
        <v>487</v>
      </c>
      <c r="H492" s="4">
        <v>53.99</v>
      </c>
      <c r="I492" s="3">
        <v>2905</v>
      </c>
      <c r="J492" s="1" t="s">
        <v>1</v>
      </c>
      <c r="K492" s="2">
        <v>461</v>
      </c>
      <c r="L492" s="4">
        <v>50.82</v>
      </c>
      <c r="M492" s="3">
        <v>3472</v>
      </c>
      <c r="N492" s="1" t="s">
        <v>1</v>
      </c>
      <c r="O492" s="2">
        <v>448</v>
      </c>
      <c r="P492" s="4">
        <v>49.52</v>
      </c>
      <c r="Q492" s="3">
        <v>3736</v>
      </c>
      <c r="R492" s="1" t="s">
        <v>1</v>
      </c>
      <c r="S492" s="2">
        <v>457</v>
      </c>
      <c r="T492" s="4">
        <v>50.66</v>
      </c>
      <c r="U492" s="3">
        <v>3244</v>
      </c>
      <c r="V492" s="1" t="s">
        <v>1</v>
      </c>
      <c r="W492" s="2">
        <v>452</v>
      </c>
      <c r="X492" s="4">
        <v>50.83</v>
      </c>
      <c r="Y492" s="3">
        <v>3274</v>
      </c>
      <c r="Z492" s="1" t="s">
        <v>1</v>
      </c>
      <c r="AA492" s="2">
        <v>490</v>
      </c>
      <c r="AB492" s="4">
        <v>55.15</v>
      </c>
      <c r="AC492" s="3">
        <v>2383</v>
      </c>
      <c r="AD492" s="1" t="s">
        <v>1</v>
      </c>
      <c r="AE492" s="2">
        <v>471</v>
      </c>
      <c r="AF492" s="4">
        <v>52.93</v>
      </c>
      <c r="AG492" s="3">
        <v>2633</v>
      </c>
      <c r="AH492" s="1" t="s">
        <v>1</v>
      </c>
      <c r="AI492" s="2">
        <v>455</v>
      </c>
      <c r="AJ492" s="4">
        <v>51.73</v>
      </c>
      <c r="AK492" s="3">
        <v>2992</v>
      </c>
      <c r="AL492" s="1" t="s">
        <v>1</v>
      </c>
      <c r="AM492" s="2">
        <v>447</v>
      </c>
      <c r="AN492" s="4">
        <v>51</v>
      </c>
      <c r="AO492" s="3">
        <v>3094</v>
      </c>
      <c r="AP492" s="1" t="s">
        <v>1</v>
      </c>
      <c r="AQ492" s="2">
        <v>572</v>
      </c>
      <c r="AR492" s="4">
        <v>64.44</v>
      </c>
      <c r="AS492" s="3">
        <v>1611</v>
      </c>
      <c r="AT492" s="1" t="s">
        <v>1</v>
      </c>
    </row>
    <row r="493" spans="1:46" x14ac:dyDescent="0.25">
      <c r="A493" s="1" t="s">
        <v>493</v>
      </c>
      <c r="B493" s="20" t="e">
        <f>VLOOKUP(A493,'Earned Doctorates'!$A$6:$D$468,4,0)</f>
        <v>#N/A</v>
      </c>
      <c r="C493" s="20">
        <f>VLOOKUP(A493,'fulltime grad students'!$A$6:$D$752,4,0)</f>
        <v>12</v>
      </c>
      <c r="D493" s="20">
        <f>VLOOKUP(A493,floorspace!$A$6:$D$694,4,0)</f>
        <v>57461</v>
      </c>
      <c r="E493" s="3">
        <v>2860</v>
      </c>
      <c r="F493" s="33" t="e">
        <f>IF(ISNA(VLOOKUP(A493,'R1-R2'!$A$2:$F$280,6,0)),VLOOKUP(A493,'R1-R2'!$B$2:$F$280,5,0),VLOOKUP(A493,'R1-R2'!$A$2:$F$280,6,0))</f>
        <v>#N/A</v>
      </c>
      <c r="G493" s="2">
        <v>488</v>
      </c>
      <c r="H493" s="4">
        <v>54.1</v>
      </c>
      <c r="I493" s="3">
        <v>2860</v>
      </c>
      <c r="J493" s="1" t="s">
        <v>1</v>
      </c>
      <c r="K493" s="2">
        <v>450</v>
      </c>
      <c r="L493" s="4">
        <v>49.63</v>
      </c>
      <c r="M493" s="3">
        <v>3682</v>
      </c>
      <c r="N493" s="1" t="s">
        <v>1</v>
      </c>
      <c r="O493" s="2">
        <v>439</v>
      </c>
      <c r="P493" s="4">
        <v>48.55</v>
      </c>
      <c r="Q493" s="3">
        <v>3986</v>
      </c>
      <c r="R493" s="1" t="s">
        <v>1</v>
      </c>
      <c r="S493" s="2">
        <v>425</v>
      </c>
      <c r="T493" s="4">
        <v>47.18</v>
      </c>
      <c r="U493" s="3">
        <v>4118</v>
      </c>
      <c r="V493" s="1" t="s">
        <v>236</v>
      </c>
      <c r="W493" s="2">
        <v>417</v>
      </c>
      <c r="X493" s="4">
        <v>46.96</v>
      </c>
      <c r="Y493" s="3">
        <v>4250</v>
      </c>
      <c r="Z493" s="1" t="s">
        <v>1</v>
      </c>
      <c r="AA493" s="2">
        <v>431</v>
      </c>
      <c r="AB493" s="4">
        <v>48.62</v>
      </c>
      <c r="AC493" s="3">
        <v>3511</v>
      </c>
      <c r="AD493" s="1" t="s">
        <v>1</v>
      </c>
      <c r="AE493" s="2">
        <v>450</v>
      </c>
      <c r="AF493" s="4">
        <v>50.61</v>
      </c>
      <c r="AG493" s="3">
        <v>3060</v>
      </c>
      <c r="AH493" s="1" t="s">
        <v>1</v>
      </c>
      <c r="AI493" s="2">
        <v>424</v>
      </c>
      <c r="AJ493" s="4">
        <v>48.27</v>
      </c>
      <c r="AK493" s="3">
        <v>3731</v>
      </c>
      <c r="AL493" s="1" t="s">
        <v>1</v>
      </c>
      <c r="AM493" s="2">
        <v>424</v>
      </c>
      <c r="AN493" s="4">
        <v>48.43</v>
      </c>
      <c r="AO493" s="3">
        <v>3691</v>
      </c>
      <c r="AP493" s="1" t="s">
        <v>1</v>
      </c>
      <c r="AQ493" s="2">
        <v>402</v>
      </c>
      <c r="AR493" s="4">
        <v>45.56</v>
      </c>
      <c r="AS493" s="3">
        <v>4955</v>
      </c>
      <c r="AT493" s="1" t="s">
        <v>1</v>
      </c>
    </row>
    <row r="494" spans="1:46" x14ac:dyDescent="0.25">
      <c r="A494" s="1" t="s">
        <v>494</v>
      </c>
      <c r="B494" s="20" t="e">
        <f>VLOOKUP(A494,'Earned Doctorates'!$A$6:$D$468,4,0)</f>
        <v>#N/A</v>
      </c>
      <c r="C494" s="20">
        <f>VLOOKUP(A494,'fulltime grad students'!$A$6:$D$752,4,0)</f>
        <v>134</v>
      </c>
      <c r="D494" s="20">
        <f>VLOOKUP(A494,floorspace!$A$6:$D$694,4,0)</f>
        <v>58449</v>
      </c>
      <c r="E494" s="3">
        <v>2847</v>
      </c>
      <c r="F494" s="33" t="e">
        <f>IF(ISNA(VLOOKUP(A494,'R1-R2'!$A$2:$F$280,6,0)),VLOOKUP(A494,'R1-R2'!$B$2:$F$280,5,0),VLOOKUP(A494,'R1-R2'!$A$2:$F$280,6,0))</f>
        <v>#N/A</v>
      </c>
      <c r="G494" s="2">
        <v>489</v>
      </c>
      <c r="H494" s="4">
        <v>54.21</v>
      </c>
      <c r="I494" s="3">
        <v>2847</v>
      </c>
      <c r="J494" s="1" t="s">
        <v>1</v>
      </c>
      <c r="K494" s="2">
        <v>489</v>
      </c>
      <c r="L494" s="4">
        <v>53.86</v>
      </c>
      <c r="M494" s="3">
        <v>2696</v>
      </c>
      <c r="N494" s="1" t="s">
        <v>1</v>
      </c>
      <c r="O494" s="2">
        <v>495</v>
      </c>
      <c r="P494" s="4">
        <v>54.63</v>
      </c>
      <c r="Q494" s="3">
        <v>2633</v>
      </c>
      <c r="R494" s="1" t="s">
        <v>1</v>
      </c>
      <c r="S494" s="2">
        <v>581</v>
      </c>
      <c r="T494" s="4">
        <v>64.17</v>
      </c>
      <c r="U494" s="3">
        <v>1507</v>
      </c>
      <c r="V494" s="1" t="s">
        <v>1</v>
      </c>
      <c r="W494" s="2">
        <v>580</v>
      </c>
      <c r="X494" s="4">
        <v>64.97</v>
      </c>
      <c r="Y494" s="3">
        <v>1474</v>
      </c>
      <c r="Z494" s="1" t="s">
        <v>1</v>
      </c>
      <c r="AA494" s="2">
        <v>593</v>
      </c>
      <c r="AB494" s="4">
        <v>66.56</v>
      </c>
      <c r="AC494" s="3">
        <v>1305</v>
      </c>
      <c r="AD494" s="1" t="s">
        <v>1</v>
      </c>
      <c r="AE494" s="2">
        <v>620</v>
      </c>
      <c r="AF494" s="4">
        <v>69.39</v>
      </c>
      <c r="AG494" s="3">
        <v>1145</v>
      </c>
      <c r="AH494" s="1" t="s">
        <v>1</v>
      </c>
      <c r="AI494" s="2">
        <v>631</v>
      </c>
      <c r="AJ494" s="4">
        <v>71.400000000000006</v>
      </c>
      <c r="AK494" s="3">
        <v>1048</v>
      </c>
      <c r="AL494" s="1" t="s">
        <v>1</v>
      </c>
      <c r="AM494" s="2">
        <v>629</v>
      </c>
      <c r="AN494" s="4">
        <v>71.41</v>
      </c>
      <c r="AO494" s="3">
        <v>1028</v>
      </c>
      <c r="AP494" s="1" t="s">
        <v>1</v>
      </c>
      <c r="AQ494" s="2">
        <v>554</v>
      </c>
      <c r="AR494" s="4">
        <v>62.44</v>
      </c>
      <c r="AS494" s="3">
        <v>1811</v>
      </c>
      <c r="AT494" s="1" t="s">
        <v>1</v>
      </c>
    </row>
    <row r="495" spans="1:46" x14ac:dyDescent="0.25">
      <c r="A495" s="1" t="s">
        <v>495</v>
      </c>
      <c r="B495" s="20" t="e">
        <f>VLOOKUP(A495,'Earned Doctorates'!$A$6:$D$468,4,0)</f>
        <v>#N/A</v>
      </c>
      <c r="C495" s="20" t="e">
        <f>VLOOKUP(A495,'fulltime grad students'!$A$6:$D$752,4,0)</f>
        <v>#N/A</v>
      </c>
      <c r="D495" s="20">
        <f>VLOOKUP(A495,floorspace!$A$6:$D$694,4,0)</f>
        <v>7400</v>
      </c>
      <c r="E495" s="3">
        <v>2806</v>
      </c>
      <c r="F495" s="33" t="e">
        <f>IF(ISNA(VLOOKUP(A495,'R1-R2'!$A$2:$F$280,6,0)),VLOOKUP(A495,'R1-R2'!$B$2:$F$280,5,0),VLOOKUP(A495,'R1-R2'!$A$2:$F$280,6,0))</f>
        <v>#N/A</v>
      </c>
      <c r="G495" s="2">
        <v>490</v>
      </c>
      <c r="H495" s="4">
        <v>54.32</v>
      </c>
      <c r="I495" s="3">
        <v>2806</v>
      </c>
      <c r="J495" s="1" t="s">
        <v>236</v>
      </c>
      <c r="K495" s="2">
        <v>488</v>
      </c>
      <c r="L495" s="4">
        <v>53.75</v>
      </c>
      <c r="M495" s="3">
        <v>2708</v>
      </c>
      <c r="N495" s="1" t="s">
        <v>236</v>
      </c>
      <c r="O495" s="2">
        <v>493</v>
      </c>
      <c r="P495" s="4">
        <v>54.41</v>
      </c>
      <c r="Q495" s="3">
        <v>2659</v>
      </c>
      <c r="R495" s="1" t="s">
        <v>1</v>
      </c>
      <c r="S495" s="2">
        <v>521</v>
      </c>
      <c r="T495" s="4">
        <v>57.63</v>
      </c>
      <c r="U495" s="3">
        <v>2154</v>
      </c>
      <c r="V495" s="1" t="s">
        <v>1</v>
      </c>
      <c r="W495" s="2">
        <v>565</v>
      </c>
      <c r="X495" s="4">
        <v>63.32</v>
      </c>
      <c r="Y495" s="3">
        <v>1614</v>
      </c>
      <c r="Z495" s="1" t="s">
        <v>1</v>
      </c>
      <c r="AA495" s="2">
        <v>710</v>
      </c>
      <c r="AB495" s="4">
        <v>79.510000000000005</v>
      </c>
      <c r="AC495" s="3">
        <v>653</v>
      </c>
      <c r="AD495" s="1" t="s">
        <v>1</v>
      </c>
      <c r="AE495" s="2">
        <v>550</v>
      </c>
      <c r="AF495" s="4">
        <v>61.66</v>
      </c>
      <c r="AG495" s="3">
        <v>1631</v>
      </c>
      <c r="AH495" s="1" t="s">
        <v>236</v>
      </c>
      <c r="AI495" s="2">
        <v>474</v>
      </c>
      <c r="AJ495" s="4">
        <v>53.85</v>
      </c>
      <c r="AK495" s="3">
        <v>2609</v>
      </c>
      <c r="AL495" s="1" t="s">
        <v>1</v>
      </c>
      <c r="AM495" s="2">
        <v>441</v>
      </c>
      <c r="AN495" s="4">
        <v>50.33</v>
      </c>
      <c r="AO495" s="3">
        <v>3247</v>
      </c>
      <c r="AP495" s="1" t="s">
        <v>1</v>
      </c>
      <c r="AQ495" s="2">
        <v>473</v>
      </c>
      <c r="AR495" s="4">
        <v>53.44</v>
      </c>
      <c r="AS495" s="3">
        <v>2847</v>
      </c>
      <c r="AT495" s="1" t="s">
        <v>1</v>
      </c>
    </row>
    <row r="496" spans="1:46" x14ac:dyDescent="0.25">
      <c r="A496" s="1" t="s">
        <v>496</v>
      </c>
      <c r="B496" s="20" t="e">
        <f>VLOOKUP(A496,'Earned Doctorates'!$A$6:$D$468,4,0)</f>
        <v>#N/A</v>
      </c>
      <c r="C496" s="20" t="e">
        <f>VLOOKUP(A496,'fulltime grad students'!$A$6:$D$752,4,0)</f>
        <v>#N/A</v>
      </c>
      <c r="D496" s="20">
        <f>VLOOKUP(A496,floorspace!$A$6:$D$694,4,0)</f>
        <v>15000</v>
      </c>
      <c r="E496" s="3">
        <v>2799</v>
      </c>
      <c r="F496" s="33" t="e">
        <f>IF(ISNA(VLOOKUP(A496,'R1-R2'!$A$2:$F$280,6,0)),VLOOKUP(A496,'R1-R2'!$B$2:$F$280,5,0),VLOOKUP(A496,'R1-R2'!$A$2:$F$280,6,0))</f>
        <v>#N/A</v>
      </c>
      <c r="G496" s="2">
        <v>491</v>
      </c>
      <c r="H496" s="4">
        <v>54.43</v>
      </c>
      <c r="I496" s="3">
        <v>2799</v>
      </c>
      <c r="J496" s="1" t="s">
        <v>1</v>
      </c>
      <c r="K496" s="2">
        <v>468</v>
      </c>
      <c r="L496" s="4">
        <v>51.58</v>
      </c>
      <c r="M496" s="3">
        <v>3202</v>
      </c>
      <c r="N496" s="1" t="s">
        <v>1</v>
      </c>
      <c r="O496" s="2">
        <v>479</v>
      </c>
      <c r="P496" s="4">
        <v>52.89</v>
      </c>
      <c r="Q496" s="3">
        <v>2959</v>
      </c>
      <c r="R496" s="1" t="s">
        <v>1</v>
      </c>
      <c r="S496" s="2">
        <v>469</v>
      </c>
      <c r="T496" s="4">
        <v>51.97</v>
      </c>
      <c r="U496" s="3">
        <v>3039</v>
      </c>
      <c r="V496" s="1" t="s">
        <v>1</v>
      </c>
      <c r="W496" s="2">
        <v>523</v>
      </c>
      <c r="X496" s="4">
        <v>58.68</v>
      </c>
      <c r="Y496" s="3">
        <v>1921</v>
      </c>
      <c r="Z496" s="1" t="s">
        <v>1</v>
      </c>
      <c r="AA496" s="2">
        <v>501</v>
      </c>
      <c r="AB496" s="4">
        <v>56.37</v>
      </c>
      <c r="AC496" s="3">
        <v>2205</v>
      </c>
      <c r="AD496" s="1" t="s">
        <v>1</v>
      </c>
      <c r="AE496" s="2">
        <v>560</v>
      </c>
      <c r="AF496" s="4">
        <v>62.76</v>
      </c>
      <c r="AG496" s="3">
        <v>1542</v>
      </c>
      <c r="AH496" s="1" t="s">
        <v>1</v>
      </c>
      <c r="AI496" s="2">
        <v>637</v>
      </c>
      <c r="AJ496" s="4">
        <v>72.069999999999993</v>
      </c>
      <c r="AK496" s="3">
        <v>1011</v>
      </c>
      <c r="AL496" s="1" t="s">
        <v>1</v>
      </c>
      <c r="AM496" s="2">
        <v>493</v>
      </c>
      <c r="AN496" s="4">
        <v>56.16</v>
      </c>
      <c r="AO496" s="3">
        <v>2480</v>
      </c>
      <c r="AP496" s="1" t="s">
        <v>1</v>
      </c>
      <c r="AQ496" s="2">
        <v>477</v>
      </c>
      <c r="AR496" s="4">
        <v>53.89</v>
      </c>
      <c r="AS496" s="3">
        <v>2793</v>
      </c>
      <c r="AT496" s="1" t="s">
        <v>1</v>
      </c>
    </row>
    <row r="497" spans="1:46" x14ac:dyDescent="0.25">
      <c r="A497" s="1" t="s">
        <v>497</v>
      </c>
      <c r="B497" s="20">
        <f>VLOOKUP(A497,'Earned Doctorates'!$A$6:$D$468,4,0)</f>
        <v>1</v>
      </c>
      <c r="C497" s="20">
        <f>VLOOKUP(A497,'fulltime grad students'!$A$6:$D$752,4,0)</f>
        <v>137</v>
      </c>
      <c r="D497" s="20">
        <f>VLOOKUP(A497,floorspace!$A$6:$D$694,4,0)</f>
        <v>151800</v>
      </c>
      <c r="E497" s="3">
        <v>2775</v>
      </c>
      <c r="F497" s="33" t="e">
        <f>IF(ISNA(VLOOKUP(A497,'R1-R2'!$A$2:$F$280,6,0)),VLOOKUP(A497,'R1-R2'!$B$2:$F$280,5,0),VLOOKUP(A497,'R1-R2'!$A$2:$F$280,6,0))</f>
        <v>#N/A</v>
      </c>
      <c r="G497" s="2">
        <v>492</v>
      </c>
      <c r="H497" s="4">
        <v>54.53</v>
      </c>
      <c r="I497" s="3">
        <v>2775</v>
      </c>
      <c r="J497" s="1" t="s">
        <v>1</v>
      </c>
      <c r="K497" s="2">
        <v>435</v>
      </c>
      <c r="L497" s="4">
        <v>48.01</v>
      </c>
      <c r="M497" s="3">
        <v>4120</v>
      </c>
      <c r="N497" s="1" t="s">
        <v>1</v>
      </c>
      <c r="O497" s="2">
        <v>428</v>
      </c>
      <c r="P497" s="4">
        <v>47.35</v>
      </c>
      <c r="Q497" s="3">
        <v>4447</v>
      </c>
      <c r="R497" s="1" t="s">
        <v>1</v>
      </c>
      <c r="S497" s="2">
        <v>417</v>
      </c>
      <c r="T497" s="4">
        <v>46.31</v>
      </c>
      <c r="U497" s="3">
        <v>4463</v>
      </c>
      <c r="V497" s="1" t="s">
        <v>1</v>
      </c>
      <c r="W497" s="2">
        <v>414</v>
      </c>
      <c r="X497" s="4">
        <v>46.63</v>
      </c>
      <c r="Y497" s="3">
        <v>4439</v>
      </c>
      <c r="Z497" s="1" t="s">
        <v>1</v>
      </c>
      <c r="AA497" s="2">
        <v>495</v>
      </c>
      <c r="AB497" s="4">
        <v>55.7</v>
      </c>
      <c r="AC497" s="3">
        <v>2342</v>
      </c>
      <c r="AD497" s="1" t="s">
        <v>1</v>
      </c>
      <c r="AE497" s="2">
        <v>438</v>
      </c>
      <c r="AF497" s="4">
        <v>49.28</v>
      </c>
      <c r="AG497" s="3">
        <v>3348</v>
      </c>
      <c r="AH497" s="1" t="s">
        <v>1</v>
      </c>
      <c r="AI497" s="2">
        <v>433</v>
      </c>
      <c r="AJ497" s="4">
        <v>49.27</v>
      </c>
      <c r="AK497" s="3">
        <v>3464</v>
      </c>
      <c r="AL497" s="1" t="s">
        <v>1</v>
      </c>
      <c r="AM497" s="2">
        <v>420</v>
      </c>
      <c r="AN497" s="4">
        <v>47.98</v>
      </c>
      <c r="AO497" s="3">
        <v>3785</v>
      </c>
      <c r="AP497" s="1" t="s">
        <v>1</v>
      </c>
      <c r="AQ497" s="2">
        <v>433</v>
      </c>
      <c r="AR497" s="4">
        <v>49</v>
      </c>
      <c r="AS497" s="3">
        <v>3598</v>
      </c>
      <c r="AT497" s="1" t="s">
        <v>1</v>
      </c>
    </row>
    <row r="498" spans="1:46" x14ac:dyDescent="0.25">
      <c r="A498" s="1" t="s">
        <v>498</v>
      </c>
      <c r="B498" s="20" t="e">
        <f>VLOOKUP(A498,'Earned Doctorates'!$A$6:$D$468,4,0)</f>
        <v>#N/A</v>
      </c>
      <c r="C498" s="20">
        <f>VLOOKUP(A498,'fulltime grad students'!$A$6:$D$752,4,0)</f>
        <v>78</v>
      </c>
      <c r="D498" s="20">
        <f>VLOOKUP(A498,floorspace!$A$6:$D$694,4,0)</f>
        <v>10480</v>
      </c>
      <c r="E498" s="3">
        <v>2740</v>
      </c>
      <c r="F498" s="33" t="e">
        <f>IF(ISNA(VLOOKUP(A498,'R1-R2'!$A$2:$F$280,6,0)),VLOOKUP(A498,'R1-R2'!$B$2:$F$280,5,0),VLOOKUP(A498,'R1-R2'!$A$2:$F$280,6,0))</f>
        <v>#N/A</v>
      </c>
      <c r="G498" s="2">
        <v>493</v>
      </c>
      <c r="H498" s="4">
        <v>54.64</v>
      </c>
      <c r="I498" s="3">
        <v>2740</v>
      </c>
      <c r="J498" s="1" t="s">
        <v>1</v>
      </c>
      <c r="K498" s="2">
        <v>480</v>
      </c>
      <c r="L498" s="4">
        <v>52.88</v>
      </c>
      <c r="M498" s="3">
        <v>2833</v>
      </c>
      <c r="N498" s="1" t="s">
        <v>1</v>
      </c>
      <c r="O498" s="2">
        <v>513</v>
      </c>
      <c r="P498" s="4">
        <v>56.58</v>
      </c>
      <c r="Q498" s="3">
        <v>2285</v>
      </c>
      <c r="R498" s="1" t="s">
        <v>1</v>
      </c>
      <c r="S498" s="2">
        <v>492</v>
      </c>
      <c r="T498" s="4">
        <v>54.48</v>
      </c>
      <c r="U498" s="3">
        <v>2644</v>
      </c>
      <c r="V498" s="1" t="s">
        <v>1</v>
      </c>
      <c r="W498" s="2">
        <v>509</v>
      </c>
      <c r="X498" s="4">
        <v>57.13</v>
      </c>
      <c r="Y498" s="3">
        <v>2134</v>
      </c>
      <c r="Z498" s="1" t="s">
        <v>1</v>
      </c>
      <c r="AA498" s="2">
        <v>531</v>
      </c>
      <c r="AB498" s="4">
        <v>59.69</v>
      </c>
      <c r="AC498" s="3">
        <v>1823</v>
      </c>
      <c r="AD498" s="1" t="s">
        <v>1</v>
      </c>
      <c r="AE498" s="2">
        <v>508</v>
      </c>
      <c r="AF498" s="4">
        <v>57.02</v>
      </c>
      <c r="AG498" s="3">
        <v>2113</v>
      </c>
      <c r="AH498" s="1" t="s">
        <v>1</v>
      </c>
      <c r="AI498" s="2">
        <v>516</v>
      </c>
      <c r="AJ498" s="4">
        <v>58.55</v>
      </c>
      <c r="AK498" s="3">
        <v>2002</v>
      </c>
      <c r="AL498" s="1" t="s">
        <v>1</v>
      </c>
      <c r="AM498" s="2">
        <v>522</v>
      </c>
      <c r="AN498" s="4">
        <v>59.41</v>
      </c>
      <c r="AO498" s="3">
        <v>2067</v>
      </c>
      <c r="AP498" s="1" t="s">
        <v>1</v>
      </c>
      <c r="AQ498" s="2">
        <v>521</v>
      </c>
      <c r="AR498" s="4">
        <v>58.78</v>
      </c>
      <c r="AS498" s="3">
        <v>2124</v>
      </c>
      <c r="AT498" s="1" t="s">
        <v>1</v>
      </c>
    </row>
    <row r="499" spans="1:46" x14ac:dyDescent="0.25">
      <c r="A499" s="1" t="s">
        <v>499</v>
      </c>
      <c r="B499" s="20" t="e">
        <f>VLOOKUP(A499,'Earned Doctorates'!$A$6:$D$468,4,0)</f>
        <v>#N/A</v>
      </c>
      <c r="C499" s="20">
        <f>VLOOKUP(A499,'fulltime grad students'!$A$6:$D$752,4,0)</f>
        <v>90</v>
      </c>
      <c r="D499" s="20">
        <f>VLOOKUP(A499,floorspace!$A$6:$D$694,4,0)</f>
        <v>46458</v>
      </c>
      <c r="E499" s="3">
        <v>2730</v>
      </c>
      <c r="F499" s="33" t="e">
        <f>IF(ISNA(VLOOKUP(A499,'R1-R2'!$A$2:$F$280,6,0)),VLOOKUP(A499,'R1-R2'!$B$2:$F$280,5,0),VLOOKUP(A499,'R1-R2'!$A$2:$F$280,6,0))</f>
        <v>#N/A</v>
      </c>
      <c r="G499" s="2">
        <v>494</v>
      </c>
      <c r="H499" s="4">
        <v>54.75</v>
      </c>
      <c r="I499" s="3">
        <v>2730</v>
      </c>
      <c r="J499" s="1" t="s">
        <v>1</v>
      </c>
      <c r="K499" s="2">
        <v>522</v>
      </c>
      <c r="L499" s="4">
        <v>57.43</v>
      </c>
      <c r="M499" s="3">
        <v>2173</v>
      </c>
      <c r="N499" s="1" t="s">
        <v>1</v>
      </c>
      <c r="O499" s="2">
        <v>499</v>
      </c>
      <c r="P499" s="4">
        <v>55.06</v>
      </c>
      <c r="Q499" s="3">
        <v>2513</v>
      </c>
      <c r="R499" s="1" t="s">
        <v>1</v>
      </c>
      <c r="S499" s="2">
        <v>517</v>
      </c>
      <c r="T499" s="4">
        <v>57.2</v>
      </c>
      <c r="U499" s="3">
        <v>2253</v>
      </c>
      <c r="V499" s="1" t="s">
        <v>1</v>
      </c>
      <c r="W499" s="2">
        <v>500</v>
      </c>
      <c r="X499" s="4">
        <v>56.14</v>
      </c>
      <c r="Y499" s="3">
        <v>2255</v>
      </c>
      <c r="Z499" s="1" t="s">
        <v>1</v>
      </c>
      <c r="AA499" s="2">
        <v>506</v>
      </c>
      <c r="AB499" s="4">
        <v>56.92</v>
      </c>
      <c r="AC499" s="3">
        <v>2162</v>
      </c>
      <c r="AD499" s="1" t="s">
        <v>1</v>
      </c>
      <c r="AE499" s="2">
        <v>503</v>
      </c>
      <c r="AF499" s="4">
        <v>56.47</v>
      </c>
      <c r="AG499" s="3">
        <v>2210</v>
      </c>
      <c r="AH499" s="1" t="s">
        <v>1</v>
      </c>
      <c r="AI499" s="2">
        <v>483</v>
      </c>
      <c r="AJ499" s="4">
        <v>54.86</v>
      </c>
      <c r="AK499" s="3">
        <v>2475</v>
      </c>
      <c r="AL499" s="1" t="s">
        <v>1</v>
      </c>
      <c r="AM499" s="2">
        <v>565</v>
      </c>
      <c r="AN499" s="4">
        <v>64.23</v>
      </c>
      <c r="AO499" s="3">
        <v>1536</v>
      </c>
      <c r="AP499" s="1" t="s">
        <v>1</v>
      </c>
      <c r="AQ499" s="2">
        <v>591</v>
      </c>
      <c r="AR499" s="4">
        <v>66.56</v>
      </c>
      <c r="AS499" s="3">
        <v>1479</v>
      </c>
      <c r="AT499" s="1" t="s">
        <v>1</v>
      </c>
    </row>
    <row r="500" spans="1:46" x14ac:dyDescent="0.25">
      <c r="A500" s="1" t="s">
        <v>500</v>
      </c>
      <c r="B500" s="20" t="e">
        <f>VLOOKUP(A500,'Earned Doctorates'!$A$6:$D$468,4,0)</f>
        <v>#N/A</v>
      </c>
      <c r="C500" s="20">
        <f>VLOOKUP(A500,'fulltime grad students'!$A$6:$D$752,4,0)</f>
        <v>79</v>
      </c>
      <c r="D500" s="20">
        <f>VLOOKUP(A500,floorspace!$A$6:$D$694,4,0)</f>
        <v>27530</v>
      </c>
      <c r="E500" s="3">
        <v>2690</v>
      </c>
      <c r="F500" s="33" t="e">
        <f>IF(ISNA(VLOOKUP(A500,'R1-R2'!$A$2:$F$280,6,0)),VLOOKUP(A500,'R1-R2'!$B$2:$F$280,5,0),VLOOKUP(A500,'R1-R2'!$A$2:$F$280,6,0))</f>
        <v>#N/A</v>
      </c>
      <c r="G500" s="2">
        <v>495</v>
      </c>
      <c r="H500" s="4">
        <v>54.86</v>
      </c>
      <c r="I500" s="3">
        <v>2690</v>
      </c>
      <c r="J500" s="1" t="s">
        <v>1</v>
      </c>
      <c r="K500" s="2">
        <v>534</v>
      </c>
      <c r="L500" s="4">
        <v>58.73</v>
      </c>
      <c r="M500" s="3">
        <v>2065</v>
      </c>
      <c r="N500" s="1" t="s">
        <v>1</v>
      </c>
      <c r="O500" s="2">
        <v>548</v>
      </c>
      <c r="P500" s="4">
        <v>60.38</v>
      </c>
      <c r="Q500" s="3">
        <v>1957</v>
      </c>
      <c r="R500" s="1" t="s">
        <v>1</v>
      </c>
      <c r="S500" s="2">
        <v>530</v>
      </c>
      <c r="T500" s="4">
        <v>58.61</v>
      </c>
      <c r="U500" s="3">
        <v>2043</v>
      </c>
      <c r="V500" s="1" t="s">
        <v>1</v>
      </c>
      <c r="W500" s="2">
        <v>536</v>
      </c>
      <c r="X500" s="4">
        <v>60.11</v>
      </c>
      <c r="Y500" s="3">
        <v>1858</v>
      </c>
      <c r="Z500" s="1" t="s">
        <v>1</v>
      </c>
      <c r="AA500" s="2">
        <v>472</v>
      </c>
      <c r="AB500" s="4">
        <v>53.16</v>
      </c>
      <c r="AC500" s="3">
        <v>2790</v>
      </c>
      <c r="AD500" s="1" t="s">
        <v>1</v>
      </c>
      <c r="AE500" s="2">
        <v>479</v>
      </c>
      <c r="AF500" s="4">
        <v>53.81</v>
      </c>
      <c r="AG500" s="3">
        <v>2557</v>
      </c>
      <c r="AH500" s="1" t="s">
        <v>1</v>
      </c>
      <c r="AI500" s="2">
        <v>428</v>
      </c>
      <c r="AJ500" s="4">
        <v>48.71</v>
      </c>
      <c r="AK500" s="3">
        <v>3614</v>
      </c>
      <c r="AL500" s="1" t="s">
        <v>236</v>
      </c>
      <c r="AM500" s="2">
        <v>395</v>
      </c>
      <c r="AN500" s="4">
        <v>45.17</v>
      </c>
      <c r="AO500" s="3">
        <v>4671</v>
      </c>
      <c r="AP500" s="1" t="s">
        <v>1</v>
      </c>
      <c r="AQ500" s="2">
        <v>472</v>
      </c>
      <c r="AR500" s="4">
        <v>53.33</v>
      </c>
      <c r="AS500" s="3">
        <v>2894</v>
      </c>
      <c r="AT500" s="1" t="s">
        <v>1</v>
      </c>
    </row>
    <row r="501" spans="1:46" x14ac:dyDescent="0.25">
      <c r="A501" s="1" t="s">
        <v>501</v>
      </c>
      <c r="B501" s="20">
        <f>VLOOKUP(A501,'Earned Doctorates'!$A$6:$D$468,4,0)</f>
        <v>1</v>
      </c>
      <c r="C501" s="20">
        <f>VLOOKUP(A501,'fulltime grad students'!$A$6:$D$752,4,0)</f>
        <v>26</v>
      </c>
      <c r="D501" s="20">
        <f>VLOOKUP(A501,floorspace!$A$6:$D$694,4,0)</f>
        <v>27989</v>
      </c>
      <c r="E501" s="3">
        <v>2660</v>
      </c>
      <c r="F501" s="33" t="e">
        <f>IF(ISNA(VLOOKUP(A501,'R1-R2'!$A$2:$F$280,6,0)),VLOOKUP(A501,'R1-R2'!$B$2:$F$280,5,0),VLOOKUP(A501,'R1-R2'!$A$2:$F$280,6,0))</f>
        <v>#N/A</v>
      </c>
      <c r="G501" s="2">
        <v>496</v>
      </c>
      <c r="H501" s="4">
        <v>54.97</v>
      </c>
      <c r="I501" s="3">
        <v>2660</v>
      </c>
      <c r="J501" s="1" t="s">
        <v>1</v>
      </c>
      <c r="K501" s="2">
        <v>483</v>
      </c>
      <c r="L501" s="4">
        <v>53.21</v>
      </c>
      <c r="M501" s="3">
        <v>2780</v>
      </c>
      <c r="N501" s="1" t="s">
        <v>1</v>
      </c>
      <c r="O501" s="2">
        <v>405</v>
      </c>
      <c r="P501" s="4">
        <v>44.86</v>
      </c>
      <c r="Q501" s="3">
        <v>5153</v>
      </c>
      <c r="R501" s="1" t="s">
        <v>1</v>
      </c>
      <c r="S501" s="2">
        <v>438</v>
      </c>
      <c r="T501" s="4">
        <v>48.59</v>
      </c>
      <c r="U501" s="3">
        <v>3641</v>
      </c>
      <c r="V501" s="1" t="s">
        <v>1</v>
      </c>
      <c r="W501" s="2">
        <v>458</v>
      </c>
      <c r="X501" s="4">
        <v>51.49</v>
      </c>
      <c r="Y501" s="3">
        <v>3231</v>
      </c>
      <c r="Z501" s="1" t="s">
        <v>1</v>
      </c>
      <c r="AA501" s="2">
        <v>419</v>
      </c>
      <c r="AB501" s="4">
        <v>47.29</v>
      </c>
      <c r="AC501" s="3">
        <v>3975</v>
      </c>
      <c r="AD501" s="1" t="s">
        <v>1</v>
      </c>
      <c r="AE501" s="2">
        <v>387</v>
      </c>
      <c r="AF501" s="4">
        <v>43.65</v>
      </c>
      <c r="AG501" s="3">
        <v>5193</v>
      </c>
      <c r="AH501" s="1" t="s">
        <v>1</v>
      </c>
      <c r="AI501" s="2">
        <v>397</v>
      </c>
      <c r="AJ501" s="4">
        <v>45.25</v>
      </c>
      <c r="AK501" s="3">
        <v>4655</v>
      </c>
      <c r="AL501" s="1" t="s">
        <v>1</v>
      </c>
      <c r="AM501" s="2">
        <v>365</v>
      </c>
      <c r="AN501" s="4">
        <v>41.81</v>
      </c>
      <c r="AO501" s="3">
        <v>6731</v>
      </c>
      <c r="AP501" s="1" t="s">
        <v>1</v>
      </c>
      <c r="AQ501" s="2">
        <v>391</v>
      </c>
      <c r="AR501" s="4">
        <v>44.33</v>
      </c>
      <c r="AS501" s="3">
        <v>5451</v>
      </c>
      <c r="AT501" s="1" t="s">
        <v>1</v>
      </c>
    </row>
    <row r="502" spans="1:46" x14ac:dyDescent="0.25">
      <c r="A502" s="1" t="s">
        <v>502</v>
      </c>
      <c r="B502" s="20" t="e">
        <f>VLOOKUP(A502,'Earned Doctorates'!$A$6:$D$468,4,0)</f>
        <v>#N/A</v>
      </c>
      <c r="C502" s="20">
        <f>VLOOKUP(A502,'fulltime grad students'!$A$6:$D$752,4,0)</f>
        <v>20</v>
      </c>
      <c r="D502" s="20">
        <f>VLOOKUP(A502,floorspace!$A$6:$D$694,4,0)</f>
        <v>32516</v>
      </c>
      <c r="E502" s="3">
        <v>2656</v>
      </c>
      <c r="F502" s="33" t="e">
        <f>IF(ISNA(VLOOKUP(A502,'R1-R2'!$A$2:$F$280,6,0)),VLOOKUP(A502,'R1-R2'!$B$2:$F$280,5,0),VLOOKUP(A502,'R1-R2'!$A$2:$F$280,6,0))</f>
        <v>#N/A</v>
      </c>
      <c r="G502" s="2">
        <v>497</v>
      </c>
      <c r="H502" s="4">
        <v>55.08</v>
      </c>
      <c r="I502" s="3">
        <v>2656</v>
      </c>
      <c r="J502" s="1" t="s">
        <v>1</v>
      </c>
      <c r="K502" s="2">
        <v>496</v>
      </c>
      <c r="L502" s="4">
        <v>54.62</v>
      </c>
      <c r="M502" s="3">
        <v>2608</v>
      </c>
      <c r="N502" s="1" t="s">
        <v>1</v>
      </c>
      <c r="O502" s="2">
        <v>547</v>
      </c>
      <c r="P502" s="4">
        <v>60.27</v>
      </c>
      <c r="Q502" s="3">
        <v>1961</v>
      </c>
      <c r="R502" s="1" t="s">
        <v>1</v>
      </c>
      <c r="S502" s="2">
        <v>558</v>
      </c>
      <c r="T502" s="4">
        <v>61.66</v>
      </c>
      <c r="U502" s="3">
        <v>1732</v>
      </c>
      <c r="V502" s="1" t="s">
        <v>1</v>
      </c>
      <c r="W502" s="2">
        <v>607</v>
      </c>
      <c r="X502" s="4">
        <v>67.959999999999994</v>
      </c>
      <c r="Y502" s="3">
        <v>1264</v>
      </c>
      <c r="Z502" s="1" t="s">
        <v>1</v>
      </c>
      <c r="AA502" s="2">
        <v>615</v>
      </c>
      <c r="AB502" s="4">
        <v>68.989999999999995</v>
      </c>
      <c r="AC502" s="3">
        <v>1172</v>
      </c>
      <c r="AD502" s="1" t="s">
        <v>1</v>
      </c>
      <c r="AE502" s="2">
        <v>605</v>
      </c>
      <c r="AF502" s="4">
        <v>67.739999999999995</v>
      </c>
      <c r="AG502" s="3">
        <v>1208</v>
      </c>
      <c r="AH502" s="1" t="s">
        <v>1</v>
      </c>
      <c r="AI502" s="2">
        <v>567</v>
      </c>
      <c r="AJ502" s="4">
        <v>64.239999999999995</v>
      </c>
      <c r="AK502" s="3">
        <v>1508</v>
      </c>
      <c r="AL502" s="1" t="s">
        <v>1</v>
      </c>
      <c r="AM502" s="2">
        <v>612</v>
      </c>
      <c r="AN502" s="4">
        <v>69.5</v>
      </c>
      <c r="AO502" s="3">
        <v>1187</v>
      </c>
      <c r="AP502" s="1" t="s">
        <v>1</v>
      </c>
      <c r="AQ502" s="2">
        <v>605</v>
      </c>
      <c r="AR502" s="4">
        <v>68.11</v>
      </c>
      <c r="AS502" s="3">
        <v>1327</v>
      </c>
      <c r="AT502" s="1" t="s">
        <v>1</v>
      </c>
    </row>
    <row r="503" spans="1:46" x14ac:dyDescent="0.25">
      <c r="A503" s="1" t="s">
        <v>503</v>
      </c>
      <c r="B503" s="20" t="e">
        <f>VLOOKUP(A503,'Earned Doctorates'!$A$6:$D$468,4,0)</f>
        <v>#N/A</v>
      </c>
      <c r="C503" s="20">
        <f>VLOOKUP(A503,'fulltime grad students'!$A$6:$D$752,4,0)</f>
        <v>880</v>
      </c>
      <c r="D503" s="20">
        <f>VLOOKUP(A503,floorspace!$A$6:$D$694,4,0)</f>
        <v>40193</v>
      </c>
      <c r="E503" s="3">
        <v>2655</v>
      </c>
      <c r="F503" s="33" t="e">
        <f>IF(ISNA(VLOOKUP(A503,'R1-R2'!$A$2:$F$280,6,0)),VLOOKUP(A503,'R1-R2'!$B$2:$F$280,5,0),VLOOKUP(A503,'R1-R2'!$A$2:$F$280,6,0))</f>
        <v>#N/A</v>
      </c>
      <c r="G503" s="2">
        <v>498</v>
      </c>
      <c r="H503" s="4">
        <v>55.19</v>
      </c>
      <c r="I503" s="3">
        <v>2655</v>
      </c>
      <c r="J503" s="1" t="s">
        <v>1</v>
      </c>
      <c r="K503" s="2">
        <v>540</v>
      </c>
      <c r="L503" s="4">
        <v>59.38</v>
      </c>
      <c r="M503" s="3">
        <v>2006</v>
      </c>
      <c r="N503" s="1" t="s">
        <v>1</v>
      </c>
      <c r="O503" s="2">
        <v>523</v>
      </c>
      <c r="P503" s="4">
        <v>57.66</v>
      </c>
      <c r="Q503" s="3">
        <v>2170</v>
      </c>
      <c r="R503" s="1" t="s">
        <v>1</v>
      </c>
      <c r="S503" s="2">
        <v>535</v>
      </c>
      <c r="T503" s="4">
        <v>59.16</v>
      </c>
      <c r="U503" s="3">
        <v>1954</v>
      </c>
      <c r="V503" s="1" t="s">
        <v>1</v>
      </c>
      <c r="W503" s="2">
        <v>492</v>
      </c>
      <c r="X503" s="4">
        <v>55.25</v>
      </c>
      <c r="Y503" s="3">
        <v>2396</v>
      </c>
      <c r="Z503" s="1" t="s">
        <v>1</v>
      </c>
      <c r="AA503" s="2">
        <v>453</v>
      </c>
      <c r="AB503" s="4">
        <v>51.05</v>
      </c>
      <c r="AC503" s="3">
        <v>3178</v>
      </c>
      <c r="AD503" s="1" t="s">
        <v>1</v>
      </c>
      <c r="AE503" s="2">
        <v>467</v>
      </c>
      <c r="AF503" s="4">
        <v>52.49</v>
      </c>
      <c r="AG503" s="3">
        <v>2714</v>
      </c>
      <c r="AH503" s="1" t="s">
        <v>1</v>
      </c>
      <c r="AI503" s="2">
        <v>488</v>
      </c>
      <c r="AJ503" s="4">
        <v>55.42</v>
      </c>
      <c r="AK503" s="3">
        <v>2401</v>
      </c>
      <c r="AL503" s="1" t="s">
        <v>1</v>
      </c>
      <c r="AM503" s="2">
        <v>496</v>
      </c>
      <c r="AN503" s="4">
        <v>56.5</v>
      </c>
      <c r="AO503" s="3">
        <v>2400</v>
      </c>
      <c r="AP503" s="1" t="s">
        <v>1</v>
      </c>
      <c r="AQ503" s="2">
        <v>492</v>
      </c>
      <c r="AR503" s="4">
        <v>55.56</v>
      </c>
      <c r="AS503" s="3">
        <v>2571</v>
      </c>
      <c r="AT503" s="1" t="s">
        <v>1</v>
      </c>
    </row>
    <row r="504" spans="1:46" x14ac:dyDescent="0.25">
      <c r="A504" s="1" t="s">
        <v>504</v>
      </c>
      <c r="B504" s="20">
        <f>VLOOKUP(A504,'Earned Doctorates'!$A$6:$D$468,4,0)</f>
        <v>14</v>
      </c>
      <c r="C504" s="20">
        <f>VLOOKUP(A504,'fulltime grad students'!$A$6:$D$752,4,0)</f>
        <v>17</v>
      </c>
      <c r="D504" s="20">
        <f>VLOOKUP(A504,floorspace!$A$6:$D$694,4,0)</f>
        <v>307692</v>
      </c>
      <c r="E504" s="3">
        <v>2631</v>
      </c>
      <c r="F504" s="33" t="e">
        <f>IF(ISNA(VLOOKUP(A504,'R1-R2'!$A$2:$F$280,6,0)),VLOOKUP(A504,'R1-R2'!$B$2:$F$280,5,0),VLOOKUP(A504,'R1-R2'!$A$2:$F$280,6,0))</f>
        <v>#N/A</v>
      </c>
      <c r="G504" s="2">
        <v>499</v>
      </c>
      <c r="H504" s="4">
        <v>55.3</v>
      </c>
      <c r="I504" s="3">
        <v>2631</v>
      </c>
      <c r="J504" s="1" t="s">
        <v>1</v>
      </c>
      <c r="K504" s="2">
        <v>498</v>
      </c>
      <c r="L504" s="4">
        <v>54.83</v>
      </c>
      <c r="M504" s="3">
        <v>2582</v>
      </c>
      <c r="N504" s="1" t="s">
        <v>1</v>
      </c>
      <c r="O504" s="2">
        <v>497</v>
      </c>
      <c r="P504" s="4">
        <v>54.84</v>
      </c>
      <c r="Q504" s="3">
        <v>2577</v>
      </c>
      <c r="R504" s="1" t="s">
        <v>1</v>
      </c>
      <c r="S504" s="2">
        <v>511</v>
      </c>
      <c r="T504" s="4">
        <v>56.54</v>
      </c>
      <c r="U504" s="3">
        <v>2434</v>
      </c>
      <c r="V504" s="1" t="s">
        <v>1</v>
      </c>
      <c r="W504" s="2">
        <v>502</v>
      </c>
      <c r="X504" s="4">
        <v>56.36</v>
      </c>
      <c r="Y504" s="3">
        <v>2253</v>
      </c>
      <c r="Z504" s="1" t="s">
        <v>1</v>
      </c>
      <c r="AA504" s="2">
        <v>491</v>
      </c>
      <c r="AB504" s="4">
        <v>55.26</v>
      </c>
      <c r="AC504" s="3">
        <v>2372</v>
      </c>
      <c r="AD504" s="1" t="s">
        <v>1</v>
      </c>
      <c r="AE504" s="2">
        <v>497</v>
      </c>
      <c r="AF504" s="4">
        <v>55.8</v>
      </c>
      <c r="AG504" s="3">
        <v>2303</v>
      </c>
      <c r="AH504" s="1" t="s">
        <v>1</v>
      </c>
      <c r="AI504" s="2">
        <v>496</v>
      </c>
      <c r="AJ504" s="4">
        <v>56.31</v>
      </c>
      <c r="AK504" s="3">
        <v>2236</v>
      </c>
      <c r="AL504" s="1" t="s">
        <v>1</v>
      </c>
      <c r="AM504" s="2">
        <v>534</v>
      </c>
      <c r="AN504" s="4">
        <v>60.76</v>
      </c>
      <c r="AO504" s="3">
        <v>1927</v>
      </c>
      <c r="AP504" s="1" t="s">
        <v>1</v>
      </c>
      <c r="AQ504" s="2">
        <v>304</v>
      </c>
      <c r="AR504" s="4">
        <v>34.67</v>
      </c>
      <c r="AS504" s="3">
        <v>13607</v>
      </c>
      <c r="AT504" s="1" t="s">
        <v>1</v>
      </c>
    </row>
    <row r="505" spans="1:46" x14ac:dyDescent="0.25">
      <c r="A505" s="1" t="s">
        <v>505</v>
      </c>
      <c r="B505" s="20" t="e">
        <f>VLOOKUP(A505,'Earned Doctorates'!$A$6:$D$468,4,0)</f>
        <v>#N/A</v>
      </c>
      <c r="C505" s="20" t="e">
        <f>VLOOKUP(A505,'fulltime grad students'!$A$6:$D$752,4,0)</f>
        <v>#N/A</v>
      </c>
      <c r="D505" s="20">
        <f>VLOOKUP(A505,floorspace!$A$6:$D$694,4,0)</f>
        <v>34398</v>
      </c>
      <c r="E505" s="3">
        <v>2620</v>
      </c>
      <c r="F505" s="33" t="e">
        <f>IF(ISNA(VLOOKUP(A505,'R1-R2'!$A$2:$F$280,6,0)),VLOOKUP(A505,'R1-R2'!$B$2:$F$280,5,0),VLOOKUP(A505,'R1-R2'!$A$2:$F$280,6,0))</f>
        <v>#N/A</v>
      </c>
      <c r="G505" s="2">
        <v>500</v>
      </c>
      <c r="H505" s="4">
        <v>55.41</v>
      </c>
      <c r="I505" s="3">
        <v>2620</v>
      </c>
      <c r="J505" s="1" t="s">
        <v>1</v>
      </c>
      <c r="K505" s="2">
        <v>511</v>
      </c>
      <c r="L505" s="4">
        <v>56.24</v>
      </c>
      <c r="M505" s="3">
        <v>2303</v>
      </c>
      <c r="N505" s="1" t="s">
        <v>1</v>
      </c>
      <c r="O505" s="2">
        <v>527</v>
      </c>
      <c r="P505" s="4">
        <v>58.1</v>
      </c>
      <c r="Q505" s="3">
        <v>2135</v>
      </c>
      <c r="R505" s="1" t="s">
        <v>1</v>
      </c>
      <c r="S505" s="2">
        <v>568</v>
      </c>
      <c r="T505" s="4">
        <v>62.75</v>
      </c>
      <c r="U505" s="3">
        <v>1635</v>
      </c>
      <c r="V505" s="1" t="s">
        <v>1</v>
      </c>
      <c r="W505" s="2">
        <v>537</v>
      </c>
      <c r="X505" s="4">
        <v>60.22</v>
      </c>
      <c r="Y505" s="3">
        <v>1853</v>
      </c>
      <c r="Z505" s="1" t="s">
        <v>1</v>
      </c>
      <c r="AA505" s="2">
        <v>539</v>
      </c>
      <c r="AB505" s="4">
        <v>60.58</v>
      </c>
      <c r="AC505" s="3">
        <v>1781</v>
      </c>
      <c r="AD505" s="1" t="s">
        <v>1</v>
      </c>
      <c r="AE505" s="2">
        <v>464</v>
      </c>
      <c r="AF505" s="4">
        <v>52.16</v>
      </c>
      <c r="AG505" s="3">
        <v>2791</v>
      </c>
      <c r="AH505" s="1" t="s">
        <v>1</v>
      </c>
      <c r="AI505" s="2">
        <v>555</v>
      </c>
      <c r="AJ505" s="4">
        <v>62.9</v>
      </c>
      <c r="AK505" s="3">
        <v>1584</v>
      </c>
      <c r="AL505" s="1" t="s">
        <v>1</v>
      </c>
      <c r="AM505" s="2">
        <v>491</v>
      </c>
      <c r="AN505" s="4">
        <v>55.94</v>
      </c>
      <c r="AO505" s="3">
        <v>2514</v>
      </c>
      <c r="AP505" s="1" t="s">
        <v>1</v>
      </c>
      <c r="AQ505" s="2">
        <v>529</v>
      </c>
      <c r="AR505" s="4">
        <v>59.67</v>
      </c>
      <c r="AS505" s="3">
        <v>2070</v>
      </c>
      <c r="AT505" s="1" t="s">
        <v>1</v>
      </c>
    </row>
    <row r="506" spans="1:46" x14ac:dyDescent="0.25">
      <c r="A506" s="1" t="s">
        <v>506</v>
      </c>
      <c r="B506" s="20" t="e">
        <f>VLOOKUP(A506,'Earned Doctorates'!$A$6:$D$468,4,0)</f>
        <v>#N/A</v>
      </c>
      <c r="C506" s="20">
        <f>VLOOKUP(A506,'fulltime grad students'!$A$6:$D$752,4,0)</f>
        <v>268</v>
      </c>
      <c r="D506" s="20">
        <f>VLOOKUP(A506,floorspace!$A$6:$D$694,4,0)</f>
        <v>11468</v>
      </c>
      <c r="E506" s="3">
        <v>2612</v>
      </c>
      <c r="F506" s="33" t="e">
        <f>IF(ISNA(VLOOKUP(A506,'R1-R2'!$A$2:$F$280,6,0)),VLOOKUP(A506,'R1-R2'!$B$2:$F$280,5,0),VLOOKUP(A506,'R1-R2'!$A$2:$F$280,6,0))</f>
        <v>#N/A</v>
      </c>
      <c r="G506" s="2">
        <v>501</v>
      </c>
      <c r="H506" s="4">
        <v>55.52</v>
      </c>
      <c r="I506" s="3">
        <v>2612</v>
      </c>
      <c r="J506" s="1" t="s">
        <v>1</v>
      </c>
      <c r="K506" s="2">
        <v>463</v>
      </c>
      <c r="L506" s="4">
        <v>51.04</v>
      </c>
      <c r="M506" s="3">
        <v>3406</v>
      </c>
      <c r="N506" s="1" t="s">
        <v>1</v>
      </c>
      <c r="O506" s="2">
        <v>555</v>
      </c>
      <c r="P506" s="4">
        <v>61.14</v>
      </c>
      <c r="Q506" s="3">
        <v>1876</v>
      </c>
      <c r="R506" s="1" t="s">
        <v>1</v>
      </c>
      <c r="S506" s="2">
        <v>520</v>
      </c>
      <c r="T506" s="4">
        <v>57.52</v>
      </c>
      <c r="U506" s="3">
        <v>2164</v>
      </c>
      <c r="V506" s="1" t="s">
        <v>1</v>
      </c>
      <c r="W506" s="2">
        <v>472</v>
      </c>
      <c r="X506" s="4">
        <v>53.04</v>
      </c>
      <c r="Y506" s="3">
        <v>2900</v>
      </c>
      <c r="Z506" s="1" t="s">
        <v>1</v>
      </c>
      <c r="AA506" s="2">
        <v>547</v>
      </c>
      <c r="AB506" s="4">
        <v>61.46</v>
      </c>
      <c r="AC506" s="3">
        <v>1683</v>
      </c>
      <c r="AD506" s="1" t="s">
        <v>1</v>
      </c>
      <c r="AE506" s="2">
        <v>510</v>
      </c>
      <c r="AF506" s="4">
        <v>57.24</v>
      </c>
      <c r="AG506" s="3">
        <v>2070</v>
      </c>
      <c r="AH506" s="1" t="s">
        <v>1</v>
      </c>
      <c r="AI506" s="2">
        <v>524</v>
      </c>
      <c r="AJ506" s="4">
        <v>59.44</v>
      </c>
      <c r="AK506" s="3">
        <v>1916</v>
      </c>
      <c r="AL506" s="1" t="s">
        <v>1</v>
      </c>
      <c r="AM506" s="2">
        <v>504</v>
      </c>
      <c r="AN506" s="4">
        <v>57.4</v>
      </c>
      <c r="AO506" s="3">
        <v>2276</v>
      </c>
      <c r="AP506" s="1" t="s">
        <v>1</v>
      </c>
      <c r="AQ506" s="2">
        <v>503</v>
      </c>
      <c r="AR506" s="4">
        <v>56.78</v>
      </c>
      <c r="AS506" s="3">
        <v>2370</v>
      </c>
      <c r="AT506" s="1" t="s">
        <v>1</v>
      </c>
    </row>
    <row r="507" spans="1:46" x14ac:dyDescent="0.25">
      <c r="A507" s="1" t="s">
        <v>507</v>
      </c>
      <c r="B507" s="20" t="e">
        <f>VLOOKUP(A507,'Earned Doctorates'!$A$6:$D$468,4,0)</f>
        <v>#N/A</v>
      </c>
      <c r="C507" s="20" t="e">
        <f>VLOOKUP(A507,'fulltime grad students'!$A$6:$D$752,4,0)</f>
        <v>#N/A</v>
      </c>
      <c r="D507" s="20">
        <f>VLOOKUP(A507,floorspace!$A$6:$D$694,4,0)</f>
        <v>95096</v>
      </c>
      <c r="E507" s="3">
        <v>2602</v>
      </c>
      <c r="F507" s="33" t="e">
        <f>IF(ISNA(VLOOKUP(A507,'R1-R2'!$A$2:$F$280,6,0)),VLOOKUP(A507,'R1-R2'!$B$2:$F$280,5,0),VLOOKUP(A507,'R1-R2'!$A$2:$F$280,6,0))</f>
        <v>#N/A</v>
      </c>
      <c r="G507" s="2">
        <v>502</v>
      </c>
      <c r="H507" s="4">
        <v>55.62</v>
      </c>
      <c r="I507" s="3">
        <v>2602</v>
      </c>
      <c r="J507" s="1" t="s">
        <v>1</v>
      </c>
      <c r="K507" s="2">
        <v>512</v>
      </c>
      <c r="L507" s="4">
        <v>56.35</v>
      </c>
      <c r="M507" s="3">
        <v>2301</v>
      </c>
      <c r="N507" s="1" t="s">
        <v>1</v>
      </c>
      <c r="O507" s="2">
        <v>515</v>
      </c>
      <c r="P507" s="4">
        <v>56.8</v>
      </c>
      <c r="Q507" s="3">
        <v>2250</v>
      </c>
      <c r="R507" s="1" t="s">
        <v>1</v>
      </c>
      <c r="S507" s="2">
        <v>465</v>
      </c>
      <c r="T507" s="4">
        <v>51.53</v>
      </c>
      <c r="U507" s="3">
        <v>3068</v>
      </c>
      <c r="V507" s="1" t="s">
        <v>1</v>
      </c>
      <c r="W507" s="2">
        <v>457</v>
      </c>
      <c r="X507" s="4">
        <v>51.38</v>
      </c>
      <c r="Y507" s="3">
        <v>3235</v>
      </c>
      <c r="Z507" s="1" t="s">
        <v>236</v>
      </c>
      <c r="AA507" s="2">
        <v>457</v>
      </c>
      <c r="AB507" s="4">
        <v>51.5</v>
      </c>
      <c r="AC507" s="3">
        <v>3133</v>
      </c>
      <c r="AD507" s="1" t="s">
        <v>236</v>
      </c>
      <c r="AE507" s="2">
        <v>457</v>
      </c>
      <c r="AF507" s="4">
        <v>51.38</v>
      </c>
      <c r="AG507" s="3">
        <v>2938</v>
      </c>
      <c r="AH507" s="1" t="s">
        <v>236</v>
      </c>
      <c r="AI507" s="2">
        <v>451</v>
      </c>
      <c r="AJ507" s="4">
        <v>51.28</v>
      </c>
      <c r="AK507" s="3">
        <v>3030</v>
      </c>
      <c r="AL507" s="1" t="s">
        <v>236</v>
      </c>
      <c r="AM507" s="2">
        <v>0</v>
      </c>
      <c r="AN507" s="4">
        <v>0</v>
      </c>
      <c r="AO507" s="3">
        <v>0</v>
      </c>
      <c r="AP507" s="1" t="s">
        <v>1</v>
      </c>
      <c r="AQ507" s="2">
        <v>379</v>
      </c>
      <c r="AR507" s="4">
        <v>43</v>
      </c>
      <c r="AS507" s="3">
        <v>6041</v>
      </c>
      <c r="AT507" s="1" t="s">
        <v>236</v>
      </c>
    </row>
    <row r="508" spans="1:46" x14ac:dyDescent="0.25">
      <c r="A508" s="1" t="s">
        <v>508</v>
      </c>
      <c r="B508" s="20" t="e">
        <f>VLOOKUP(A508,'Earned Doctorates'!$A$6:$D$468,4,0)</f>
        <v>#N/A</v>
      </c>
      <c r="C508" s="20">
        <f>VLOOKUP(A508,'fulltime grad students'!$A$6:$D$752,4,0)</f>
        <v>47</v>
      </c>
      <c r="D508" s="20">
        <f>VLOOKUP(A508,floorspace!$A$6:$D$694,4,0)</f>
        <v>16700</v>
      </c>
      <c r="E508" s="3">
        <v>2586</v>
      </c>
      <c r="F508" s="33" t="e">
        <f>IF(ISNA(VLOOKUP(A508,'R1-R2'!$A$2:$F$280,6,0)),VLOOKUP(A508,'R1-R2'!$B$2:$F$280,5,0),VLOOKUP(A508,'R1-R2'!$A$2:$F$280,6,0))</f>
        <v>#N/A</v>
      </c>
      <c r="G508" s="2">
        <v>503</v>
      </c>
      <c r="H508" s="4">
        <v>55.73</v>
      </c>
      <c r="I508" s="3">
        <v>2586</v>
      </c>
      <c r="J508" s="1" t="s">
        <v>1</v>
      </c>
      <c r="K508" s="2">
        <v>520</v>
      </c>
      <c r="L508" s="4">
        <v>57.22</v>
      </c>
      <c r="M508" s="3">
        <v>2217</v>
      </c>
      <c r="N508" s="1" t="s">
        <v>1</v>
      </c>
      <c r="O508" s="2">
        <v>520</v>
      </c>
      <c r="P508" s="4">
        <v>57.34</v>
      </c>
      <c r="Q508" s="3">
        <v>2189</v>
      </c>
      <c r="R508" s="1" t="s">
        <v>1</v>
      </c>
      <c r="S508" s="2">
        <v>532</v>
      </c>
      <c r="T508" s="4">
        <v>58.83</v>
      </c>
      <c r="U508" s="3">
        <v>2007</v>
      </c>
      <c r="V508" s="1" t="s">
        <v>1</v>
      </c>
      <c r="W508" s="2">
        <v>543</v>
      </c>
      <c r="X508" s="4">
        <v>60.89</v>
      </c>
      <c r="Y508" s="3">
        <v>1826</v>
      </c>
      <c r="Z508" s="1" t="s">
        <v>1</v>
      </c>
      <c r="AA508" s="2">
        <v>518</v>
      </c>
      <c r="AB508" s="4">
        <v>58.25</v>
      </c>
      <c r="AC508" s="3">
        <v>1993</v>
      </c>
      <c r="AD508" s="1" t="s">
        <v>1</v>
      </c>
      <c r="AE508" s="2">
        <v>316</v>
      </c>
      <c r="AF508" s="4">
        <v>35.799999999999997</v>
      </c>
      <c r="AG508" s="3">
        <v>10156</v>
      </c>
      <c r="AH508" s="1" t="s">
        <v>1</v>
      </c>
      <c r="AI508" s="2">
        <v>294</v>
      </c>
      <c r="AJ508" s="4">
        <v>33.74</v>
      </c>
      <c r="AK508" s="3">
        <v>13981</v>
      </c>
      <c r="AL508" s="1" t="s">
        <v>1</v>
      </c>
      <c r="AM508" s="2">
        <v>305</v>
      </c>
      <c r="AN508" s="4">
        <v>35.08</v>
      </c>
      <c r="AO508" s="3">
        <v>12495</v>
      </c>
      <c r="AP508" s="1" t="s">
        <v>1</v>
      </c>
      <c r="AQ508" s="2">
        <v>353</v>
      </c>
      <c r="AR508" s="4">
        <v>40.11</v>
      </c>
      <c r="AS508" s="3">
        <v>7993</v>
      </c>
      <c r="AT508" s="1" t="s">
        <v>1</v>
      </c>
    </row>
    <row r="509" spans="1:46" x14ac:dyDescent="0.25">
      <c r="A509" s="1" t="s">
        <v>509</v>
      </c>
      <c r="B509" s="20" t="e">
        <f>VLOOKUP(A509,'Earned Doctorates'!$A$6:$D$468,4,0)</f>
        <v>#N/A</v>
      </c>
      <c r="C509" s="20" t="e">
        <f>VLOOKUP(A509,'fulltime grad students'!$A$6:$D$752,4,0)</f>
        <v>#N/A</v>
      </c>
      <c r="D509" s="20" t="e">
        <f>VLOOKUP(A509,floorspace!$A$6:$D$694,4,0)</f>
        <v>#N/A</v>
      </c>
      <c r="E509" s="3">
        <v>2547</v>
      </c>
      <c r="F509" s="33" t="e">
        <f>IF(ISNA(VLOOKUP(A509,'R1-R2'!$A$2:$F$280,6,0)),VLOOKUP(A509,'R1-R2'!$B$2:$F$280,5,0),VLOOKUP(A509,'R1-R2'!$A$2:$F$280,6,0))</f>
        <v>#N/A</v>
      </c>
      <c r="G509" s="2">
        <v>504</v>
      </c>
      <c r="H509" s="4">
        <v>55.84</v>
      </c>
      <c r="I509" s="3">
        <v>2547</v>
      </c>
      <c r="J509" s="1" t="s">
        <v>1</v>
      </c>
      <c r="K509" s="2">
        <v>0</v>
      </c>
      <c r="L509" s="4">
        <v>0</v>
      </c>
      <c r="M509" s="3">
        <v>0</v>
      </c>
      <c r="N509" s="1" t="s">
        <v>1</v>
      </c>
      <c r="O509" s="2">
        <v>0</v>
      </c>
      <c r="P509" s="4">
        <v>0</v>
      </c>
      <c r="Q509" s="3">
        <v>0</v>
      </c>
      <c r="R509" s="1" t="s">
        <v>1</v>
      </c>
      <c r="S509" s="2">
        <v>0</v>
      </c>
      <c r="T509" s="4">
        <v>0</v>
      </c>
      <c r="U509" s="3">
        <v>0</v>
      </c>
      <c r="V509" s="1" t="s">
        <v>1</v>
      </c>
      <c r="W509" s="2">
        <v>0</v>
      </c>
      <c r="X509" s="4">
        <v>0</v>
      </c>
      <c r="Y509" s="3">
        <v>0</v>
      </c>
      <c r="Z509" s="1" t="s">
        <v>1</v>
      </c>
      <c r="AA509" s="2">
        <v>0</v>
      </c>
      <c r="AB509" s="4">
        <v>0</v>
      </c>
      <c r="AC509" s="3">
        <v>0</v>
      </c>
      <c r="AD509" s="1" t="s">
        <v>1</v>
      </c>
      <c r="AE509" s="2">
        <v>0</v>
      </c>
      <c r="AF509" s="4">
        <v>0</v>
      </c>
      <c r="AG509" s="3">
        <v>0</v>
      </c>
      <c r="AH509" s="1" t="s">
        <v>1</v>
      </c>
      <c r="AI509" s="2">
        <v>0</v>
      </c>
      <c r="AJ509" s="4">
        <v>0</v>
      </c>
      <c r="AK509" s="3">
        <v>0</v>
      </c>
      <c r="AL509" s="1" t="s">
        <v>1</v>
      </c>
      <c r="AM509" s="2">
        <v>0</v>
      </c>
      <c r="AN509" s="4">
        <v>0</v>
      </c>
      <c r="AO509" s="3">
        <v>0</v>
      </c>
      <c r="AP509" s="1" t="s">
        <v>1</v>
      </c>
      <c r="AQ509" s="2">
        <v>0</v>
      </c>
      <c r="AR509" s="4">
        <v>0</v>
      </c>
      <c r="AS509" s="3">
        <v>0</v>
      </c>
      <c r="AT509" s="1" t="s">
        <v>1</v>
      </c>
    </row>
    <row r="510" spans="1:46" x14ac:dyDescent="0.25">
      <c r="A510" s="1" t="s">
        <v>510</v>
      </c>
      <c r="B510" s="20" t="e">
        <f>VLOOKUP(A510,'Earned Doctorates'!$A$6:$D$468,4,0)</f>
        <v>#N/A</v>
      </c>
      <c r="C510" s="20" t="e">
        <f>VLOOKUP(A510,'fulltime grad students'!$A$6:$D$752,4,0)</f>
        <v>#N/A</v>
      </c>
      <c r="D510" s="20">
        <f>VLOOKUP(A510,floorspace!$A$6:$D$694,4,0)</f>
        <v>564720</v>
      </c>
      <c r="E510" s="3">
        <v>2528</v>
      </c>
      <c r="F510" s="33" t="e">
        <f>IF(ISNA(VLOOKUP(A510,'R1-R2'!$A$2:$F$280,6,0)),VLOOKUP(A510,'R1-R2'!$B$2:$F$280,5,0),VLOOKUP(A510,'R1-R2'!$A$2:$F$280,6,0))</f>
        <v>#N/A</v>
      </c>
      <c r="G510" s="2">
        <v>505</v>
      </c>
      <c r="H510" s="4">
        <v>55.95</v>
      </c>
      <c r="I510" s="3">
        <v>2528</v>
      </c>
      <c r="J510" s="1" t="s">
        <v>1</v>
      </c>
      <c r="K510" s="2">
        <v>499</v>
      </c>
      <c r="L510" s="4">
        <v>54.94</v>
      </c>
      <c r="M510" s="3">
        <v>2523</v>
      </c>
      <c r="N510" s="1" t="s">
        <v>1</v>
      </c>
      <c r="O510" s="2">
        <v>486</v>
      </c>
      <c r="P510" s="4">
        <v>53.65</v>
      </c>
      <c r="Q510" s="3">
        <v>2772</v>
      </c>
      <c r="R510" s="1" t="s">
        <v>1</v>
      </c>
      <c r="S510" s="2">
        <v>376</v>
      </c>
      <c r="T510" s="4">
        <v>41.84</v>
      </c>
      <c r="U510" s="3">
        <v>6573</v>
      </c>
      <c r="V510" s="1" t="s">
        <v>1</v>
      </c>
      <c r="W510" s="2">
        <v>365</v>
      </c>
      <c r="X510" s="4">
        <v>41.22</v>
      </c>
      <c r="Y510" s="3">
        <v>7095</v>
      </c>
      <c r="Z510" s="1" t="s">
        <v>1</v>
      </c>
      <c r="AA510" s="2">
        <v>330</v>
      </c>
      <c r="AB510" s="4">
        <v>37.43</v>
      </c>
      <c r="AC510" s="3">
        <v>9566</v>
      </c>
      <c r="AD510" s="1" t="s">
        <v>1</v>
      </c>
      <c r="AE510" s="2">
        <v>330</v>
      </c>
      <c r="AF510" s="4">
        <v>37.35</v>
      </c>
      <c r="AG510" s="3">
        <v>9387</v>
      </c>
      <c r="AH510" s="1" t="s">
        <v>1</v>
      </c>
      <c r="AI510" s="2">
        <v>364</v>
      </c>
      <c r="AJ510" s="4">
        <v>41.56</v>
      </c>
      <c r="AK510" s="3">
        <v>6939</v>
      </c>
      <c r="AL510" s="1" t="s">
        <v>1</v>
      </c>
      <c r="AM510" s="2">
        <v>351</v>
      </c>
      <c r="AN510" s="4">
        <v>40.24</v>
      </c>
      <c r="AO510" s="3">
        <v>7741</v>
      </c>
      <c r="AP510" s="1" t="s">
        <v>1</v>
      </c>
      <c r="AQ510" s="2">
        <v>360</v>
      </c>
      <c r="AR510" s="4">
        <v>40.89</v>
      </c>
      <c r="AS510" s="3">
        <v>7448</v>
      </c>
      <c r="AT510" s="1" t="s">
        <v>1</v>
      </c>
    </row>
    <row r="511" spans="1:46" x14ac:dyDescent="0.25">
      <c r="A511" s="1" t="s">
        <v>511</v>
      </c>
      <c r="B511" s="20" t="e">
        <f>VLOOKUP(A511,'Earned Doctorates'!$A$6:$D$468,4,0)</f>
        <v>#N/A</v>
      </c>
      <c r="C511" s="20">
        <f>VLOOKUP(A511,'fulltime grad students'!$A$6:$D$752,4,0)</f>
        <v>161</v>
      </c>
      <c r="D511" s="20">
        <f>VLOOKUP(A511,floorspace!$A$6:$D$694,4,0)</f>
        <v>8011</v>
      </c>
      <c r="E511" s="3">
        <v>2521</v>
      </c>
      <c r="F511" s="33" t="e">
        <f>IF(ISNA(VLOOKUP(A511,'R1-R2'!$A$2:$F$280,6,0)),VLOOKUP(A511,'R1-R2'!$B$2:$F$280,5,0),VLOOKUP(A511,'R1-R2'!$A$2:$F$280,6,0))</f>
        <v>#N/A</v>
      </c>
      <c r="G511" s="2">
        <v>506</v>
      </c>
      <c r="H511" s="4">
        <v>56.06</v>
      </c>
      <c r="I511" s="3">
        <v>2521</v>
      </c>
      <c r="J511" s="1" t="s">
        <v>1</v>
      </c>
      <c r="K511" s="2">
        <v>506</v>
      </c>
      <c r="L511" s="4">
        <v>55.7</v>
      </c>
      <c r="M511" s="3">
        <v>2396</v>
      </c>
      <c r="N511" s="1" t="s">
        <v>1</v>
      </c>
      <c r="O511" s="2">
        <v>506</v>
      </c>
      <c r="P511" s="4">
        <v>55.82</v>
      </c>
      <c r="Q511" s="3">
        <v>2387</v>
      </c>
      <c r="R511" s="1" t="s">
        <v>1</v>
      </c>
      <c r="S511" s="2">
        <v>482</v>
      </c>
      <c r="T511" s="4">
        <v>53.39</v>
      </c>
      <c r="U511" s="3">
        <v>2817</v>
      </c>
      <c r="V511" s="1" t="s">
        <v>1</v>
      </c>
      <c r="W511" s="2">
        <v>481</v>
      </c>
      <c r="X511" s="4">
        <v>54.04</v>
      </c>
      <c r="Y511" s="3">
        <v>2543</v>
      </c>
      <c r="Z511" s="1" t="s">
        <v>1</v>
      </c>
      <c r="AA511" s="2">
        <v>464</v>
      </c>
      <c r="AB511" s="4">
        <v>52.27</v>
      </c>
      <c r="AC511" s="3">
        <v>2998</v>
      </c>
      <c r="AD511" s="1" t="s">
        <v>1</v>
      </c>
      <c r="AE511" s="2">
        <v>485</v>
      </c>
      <c r="AF511" s="4">
        <v>54.48</v>
      </c>
      <c r="AG511" s="3">
        <v>2451</v>
      </c>
      <c r="AH511" s="1" t="s">
        <v>1</v>
      </c>
      <c r="AI511" s="2">
        <v>503</v>
      </c>
      <c r="AJ511" s="4">
        <v>57.09</v>
      </c>
      <c r="AK511" s="3">
        <v>2183</v>
      </c>
      <c r="AL511" s="1" t="s">
        <v>1</v>
      </c>
      <c r="AM511" s="2">
        <v>505</v>
      </c>
      <c r="AN511" s="4">
        <v>57.51</v>
      </c>
      <c r="AO511" s="3">
        <v>2264</v>
      </c>
      <c r="AP511" s="1" t="s">
        <v>1</v>
      </c>
      <c r="AQ511" s="2">
        <v>432</v>
      </c>
      <c r="AR511" s="4">
        <v>48.89</v>
      </c>
      <c r="AS511" s="3">
        <v>3605</v>
      </c>
      <c r="AT511" s="1" t="s">
        <v>1</v>
      </c>
    </row>
    <row r="512" spans="1:46" x14ac:dyDescent="0.25">
      <c r="A512" s="1" t="s">
        <v>512</v>
      </c>
      <c r="B512" s="20" t="e">
        <f>VLOOKUP(A512,'Earned Doctorates'!$A$6:$D$468,4,0)</f>
        <v>#N/A</v>
      </c>
      <c r="C512" s="20" t="e">
        <f>VLOOKUP(A512,'fulltime grad students'!$A$6:$D$752,4,0)</f>
        <v>#N/A</v>
      </c>
      <c r="D512" s="20">
        <f>VLOOKUP(A512,floorspace!$A$6:$D$694,4,0)</f>
        <v>58749</v>
      </c>
      <c r="E512" s="3">
        <v>2495</v>
      </c>
      <c r="F512" s="33" t="e">
        <f>IF(ISNA(VLOOKUP(A512,'R1-R2'!$A$2:$F$280,6,0)),VLOOKUP(A512,'R1-R2'!$B$2:$F$280,5,0),VLOOKUP(A512,'R1-R2'!$A$2:$F$280,6,0))</f>
        <v>#N/A</v>
      </c>
      <c r="G512" s="2">
        <v>507</v>
      </c>
      <c r="H512" s="4">
        <v>56.17</v>
      </c>
      <c r="I512" s="3">
        <v>2495</v>
      </c>
      <c r="J512" s="1" t="s">
        <v>1</v>
      </c>
      <c r="K512" s="2">
        <v>516</v>
      </c>
      <c r="L512" s="4">
        <v>56.78</v>
      </c>
      <c r="M512" s="3">
        <v>2264</v>
      </c>
      <c r="N512" s="1" t="s">
        <v>1</v>
      </c>
      <c r="O512" s="2">
        <v>505</v>
      </c>
      <c r="P512" s="4">
        <v>55.71</v>
      </c>
      <c r="Q512" s="3">
        <v>2416</v>
      </c>
      <c r="R512" s="1" t="s">
        <v>1</v>
      </c>
      <c r="S512" s="2">
        <v>407</v>
      </c>
      <c r="T512" s="4">
        <v>45.22</v>
      </c>
      <c r="U512" s="3">
        <v>4945</v>
      </c>
      <c r="V512" s="1" t="s">
        <v>1</v>
      </c>
      <c r="W512" s="2">
        <v>393</v>
      </c>
      <c r="X512" s="4">
        <v>44.31</v>
      </c>
      <c r="Y512" s="3">
        <v>5254</v>
      </c>
      <c r="Z512" s="1" t="s">
        <v>1</v>
      </c>
      <c r="AA512" s="2">
        <v>378</v>
      </c>
      <c r="AB512" s="4">
        <v>42.75</v>
      </c>
      <c r="AC512" s="3">
        <v>5952</v>
      </c>
      <c r="AD512" s="1" t="s">
        <v>1</v>
      </c>
      <c r="AE512" s="2">
        <v>360</v>
      </c>
      <c r="AF512" s="4">
        <v>40.67</v>
      </c>
      <c r="AG512" s="3">
        <v>7052</v>
      </c>
      <c r="AH512" s="1" t="s">
        <v>1</v>
      </c>
      <c r="AI512" s="2">
        <v>347</v>
      </c>
      <c r="AJ512" s="4">
        <v>39.659999999999997</v>
      </c>
      <c r="AK512" s="3">
        <v>7882</v>
      </c>
      <c r="AL512" s="1" t="s">
        <v>1</v>
      </c>
      <c r="AM512" s="2">
        <v>344</v>
      </c>
      <c r="AN512" s="4">
        <v>39.46</v>
      </c>
      <c r="AO512" s="3">
        <v>8128</v>
      </c>
      <c r="AP512" s="1" t="s">
        <v>1</v>
      </c>
      <c r="AQ512" s="2">
        <v>343</v>
      </c>
      <c r="AR512" s="4">
        <v>39</v>
      </c>
      <c r="AS512" s="3">
        <v>8570</v>
      </c>
      <c r="AT512" s="1" t="s">
        <v>1</v>
      </c>
    </row>
    <row r="513" spans="1:46" x14ac:dyDescent="0.25">
      <c r="A513" s="1" t="s">
        <v>513</v>
      </c>
      <c r="B513" s="20" t="e">
        <f>VLOOKUP(A513,'Earned Doctorates'!$A$6:$D$468,4,0)</f>
        <v>#N/A</v>
      </c>
      <c r="C513" s="20" t="e">
        <f>VLOOKUP(A513,'fulltime grad students'!$A$6:$D$752,4,0)</f>
        <v>#N/A</v>
      </c>
      <c r="D513" s="20">
        <f>VLOOKUP(A513,floorspace!$A$6:$D$694,4,0)</f>
        <v>43801</v>
      </c>
      <c r="E513" s="3">
        <v>2466</v>
      </c>
      <c r="F513" s="33" t="e">
        <f>IF(ISNA(VLOOKUP(A513,'R1-R2'!$A$2:$F$280,6,0)),VLOOKUP(A513,'R1-R2'!$B$2:$F$280,5,0),VLOOKUP(A513,'R1-R2'!$A$2:$F$280,6,0))</f>
        <v>#N/A</v>
      </c>
      <c r="G513" s="2">
        <v>508</v>
      </c>
      <c r="H513" s="4">
        <v>56.28</v>
      </c>
      <c r="I513" s="3">
        <v>2466</v>
      </c>
      <c r="J513" s="1" t="s">
        <v>1</v>
      </c>
      <c r="K513" s="2">
        <v>517</v>
      </c>
      <c r="L513" s="4">
        <v>56.89</v>
      </c>
      <c r="M513" s="3">
        <v>2263</v>
      </c>
      <c r="N513" s="1" t="s">
        <v>1</v>
      </c>
      <c r="O513" s="2">
        <v>567</v>
      </c>
      <c r="P513" s="4">
        <v>62.44</v>
      </c>
      <c r="Q513" s="3">
        <v>1777</v>
      </c>
      <c r="R513" s="1" t="s">
        <v>1</v>
      </c>
      <c r="S513" s="2">
        <v>567</v>
      </c>
      <c r="T513" s="4">
        <v>62.64</v>
      </c>
      <c r="U513" s="3">
        <v>1638</v>
      </c>
      <c r="V513" s="1" t="s">
        <v>1</v>
      </c>
      <c r="W513" s="2">
        <v>552</v>
      </c>
      <c r="X513" s="4">
        <v>61.88</v>
      </c>
      <c r="Y513" s="3">
        <v>1736</v>
      </c>
      <c r="Z513" s="1" t="s">
        <v>1</v>
      </c>
      <c r="AA513" s="2">
        <v>568</v>
      </c>
      <c r="AB513" s="4">
        <v>63.79</v>
      </c>
      <c r="AC513" s="3">
        <v>1521</v>
      </c>
      <c r="AD513" s="1" t="s">
        <v>1</v>
      </c>
      <c r="AE513" s="2">
        <v>490</v>
      </c>
      <c r="AF513" s="4">
        <v>55.03</v>
      </c>
      <c r="AG513" s="3">
        <v>2377</v>
      </c>
      <c r="AH513" s="1" t="s">
        <v>1</v>
      </c>
      <c r="AI513" s="2">
        <v>537</v>
      </c>
      <c r="AJ513" s="4">
        <v>60.89</v>
      </c>
      <c r="AK513" s="3">
        <v>1804</v>
      </c>
      <c r="AL513" s="1" t="s">
        <v>1</v>
      </c>
      <c r="AM513" s="2">
        <v>502</v>
      </c>
      <c r="AN513" s="4">
        <v>57.17</v>
      </c>
      <c r="AO513" s="3">
        <v>2337</v>
      </c>
      <c r="AP513" s="1" t="s">
        <v>1</v>
      </c>
      <c r="AQ513" s="2">
        <v>598</v>
      </c>
      <c r="AR513" s="4">
        <v>67.33</v>
      </c>
      <c r="AS513" s="3">
        <v>1400</v>
      </c>
      <c r="AT513" s="1" t="s">
        <v>1</v>
      </c>
    </row>
    <row r="514" spans="1:46" x14ac:dyDescent="0.25">
      <c r="A514" s="1" t="s">
        <v>514</v>
      </c>
      <c r="B514" s="20" t="e">
        <f>VLOOKUP(A514,'Earned Doctorates'!$A$6:$D$468,4,0)</f>
        <v>#N/A</v>
      </c>
      <c r="C514" s="20" t="e">
        <f>VLOOKUP(A514,'fulltime grad students'!$A$6:$D$752,4,0)</f>
        <v>#N/A</v>
      </c>
      <c r="D514" s="20">
        <f>VLOOKUP(A514,floorspace!$A$6:$D$694,4,0)</f>
        <v>36663</v>
      </c>
      <c r="E514" s="3">
        <v>2461</v>
      </c>
      <c r="F514" s="33" t="e">
        <f>IF(ISNA(VLOOKUP(A514,'R1-R2'!$A$2:$F$280,6,0)),VLOOKUP(A514,'R1-R2'!$B$2:$F$280,5,0),VLOOKUP(A514,'R1-R2'!$A$2:$F$280,6,0))</f>
        <v>#N/A</v>
      </c>
      <c r="G514" s="2">
        <v>509</v>
      </c>
      <c r="H514" s="4">
        <v>56.39</v>
      </c>
      <c r="I514" s="3">
        <v>2461</v>
      </c>
      <c r="J514" s="1" t="s">
        <v>236</v>
      </c>
      <c r="K514" s="2">
        <v>500</v>
      </c>
      <c r="L514" s="4">
        <v>55.05</v>
      </c>
      <c r="M514" s="3">
        <v>2472</v>
      </c>
      <c r="N514" s="1" t="s">
        <v>1</v>
      </c>
      <c r="O514" s="2">
        <v>524</v>
      </c>
      <c r="P514" s="4">
        <v>57.77</v>
      </c>
      <c r="Q514" s="3">
        <v>2148</v>
      </c>
      <c r="R514" s="1" t="s">
        <v>1</v>
      </c>
      <c r="S514" s="2">
        <v>506</v>
      </c>
      <c r="T514" s="4">
        <v>56</v>
      </c>
      <c r="U514" s="3">
        <v>2468</v>
      </c>
      <c r="V514" s="1" t="s">
        <v>1</v>
      </c>
      <c r="W514" s="2">
        <v>500</v>
      </c>
      <c r="X514" s="4">
        <v>56.14</v>
      </c>
      <c r="Y514" s="3">
        <v>2255</v>
      </c>
      <c r="Z514" s="1" t="s">
        <v>1</v>
      </c>
      <c r="AA514" s="2">
        <v>512</v>
      </c>
      <c r="AB514" s="4">
        <v>57.59</v>
      </c>
      <c r="AC514" s="3">
        <v>2094</v>
      </c>
      <c r="AD514" s="1" t="s">
        <v>1</v>
      </c>
      <c r="AE514" s="2">
        <v>637</v>
      </c>
      <c r="AF514" s="4">
        <v>71.27</v>
      </c>
      <c r="AG514" s="3">
        <v>1026</v>
      </c>
      <c r="AH514" s="1" t="s">
        <v>1</v>
      </c>
      <c r="AI514" s="2">
        <v>0</v>
      </c>
      <c r="AJ514" s="4">
        <v>0</v>
      </c>
      <c r="AK514" s="3">
        <v>0</v>
      </c>
      <c r="AL514" s="1" t="s">
        <v>1</v>
      </c>
      <c r="AM514" s="2">
        <v>0</v>
      </c>
      <c r="AN514" s="4">
        <v>0</v>
      </c>
      <c r="AO514" s="3">
        <v>0</v>
      </c>
      <c r="AP514" s="1" t="s">
        <v>1</v>
      </c>
      <c r="AQ514" s="2">
        <v>0</v>
      </c>
      <c r="AR514" s="4">
        <v>0</v>
      </c>
      <c r="AS514" s="3">
        <v>0</v>
      </c>
      <c r="AT514" s="1" t="s">
        <v>1</v>
      </c>
    </row>
    <row r="515" spans="1:46" x14ac:dyDescent="0.25">
      <c r="A515" s="1" t="s">
        <v>515</v>
      </c>
      <c r="B515" s="20" t="e">
        <f>VLOOKUP(A515,'Earned Doctorates'!$A$6:$D$468,4,0)</f>
        <v>#N/A</v>
      </c>
      <c r="C515" s="20">
        <f>VLOOKUP(A515,'fulltime grad students'!$A$6:$D$752,4,0)</f>
        <v>6</v>
      </c>
      <c r="D515" s="20">
        <f>VLOOKUP(A515,floorspace!$A$6:$D$694,4,0)</f>
        <v>67215</v>
      </c>
      <c r="E515" s="3">
        <v>2431</v>
      </c>
      <c r="F515" s="33" t="e">
        <f>IF(ISNA(VLOOKUP(A515,'R1-R2'!$A$2:$F$280,6,0)),VLOOKUP(A515,'R1-R2'!$B$2:$F$280,5,0),VLOOKUP(A515,'R1-R2'!$A$2:$F$280,6,0))</f>
        <v>#N/A</v>
      </c>
      <c r="G515" s="2">
        <v>510</v>
      </c>
      <c r="H515" s="4">
        <v>56.5</v>
      </c>
      <c r="I515" s="3">
        <v>2431</v>
      </c>
      <c r="J515" s="1" t="s">
        <v>1</v>
      </c>
      <c r="K515" s="2">
        <v>531</v>
      </c>
      <c r="L515" s="4">
        <v>58.41</v>
      </c>
      <c r="M515" s="3">
        <v>2101</v>
      </c>
      <c r="N515" s="1" t="s">
        <v>1</v>
      </c>
      <c r="O515" s="2">
        <v>586</v>
      </c>
      <c r="P515" s="4">
        <v>64.5</v>
      </c>
      <c r="Q515" s="3">
        <v>1628</v>
      </c>
      <c r="R515" s="1" t="s">
        <v>1</v>
      </c>
      <c r="S515" s="2">
        <v>527</v>
      </c>
      <c r="T515" s="4">
        <v>58.29</v>
      </c>
      <c r="U515" s="3">
        <v>2064</v>
      </c>
      <c r="V515" s="1" t="s">
        <v>1</v>
      </c>
      <c r="W515" s="2">
        <v>514</v>
      </c>
      <c r="X515" s="4">
        <v>57.68</v>
      </c>
      <c r="Y515" s="3">
        <v>2051</v>
      </c>
      <c r="Z515" s="1" t="s">
        <v>1</v>
      </c>
      <c r="AA515" s="2">
        <v>527</v>
      </c>
      <c r="AB515" s="4">
        <v>59.25</v>
      </c>
      <c r="AC515" s="3">
        <v>1869</v>
      </c>
      <c r="AD515" s="1" t="s">
        <v>1</v>
      </c>
      <c r="AE515" s="2">
        <v>521</v>
      </c>
      <c r="AF515" s="4">
        <v>58.46</v>
      </c>
      <c r="AG515" s="3">
        <v>1928</v>
      </c>
      <c r="AH515" s="1" t="s">
        <v>1</v>
      </c>
      <c r="AI515" s="2">
        <v>553</v>
      </c>
      <c r="AJ515" s="4">
        <v>62.68</v>
      </c>
      <c r="AK515" s="3">
        <v>1600</v>
      </c>
      <c r="AL515" s="1" t="s">
        <v>1</v>
      </c>
      <c r="AM515" s="2">
        <v>509</v>
      </c>
      <c r="AN515" s="4">
        <v>57.96</v>
      </c>
      <c r="AO515" s="3">
        <v>2199</v>
      </c>
      <c r="AP515" s="1" t="s">
        <v>1</v>
      </c>
      <c r="AQ515" s="2">
        <v>531</v>
      </c>
      <c r="AR515" s="4">
        <v>59.89</v>
      </c>
      <c r="AS515" s="3">
        <v>2049</v>
      </c>
      <c r="AT515" s="1" t="s">
        <v>1</v>
      </c>
    </row>
    <row r="516" spans="1:46" x14ac:dyDescent="0.25">
      <c r="A516" s="1" t="s">
        <v>516</v>
      </c>
      <c r="B516" s="20" t="e">
        <f>VLOOKUP(A516,'Earned Doctorates'!$A$6:$D$468,4,0)</f>
        <v>#N/A</v>
      </c>
      <c r="C516" s="20" t="e">
        <f>VLOOKUP(A516,'fulltime grad students'!$A$6:$D$752,4,0)</f>
        <v>#N/A</v>
      </c>
      <c r="D516" s="20">
        <f>VLOOKUP(A516,floorspace!$A$6:$D$694,4,0)</f>
        <v>31772</v>
      </c>
      <c r="E516" s="3">
        <v>2428</v>
      </c>
      <c r="F516" s="33" t="e">
        <f>IF(ISNA(VLOOKUP(A516,'R1-R2'!$A$2:$F$280,6,0)),VLOOKUP(A516,'R1-R2'!$B$2:$F$280,5,0),VLOOKUP(A516,'R1-R2'!$A$2:$F$280,6,0))</f>
        <v>#N/A</v>
      </c>
      <c r="G516" s="2">
        <v>511</v>
      </c>
      <c r="H516" s="4">
        <v>56.61</v>
      </c>
      <c r="I516" s="3">
        <v>2428</v>
      </c>
      <c r="J516" s="1" t="s">
        <v>236</v>
      </c>
      <c r="K516" s="2">
        <v>509</v>
      </c>
      <c r="L516" s="4">
        <v>56.02</v>
      </c>
      <c r="M516" s="3">
        <v>2343</v>
      </c>
      <c r="N516" s="1" t="s">
        <v>1</v>
      </c>
      <c r="O516" s="2">
        <v>483</v>
      </c>
      <c r="P516" s="4">
        <v>53.32</v>
      </c>
      <c r="Q516" s="3">
        <v>2818</v>
      </c>
      <c r="R516" s="1" t="s">
        <v>1</v>
      </c>
      <c r="S516" s="2">
        <v>566</v>
      </c>
      <c r="T516" s="4">
        <v>62.53</v>
      </c>
      <c r="U516" s="3">
        <v>1640</v>
      </c>
      <c r="V516" s="1" t="s">
        <v>1</v>
      </c>
      <c r="W516" s="2">
        <v>590</v>
      </c>
      <c r="X516" s="4">
        <v>66.08</v>
      </c>
      <c r="Y516" s="3">
        <v>1406</v>
      </c>
      <c r="Z516" s="1" t="s">
        <v>1</v>
      </c>
      <c r="AA516" s="2">
        <v>612</v>
      </c>
      <c r="AB516" s="4">
        <v>68.66</v>
      </c>
      <c r="AC516" s="3">
        <v>1190</v>
      </c>
      <c r="AD516" s="1" t="s">
        <v>1</v>
      </c>
      <c r="AE516" s="2">
        <v>603</v>
      </c>
      <c r="AF516" s="4">
        <v>67.52</v>
      </c>
      <c r="AG516" s="3">
        <v>1220</v>
      </c>
      <c r="AH516" s="1" t="s">
        <v>1</v>
      </c>
      <c r="AI516" s="2">
        <v>623</v>
      </c>
      <c r="AJ516" s="4">
        <v>70.5</v>
      </c>
      <c r="AK516" s="3">
        <v>1085</v>
      </c>
      <c r="AL516" s="1" t="s">
        <v>1</v>
      </c>
      <c r="AM516" s="2">
        <v>643</v>
      </c>
      <c r="AN516" s="4">
        <v>72.98</v>
      </c>
      <c r="AO516" s="3">
        <v>939</v>
      </c>
      <c r="AP516" s="1" t="s">
        <v>1</v>
      </c>
      <c r="AQ516" s="2">
        <v>638</v>
      </c>
      <c r="AR516" s="4">
        <v>71.78</v>
      </c>
      <c r="AS516" s="3">
        <v>1094</v>
      </c>
      <c r="AT516" s="1" t="s">
        <v>1</v>
      </c>
    </row>
    <row r="517" spans="1:46" x14ac:dyDescent="0.25">
      <c r="A517" s="1" t="s">
        <v>517</v>
      </c>
      <c r="B517" s="20" t="e">
        <f>VLOOKUP(A517,'Earned Doctorates'!$A$6:$D$468,4,0)</f>
        <v>#N/A</v>
      </c>
      <c r="C517" s="20" t="e">
        <f>VLOOKUP(A517,'fulltime grad students'!$A$6:$D$752,4,0)</f>
        <v>#N/A</v>
      </c>
      <c r="D517" s="20">
        <f>VLOOKUP(A517,floorspace!$A$6:$D$694,4,0)</f>
        <v>56503</v>
      </c>
      <c r="E517" s="3">
        <v>2417</v>
      </c>
      <c r="F517" s="33" t="e">
        <f>IF(ISNA(VLOOKUP(A517,'R1-R2'!$A$2:$F$280,6,0)),VLOOKUP(A517,'R1-R2'!$B$2:$F$280,5,0),VLOOKUP(A517,'R1-R2'!$A$2:$F$280,6,0))</f>
        <v>#N/A</v>
      </c>
      <c r="G517" s="2">
        <v>512</v>
      </c>
      <c r="H517" s="4">
        <v>56.71</v>
      </c>
      <c r="I517" s="3">
        <v>2417</v>
      </c>
      <c r="J517" s="1" t="s">
        <v>1</v>
      </c>
      <c r="K517" s="2">
        <v>487</v>
      </c>
      <c r="L517" s="4">
        <v>53.64</v>
      </c>
      <c r="M517" s="3">
        <v>2719</v>
      </c>
      <c r="N517" s="1" t="s">
        <v>1</v>
      </c>
      <c r="O517" s="2">
        <v>475</v>
      </c>
      <c r="P517" s="4">
        <v>52.45</v>
      </c>
      <c r="Q517" s="3">
        <v>2991</v>
      </c>
      <c r="R517" s="1" t="s">
        <v>1</v>
      </c>
      <c r="S517" s="2">
        <v>490</v>
      </c>
      <c r="T517" s="4">
        <v>54.26</v>
      </c>
      <c r="U517" s="3">
        <v>2724</v>
      </c>
      <c r="V517" s="1" t="s">
        <v>1</v>
      </c>
      <c r="W517" s="2">
        <v>494</v>
      </c>
      <c r="X517" s="4">
        <v>55.47</v>
      </c>
      <c r="Y517" s="3">
        <v>2340</v>
      </c>
      <c r="Z517" s="1" t="s">
        <v>1</v>
      </c>
      <c r="AA517" s="2">
        <v>452</v>
      </c>
      <c r="AB517" s="4">
        <v>50.94</v>
      </c>
      <c r="AC517" s="3">
        <v>3204</v>
      </c>
      <c r="AD517" s="1" t="s">
        <v>1</v>
      </c>
      <c r="AE517" s="2">
        <v>453</v>
      </c>
      <c r="AF517" s="4">
        <v>50.94</v>
      </c>
      <c r="AG517" s="3">
        <v>2991</v>
      </c>
      <c r="AH517" s="1" t="s">
        <v>1</v>
      </c>
      <c r="AI517" s="2">
        <v>444</v>
      </c>
      <c r="AJ517" s="4">
        <v>50.5</v>
      </c>
      <c r="AK517" s="3">
        <v>3126</v>
      </c>
      <c r="AL517" s="1" t="s">
        <v>1</v>
      </c>
      <c r="AM517" s="2">
        <v>410</v>
      </c>
      <c r="AN517" s="4">
        <v>46.86</v>
      </c>
      <c r="AO517" s="3">
        <v>4292</v>
      </c>
      <c r="AP517" s="1" t="s">
        <v>1</v>
      </c>
      <c r="AQ517" s="2">
        <v>403</v>
      </c>
      <c r="AR517" s="4">
        <v>45.67</v>
      </c>
      <c r="AS517" s="3">
        <v>4732</v>
      </c>
      <c r="AT517" s="1" t="s">
        <v>1</v>
      </c>
    </row>
    <row r="518" spans="1:46" x14ac:dyDescent="0.25">
      <c r="A518" s="1" t="s">
        <v>518</v>
      </c>
      <c r="B518" s="20" t="e">
        <f>VLOOKUP(A518,'Earned Doctorates'!$A$6:$D$468,4,0)</f>
        <v>#N/A</v>
      </c>
      <c r="C518" s="20">
        <f>VLOOKUP(A518,'fulltime grad students'!$A$6:$D$752,4,0)</f>
        <v>108</v>
      </c>
      <c r="D518" s="20">
        <f>VLOOKUP(A518,floorspace!$A$6:$D$694,4,0)</f>
        <v>0</v>
      </c>
      <c r="E518" s="3">
        <v>2414</v>
      </c>
      <c r="F518" s="33" t="e">
        <f>IF(ISNA(VLOOKUP(A518,'R1-R2'!$A$2:$F$280,6,0)),VLOOKUP(A518,'R1-R2'!$B$2:$F$280,5,0),VLOOKUP(A518,'R1-R2'!$A$2:$F$280,6,0))</f>
        <v>#N/A</v>
      </c>
      <c r="G518" s="2">
        <v>513</v>
      </c>
      <c r="H518" s="4">
        <v>56.82</v>
      </c>
      <c r="I518" s="3">
        <v>2414</v>
      </c>
      <c r="J518" s="1" t="s">
        <v>1</v>
      </c>
      <c r="K518" s="2">
        <v>649</v>
      </c>
      <c r="L518" s="4">
        <v>71.19</v>
      </c>
      <c r="M518" s="3">
        <v>980</v>
      </c>
      <c r="N518" s="1" t="s">
        <v>1</v>
      </c>
      <c r="O518" s="2">
        <v>671</v>
      </c>
      <c r="P518" s="4">
        <v>73.73</v>
      </c>
      <c r="Q518" s="3">
        <v>898</v>
      </c>
      <c r="R518" s="1" t="s">
        <v>1</v>
      </c>
      <c r="S518" s="2">
        <v>622</v>
      </c>
      <c r="T518" s="4">
        <v>68.63</v>
      </c>
      <c r="U518" s="3">
        <v>1154</v>
      </c>
      <c r="V518" s="1" t="s">
        <v>1</v>
      </c>
      <c r="W518" s="2">
        <v>534</v>
      </c>
      <c r="X518" s="4">
        <v>59.89</v>
      </c>
      <c r="Y518" s="3">
        <v>1861</v>
      </c>
      <c r="Z518" s="1" t="s">
        <v>1</v>
      </c>
      <c r="AA518" s="2">
        <v>652</v>
      </c>
      <c r="AB518" s="4">
        <v>73.09</v>
      </c>
      <c r="AC518" s="3">
        <v>910</v>
      </c>
      <c r="AD518" s="1" t="s">
        <v>1</v>
      </c>
      <c r="AE518" s="2">
        <v>591</v>
      </c>
      <c r="AF518" s="4">
        <v>66.19</v>
      </c>
      <c r="AG518" s="3">
        <v>1300</v>
      </c>
      <c r="AH518" s="1" t="s">
        <v>1</v>
      </c>
      <c r="AI518" s="2">
        <v>651</v>
      </c>
      <c r="AJ518" s="4">
        <v>73.63</v>
      </c>
      <c r="AK518" s="3">
        <v>946</v>
      </c>
      <c r="AL518" s="1" t="s">
        <v>1</v>
      </c>
      <c r="AM518" s="2">
        <v>721</v>
      </c>
      <c r="AN518" s="4">
        <v>81.72</v>
      </c>
      <c r="AO518" s="3">
        <v>538</v>
      </c>
      <c r="AP518" s="1" t="s">
        <v>1</v>
      </c>
      <c r="AQ518" s="2">
        <v>752</v>
      </c>
      <c r="AR518" s="4">
        <v>84.44</v>
      </c>
      <c r="AS518" s="3">
        <v>565</v>
      </c>
      <c r="AT518" s="1" t="s">
        <v>1</v>
      </c>
    </row>
    <row r="519" spans="1:46" x14ac:dyDescent="0.25">
      <c r="A519" s="1" t="s">
        <v>519</v>
      </c>
      <c r="B519" s="20" t="e">
        <f>VLOOKUP(A519,'Earned Doctorates'!$A$6:$D$468,4,0)</f>
        <v>#N/A</v>
      </c>
      <c r="C519" s="20">
        <f>VLOOKUP(A519,'fulltime grad students'!$A$6:$D$752,4,0)</f>
        <v>242</v>
      </c>
      <c r="D519" s="20">
        <f>VLOOKUP(A519,floorspace!$A$6:$D$694,4,0)</f>
        <v>47897</v>
      </c>
      <c r="E519" s="3">
        <v>2410</v>
      </c>
      <c r="F519" s="33" t="e">
        <f>IF(ISNA(VLOOKUP(A519,'R1-R2'!$A$2:$F$280,6,0)),VLOOKUP(A519,'R1-R2'!$B$2:$F$280,5,0),VLOOKUP(A519,'R1-R2'!$A$2:$F$280,6,0))</f>
        <v>#N/A</v>
      </c>
      <c r="G519" s="2">
        <v>514</v>
      </c>
      <c r="H519" s="4">
        <v>56.93</v>
      </c>
      <c r="I519" s="3">
        <v>2410</v>
      </c>
      <c r="J519" s="1" t="s">
        <v>1</v>
      </c>
      <c r="K519" s="2">
        <v>492</v>
      </c>
      <c r="L519" s="4">
        <v>54.18</v>
      </c>
      <c r="M519" s="3">
        <v>2674</v>
      </c>
      <c r="N519" s="1" t="s">
        <v>1</v>
      </c>
      <c r="O519" s="2">
        <v>469</v>
      </c>
      <c r="P519" s="4">
        <v>51.8</v>
      </c>
      <c r="Q519" s="3">
        <v>3223</v>
      </c>
      <c r="R519" s="1" t="s">
        <v>1</v>
      </c>
      <c r="S519" s="2">
        <v>466</v>
      </c>
      <c r="T519" s="4">
        <v>51.64</v>
      </c>
      <c r="U519" s="3">
        <v>3066</v>
      </c>
      <c r="V519" s="1" t="s">
        <v>1</v>
      </c>
      <c r="W519" s="2">
        <v>429</v>
      </c>
      <c r="X519" s="4">
        <v>48.29</v>
      </c>
      <c r="Y519" s="3">
        <v>3798</v>
      </c>
      <c r="Z519" s="1" t="s">
        <v>1</v>
      </c>
      <c r="AA519" s="2">
        <v>474</v>
      </c>
      <c r="AB519" s="4">
        <v>53.38</v>
      </c>
      <c r="AC519" s="3">
        <v>2751</v>
      </c>
      <c r="AD519" s="1" t="s">
        <v>1</v>
      </c>
      <c r="AE519" s="2">
        <v>476</v>
      </c>
      <c r="AF519" s="4">
        <v>53.48</v>
      </c>
      <c r="AG519" s="3">
        <v>2581</v>
      </c>
      <c r="AH519" s="1" t="s">
        <v>1</v>
      </c>
      <c r="AI519" s="2">
        <v>510</v>
      </c>
      <c r="AJ519" s="4">
        <v>57.87</v>
      </c>
      <c r="AK519" s="3">
        <v>2124</v>
      </c>
      <c r="AL519" s="1" t="s">
        <v>1</v>
      </c>
      <c r="AM519" s="2">
        <v>519</v>
      </c>
      <c r="AN519" s="4">
        <v>59.08</v>
      </c>
      <c r="AO519" s="3">
        <v>2122</v>
      </c>
      <c r="AP519" s="1" t="s">
        <v>1</v>
      </c>
      <c r="AQ519" s="2">
        <v>480</v>
      </c>
      <c r="AR519" s="4">
        <v>54.22</v>
      </c>
      <c r="AS519" s="3">
        <v>2753</v>
      </c>
      <c r="AT519" s="1" t="s">
        <v>1</v>
      </c>
    </row>
    <row r="520" spans="1:46" x14ac:dyDescent="0.25">
      <c r="A520" s="1" t="s">
        <v>520</v>
      </c>
      <c r="B520" s="20" t="e">
        <f>VLOOKUP(A520,'Earned Doctorates'!$A$6:$D$468,4,0)</f>
        <v>#N/A</v>
      </c>
      <c r="C520" s="20">
        <f>VLOOKUP(A520,'fulltime grad students'!$A$6:$D$752,4,0)</f>
        <v>6</v>
      </c>
      <c r="D520" s="20">
        <f>VLOOKUP(A520,floorspace!$A$6:$D$694,4,0)</f>
        <v>93484</v>
      </c>
      <c r="E520" s="3">
        <v>2401</v>
      </c>
      <c r="F520" s="33" t="e">
        <f>IF(ISNA(VLOOKUP(A520,'R1-R2'!$A$2:$F$280,6,0)),VLOOKUP(A520,'R1-R2'!$B$2:$F$280,5,0),VLOOKUP(A520,'R1-R2'!$A$2:$F$280,6,0))</f>
        <v>#N/A</v>
      </c>
      <c r="G520" s="2">
        <v>515</v>
      </c>
      <c r="H520" s="4">
        <v>57.04</v>
      </c>
      <c r="I520" s="3">
        <v>2401</v>
      </c>
      <c r="J520" s="1" t="s">
        <v>236</v>
      </c>
      <c r="K520" s="2">
        <v>510</v>
      </c>
      <c r="L520" s="4">
        <v>56.13</v>
      </c>
      <c r="M520" s="3">
        <v>2317</v>
      </c>
      <c r="N520" s="1" t="s">
        <v>1</v>
      </c>
      <c r="O520" s="2">
        <v>593</v>
      </c>
      <c r="P520" s="4">
        <v>65.260000000000005</v>
      </c>
      <c r="Q520" s="3">
        <v>1540</v>
      </c>
      <c r="R520" s="1" t="s">
        <v>1</v>
      </c>
      <c r="S520" s="2">
        <v>902</v>
      </c>
      <c r="T520" s="4">
        <v>99.13</v>
      </c>
      <c r="U520" s="3">
        <v>164</v>
      </c>
      <c r="V520" s="1" t="s">
        <v>1</v>
      </c>
      <c r="W520" s="2">
        <v>526</v>
      </c>
      <c r="X520" s="4">
        <v>59.01</v>
      </c>
      <c r="Y520" s="3">
        <v>1901</v>
      </c>
      <c r="Z520" s="1" t="s">
        <v>1</v>
      </c>
      <c r="AA520" s="2">
        <v>0</v>
      </c>
      <c r="AB520" s="4">
        <v>0</v>
      </c>
      <c r="AC520" s="3">
        <v>0</v>
      </c>
      <c r="AD520" s="1" t="s">
        <v>1</v>
      </c>
      <c r="AE520" s="2">
        <v>0</v>
      </c>
      <c r="AF520" s="4">
        <v>0</v>
      </c>
      <c r="AG520" s="3">
        <v>0</v>
      </c>
      <c r="AH520" s="1" t="s">
        <v>1</v>
      </c>
      <c r="AI520" s="2">
        <v>0</v>
      </c>
      <c r="AJ520" s="4">
        <v>0</v>
      </c>
      <c r="AK520" s="3">
        <v>0</v>
      </c>
      <c r="AL520" s="1" t="s">
        <v>1</v>
      </c>
      <c r="AM520" s="2">
        <v>0</v>
      </c>
      <c r="AN520" s="4">
        <v>0</v>
      </c>
      <c r="AO520" s="3">
        <v>0</v>
      </c>
      <c r="AP520" s="1" t="s">
        <v>1</v>
      </c>
      <c r="AQ520" s="2">
        <v>0</v>
      </c>
      <c r="AR520" s="4">
        <v>0</v>
      </c>
      <c r="AS520" s="3">
        <v>0</v>
      </c>
      <c r="AT520" s="1" t="s">
        <v>1</v>
      </c>
    </row>
    <row r="521" spans="1:46" x14ac:dyDescent="0.25">
      <c r="A521" s="1" t="s">
        <v>521</v>
      </c>
      <c r="B521" s="20" t="e">
        <f>VLOOKUP(A521,'Earned Doctorates'!$A$6:$D$468,4,0)</f>
        <v>#N/A</v>
      </c>
      <c r="C521" s="20">
        <f>VLOOKUP(A521,'fulltime grad students'!$A$6:$D$752,4,0)</f>
        <v>281</v>
      </c>
      <c r="D521" s="20">
        <f>VLOOKUP(A521,floorspace!$A$6:$D$694,4,0)</f>
        <v>96622</v>
      </c>
      <c r="E521" s="3">
        <v>2379</v>
      </c>
      <c r="F521" s="33" t="e">
        <f>IF(ISNA(VLOOKUP(A521,'R1-R2'!$A$2:$F$280,6,0)),VLOOKUP(A521,'R1-R2'!$B$2:$F$280,5,0),VLOOKUP(A521,'R1-R2'!$A$2:$F$280,6,0))</f>
        <v>#N/A</v>
      </c>
      <c r="G521" s="2">
        <v>516</v>
      </c>
      <c r="H521" s="4">
        <v>57.15</v>
      </c>
      <c r="I521" s="3">
        <v>2379</v>
      </c>
      <c r="J521" s="1" t="s">
        <v>1</v>
      </c>
      <c r="K521" s="2">
        <v>473</v>
      </c>
      <c r="L521" s="4">
        <v>52.12</v>
      </c>
      <c r="M521" s="3">
        <v>3056</v>
      </c>
      <c r="N521" s="1" t="s">
        <v>1</v>
      </c>
      <c r="O521" s="2">
        <v>465</v>
      </c>
      <c r="P521" s="4">
        <v>51.37</v>
      </c>
      <c r="Q521" s="3">
        <v>3275</v>
      </c>
      <c r="R521" s="1" t="s">
        <v>1</v>
      </c>
      <c r="S521" s="2">
        <v>436</v>
      </c>
      <c r="T521" s="4">
        <v>48.38</v>
      </c>
      <c r="U521" s="3">
        <v>3725</v>
      </c>
      <c r="V521" s="1" t="s">
        <v>1</v>
      </c>
      <c r="W521" s="2">
        <v>439</v>
      </c>
      <c r="X521" s="4">
        <v>49.4</v>
      </c>
      <c r="Y521" s="3">
        <v>3588</v>
      </c>
      <c r="Z521" s="1" t="s">
        <v>1</v>
      </c>
      <c r="AA521" s="2">
        <v>432</v>
      </c>
      <c r="AB521" s="4">
        <v>48.73</v>
      </c>
      <c r="AC521" s="3">
        <v>3497</v>
      </c>
      <c r="AD521" s="1" t="s">
        <v>1</v>
      </c>
      <c r="AE521" s="2">
        <v>412</v>
      </c>
      <c r="AF521" s="4">
        <v>46.41</v>
      </c>
      <c r="AG521" s="3">
        <v>4192</v>
      </c>
      <c r="AH521" s="1" t="s">
        <v>1</v>
      </c>
      <c r="AI521" s="2">
        <v>436</v>
      </c>
      <c r="AJ521" s="4">
        <v>49.61</v>
      </c>
      <c r="AK521" s="3">
        <v>3380</v>
      </c>
      <c r="AL521" s="1" t="s">
        <v>1</v>
      </c>
      <c r="AM521" s="2">
        <v>459</v>
      </c>
      <c r="AN521" s="4">
        <v>52.35</v>
      </c>
      <c r="AO521" s="3">
        <v>2912</v>
      </c>
      <c r="AP521" s="1" t="s">
        <v>1</v>
      </c>
      <c r="AQ521" s="2">
        <v>468</v>
      </c>
      <c r="AR521" s="4">
        <v>52.89</v>
      </c>
      <c r="AS521" s="3">
        <v>2932</v>
      </c>
      <c r="AT521" s="1" t="s">
        <v>1</v>
      </c>
    </row>
    <row r="522" spans="1:46" x14ac:dyDescent="0.25">
      <c r="A522" s="1" t="s">
        <v>522</v>
      </c>
      <c r="B522" s="20" t="e">
        <f>VLOOKUP(A522,'Earned Doctorates'!$A$6:$D$468,4,0)</f>
        <v>#N/A</v>
      </c>
      <c r="C522" s="20" t="e">
        <f>VLOOKUP(A522,'fulltime grad students'!$A$6:$D$752,4,0)</f>
        <v>#N/A</v>
      </c>
      <c r="D522" s="20">
        <f>VLOOKUP(A522,floorspace!$A$6:$D$694,4,0)</f>
        <v>67646</v>
      </c>
      <c r="E522" s="3">
        <v>2359</v>
      </c>
      <c r="F522" s="33" t="e">
        <f>IF(ISNA(VLOOKUP(A522,'R1-R2'!$A$2:$F$280,6,0)),VLOOKUP(A522,'R1-R2'!$B$2:$F$280,5,0),VLOOKUP(A522,'R1-R2'!$A$2:$F$280,6,0))</f>
        <v>#N/A</v>
      </c>
      <c r="G522" s="2">
        <v>517</v>
      </c>
      <c r="H522" s="4">
        <v>57.26</v>
      </c>
      <c r="I522" s="3">
        <v>2359</v>
      </c>
      <c r="J522" s="1" t="s">
        <v>1</v>
      </c>
      <c r="K522" s="2">
        <v>476</v>
      </c>
      <c r="L522" s="4">
        <v>52.45</v>
      </c>
      <c r="M522" s="3">
        <v>2916</v>
      </c>
      <c r="N522" s="1" t="s">
        <v>1</v>
      </c>
      <c r="O522" s="2">
        <v>464</v>
      </c>
      <c r="P522" s="4">
        <v>51.26</v>
      </c>
      <c r="Q522" s="3">
        <v>3353</v>
      </c>
      <c r="R522" s="1" t="s">
        <v>1</v>
      </c>
      <c r="S522" s="2">
        <v>434</v>
      </c>
      <c r="T522" s="4">
        <v>48.16</v>
      </c>
      <c r="U522" s="3">
        <v>3790</v>
      </c>
      <c r="V522" s="1" t="s">
        <v>1</v>
      </c>
      <c r="W522" s="2">
        <v>430</v>
      </c>
      <c r="X522" s="4">
        <v>48.4</v>
      </c>
      <c r="Y522" s="3">
        <v>3748</v>
      </c>
      <c r="Z522" s="1" t="s">
        <v>1</v>
      </c>
      <c r="AA522" s="2">
        <v>406</v>
      </c>
      <c r="AB522" s="4">
        <v>45.85</v>
      </c>
      <c r="AC522" s="3">
        <v>4332</v>
      </c>
      <c r="AD522" s="1" t="s">
        <v>1</v>
      </c>
      <c r="AE522" s="2">
        <v>440</v>
      </c>
      <c r="AF522" s="4">
        <v>49.51</v>
      </c>
      <c r="AG522" s="3">
        <v>3272</v>
      </c>
      <c r="AH522" s="1" t="s">
        <v>1</v>
      </c>
      <c r="AI522" s="2">
        <v>443</v>
      </c>
      <c r="AJ522" s="4">
        <v>50.39</v>
      </c>
      <c r="AK522" s="3">
        <v>3127</v>
      </c>
      <c r="AL522" s="1" t="s">
        <v>1</v>
      </c>
      <c r="AM522" s="2">
        <v>433</v>
      </c>
      <c r="AN522" s="4">
        <v>49.43</v>
      </c>
      <c r="AO522" s="3">
        <v>3595</v>
      </c>
      <c r="AP522" s="1" t="s">
        <v>1</v>
      </c>
      <c r="AQ522" s="2">
        <v>438</v>
      </c>
      <c r="AR522" s="4">
        <v>49.56</v>
      </c>
      <c r="AS522" s="3">
        <v>3512</v>
      </c>
      <c r="AT522" s="1" t="s">
        <v>1</v>
      </c>
    </row>
    <row r="523" spans="1:46" x14ac:dyDescent="0.25">
      <c r="A523" s="1" t="s">
        <v>523</v>
      </c>
      <c r="B523" s="20" t="e">
        <f>VLOOKUP(A523,'Earned Doctorates'!$A$6:$D$468,4,0)</f>
        <v>#N/A</v>
      </c>
      <c r="C523" s="20">
        <f>VLOOKUP(A523,'fulltime grad students'!$A$6:$D$752,4,0)</f>
        <v>0</v>
      </c>
      <c r="D523" s="20">
        <f>VLOOKUP(A523,floorspace!$A$6:$D$694,4,0)</f>
        <v>17996</v>
      </c>
      <c r="E523" s="3">
        <v>2341</v>
      </c>
      <c r="F523" s="33" t="e">
        <f>IF(ISNA(VLOOKUP(A523,'R1-R2'!$A$2:$F$280,6,0)),VLOOKUP(A523,'R1-R2'!$B$2:$F$280,5,0),VLOOKUP(A523,'R1-R2'!$A$2:$F$280,6,0))</f>
        <v>#N/A</v>
      </c>
      <c r="G523" s="2">
        <v>518</v>
      </c>
      <c r="H523" s="4">
        <v>57.37</v>
      </c>
      <c r="I523" s="3">
        <v>2341</v>
      </c>
      <c r="J523" s="1" t="s">
        <v>1</v>
      </c>
      <c r="K523" s="2">
        <v>585</v>
      </c>
      <c r="L523" s="4">
        <v>64.260000000000005</v>
      </c>
      <c r="M523" s="3">
        <v>1497</v>
      </c>
      <c r="N523" s="1" t="s">
        <v>1</v>
      </c>
      <c r="O523" s="2">
        <v>591</v>
      </c>
      <c r="P523" s="4">
        <v>65.05</v>
      </c>
      <c r="Q523" s="3">
        <v>1572</v>
      </c>
      <c r="R523" s="1" t="s">
        <v>1</v>
      </c>
      <c r="S523" s="2">
        <v>606</v>
      </c>
      <c r="T523" s="4">
        <v>66.89</v>
      </c>
      <c r="U523" s="3">
        <v>1248</v>
      </c>
      <c r="V523" s="1" t="s">
        <v>1</v>
      </c>
      <c r="W523" s="2">
        <v>626</v>
      </c>
      <c r="X523" s="4">
        <v>70.06</v>
      </c>
      <c r="Y523" s="3">
        <v>1096</v>
      </c>
      <c r="Z523" s="1" t="s">
        <v>1</v>
      </c>
      <c r="AA523" s="2">
        <v>584</v>
      </c>
      <c r="AB523" s="4">
        <v>65.56</v>
      </c>
      <c r="AC523" s="3">
        <v>1383</v>
      </c>
      <c r="AD523" s="1" t="s">
        <v>1</v>
      </c>
      <c r="AE523" s="2">
        <v>519</v>
      </c>
      <c r="AF523" s="4">
        <v>58.23</v>
      </c>
      <c r="AG523" s="3">
        <v>1949</v>
      </c>
      <c r="AH523" s="1" t="s">
        <v>1</v>
      </c>
      <c r="AI523" s="2">
        <v>419</v>
      </c>
      <c r="AJ523" s="4">
        <v>47.71</v>
      </c>
      <c r="AK523" s="3">
        <v>3862</v>
      </c>
      <c r="AL523" s="1" t="s">
        <v>1</v>
      </c>
      <c r="AM523" s="2">
        <v>602</v>
      </c>
      <c r="AN523" s="4">
        <v>68.38</v>
      </c>
      <c r="AO523" s="3">
        <v>1236</v>
      </c>
      <c r="AP523" s="1" t="s">
        <v>1</v>
      </c>
      <c r="AQ523" s="2">
        <v>592</v>
      </c>
      <c r="AR523" s="4">
        <v>66.67</v>
      </c>
      <c r="AS523" s="3">
        <v>1465</v>
      </c>
      <c r="AT523" s="1" t="s">
        <v>1</v>
      </c>
    </row>
    <row r="524" spans="1:46" x14ac:dyDescent="0.25">
      <c r="A524" s="1" t="s">
        <v>524</v>
      </c>
      <c r="B524" s="20" t="e">
        <f>VLOOKUP(A524,'Earned Doctorates'!$A$6:$D$468,4,0)</f>
        <v>#N/A</v>
      </c>
      <c r="C524" s="20" t="e">
        <f>VLOOKUP(A524,'fulltime grad students'!$A$6:$D$752,4,0)</f>
        <v>#N/A</v>
      </c>
      <c r="D524" s="20">
        <f>VLOOKUP(A524,floorspace!$A$6:$D$694,4,0)</f>
        <v>67629</v>
      </c>
      <c r="E524" s="3">
        <v>2335</v>
      </c>
      <c r="F524" s="33" t="e">
        <f>IF(ISNA(VLOOKUP(A524,'R1-R2'!$A$2:$F$280,6,0)),VLOOKUP(A524,'R1-R2'!$B$2:$F$280,5,0),VLOOKUP(A524,'R1-R2'!$A$2:$F$280,6,0))</f>
        <v>#N/A</v>
      </c>
      <c r="G524" s="2">
        <v>519</v>
      </c>
      <c r="H524" s="4">
        <v>57.48</v>
      </c>
      <c r="I524" s="3">
        <v>2335</v>
      </c>
      <c r="J524" s="1" t="s">
        <v>1</v>
      </c>
      <c r="K524" s="2">
        <v>505</v>
      </c>
      <c r="L524" s="4">
        <v>55.59</v>
      </c>
      <c r="M524" s="3">
        <v>2412</v>
      </c>
      <c r="N524" s="1" t="s">
        <v>1</v>
      </c>
      <c r="O524" s="2">
        <v>474</v>
      </c>
      <c r="P524" s="4">
        <v>52.35</v>
      </c>
      <c r="Q524" s="3">
        <v>3012</v>
      </c>
      <c r="R524" s="1" t="s">
        <v>1</v>
      </c>
      <c r="S524" s="2">
        <v>498</v>
      </c>
      <c r="T524" s="4">
        <v>55.13</v>
      </c>
      <c r="U524" s="3">
        <v>2584</v>
      </c>
      <c r="V524" s="1" t="s">
        <v>1</v>
      </c>
      <c r="W524" s="2">
        <v>535</v>
      </c>
      <c r="X524" s="4">
        <v>60</v>
      </c>
      <c r="Y524" s="3">
        <v>1859</v>
      </c>
      <c r="Z524" s="1" t="s">
        <v>1</v>
      </c>
      <c r="AA524" s="2">
        <v>590</v>
      </c>
      <c r="AB524" s="4">
        <v>66.22</v>
      </c>
      <c r="AC524" s="3">
        <v>1327</v>
      </c>
      <c r="AD524" s="1" t="s">
        <v>1</v>
      </c>
      <c r="AE524" s="2">
        <v>533</v>
      </c>
      <c r="AF524" s="4">
        <v>59.78</v>
      </c>
      <c r="AG524" s="3">
        <v>1772</v>
      </c>
      <c r="AH524" s="1" t="s">
        <v>1</v>
      </c>
      <c r="AI524" s="2">
        <v>535</v>
      </c>
      <c r="AJ524" s="4">
        <v>60.67</v>
      </c>
      <c r="AK524" s="3">
        <v>1811</v>
      </c>
      <c r="AL524" s="1" t="s">
        <v>1</v>
      </c>
      <c r="AM524" s="2">
        <v>535</v>
      </c>
      <c r="AN524" s="4">
        <v>60.87</v>
      </c>
      <c r="AO524" s="3">
        <v>1903</v>
      </c>
      <c r="AP524" s="1" t="s">
        <v>1</v>
      </c>
      <c r="AQ524" s="2">
        <v>544</v>
      </c>
      <c r="AR524" s="4">
        <v>61.33</v>
      </c>
      <c r="AS524" s="3">
        <v>1885</v>
      </c>
      <c r="AT524" s="1" t="s">
        <v>1</v>
      </c>
    </row>
    <row r="525" spans="1:46" x14ac:dyDescent="0.25">
      <c r="A525" s="1" t="s">
        <v>525</v>
      </c>
      <c r="B525" s="20" t="e">
        <f>VLOOKUP(A525,'Earned Doctorates'!$A$6:$D$468,4,0)</f>
        <v>#N/A</v>
      </c>
      <c r="C525" s="20">
        <f>VLOOKUP(A525,'fulltime grad students'!$A$6:$D$752,4,0)</f>
        <v>20</v>
      </c>
      <c r="D525" s="20">
        <f>VLOOKUP(A525,floorspace!$A$6:$D$694,4,0)</f>
        <v>0</v>
      </c>
      <c r="E525" s="3">
        <v>2318</v>
      </c>
      <c r="F525" s="33" t="e">
        <f>IF(ISNA(VLOOKUP(A525,'R1-R2'!$A$2:$F$280,6,0)),VLOOKUP(A525,'R1-R2'!$B$2:$F$280,5,0),VLOOKUP(A525,'R1-R2'!$A$2:$F$280,6,0))</f>
        <v>#N/A</v>
      </c>
      <c r="G525" s="2">
        <v>520</v>
      </c>
      <c r="H525" s="4">
        <v>57.59</v>
      </c>
      <c r="I525" s="3">
        <v>2318</v>
      </c>
      <c r="J525" s="1" t="s">
        <v>1</v>
      </c>
      <c r="K525" s="2">
        <v>703</v>
      </c>
      <c r="L525" s="4">
        <v>77.040000000000006</v>
      </c>
      <c r="M525" s="3">
        <v>664</v>
      </c>
      <c r="N525" s="1" t="s">
        <v>1</v>
      </c>
      <c r="O525" s="2">
        <v>673</v>
      </c>
      <c r="P525" s="4">
        <v>73.95</v>
      </c>
      <c r="Q525" s="3">
        <v>880</v>
      </c>
      <c r="R525" s="1" t="s">
        <v>1</v>
      </c>
      <c r="S525" s="2">
        <v>651</v>
      </c>
      <c r="T525" s="4">
        <v>71.790000000000006</v>
      </c>
      <c r="U525" s="3">
        <v>990</v>
      </c>
      <c r="V525" s="1" t="s">
        <v>1</v>
      </c>
      <c r="W525" s="2">
        <v>621</v>
      </c>
      <c r="X525" s="4">
        <v>69.5</v>
      </c>
      <c r="Y525" s="3">
        <v>1131</v>
      </c>
      <c r="Z525" s="1" t="s">
        <v>1</v>
      </c>
      <c r="AA525" s="2">
        <v>587</v>
      </c>
      <c r="AB525" s="4">
        <v>65.89</v>
      </c>
      <c r="AC525" s="3">
        <v>1340</v>
      </c>
      <c r="AD525" s="1" t="s">
        <v>1</v>
      </c>
      <c r="AE525" s="2">
        <v>494</v>
      </c>
      <c r="AF525" s="4">
        <v>55.47</v>
      </c>
      <c r="AG525" s="3">
        <v>2318</v>
      </c>
      <c r="AH525" s="1" t="s">
        <v>1</v>
      </c>
      <c r="AI525" s="2">
        <v>464</v>
      </c>
      <c r="AJ525" s="4">
        <v>52.73</v>
      </c>
      <c r="AK525" s="3">
        <v>2786</v>
      </c>
      <c r="AL525" s="1" t="s">
        <v>1</v>
      </c>
      <c r="AM525" s="2">
        <v>461</v>
      </c>
      <c r="AN525" s="4">
        <v>52.57</v>
      </c>
      <c r="AO525" s="3">
        <v>2872</v>
      </c>
      <c r="AP525" s="1" t="s">
        <v>1</v>
      </c>
      <c r="AQ525" s="2">
        <v>469</v>
      </c>
      <c r="AR525" s="4">
        <v>53</v>
      </c>
      <c r="AS525" s="3">
        <v>2913</v>
      </c>
      <c r="AT525" s="1" t="s">
        <v>1</v>
      </c>
    </row>
    <row r="526" spans="1:46" x14ac:dyDescent="0.25">
      <c r="A526" s="1" t="s">
        <v>526</v>
      </c>
      <c r="B526" s="20" t="e">
        <f>VLOOKUP(A526,'Earned Doctorates'!$A$6:$D$468,4,0)</f>
        <v>#N/A</v>
      </c>
      <c r="C526" s="20">
        <f>VLOOKUP(A526,'fulltime grad students'!$A$6:$D$752,4,0)</f>
        <v>281</v>
      </c>
      <c r="D526" s="20" t="e">
        <f>VLOOKUP(A526,floorspace!$A$6:$D$694,4,0)</f>
        <v>#N/A</v>
      </c>
      <c r="E526" s="3">
        <v>2307</v>
      </c>
      <c r="F526" s="33" t="e">
        <f>IF(ISNA(VLOOKUP(A526,'R1-R2'!$A$2:$F$280,6,0)),VLOOKUP(A526,'R1-R2'!$B$2:$F$280,5,0),VLOOKUP(A526,'R1-R2'!$A$2:$F$280,6,0))</f>
        <v>#N/A</v>
      </c>
      <c r="G526" s="2">
        <v>521</v>
      </c>
      <c r="H526" s="4">
        <v>57.7</v>
      </c>
      <c r="I526" s="3">
        <v>2307</v>
      </c>
      <c r="J526" s="1" t="s">
        <v>1</v>
      </c>
      <c r="K526" s="2">
        <v>0</v>
      </c>
      <c r="L526" s="4">
        <v>0</v>
      </c>
      <c r="M526" s="3">
        <v>0</v>
      </c>
      <c r="N526" s="1" t="s">
        <v>1</v>
      </c>
      <c r="O526" s="2">
        <v>0</v>
      </c>
      <c r="P526" s="4">
        <v>0</v>
      </c>
      <c r="Q526" s="3">
        <v>0</v>
      </c>
      <c r="R526" s="1" t="s">
        <v>1</v>
      </c>
      <c r="S526" s="2">
        <v>0</v>
      </c>
      <c r="T526" s="4">
        <v>0</v>
      </c>
      <c r="U526" s="3">
        <v>0</v>
      </c>
      <c r="V526" s="1" t="s">
        <v>1</v>
      </c>
      <c r="W526" s="2">
        <v>0</v>
      </c>
      <c r="X526" s="4">
        <v>0</v>
      </c>
      <c r="Y526" s="3">
        <v>0</v>
      </c>
      <c r="Z526" s="1" t="s">
        <v>1</v>
      </c>
      <c r="AA526" s="2">
        <v>0</v>
      </c>
      <c r="AB526" s="4">
        <v>0</v>
      </c>
      <c r="AC526" s="3">
        <v>0</v>
      </c>
      <c r="AD526" s="1" t="s">
        <v>1</v>
      </c>
      <c r="AE526" s="2">
        <v>0</v>
      </c>
      <c r="AF526" s="4">
        <v>0</v>
      </c>
      <c r="AG526" s="3">
        <v>0</v>
      </c>
      <c r="AH526" s="1" t="s">
        <v>1</v>
      </c>
      <c r="AI526" s="2">
        <v>0</v>
      </c>
      <c r="AJ526" s="4">
        <v>0</v>
      </c>
      <c r="AK526" s="3">
        <v>0</v>
      </c>
      <c r="AL526" s="1" t="s">
        <v>1</v>
      </c>
      <c r="AM526" s="2">
        <v>0</v>
      </c>
      <c r="AN526" s="4">
        <v>0</v>
      </c>
      <c r="AO526" s="3">
        <v>0</v>
      </c>
      <c r="AP526" s="1" t="s">
        <v>1</v>
      </c>
      <c r="AQ526" s="2">
        <v>0</v>
      </c>
      <c r="AR526" s="4">
        <v>0</v>
      </c>
      <c r="AS526" s="3">
        <v>0</v>
      </c>
      <c r="AT526" s="1" t="s">
        <v>1</v>
      </c>
    </row>
    <row r="527" spans="1:46" x14ac:dyDescent="0.25">
      <c r="A527" s="1" t="s">
        <v>527</v>
      </c>
      <c r="B527" s="20" t="e">
        <f>VLOOKUP(A527,'Earned Doctorates'!$A$6:$D$468,4,0)</f>
        <v>#N/A</v>
      </c>
      <c r="C527" s="20" t="e">
        <f>VLOOKUP(A527,'fulltime grad students'!$A$6:$D$752,4,0)</f>
        <v>#N/A</v>
      </c>
      <c r="D527" s="20">
        <f>VLOOKUP(A527,floorspace!$A$6:$D$694,4,0)</f>
        <v>123462</v>
      </c>
      <c r="E527" s="3">
        <v>2294</v>
      </c>
      <c r="F527" s="33" t="e">
        <f>IF(ISNA(VLOOKUP(A527,'R1-R2'!$A$2:$F$280,6,0)),VLOOKUP(A527,'R1-R2'!$B$2:$F$280,5,0),VLOOKUP(A527,'R1-R2'!$A$2:$F$280,6,0))</f>
        <v>#N/A</v>
      </c>
      <c r="G527" s="2">
        <v>522</v>
      </c>
      <c r="H527" s="4">
        <v>57.81</v>
      </c>
      <c r="I527" s="3">
        <v>2294</v>
      </c>
      <c r="J527" s="1" t="s">
        <v>1</v>
      </c>
      <c r="K527" s="2">
        <v>501</v>
      </c>
      <c r="L527" s="4">
        <v>55.16</v>
      </c>
      <c r="M527" s="3">
        <v>2469</v>
      </c>
      <c r="N527" s="1" t="s">
        <v>1</v>
      </c>
      <c r="O527" s="2">
        <v>485</v>
      </c>
      <c r="P527" s="4">
        <v>53.54</v>
      </c>
      <c r="Q527" s="3">
        <v>2783</v>
      </c>
      <c r="R527" s="1" t="s">
        <v>1</v>
      </c>
      <c r="S527" s="2">
        <v>485</v>
      </c>
      <c r="T527" s="4">
        <v>53.71</v>
      </c>
      <c r="U527" s="3">
        <v>2784</v>
      </c>
      <c r="V527" s="1" t="s">
        <v>1</v>
      </c>
      <c r="W527" s="2">
        <v>466</v>
      </c>
      <c r="X527" s="4">
        <v>52.38</v>
      </c>
      <c r="Y527" s="3">
        <v>3106</v>
      </c>
      <c r="Z527" s="1" t="s">
        <v>1</v>
      </c>
      <c r="AA527" s="2">
        <v>460</v>
      </c>
      <c r="AB527" s="4">
        <v>51.83</v>
      </c>
      <c r="AC527" s="3">
        <v>3047</v>
      </c>
      <c r="AD527" s="1" t="s">
        <v>1</v>
      </c>
      <c r="AE527" s="2">
        <v>449</v>
      </c>
      <c r="AF527" s="4">
        <v>50.5</v>
      </c>
      <c r="AG527" s="3">
        <v>3069</v>
      </c>
      <c r="AH527" s="1" t="s">
        <v>1</v>
      </c>
      <c r="AI527" s="2">
        <v>429</v>
      </c>
      <c r="AJ527" s="4">
        <v>48.82</v>
      </c>
      <c r="AK527" s="3">
        <v>3598</v>
      </c>
      <c r="AL527" s="1" t="s">
        <v>1</v>
      </c>
      <c r="AM527" s="2">
        <v>440</v>
      </c>
      <c r="AN527" s="4">
        <v>50.22</v>
      </c>
      <c r="AO527" s="3">
        <v>3351</v>
      </c>
      <c r="AP527" s="1" t="s">
        <v>1</v>
      </c>
      <c r="AQ527" s="2">
        <v>417</v>
      </c>
      <c r="AR527" s="4">
        <v>47.22</v>
      </c>
      <c r="AS527" s="3">
        <v>4282</v>
      </c>
      <c r="AT527" s="1" t="s">
        <v>1</v>
      </c>
    </row>
    <row r="528" spans="1:46" x14ac:dyDescent="0.25">
      <c r="A528" s="1" t="s">
        <v>528</v>
      </c>
      <c r="B528" s="20" t="e">
        <f>VLOOKUP(A528,'Earned Doctorates'!$A$6:$D$468,4,0)</f>
        <v>#N/A</v>
      </c>
      <c r="C528" s="20" t="e">
        <f>VLOOKUP(A528,'fulltime grad students'!$A$6:$D$752,4,0)</f>
        <v>#N/A</v>
      </c>
      <c r="D528" s="20">
        <f>VLOOKUP(A528,floorspace!$A$6:$D$694,4,0)</f>
        <v>83850</v>
      </c>
      <c r="E528" s="3">
        <v>2282</v>
      </c>
      <c r="F528" s="33" t="e">
        <f>IF(ISNA(VLOOKUP(A528,'R1-R2'!$A$2:$F$280,6,0)),VLOOKUP(A528,'R1-R2'!$B$2:$F$280,5,0),VLOOKUP(A528,'R1-R2'!$A$2:$F$280,6,0))</f>
        <v>#N/A</v>
      </c>
      <c r="G528" s="2">
        <v>523</v>
      </c>
      <c r="H528" s="4">
        <v>57.91</v>
      </c>
      <c r="I528" s="3">
        <v>2282</v>
      </c>
      <c r="J528" s="1" t="s">
        <v>1</v>
      </c>
      <c r="K528" s="2">
        <v>486</v>
      </c>
      <c r="L528" s="4">
        <v>53.53</v>
      </c>
      <c r="M528" s="3">
        <v>2750</v>
      </c>
      <c r="N528" s="1" t="s">
        <v>1</v>
      </c>
      <c r="O528" s="2">
        <v>487</v>
      </c>
      <c r="P528" s="4">
        <v>53.76</v>
      </c>
      <c r="Q528" s="3">
        <v>2751</v>
      </c>
      <c r="R528" s="1" t="s">
        <v>1</v>
      </c>
      <c r="S528" s="2">
        <v>515</v>
      </c>
      <c r="T528" s="4">
        <v>56.98</v>
      </c>
      <c r="U528" s="3">
        <v>2350</v>
      </c>
      <c r="V528" s="1" t="s">
        <v>1</v>
      </c>
      <c r="W528" s="2">
        <v>511</v>
      </c>
      <c r="X528" s="4">
        <v>57.35</v>
      </c>
      <c r="Y528" s="3">
        <v>2079</v>
      </c>
      <c r="Z528" s="1" t="s">
        <v>1</v>
      </c>
      <c r="AA528" s="2">
        <v>520</v>
      </c>
      <c r="AB528" s="4">
        <v>58.47</v>
      </c>
      <c r="AC528" s="3">
        <v>1929</v>
      </c>
      <c r="AD528" s="1" t="s">
        <v>1</v>
      </c>
      <c r="AE528" s="2">
        <v>564</v>
      </c>
      <c r="AF528" s="4">
        <v>63.21</v>
      </c>
      <c r="AG528" s="3">
        <v>1524</v>
      </c>
      <c r="AH528" s="1" t="s">
        <v>1</v>
      </c>
      <c r="AI528" s="2">
        <v>554</v>
      </c>
      <c r="AJ528" s="4">
        <v>62.79</v>
      </c>
      <c r="AK528" s="3">
        <v>1595</v>
      </c>
      <c r="AL528" s="1" t="s">
        <v>1</v>
      </c>
      <c r="AM528" s="2">
        <v>557</v>
      </c>
      <c r="AN528" s="4">
        <v>63.34</v>
      </c>
      <c r="AO528" s="3">
        <v>1602</v>
      </c>
      <c r="AP528" s="1" t="s">
        <v>1</v>
      </c>
      <c r="AQ528" s="2">
        <v>519</v>
      </c>
      <c r="AR528" s="4">
        <v>58.56</v>
      </c>
      <c r="AS528" s="3">
        <v>2148</v>
      </c>
      <c r="AT528" s="1" t="s">
        <v>1</v>
      </c>
    </row>
    <row r="529" spans="1:46" x14ac:dyDescent="0.25">
      <c r="A529" s="1" t="s">
        <v>529</v>
      </c>
      <c r="B529" s="20" t="e">
        <f>VLOOKUP(A529,'Earned Doctorates'!$A$6:$D$468,4,0)</f>
        <v>#N/A</v>
      </c>
      <c r="C529" s="20" t="e">
        <f>VLOOKUP(A529,'fulltime grad students'!$A$6:$D$752,4,0)</f>
        <v>#N/A</v>
      </c>
      <c r="D529" s="20">
        <f>VLOOKUP(A529,floorspace!$A$6:$D$694,4,0)</f>
        <v>15817</v>
      </c>
      <c r="E529" s="3">
        <v>2281</v>
      </c>
      <c r="F529" s="33" t="e">
        <f>IF(ISNA(VLOOKUP(A529,'R1-R2'!$A$2:$F$280,6,0)),VLOOKUP(A529,'R1-R2'!$B$2:$F$280,5,0),VLOOKUP(A529,'R1-R2'!$A$2:$F$280,6,0))</f>
        <v>#N/A</v>
      </c>
      <c r="G529" s="2">
        <v>524</v>
      </c>
      <c r="H529" s="4">
        <v>58.02</v>
      </c>
      <c r="I529" s="3">
        <v>2281</v>
      </c>
      <c r="J529" s="1" t="s">
        <v>1</v>
      </c>
      <c r="K529" s="2">
        <v>465</v>
      </c>
      <c r="L529" s="4">
        <v>51.26</v>
      </c>
      <c r="M529" s="3">
        <v>3350</v>
      </c>
      <c r="N529" s="1" t="s">
        <v>1</v>
      </c>
      <c r="O529" s="2">
        <v>488</v>
      </c>
      <c r="P529" s="4">
        <v>53.87</v>
      </c>
      <c r="Q529" s="3">
        <v>2750</v>
      </c>
      <c r="R529" s="1" t="s">
        <v>1</v>
      </c>
      <c r="S529" s="2">
        <v>483</v>
      </c>
      <c r="T529" s="4">
        <v>53.5</v>
      </c>
      <c r="U529" s="3">
        <v>2811</v>
      </c>
      <c r="V529" s="1" t="s">
        <v>1</v>
      </c>
      <c r="W529" s="2">
        <v>443</v>
      </c>
      <c r="X529" s="4">
        <v>49.84</v>
      </c>
      <c r="Y529" s="3">
        <v>3438</v>
      </c>
      <c r="Z529" s="1" t="s">
        <v>1</v>
      </c>
      <c r="AA529" s="2">
        <v>443</v>
      </c>
      <c r="AB529" s="4">
        <v>49.95</v>
      </c>
      <c r="AC529" s="3">
        <v>3267</v>
      </c>
      <c r="AD529" s="1" t="s">
        <v>1</v>
      </c>
      <c r="AE529" s="2">
        <v>422</v>
      </c>
      <c r="AF529" s="4">
        <v>47.52</v>
      </c>
      <c r="AG529" s="3">
        <v>3873</v>
      </c>
      <c r="AH529" s="1" t="s">
        <v>1</v>
      </c>
      <c r="AI529" s="2">
        <v>396</v>
      </c>
      <c r="AJ529" s="4">
        <v>45.14</v>
      </c>
      <c r="AK529" s="3">
        <v>4713</v>
      </c>
      <c r="AL529" s="1" t="s">
        <v>1</v>
      </c>
      <c r="AM529" s="2">
        <v>430</v>
      </c>
      <c r="AN529" s="4">
        <v>49.1</v>
      </c>
      <c r="AO529" s="3">
        <v>3628</v>
      </c>
      <c r="AP529" s="1" t="s">
        <v>1</v>
      </c>
      <c r="AQ529" s="2">
        <v>509</v>
      </c>
      <c r="AR529" s="4">
        <v>57.44</v>
      </c>
      <c r="AS529" s="3">
        <v>2246</v>
      </c>
      <c r="AT529" s="1" t="s">
        <v>1</v>
      </c>
    </row>
    <row r="530" spans="1:46" x14ac:dyDescent="0.25">
      <c r="A530" s="1" t="s">
        <v>530</v>
      </c>
      <c r="B530" s="20" t="e">
        <f>VLOOKUP(A530,'Earned Doctorates'!$A$6:$D$468,4,0)</f>
        <v>#N/A</v>
      </c>
      <c r="C530" s="20">
        <f>VLOOKUP(A530,'fulltime grad students'!$A$6:$D$752,4,0)</f>
        <v>292</v>
      </c>
      <c r="D530" s="20">
        <f>VLOOKUP(A530,floorspace!$A$6:$D$694,4,0)</f>
        <v>36078</v>
      </c>
      <c r="E530" s="3">
        <v>2279</v>
      </c>
      <c r="F530" s="33" t="e">
        <f>IF(ISNA(VLOOKUP(A530,'R1-R2'!$A$2:$F$280,6,0)),VLOOKUP(A530,'R1-R2'!$B$2:$F$280,5,0),VLOOKUP(A530,'R1-R2'!$A$2:$F$280,6,0))</f>
        <v>#N/A</v>
      </c>
      <c r="G530" s="2">
        <v>525</v>
      </c>
      <c r="H530" s="4">
        <v>58.13</v>
      </c>
      <c r="I530" s="3">
        <v>2279</v>
      </c>
      <c r="J530" s="1" t="s">
        <v>1</v>
      </c>
      <c r="K530" s="2">
        <v>539</v>
      </c>
      <c r="L530" s="4">
        <v>59.27</v>
      </c>
      <c r="M530" s="3">
        <v>2007</v>
      </c>
      <c r="N530" s="1" t="s">
        <v>1</v>
      </c>
      <c r="O530" s="2">
        <v>534</v>
      </c>
      <c r="P530" s="4">
        <v>58.86</v>
      </c>
      <c r="Q530" s="3">
        <v>2063</v>
      </c>
      <c r="R530" s="1" t="s">
        <v>1</v>
      </c>
      <c r="S530" s="2">
        <v>550</v>
      </c>
      <c r="T530" s="4">
        <v>60.79</v>
      </c>
      <c r="U530" s="3">
        <v>1828</v>
      </c>
      <c r="V530" s="1" t="s">
        <v>1</v>
      </c>
      <c r="W530" s="2">
        <v>540</v>
      </c>
      <c r="X530" s="4">
        <v>60.55</v>
      </c>
      <c r="Y530" s="3">
        <v>1837</v>
      </c>
      <c r="Z530" s="1" t="s">
        <v>1</v>
      </c>
      <c r="AA530" s="2">
        <v>469</v>
      </c>
      <c r="AB530" s="4">
        <v>52.83</v>
      </c>
      <c r="AC530" s="3">
        <v>2844</v>
      </c>
      <c r="AD530" s="1" t="s">
        <v>1</v>
      </c>
      <c r="AE530" s="2">
        <v>401</v>
      </c>
      <c r="AF530" s="4">
        <v>45.2</v>
      </c>
      <c r="AG530" s="3">
        <v>4610</v>
      </c>
      <c r="AH530" s="1" t="s">
        <v>1</v>
      </c>
      <c r="AI530" s="2">
        <v>367</v>
      </c>
      <c r="AJ530" s="4">
        <v>41.9</v>
      </c>
      <c r="AK530" s="3">
        <v>6894</v>
      </c>
      <c r="AL530" s="1" t="s">
        <v>1</v>
      </c>
      <c r="AM530" s="2">
        <v>388</v>
      </c>
      <c r="AN530" s="4">
        <v>44.39</v>
      </c>
      <c r="AO530" s="3">
        <v>5317</v>
      </c>
      <c r="AP530" s="1" t="s">
        <v>1</v>
      </c>
      <c r="AQ530" s="2">
        <v>346</v>
      </c>
      <c r="AR530" s="4">
        <v>39.33</v>
      </c>
      <c r="AS530" s="3">
        <v>8520</v>
      </c>
      <c r="AT530" s="1" t="s">
        <v>1</v>
      </c>
    </row>
    <row r="531" spans="1:46" x14ac:dyDescent="0.25">
      <c r="A531" s="1" t="s">
        <v>531</v>
      </c>
      <c r="B531" s="20">
        <f>VLOOKUP(A531,'Earned Doctorates'!$A$6:$D$468,4,0)</f>
        <v>4</v>
      </c>
      <c r="C531" s="20">
        <f>VLOOKUP(A531,'fulltime grad students'!$A$6:$D$752,4,0)</f>
        <v>304</v>
      </c>
      <c r="D531" s="20">
        <f>VLOOKUP(A531,floorspace!$A$6:$D$694,4,0)</f>
        <v>19847</v>
      </c>
      <c r="E531" s="3">
        <v>2254</v>
      </c>
      <c r="F531" s="33" t="e">
        <f>IF(ISNA(VLOOKUP(A531,'R1-R2'!$A$2:$F$280,6,0)),VLOOKUP(A531,'R1-R2'!$B$2:$F$280,5,0),VLOOKUP(A531,'R1-R2'!$A$2:$F$280,6,0))</f>
        <v>#N/A</v>
      </c>
      <c r="G531" s="2">
        <v>526</v>
      </c>
      <c r="H531" s="4">
        <v>58.24</v>
      </c>
      <c r="I531" s="3">
        <v>2254</v>
      </c>
      <c r="J531" s="1" t="s">
        <v>236</v>
      </c>
      <c r="K531" s="2">
        <v>524</v>
      </c>
      <c r="L531" s="4">
        <v>57.65</v>
      </c>
      <c r="M531" s="3">
        <v>2152</v>
      </c>
      <c r="N531" s="1" t="s">
        <v>236</v>
      </c>
      <c r="O531" s="2">
        <v>530</v>
      </c>
      <c r="P531" s="4">
        <v>58.42</v>
      </c>
      <c r="Q531" s="3">
        <v>2095</v>
      </c>
      <c r="R531" s="1" t="s">
        <v>236</v>
      </c>
      <c r="S531" s="2">
        <v>534</v>
      </c>
      <c r="T531" s="4">
        <v>59.05</v>
      </c>
      <c r="U531" s="3">
        <v>1967</v>
      </c>
      <c r="V531" s="1" t="s">
        <v>236</v>
      </c>
      <c r="W531" s="2">
        <v>531</v>
      </c>
      <c r="X531" s="4">
        <v>59.56</v>
      </c>
      <c r="Y531" s="3">
        <v>1875</v>
      </c>
      <c r="Z531" s="1" t="s">
        <v>236</v>
      </c>
      <c r="AA531" s="2">
        <v>533</v>
      </c>
      <c r="AB531" s="4">
        <v>59.91</v>
      </c>
      <c r="AC531" s="3">
        <v>1814</v>
      </c>
      <c r="AD531" s="1" t="s">
        <v>236</v>
      </c>
      <c r="AE531" s="2">
        <v>538</v>
      </c>
      <c r="AF531" s="4">
        <v>60.33</v>
      </c>
      <c r="AG531" s="3">
        <v>1722</v>
      </c>
      <c r="AH531" s="1" t="s">
        <v>1</v>
      </c>
      <c r="AI531" s="2">
        <v>508</v>
      </c>
      <c r="AJ531" s="4">
        <v>57.65</v>
      </c>
      <c r="AK531" s="3">
        <v>2132</v>
      </c>
      <c r="AL531" s="1" t="s">
        <v>1</v>
      </c>
      <c r="AM531" s="2">
        <v>501</v>
      </c>
      <c r="AN531" s="4">
        <v>57.06</v>
      </c>
      <c r="AO531" s="3">
        <v>2357</v>
      </c>
      <c r="AP531" s="1" t="s">
        <v>1</v>
      </c>
      <c r="AQ531" s="2">
        <v>540</v>
      </c>
      <c r="AR531" s="4">
        <v>60.89</v>
      </c>
      <c r="AS531" s="3">
        <v>1920</v>
      </c>
      <c r="AT531" s="1" t="s">
        <v>1</v>
      </c>
    </row>
    <row r="532" spans="1:46" x14ac:dyDescent="0.25">
      <c r="A532" s="1" t="s">
        <v>532</v>
      </c>
      <c r="B532" s="20" t="e">
        <f>VLOOKUP(A532,'Earned Doctorates'!$A$6:$D$468,4,0)</f>
        <v>#N/A</v>
      </c>
      <c r="C532" s="20">
        <f>VLOOKUP(A532,'fulltime grad students'!$A$6:$D$752,4,0)</f>
        <v>26</v>
      </c>
      <c r="D532" s="20">
        <f>VLOOKUP(A532,floorspace!$A$6:$D$694,4,0)</f>
        <v>40145</v>
      </c>
      <c r="E532" s="3">
        <v>2245</v>
      </c>
      <c r="F532" s="33" t="e">
        <f>IF(ISNA(VLOOKUP(A532,'R1-R2'!$A$2:$F$280,6,0)),VLOOKUP(A532,'R1-R2'!$B$2:$F$280,5,0),VLOOKUP(A532,'R1-R2'!$A$2:$F$280,6,0))</f>
        <v>#N/A</v>
      </c>
      <c r="G532" s="2">
        <v>527</v>
      </c>
      <c r="H532" s="4">
        <v>58.35</v>
      </c>
      <c r="I532" s="3">
        <v>2245</v>
      </c>
      <c r="J532" s="1" t="s">
        <v>1</v>
      </c>
      <c r="K532" s="2">
        <v>549</v>
      </c>
      <c r="L532" s="4">
        <v>60.36</v>
      </c>
      <c r="M532" s="3">
        <v>1903</v>
      </c>
      <c r="N532" s="1" t="s">
        <v>1</v>
      </c>
      <c r="O532" s="2">
        <v>539</v>
      </c>
      <c r="P532" s="4">
        <v>59.4</v>
      </c>
      <c r="Q532" s="3">
        <v>2042</v>
      </c>
      <c r="R532" s="1" t="s">
        <v>1</v>
      </c>
      <c r="S532" s="2">
        <v>569</v>
      </c>
      <c r="T532" s="4">
        <v>62.86</v>
      </c>
      <c r="U532" s="3">
        <v>1631</v>
      </c>
      <c r="V532" s="1" t="s">
        <v>1</v>
      </c>
      <c r="W532" s="2">
        <v>527</v>
      </c>
      <c r="X532" s="4">
        <v>59.12</v>
      </c>
      <c r="Y532" s="3">
        <v>1893</v>
      </c>
      <c r="Z532" s="1" t="s">
        <v>1</v>
      </c>
      <c r="AA532" s="2">
        <v>540</v>
      </c>
      <c r="AB532" s="4">
        <v>60.69</v>
      </c>
      <c r="AC532" s="3">
        <v>1779</v>
      </c>
      <c r="AD532" s="1" t="s">
        <v>1</v>
      </c>
      <c r="AE532" s="2">
        <v>525</v>
      </c>
      <c r="AF532" s="4">
        <v>58.9</v>
      </c>
      <c r="AG532" s="3">
        <v>1862</v>
      </c>
      <c r="AH532" s="1" t="s">
        <v>1</v>
      </c>
      <c r="AI532" s="2">
        <v>505</v>
      </c>
      <c r="AJ532" s="4">
        <v>57.32</v>
      </c>
      <c r="AK532" s="3">
        <v>2166</v>
      </c>
      <c r="AL532" s="1" t="s">
        <v>1</v>
      </c>
      <c r="AM532" s="2">
        <v>490</v>
      </c>
      <c r="AN532" s="4">
        <v>55.83</v>
      </c>
      <c r="AO532" s="3">
        <v>2516</v>
      </c>
      <c r="AP532" s="1" t="s">
        <v>1</v>
      </c>
      <c r="AQ532" s="2">
        <v>499</v>
      </c>
      <c r="AR532" s="4">
        <v>56.33</v>
      </c>
      <c r="AS532" s="3">
        <v>2412</v>
      </c>
      <c r="AT532" s="1" t="s">
        <v>1</v>
      </c>
    </row>
    <row r="533" spans="1:46" x14ac:dyDescent="0.25">
      <c r="A533" s="1" t="s">
        <v>533</v>
      </c>
      <c r="B533" s="20" t="e">
        <f>VLOOKUP(A533,'Earned Doctorates'!$A$6:$D$468,4,0)</f>
        <v>#N/A</v>
      </c>
      <c r="C533" s="20" t="e">
        <f>VLOOKUP(A533,'fulltime grad students'!$A$6:$D$752,4,0)</f>
        <v>#N/A</v>
      </c>
      <c r="D533" s="20">
        <f>VLOOKUP(A533,floorspace!$A$6:$D$694,4,0)</f>
        <v>3500</v>
      </c>
      <c r="E533" s="3">
        <v>2233</v>
      </c>
      <c r="F533" s="33" t="e">
        <f>IF(ISNA(VLOOKUP(A533,'R1-R2'!$A$2:$F$280,6,0)),VLOOKUP(A533,'R1-R2'!$B$2:$F$280,5,0),VLOOKUP(A533,'R1-R2'!$A$2:$F$280,6,0))</f>
        <v>#N/A</v>
      </c>
      <c r="G533" s="2">
        <v>528</v>
      </c>
      <c r="H533" s="4">
        <v>58.46</v>
      </c>
      <c r="I533" s="3">
        <v>2233</v>
      </c>
      <c r="J533" s="1" t="s">
        <v>1</v>
      </c>
      <c r="K533" s="2">
        <v>550</v>
      </c>
      <c r="L533" s="4">
        <v>60.46</v>
      </c>
      <c r="M533" s="3">
        <v>1900</v>
      </c>
      <c r="N533" s="1" t="s">
        <v>1</v>
      </c>
      <c r="O533" s="2">
        <v>583</v>
      </c>
      <c r="P533" s="4">
        <v>64.180000000000007</v>
      </c>
      <c r="Q533" s="3">
        <v>1650</v>
      </c>
      <c r="R533" s="1" t="s">
        <v>1</v>
      </c>
      <c r="S533" s="2">
        <v>573</v>
      </c>
      <c r="T533" s="4">
        <v>63.3</v>
      </c>
      <c r="U533" s="3">
        <v>1600</v>
      </c>
      <c r="V533" s="1" t="s">
        <v>1</v>
      </c>
      <c r="W533" s="2">
        <v>541</v>
      </c>
      <c r="X533" s="4">
        <v>60.67</v>
      </c>
      <c r="Y533" s="3">
        <v>1836</v>
      </c>
      <c r="Z533" s="1" t="s">
        <v>1</v>
      </c>
      <c r="AA533" s="2">
        <v>569</v>
      </c>
      <c r="AB533" s="4">
        <v>63.9</v>
      </c>
      <c r="AC533" s="3">
        <v>1510</v>
      </c>
      <c r="AD533" s="1" t="s">
        <v>1</v>
      </c>
      <c r="AE533" s="2">
        <v>543</v>
      </c>
      <c r="AF533" s="4">
        <v>60.89</v>
      </c>
      <c r="AG533" s="3">
        <v>1698</v>
      </c>
      <c r="AH533" s="1" t="s">
        <v>1</v>
      </c>
      <c r="AI533" s="2">
        <v>468</v>
      </c>
      <c r="AJ533" s="4">
        <v>53.18</v>
      </c>
      <c r="AK533" s="3">
        <v>2736</v>
      </c>
      <c r="AL533" s="1" t="s">
        <v>236</v>
      </c>
      <c r="AM533" s="2">
        <v>421</v>
      </c>
      <c r="AN533" s="4">
        <v>48.09</v>
      </c>
      <c r="AO533" s="3">
        <v>3774</v>
      </c>
      <c r="AP533" s="1" t="s">
        <v>1</v>
      </c>
      <c r="AQ533" s="2">
        <v>409</v>
      </c>
      <c r="AR533" s="4">
        <v>46.33</v>
      </c>
      <c r="AS533" s="3">
        <v>4507</v>
      </c>
      <c r="AT533" s="1" t="s">
        <v>1</v>
      </c>
    </row>
    <row r="534" spans="1:46" x14ac:dyDescent="0.25">
      <c r="A534" s="1" t="s">
        <v>534</v>
      </c>
      <c r="B534" s="20">
        <f>VLOOKUP(A534,'Earned Doctorates'!$A$6:$D$468,4,0)</f>
        <v>16</v>
      </c>
      <c r="C534" s="20">
        <f>VLOOKUP(A534,'fulltime grad students'!$A$6:$D$752,4,0)</f>
        <v>245</v>
      </c>
      <c r="D534" s="20">
        <f>VLOOKUP(A534,floorspace!$A$6:$D$694,4,0)</f>
        <v>72981</v>
      </c>
      <c r="E534" s="3">
        <v>2198</v>
      </c>
      <c r="F534" s="33" t="e">
        <f>IF(ISNA(VLOOKUP(A534,'R1-R2'!$A$2:$F$280,6,0)),VLOOKUP(A534,'R1-R2'!$B$2:$F$280,5,0),VLOOKUP(A534,'R1-R2'!$A$2:$F$280,6,0))</f>
        <v>#N/A</v>
      </c>
      <c r="G534" s="2">
        <v>529</v>
      </c>
      <c r="H534" s="4">
        <v>58.57</v>
      </c>
      <c r="I534" s="3">
        <v>2198</v>
      </c>
      <c r="J534" s="1" t="s">
        <v>1</v>
      </c>
      <c r="K534" s="2">
        <v>507</v>
      </c>
      <c r="L534" s="4">
        <v>55.81</v>
      </c>
      <c r="M534" s="3">
        <v>2362</v>
      </c>
      <c r="N534" s="1" t="s">
        <v>1</v>
      </c>
      <c r="O534" s="2">
        <v>508</v>
      </c>
      <c r="P534" s="4">
        <v>56.04</v>
      </c>
      <c r="Q534" s="3">
        <v>2364</v>
      </c>
      <c r="R534" s="1" t="s">
        <v>1</v>
      </c>
      <c r="S534" s="2">
        <v>523</v>
      </c>
      <c r="T534" s="4">
        <v>57.85</v>
      </c>
      <c r="U534" s="3">
        <v>2123</v>
      </c>
      <c r="V534" s="1" t="s">
        <v>1</v>
      </c>
      <c r="W534" s="2">
        <v>495</v>
      </c>
      <c r="X534" s="4">
        <v>55.58</v>
      </c>
      <c r="Y534" s="3">
        <v>2297</v>
      </c>
      <c r="Z534" s="1" t="s">
        <v>1</v>
      </c>
      <c r="AA534" s="2">
        <v>485</v>
      </c>
      <c r="AB534" s="4">
        <v>54.6</v>
      </c>
      <c r="AC534" s="3">
        <v>2441</v>
      </c>
      <c r="AD534" s="1" t="s">
        <v>1</v>
      </c>
      <c r="AE534" s="2">
        <v>547</v>
      </c>
      <c r="AF534" s="4">
        <v>61.33</v>
      </c>
      <c r="AG534" s="3">
        <v>1672</v>
      </c>
      <c r="AH534" s="1" t="s">
        <v>1</v>
      </c>
      <c r="AI534" s="2">
        <v>495</v>
      </c>
      <c r="AJ534" s="4">
        <v>56.2</v>
      </c>
      <c r="AK534" s="3">
        <v>2267</v>
      </c>
      <c r="AL534" s="1" t="s">
        <v>1</v>
      </c>
      <c r="AM534" s="2">
        <v>466</v>
      </c>
      <c r="AN534" s="4">
        <v>53.13</v>
      </c>
      <c r="AO534" s="3">
        <v>2781</v>
      </c>
      <c r="AP534" s="1" t="s">
        <v>1</v>
      </c>
      <c r="AQ534" s="2">
        <v>497</v>
      </c>
      <c r="AR534" s="4">
        <v>56.11</v>
      </c>
      <c r="AS534" s="3">
        <v>2469</v>
      </c>
      <c r="AT534" s="1" t="s">
        <v>1</v>
      </c>
    </row>
    <row r="535" spans="1:46" x14ac:dyDescent="0.25">
      <c r="A535" s="1" t="s">
        <v>535</v>
      </c>
      <c r="B535" s="20" t="e">
        <f>VLOOKUP(A535,'Earned Doctorates'!$A$6:$D$468,4,0)</f>
        <v>#N/A</v>
      </c>
      <c r="C535" s="20">
        <f>VLOOKUP(A535,'fulltime grad students'!$A$6:$D$752,4,0)</f>
        <v>182</v>
      </c>
      <c r="D535" s="20">
        <f>VLOOKUP(A535,floorspace!$A$6:$D$694,4,0)</f>
        <v>41497</v>
      </c>
      <c r="E535" s="3">
        <v>2170</v>
      </c>
      <c r="F535" s="33" t="e">
        <f>IF(ISNA(VLOOKUP(A535,'R1-R2'!$A$2:$F$280,6,0)),VLOOKUP(A535,'R1-R2'!$B$2:$F$280,5,0),VLOOKUP(A535,'R1-R2'!$A$2:$F$280,6,0))</f>
        <v>#N/A</v>
      </c>
      <c r="G535" s="2">
        <v>530</v>
      </c>
      <c r="H535" s="4">
        <v>58.68</v>
      </c>
      <c r="I535" s="3">
        <v>2170</v>
      </c>
      <c r="J535" s="1" t="s">
        <v>1</v>
      </c>
      <c r="K535" s="2">
        <v>485</v>
      </c>
      <c r="L535" s="4">
        <v>53.42</v>
      </c>
      <c r="M535" s="3">
        <v>2754</v>
      </c>
      <c r="N535" s="1" t="s">
        <v>1</v>
      </c>
      <c r="O535" s="2">
        <v>461</v>
      </c>
      <c r="P535" s="4">
        <v>50.93</v>
      </c>
      <c r="Q535" s="3">
        <v>3392</v>
      </c>
      <c r="R535" s="1" t="s">
        <v>1</v>
      </c>
      <c r="S535" s="2">
        <v>478</v>
      </c>
      <c r="T535" s="4">
        <v>52.95</v>
      </c>
      <c r="U535" s="3">
        <v>2943</v>
      </c>
      <c r="V535" s="1" t="s">
        <v>1</v>
      </c>
      <c r="W535" s="2">
        <v>485</v>
      </c>
      <c r="X535" s="4">
        <v>54.48</v>
      </c>
      <c r="Y535" s="3">
        <v>2471</v>
      </c>
      <c r="Z535" s="1" t="s">
        <v>1</v>
      </c>
      <c r="AA535" s="2">
        <v>416</v>
      </c>
      <c r="AB535" s="4">
        <v>46.96</v>
      </c>
      <c r="AC535" s="3">
        <v>4034</v>
      </c>
      <c r="AD535" s="1" t="s">
        <v>1</v>
      </c>
      <c r="AE535" s="2">
        <v>498</v>
      </c>
      <c r="AF535" s="4">
        <v>55.91</v>
      </c>
      <c r="AG535" s="3">
        <v>2294</v>
      </c>
      <c r="AH535" s="1" t="s">
        <v>1</v>
      </c>
      <c r="AI535" s="2">
        <v>439</v>
      </c>
      <c r="AJ535" s="4">
        <v>49.94</v>
      </c>
      <c r="AK535" s="3">
        <v>3310</v>
      </c>
      <c r="AL535" s="1" t="s">
        <v>1</v>
      </c>
      <c r="AM535" s="2">
        <v>480</v>
      </c>
      <c r="AN535" s="4">
        <v>54.7</v>
      </c>
      <c r="AO535" s="3">
        <v>2640</v>
      </c>
      <c r="AP535" s="1" t="s">
        <v>1</v>
      </c>
      <c r="AQ535" s="2">
        <v>528</v>
      </c>
      <c r="AR535" s="4">
        <v>59.56</v>
      </c>
      <c r="AS535" s="3">
        <v>2082</v>
      </c>
      <c r="AT535" s="1" t="s">
        <v>1</v>
      </c>
    </row>
    <row r="536" spans="1:46" x14ac:dyDescent="0.25">
      <c r="A536" s="1" t="s">
        <v>536</v>
      </c>
      <c r="B536" s="20">
        <f>VLOOKUP(A536,'Earned Doctorates'!$A$6:$D$468,4,0)</f>
        <v>23</v>
      </c>
      <c r="C536" s="20">
        <f>VLOOKUP(A536,'fulltime grad students'!$A$6:$D$752,4,0)</f>
        <v>398</v>
      </c>
      <c r="D536" s="20" t="e">
        <f>VLOOKUP(A536,floorspace!$A$6:$D$694,4,0)</f>
        <v>#N/A</v>
      </c>
      <c r="E536" s="3">
        <v>2157</v>
      </c>
      <c r="F536" s="33" t="e">
        <f>IF(ISNA(VLOOKUP(A536,'R1-R2'!$A$2:$F$280,6,0)),VLOOKUP(A536,'R1-R2'!$B$2:$F$280,5,0),VLOOKUP(A536,'R1-R2'!$A$2:$F$280,6,0))</f>
        <v>#N/A</v>
      </c>
      <c r="G536" s="2">
        <v>531</v>
      </c>
      <c r="H536" s="4">
        <v>58.79</v>
      </c>
      <c r="I536" s="3">
        <v>2157</v>
      </c>
      <c r="J536" s="1" t="s">
        <v>1</v>
      </c>
      <c r="K536" s="2">
        <v>610</v>
      </c>
      <c r="L536" s="4">
        <v>66.959999999999994</v>
      </c>
      <c r="M536" s="3">
        <v>1258</v>
      </c>
      <c r="N536" s="1" t="s">
        <v>236</v>
      </c>
      <c r="O536" s="2">
        <v>820</v>
      </c>
      <c r="P536" s="4">
        <v>89.9</v>
      </c>
      <c r="Q536" s="3">
        <v>359</v>
      </c>
      <c r="R536" s="1" t="s">
        <v>1</v>
      </c>
      <c r="S536" s="2">
        <v>835</v>
      </c>
      <c r="T536" s="4">
        <v>91.83</v>
      </c>
      <c r="U536" s="3">
        <v>330</v>
      </c>
      <c r="V536" s="1" t="s">
        <v>1</v>
      </c>
      <c r="W536" s="2">
        <v>829</v>
      </c>
      <c r="X536" s="4">
        <v>92.49</v>
      </c>
      <c r="Y536" s="3">
        <v>347</v>
      </c>
      <c r="Z536" s="1" t="s">
        <v>1</v>
      </c>
      <c r="AA536" s="2">
        <v>810</v>
      </c>
      <c r="AB536" s="4">
        <v>90.59</v>
      </c>
      <c r="AC536" s="3">
        <v>360</v>
      </c>
      <c r="AD536" s="1" t="s">
        <v>1</v>
      </c>
      <c r="AE536" s="2">
        <v>890</v>
      </c>
      <c r="AF536" s="4">
        <v>99.23</v>
      </c>
      <c r="AG536" s="3">
        <v>175</v>
      </c>
      <c r="AH536" s="1" t="s">
        <v>1</v>
      </c>
      <c r="AI536" s="2">
        <v>855</v>
      </c>
      <c r="AJ536" s="4">
        <v>96.42</v>
      </c>
      <c r="AK536" s="3">
        <v>227</v>
      </c>
      <c r="AL536" s="1" t="s">
        <v>1</v>
      </c>
      <c r="AM536" s="2">
        <v>866</v>
      </c>
      <c r="AN536" s="4">
        <v>97.98</v>
      </c>
      <c r="AO536" s="3">
        <v>190</v>
      </c>
      <c r="AP536" s="1" t="s">
        <v>1</v>
      </c>
      <c r="AQ536" s="2">
        <v>887</v>
      </c>
      <c r="AR536" s="4">
        <v>99.44</v>
      </c>
      <c r="AS536" s="3">
        <v>165</v>
      </c>
      <c r="AT536" s="1" t="s">
        <v>1</v>
      </c>
    </row>
    <row r="537" spans="1:46" x14ac:dyDescent="0.25">
      <c r="A537" s="1" t="s">
        <v>537</v>
      </c>
      <c r="B537" s="20" t="e">
        <f>VLOOKUP(A537,'Earned Doctorates'!$A$6:$D$468,4,0)</f>
        <v>#N/A</v>
      </c>
      <c r="C537" s="20" t="e">
        <f>VLOOKUP(A537,'fulltime grad students'!$A$6:$D$752,4,0)</f>
        <v>#N/A</v>
      </c>
      <c r="D537" s="20">
        <f>VLOOKUP(A537,floorspace!$A$6:$D$694,4,0)</f>
        <v>111700</v>
      </c>
      <c r="E537" s="3">
        <v>2146</v>
      </c>
      <c r="F537" s="33" t="e">
        <f>IF(ISNA(VLOOKUP(A537,'R1-R2'!$A$2:$F$280,6,0)),VLOOKUP(A537,'R1-R2'!$B$2:$F$280,5,0),VLOOKUP(A537,'R1-R2'!$A$2:$F$280,6,0))</f>
        <v>#N/A</v>
      </c>
      <c r="G537" s="2">
        <v>532</v>
      </c>
      <c r="H537" s="4">
        <v>58.9</v>
      </c>
      <c r="I537" s="3">
        <v>2146</v>
      </c>
      <c r="J537" s="1" t="s">
        <v>1</v>
      </c>
      <c r="K537" s="2">
        <v>478</v>
      </c>
      <c r="L537" s="4">
        <v>52.67</v>
      </c>
      <c r="M537" s="3">
        <v>2855</v>
      </c>
      <c r="N537" s="1" t="s">
        <v>1</v>
      </c>
      <c r="O537" s="2">
        <v>476</v>
      </c>
      <c r="P537" s="4">
        <v>52.56</v>
      </c>
      <c r="Q537" s="3">
        <v>2985</v>
      </c>
      <c r="R537" s="1" t="s">
        <v>1</v>
      </c>
      <c r="S537" s="2">
        <v>474</v>
      </c>
      <c r="T537" s="4">
        <v>52.51</v>
      </c>
      <c r="U537" s="3">
        <v>2983</v>
      </c>
      <c r="V537" s="1" t="s">
        <v>1</v>
      </c>
      <c r="W537" s="2">
        <v>461</v>
      </c>
      <c r="X537" s="4">
        <v>51.83</v>
      </c>
      <c r="Y537" s="3">
        <v>3205</v>
      </c>
      <c r="Z537" s="1" t="s">
        <v>1</v>
      </c>
      <c r="AA537" s="2">
        <v>426</v>
      </c>
      <c r="AB537" s="4">
        <v>48.06</v>
      </c>
      <c r="AC537" s="3">
        <v>3691</v>
      </c>
      <c r="AD537" s="1" t="s">
        <v>1</v>
      </c>
      <c r="AE537" s="2">
        <v>434</v>
      </c>
      <c r="AF537" s="4">
        <v>48.84</v>
      </c>
      <c r="AG537" s="3">
        <v>3538</v>
      </c>
      <c r="AH537" s="1" t="s">
        <v>1</v>
      </c>
      <c r="AI537" s="2">
        <v>421</v>
      </c>
      <c r="AJ537" s="4">
        <v>47.93</v>
      </c>
      <c r="AK537" s="3">
        <v>3818</v>
      </c>
      <c r="AL537" s="1" t="s">
        <v>1</v>
      </c>
      <c r="AM537" s="2">
        <v>426</v>
      </c>
      <c r="AN537" s="4">
        <v>48.65</v>
      </c>
      <c r="AO537" s="3">
        <v>3679</v>
      </c>
      <c r="AP537" s="1" t="s">
        <v>1</v>
      </c>
      <c r="AQ537" s="2">
        <v>452</v>
      </c>
      <c r="AR537" s="4">
        <v>51.11</v>
      </c>
      <c r="AS537" s="3">
        <v>3259</v>
      </c>
      <c r="AT537" s="1" t="s">
        <v>1</v>
      </c>
    </row>
    <row r="538" spans="1:46" x14ac:dyDescent="0.25">
      <c r="A538" s="1" t="s">
        <v>538</v>
      </c>
      <c r="B538" s="20" t="e">
        <f>VLOOKUP(A538,'Earned Doctorates'!$A$6:$D$468,4,0)</f>
        <v>#N/A</v>
      </c>
      <c r="C538" s="20">
        <f>VLOOKUP(A538,'fulltime grad students'!$A$6:$D$752,4,0)</f>
        <v>37</v>
      </c>
      <c r="D538" s="20">
        <f>VLOOKUP(A538,floorspace!$A$6:$D$694,4,0)</f>
        <v>22306</v>
      </c>
      <c r="E538" s="3">
        <v>2143</v>
      </c>
      <c r="F538" s="33" t="e">
        <f>IF(ISNA(VLOOKUP(A538,'R1-R2'!$A$2:$F$280,6,0)),VLOOKUP(A538,'R1-R2'!$B$2:$F$280,5,0),VLOOKUP(A538,'R1-R2'!$A$2:$F$280,6,0))</f>
        <v>#N/A</v>
      </c>
      <c r="G538" s="2">
        <v>533</v>
      </c>
      <c r="H538" s="4">
        <v>59</v>
      </c>
      <c r="I538" s="3">
        <v>2143</v>
      </c>
      <c r="J538" s="1" t="s">
        <v>236</v>
      </c>
      <c r="K538" s="2">
        <v>533</v>
      </c>
      <c r="L538" s="4">
        <v>58.62</v>
      </c>
      <c r="M538" s="3">
        <v>2068</v>
      </c>
      <c r="N538" s="1" t="s">
        <v>1</v>
      </c>
      <c r="O538" s="2">
        <v>510</v>
      </c>
      <c r="P538" s="4">
        <v>56.25</v>
      </c>
      <c r="Q538" s="3">
        <v>2352</v>
      </c>
      <c r="R538" s="1" t="s">
        <v>1</v>
      </c>
      <c r="S538" s="2">
        <v>479</v>
      </c>
      <c r="T538" s="4">
        <v>53.06</v>
      </c>
      <c r="U538" s="3">
        <v>2934</v>
      </c>
      <c r="V538" s="1" t="s">
        <v>1</v>
      </c>
      <c r="W538" s="2">
        <v>483</v>
      </c>
      <c r="X538" s="4">
        <v>54.26</v>
      </c>
      <c r="Y538" s="3">
        <v>2500</v>
      </c>
      <c r="Z538" s="1" t="s">
        <v>1</v>
      </c>
      <c r="AA538" s="2">
        <v>516</v>
      </c>
      <c r="AB538" s="4">
        <v>58.03</v>
      </c>
      <c r="AC538" s="3">
        <v>2015</v>
      </c>
      <c r="AD538" s="1" t="s">
        <v>1</v>
      </c>
      <c r="AE538" s="2">
        <v>504</v>
      </c>
      <c r="AF538" s="4">
        <v>56.58</v>
      </c>
      <c r="AG538" s="3">
        <v>2204</v>
      </c>
      <c r="AH538" s="1" t="s">
        <v>1</v>
      </c>
      <c r="AI538" s="2">
        <v>479</v>
      </c>
      <c r="AJ538" s="4">
        <v>54.41</v>
      </c>
      <c r="AK538" s="3">
        <v>2528</v>
      </c>
      <c r="AL538" s="1" t="s">
        <v>1</v>
      </c>
      <c r="AM538" s="2">
        <v>516</v>
      </c>
      <c r="AN538" s="4">
        <v>58.74</v>
      </c>
      <c r="AO538" s="3">
        <v>2159</v>
      </c>
      <c r="AP538" s="1" t="s">
        <v>1</v>
      </c>
      <c r="AQ538" s="2">
        <v>502</v>
      </c>
      <c r="AR538" s="4">
        <v>56.67</v>
      </c>
      <c r="AS538" s="3">
        <v>2375</v>
      </c>
      <c r="AT538" s="1" t="s">
        <v>1</v>
      </c>
    </row>
    <row r="539" spans="1:46" x14ac:dyDescent="0.25">
      <c r="A539" s="1" t="s">
        <v>539</v>
      </c>
      <c r="B539" s="20">
        <f>VLOOKUP(A539,'Earned Doctorates'!$A$6:$D$468,4,0)</f>
        <v>11</v>
      </c>
      <c r="C539" s="20">
        <f>VLOOKUP(A539,'fulltime grad students'!$A$6:$D$752,4,0)</f>
        <v>0</v>
      </c>
      <c r="D539" s="20">
        <f>VLOOKUP(A539,floorspace!$A$6:$D$694,4,0)</f>
        <v>0</v>
      </c>
      <c r="E539" s="3">
        <v>2124</v>
      </c>
      <c r="F539" s="33" t="e">
        <f>IF(ISNA(VLOOKUP(A539,'R1-R2'!$A$2:$F$280,6,0)),VLOOKUP(A539,'R1-R2'!$B$2:$F$280,5,0),VLOOKUP(A539,'R1-R2'!$A$2:$F$280,6,0))</f>
        <v>#N/A</v>
      </c>
      <c r="G539" s="2">
        <v>534</v>
      </c>
      <c r="H539" s="4">
        <v>59.11</v>
      </c>
      <c r="I539" s="3">
        <v>2124</v>
      </c>
      <c r="J539" s="1" t="s">
        <v>1</v>
      </c>
      <c r="K539" s="2">
        <v>504</v>
      </c>
      <c r="L539" s="4">
        <v>55.48</v>
      </c>
      <c r="M539" s="3">
        <v>2427</v>
      </c>
      <c r="N539" s="1" t="s">
        <v>1</v>
      </c>
      <c r="O539" s="2">
        <v>482</v>
      </c>
      <c r="P539" s="4">
        <v>53.21</v>
      </c>
      <c r="Q539" s="3">
        <v>2836</v>
      </c>
      <c r="R539" s="1" t="s">
        <v>1</v>
      </c>
      <c r="S539" s="2">
        <v>476</v>
      </c>
      <c r="T539" s="4">
        <v>52.73</v>
      </c>
      <c r="U539" s="3">
        <v>2981</v>
      </c>
      <c r="V539" s="1" t="s">
        <v>1</v>
      </c>
      <c r="W539" s="2">
        <v>382</v>
      </c>
      <c r="X539" s="4">
        <v>43.1</v>
      </c>
      <c r="Y539" s="3">
        <v>5911</v>
      </c>
      <c r="Z539" s="1" t="s">
        <v>1</v>
      </c>
      <c r="AA539" s="2">
        <v>563</v>
      </c>
      <c r="AB539" s="4">
        <v>63.23</v>
      </c>
      <c r="AC539" s="3">
        <v>1570</v>
      </c>
      <c r="AD539" s="1" t="s">
        <v>1</v>
      </c>
      <c r="AE539" s="2">
        <v>524</v>
      </c>
      <c r="AF539" s="4">
        <v>58.79</v>
      </c>
      <c r="AG539" s="3">
        <v>1863</v>
      </c>
      <c r="AH539" s="1" t="s">
        <v>1</v>
      </c>
      <c r="AI539" s="2">
        <v>571</v>
      </c>
      <c r="AJ539" s="4">
        <v>64.69</v>
      </c>
      <c r="AK539" s="3">
        <v>1469</v>
      </c>
      <c r="AL539" s="1" t="s">
        <v>1</v>
      </c>
      <c r="AM539" s="2">
        <v>548</v>
      </c>
      <c r="AN539" s="4">
        <v>62.33</v>
      </c>
      <c r="AO539" s="3">
        <v>1695</v>
      </c>
      <c r="AP539" s="1" t="s">
        <v>1</v>
      </c>
      <c r="AQ539" s="2">
        <v>515</v>
      </c>
      <c r="AR539" s="4">
        <v>58.11</v>
      </c>
      <c r="AS539" s="3">
        <v>2179</v>
      </c>
      <c r="AT539" s="1" t="s">
        <v>1</v>
      </c>
    </row>
    <row r="540" spans="1:46" x14ac:dyDescent="0.25">
      <c r="A540" s="1" t="s">
        <v>540</v>
      </c>
      <c r="B540" s="20" t="e">
        <f>VLOOKUP(A540,'Earned Doctorates'!$A$6:$D$468,4,0)</f>
        <v>#N/A</v>
      </c>
      <c r="C540" s="20">
        <f>VLOOKUP(A540,'fulltime grad students'!$A$6:$D$752,4,0)</f>
        <v>1</v>
      </c>
      <c r="D540" s="20">
        <f>VLOOKUP(A540,floorspace!$A$6:$D$694,4,0)</f>
        <v>3495</v>
      </c>
      <c r="E540" s="3">
        <v>2092</v>
      </c>
      <c r="F540" s="33" t="e">
        <f>IF(ISNA(VLOOKUP(A540,'R1-R2'!$A$2:$F$280,6,0)),VLOOKUP(A540,'R1-R2'!$B$2:$F$280,5,0),VLOOKUP(A540,'R1-R2'!$A$2:$F$280,6,0))</f>
        <v>#N/A</v>
      </c>
      <c r="G540" s="2">
        <v>535</v>
      </c>
      <c r="H540" s="4">
        <v>59.22</v>
      </c>
      <c r="I540" s="3">
        <v>2092</v>
      </c>
      <c r="J540" s="1" t="s">
        <v>236</v>
      </c>
      <c r="K540" s="2">
        <v>530</v>
      </c>
      <c r="L540" s="4">
        <v>58.3</v>
      </c>
      <c r="M540" s="3">
        <v>2102</v>
      </c>
      <c r="N540" s="1" t="s">
        <v>1</v>
      </c>
      <c r="O540" s="2">
        <v>463</v>
      </c>
      <c r="P540" s="4">
        <v>51.15</v>
      </c>
      <c r="Q540" s="3">
        <v>3380</v>
      </c>
      <c r="R540" s="1" t="s">
        <v>1</v>
      </c>
      <c r="S540" s="2">
        <v>462</v>
      </c>
      <c r="T540" s="4">
        <v>51.21</v>
      </c>
      <c r="U540" s="3">
        <v>3173</v>
      </c>
      <c r="V540" s="1" t="s">
        <v>1</v>
      </c>
      <c r="W540" s="2">
        <v>467</v>
      </c>
      <c r="X540" s="4">
        <v>52.49</v>
      </c>
      <c r="Y540" s="3">
        <v>3030</v>
      </c>
      <c r="Z540" s="1" t="s">
        <v>1</v>
      </c>
      <c r="AA540" s="2">
        <v>482</v>
      </c>
      <c r="AB540" s="4">
        <v>54.27</v>
      </c>
      <c r="AC540" s="3">
        <v>2473</v>
      </c>
      <c r="AD540" s="1" t="s">
        <v>1</v>
      </c>
      <c r="AE540" s="2">
        <v>468</v>
      </c>
      <c r="AF540" s="4">
        <v>52.6</v>
      </c>
      <c r="AG540" s="3">
        <v>2689</v>
      </c>
      <c r="AH540" s="1" t="s">
        <v>1</v>
      </c>
      <c r="AI540" s="2">
        <v>494</v>
      </c>
      <c r="AJ540" s="4">
        <v>56.09</v>
      </c>
      <c r="AK540" s="3">
        <v>2285</v>
      </c>
      <c r="AL540" s="1" t="s">
        <v>1</v>
      </c>
      <c r="AM540" s="2">
        <v>481</v>
      </c>
      <c r="AN540" s="4">
        <v>54.82</v>
      </c>
      <c r="AO540" s="3">
        <v>2639</v>
      </c>
      <c r="AP540" s="1" t="s">
        <v>1</v>
      </c>
      <c r="AQ540" s="2">
        <v>487</v>
      </c>
      <c r="AR540" s="4">
        <v>55</v>
      </c>
      <c r="AS540" s="3">
        <v>2613</v>
      </c>
      <c r="AT540" s="1" t="s">
        <v>1</v>
      </c>
    </row>
    <row r="541" spans="1:46" x14ac:dyDescent="0.25">
      <c r="A541" s="1" t="s">
        <v>541</v>
      </c>
      <c r="B541" s="20" t="e">
        <f>VLOOKUP(A541,'Earned Doctorates'!$A$6:$D$468,4,0)</f>
        <v>#N/A</v>
      </c>
      <c r="C541" s="20">
        <f>VLOOKUP(A541,'fulltime grad students'!$A$6:$D$752,4,0)</f>
        <v>18</v>
      </c>
      <c r="D541" s="20">
        <f>VLOOKUP(A541,floorspace!$A$6:$D$694,4,0)</f>
        <v>8607</v>
      </c>
      <c r="E541" s="3">
        <v>2085</v>
      </c>
      <c r="F541" s="33" t="e">
        <f>IF(ISNA(VLOOKUP(A541,'R1-R2'!$A$2:$F$280,6,0)),VLOOKUP(A541,'R1-R2'!$B$2:$F$280,5,0),VLOOKUP(A541,'R1-R2'!$A$2:$F$280,6,0))</f>
        <v>#N/A</v>
      </c>
      <c r="G541" s="2">
        <v>536</v>
      </c>
      <c r="H541" s="4">
        <v>59.33</v>
      </c>
      <c r="I541" s="3">
        <v>2085</v>
      </c>
      <c r="J541" s="1" t="s">
        <v>1</v>
      </c>
      <c r="K541" s="2">
        <v>556</v>
      </c>
      <c r="L541" s="4">
        <v>61.11</v>
      </c>
      <c r="M541" s="3">
        <v>1843</v>
      </c>
      <c r="N541" s="1" t="s">
        <v>1</v>
      </c>
      <c r="O541" s="2">
        <v>599</v>
      </c>
      <c r="P541" s="4">
        <v>65.91</v>
      </c>
      <c r="Q541" s="3">
        <v>1477</v>
      </c>
      <c r="R541" s="1" t="s">
        <v>1</v>
      </c>
      <c r="S541" s="2">
        <v>592</v>
      </c>
      <c r="T541" s="4">
        <v>65.37</v>
      </c>
      <c r="U541" s="3">
        <v>1394</v>
      </c>
      <c r="V541" s="1" t="s">
        <v>1</v>
      </c>
      <c r="W541" s="2">
        <v>595</v>
      </c>
      <c r="X541" s="4">
        <v>66.63</v>
      </c>
      <c r="Y541" s="3">
        <v>1365</v>
      </c>
      <c r="Z541" s="1" t="s">
        <v>1</v>
      </c>
      <c r="AA541" s="2">
        <v>603</v>
      </c>
      <c r="AB541" s="4">
        <v>67.66</v>
      </c>
      <c r="AC541" s="3">
        <v>1248</v>
      </c>
      <c r="AD541" s="1" t="s">
        <v>1</v>
      </c>
      <c r="AE541" s="2">
        <v>629</v>
      </c>
      <c r="AF541" s="4">
        <v>70.39</v>
      </c>
      <c r="AG541" s="3">
        <v>1080</v>
      </c>
      <c r="AH541" s="1" t="s">
        <v>1</v>
      </c>
      <c r="AI541" s="2">
        <v>613</v>
      </c>
      <c r="AJ541" s="4">
        <v>69.38</v>
      </c>
      <c r="AK541" s="3">
        <v>1136</v>
      </c>
      <c r="AL541" s="1" t="s">
        <v>1</v>
      </c>
      <c r="AM541" s="2">
        <v>586</v>
      </c>
      <c r="AN541" s="4">
        <v>66.59</v>
      </c>
      <c r="AO541" s="3">
        <v>1342</v>
      </c>
      <c r="AP541" s="1" t="s">
        <v>1</v>
      </c>
      <c r="AQ541" s="2">
        <v>545</v>
      </c>
      <c r="AR541" s="4">
        <v>61.44</v>
      </c>
      <c r="AS541" s="3">
        <v>1881</v>
      </c>
      <c r="AT541" s="1" t="s">
        <v>1</v>
      </c>
    </row>
    <row r="542" spans="1:46" x14ac:dyDescent="0.25">
      <c r="A542" s="1" t="s">
        <v>542</v>
      </c>
      <c r="B542" s="20" t="e">
        <f>VLOOKUP(A542,'Earned Doctorates'!$A$6:$D$468,4,0)</f>
        <v>#N/A</v>
      </c>
      <c r="C542" s="20" t="e">
        <f>VLOOKUP(A542,'fulltime grad students'!$A$6:$D$752,4,0)</f>
        <v>#N/A</v>
      </c>
      <c r="D542" s="20">
        <f>VLOOKUP(A542,floorspace!$A$6:$D$694,4,0)</f>
        <v>33710</v>
      </c>
      <c r="E542" s="3">
        <v>2070</v>
      </c>
      <c r="F542" s="33" t="e">
        <f>IF(ISNA(VLOOKUP(A542,'R1-R2'!$A$2:$F$280,6,0)),VLOOKUP(A542,'R1-R2'!$B$2:$F$280,5,0),VLOOKUP(A542,'R1-R2'!$A$2:$F$280,6,0))</f>
        <v>#N/A</v>
      </c>
      <c r="G542" s="2">
        <v>537</v>
      </c>
      <c r="H542" s="4">
        <v>59.44</v>
      </c>
      <c r="I542" s="3">
        <v>2070</v>
      </c>
      <c r="J542" s="1" t="s">
        <v>1</v>
      </c>
      <c r="K542" s="2">
        <v>570</v>
      </c>
      <c r="L542" s="4">
        <v>62.63</v>
      </c>
      <c r="M542" s="3">
        <v>1642</v>
      </c>
      <c r="N542" s="1" t="s">
        <v>1</v>
      </c>
      <c r="O542" s="2">
        <v>525</v>
      </c>
      <c r="P542" s="4">
        <v>57.88</v>
      </c>
      <c r="Q542" s="3">
        <v>2139</v>
      </c>
      <c r="R542" s="1" t="s">
        <v>1</v>
      </c>
      <c r="S542" s="2">
        <v>536</v>
      </c>
      <c r="T542" s="4">
        <v>59.27</v>
      </c>
      <c r="U542" s="3">
        <v>1939</v>
      </c>
      <c r="V542" s="1" t="s">
        <v>1</v>
      </c>
      <c r="W542" s="2">
        <v>551</v>
      </c>
      <c r="X542" s="4">
        <v>61.77</v>
      </c>
      <c r="Y542" s="3">
        <v>1758</v>
      </c>
      <c r="Z542" s="1" t="s">
        <v>1</v>
      </c>
      <c r="AA542" s="2">
        <v>545</v>
      </c>
      <c r="AB542" s="4">
        <v>61.24</v>
      </c>
      <c r="AC542" s="3">
        <v>1750</v>
      </c>
      <c r="AD542" s="1" t="s">
        <v>1</v>
      </c>
      <c r="AE542" s="2">
        <v>589</v>
      </c>
      <c r="AF542" s="4">
        <v>65.97</v>
      </c>
      <c r="AG542" s="3">
        <v>1314</v>
      </c>
      <c r="AH542" s="1" t="s">
        <v>1</v>
      </c>
      <c r="AI542" s="2">
        <v>624</v>
      </c>
      <c r="AJ542" s="4">
        <v>70.61</v>
      </c>
      <c r="AK542" s="3">
        <v>1084</v>
      </c>
      <c r="AL542" s="1" t="s">
        <v>1</v>
      </c>
      <c r="AM542" s="2">
        <v>610</v>
      </c>
      <c r="AN542" s="4">
        <v>69.28</v>
      </c>
      <c r="AO542" s="3">
        <v>1201</v>
      </c>
      <c r="AP542" s="1" t="s">
        <v>1</v>
      </c>
      <c r="AQ542" s="2">
        <v>520</v>
      </c>
      <c r="AR542" s="4">
        <v>58.67</v>
      </c>
      <c r="AS542" s="3">
        <v>2132</v>
      </c>
      <c r="AT542" s="1" t="s">
        <v>1</v>
      </c>
    </row>
    <row r="543" spans="1:46" x14ac:dyDescent="0.25">
      <c r="A543" s="1" t="s">
        <v>543</v>
      </c>
      <c r="B543" s="20" t="e">
        <f>VLOOKUP(A543,'Earned Doctorates'!$A$6:$D$468,4,0)</f>
        <v>#N/A</v>
      </c>
      <c r="C543" s="20">
        <f>VLOOKUP(A543,'fulltime grad students'!$A$6:$D$752,4,0)</f>
        <v>68</v>
      </c>
      <c r="D543" s="20" t="e">
        <f>VLOOKUP(A543,floorspace!$A$6:$D$694,4,0)</f>
        <v>#N/A</v>
      </c>
      <c r="E543" s="3">
        <v>2054</v>
      </c>
      <c r="F543" s="33" t="e">
        <f>IF(ISNA(VLOOKUP(A543,'R1-R2'!$A$2:$F$280,6,0)),VLOOKUP(A543,'R1-R2'!$B$2:$F$280,5,0),VLOOKUP(A543,'R1-R2'!$A$2:$F$280,6,0))</f>
        <v>#N/A</v>
      </c>
      <c r="G543" s="2">
        <v>538</v>
      </c>
      <c r="H543" s="4">
        <v>59.55</v>
      </c>
      <c r="I543" s="3">
        <v>2054</v>
      </c>
      <c r="J543" s="1" t="s">
        <v>1</v>
      </c>
      <c r="K543" s="2">
        <v>645</v>
      </c>
      <c r="L543" s="4">
        <v>70.75</v>
      </c>
      <c r="M543" s="3">
        <v>1012</v>
      </c>
      <c r="N543" s="1" t="s">
        <v>1</v>
      </c>
      <c r="O543" s="2">
        <v>636</v>
      </c>
      <c r="P543" s="4">
        <v>69.930000000000007</v>
      </c>
      <c r="Q543" s="3">
        <v>1120</v>
      </c>
      <c r="R543" s="1" t="s">
        <v>1</v>
      </c>
      <c r="S543" s="2">
        <v>702</v>
      </c>
      <c r="T543" s="4">
        <v>77.349999999999994</v>
      </c>
      <c r="U543" s="3">
        <v>739</v>
      </c>
      <c r="V543" s="1" t="s">
        <v>1</v>
      </c>
      <c r="W543" s="2">
        <v>677</v>
      </c>
      <c r="X543" s="4">
        <v>75.69</v>
      </c>
      <c r="Y543" s="3">
        <v>848</v>
      </c>
      <c r="Z543" s="1" t="s">
        <v>1</v>
      </c>
      <c r="AA543" s="2">
        <v>741</v>
      </c>
      <c r="AB543" s="4">
        <v>82.95</v>
      </c>
      <c r="AC543" s="3">
        <v>535</v>
      </c>
      <c r="AD543" s="1" t="s">
        <v>1</v>
      </c>
      <c r="AE543" s="2">
        <v>790</v>
      </c>
      <c r="AF543" s="4">
        <v>88.18</v>
      </c>
      <c r="AG543" s="3">
        <v>383</v>
      </c>
      <c r="AH543" s="1" t="s">
        <v>1</v>
      </c>
      <c r="AI543" s="2">
        <v>805</v>
      </c>
      <c r="AJ543" s="4">
        <v>90.84</v>
      </c>
      <c r="AK543" s="3">
        <v>347</v>
      </c>
      <c r="AL543" s="1" t="s">
        <v>1</v>
      </c>
      <c r="AM543" s="2">
        <v>826</v>
      </c>
      <c r="AN543" s="4">
        <v>93.5</v>
      </c>
      <c r="AO543" s="3">
        <v>276</v>
      </c>
      <c r="AP543" s="1" t="s">
        <v>1</v>
      </c>
      <c r="AQ543" s="2">
        <v>792</v>
      </c>
      <c r="AR543" s="4">
        <v>88.89</v>
      </c>
      <c r="AS543" s="3">
        <v>427</v>
      </c>
      <c r="AT543" s="1" t="s">
        <v>1</v>
      </c>
    </row>
    <row r="544" spans="1:46" x14ac:dyDescent="0.25">
      <c r="A544" s="1" t="s">
        <v>544</v>
      </c>
      <c r="B544" s="20">
        <f>VLOOKUP(A544,'Earned Doctorates'!$A$6:$D$468,4,0)</f>
        <v>13</v>
      </c>
      <c r="C544" s="20">
        <f>VLOOKUP(A544,'fulltime grad students'!$A$6:$D$752,4,0)</f>
        <v>68</v>
      </c>
      <c r="D544" s="20">
        <f>VLOOKUP(A544,floorspace!$A$6:$D$694,4,0)</f>
        <v>0</v>
      </c>
      <c r="E544" s="3">
        <v>2043</v>
      </c>
      <c r="F544" s="33" t="e">
        <f>IF(ISNA(VLOOKUP(A544,'R1-R2'!$A$2:$F$280,6,0)),VLOOKUP(A544,'R1-R2'!$B$2:$F$280,5,0),VLOOKUP(A544,'R1-R2'!$A$2:$F$280,6,0))</f>
        <v>#N/A</v>
      </c>
      <c r="G544" s="2">
        <v>539</v>
      </c>
      <c r="H544" s="4">
        <v>59.66</v>
      </c>
      <c r="I544" s="3">
        <v>2043</v>
      </c>
      <c r="J544" s="1" t="s">
        <v>1</v>
      </c>
      <c r="K544" s="2">
        <v>528</v>
      </c>
      <c r="L544" s="4">
        <v>58.08</v>
      </c>
      <c r="M544" s="3">
        <v>2106</v>
      </c>
      <c r="N544" s="1" t="s">
        <v>1</v>
      </c>
      <c r="O544" s="2">
        <v>537</v>
      </c>
      <c r="P544" s="4">
        <v>59.18</v>
      </c>
      <c r="Q544" s="3">
        <v>2056</v>
      </c>
      <c r="R544" s="1" t="s">
        <v>1</v>
      </c>
      <c r="S544" s="2">
        <v>546</v>
      </c>
      <c r="T544" s="4">
        <v>60.36</v>
      </c>
      <c r="U544" s="3">
        <v>1866</v>
      </c>
      <c r="V544" s="1" t="s">
        <v>236</v>
      </c>
      <c r="W544" s="2">
        <v>554</v>
      </c>
      <c r="X544" s="4">
        <v>62.1</v>
      </c>
      <c r="Y544" s="3">
        <v>1679</v>
      </c>
      <c r="Z544" s="1" t="s">
        <v>236</v>
      </c>
      <c r="AA544" s="2">
        <v>573</v>
      </c>
      <c r="AB544" s="4">
        <v>64.34</v>
      </c>
      <c r="AC544" s="3">
        <v>1492</v>
      </c>
      <c r="AD544" s="1" t="s">
        <v>236</v>
      </c>
      <c r="AE544" s="2">
        <v>590</v>
      </c>
      <c r="AF544" s="4">
        <v>66.08</v>
      </c>
      <c r="AG544" s="3">
        <v>1305</v>
      </c>
      <c r="AH544" s="1" t="s">
        <v>1</v>
      </c>
      <c r="AI544" s="2">
        <v>562</v>
      </c>
      <c r="AJ544" s="4">
        <v>63.69</v>
      </c>
      <c r="AK544" s="3">
        <v>1534</v>
      </c>
      <c r="AL544" s="1" t="s">
        <v>1</v>
      </c>
      <c r="AM544" s="2">
        <v>563</v>
      </c>
      <c r="AN544" s="4">
        <v>64.010000000000005</v>
      </c>
      <c r="AO544" s="3">
        <v>1551</v>
      </c>
      <c r="AP544" s="1" t="s">
        <v>1</v>
      </c>
      <c r="AQ544" s="2">
        <v>608</v>
      </c>
      <c r="AR544" s="4">
        <v>68.44</v>
      </c>
      <c r="AS544" s="3">
        <v>1303</v>
      </c>
      <c r="AT544" s="1" t="s">
        <v>1</v>
      </c>
    </row>
    <row r="545" spans="1:46" x14ac:dyDescent="0.25">
      <c r="A545" s="1" t="s">
        <v>545</v>
      </c>
      <c r="B545" s="20" t="e">
        <f>VLOOKUP(A545,'Earned Doctorates'!$A$6:$D$468,4,0)</f>
        <v>#N/A</v>
      </c>
      <c r="C545" s="20">
        <f>VLOOKUP(A545,'fulltime grad students'!$A$6:$D$752,4,0)</f>
        <v>27</v>
      </c>
      <c r="D545" s="20">
        <f>VLOOKUP(A545,floorspace!$A$6:$D$694,4,0)</f>
        <v>37918</v>
      </c>
      <c r="E545" s="3">
        <v>2042</v>
      </c>
      <c r="F545" s="33" t="e">
        <f>IF(ISNA(VLOOKUP(A545,'R1-R2'!$A$2:$F$280,6,0)),VLOOKUP(A545,'R1-R2'!$B$2:$F$280,5,0),VLOOKUP(A545,'R1-R2'!$A$2:$F$280,6,0))</f>
        <v>#N/A</v>
      </c>
      <c r="G545" s="2">
        <v>540</v>
      </c>
      <c r="H545" s="4">
        <v>59.77</v>
      </c>
      <c r="I545" s="3">
        <v>2042</v>
      </c>
      <c r="J545" s="1" t="s">
        <v>1</v>
      </c>
      <c r="K545" s="2">
        <v>497</v>
      </c>
      <c r="L545" s="4">
        <v>54.72</v>
      </c>
      <c r="M545" s="3">
        <v>2590</v>
      </c>
      <c r="N545" s="1" t="s">
        <v>1</v>
      </c>
      <c r="O545" s="2">
        <v>500</v>
      </c>
      <c r="P545" s="4">
        <v>55.17</v>
      </c>
      <c r="Q545" s="3">
        <v>2481</v>
      </c>
      <c r="R545" s="1" t="s">
        <v>1</v>
      </c>
      <c r="S545" s="2">
        <v>496</v>
      </c>
      <c r="T545" s="4">
        <v>54.91</v>
      </c>
      <c r="U545" s="3">
        <v>2602</v>
      </c>
      <c r="V545" s="1" t="s">
        <v>1</v>
      </c>
      <c r="W545" s="2">
        <v>470</v>
      </c>
      <c r="X545" s="4">
        <v>52.82</v>
      </c>
      <c r="Y545" s="3">
        <v>2961</v>
      </c>
      <c r="Z545" s="1" t="s">
        <v>1</v>
      </c>
      <c r="AA545" s="2">
        <v>579</v>
      </c>
      <c r="AB545" s="4">
        <v>65.010000000000005</v>
      </c>
      <c r="AC545" s="3">
        <v>1445</v>
      </c>
      <c r="AD545" s="1" t="s">
        <v>1</v>
      </c>
      <c r="AE545" s="2">
        <v>616</v>
      </c>
      <c r="AF545" s="4">
        <v>68.95</v>
      </c>
      <c r="AG545" s="3">
        <v>1154</v>
      </c>
      <c r="AH545" s="1" t="s">
        <v>1</v>
      </c>
      <c r="AI545" s="2">
        <v>614</v>
      </c>
      <c r="AJ545" s="4">
        <v>69.5</v>
      </c>
      <c r="AK545" s="3">
        <v>1133</v>
      </c>
      <c r="AL545" s="1" t="s">
        <v>1</v>
      </c>
      <c r="AM545" s="2">
        <v>590</v>
      </c>
      <c r="AN545" s="4">
        <v>67.040000000000006</v>
      </c>
      <c r="AO545" s="3">
        <v>1309</v>
      </c>
      <c r="AP545" s="1" t="s">
        <v>1</v>
      </c>
      <c r="AQ545" s="2">
        <v>624</v>
      </c>
      <c r="AR545" s="4">
        <v>70.22</v>
      </c>
      <c r="AS545" s="3">
        <v>1210</v>
      </c>
      <c r="AT545" s="1" t="s">
        <v>1</v>
      </c>
    </row>
    <row r="546" spans="1:46" x14ac:dyDescent="0.25">
      <c r="A546" s="1" t="s">
        <v>546</v>
      </c>
      <c r="B546" s="20" t="e">
        <f>VLOOKUP(A546,'Earned Doctorates'!$A$6:$D$468,4,0)</f>
        <v>#N/A</v>
      </c>
      <c r="C546" s="20" t="e">
        <f>VLOOKUP(A546,'fulltime grad students'!$A$6:$D$752,4,0)</f>
        <v>#N/A</v>
      </c>
      <c r="D546" s="20">
        <f>VLOOKUP(A546,floorspace!$A$6:$D$694,4,0)</f>
        <v>0</v>
      </c>
      <c r="E546" s="3">
        <v>2032</v>
      </c>
      <c r="F546" s="33" t="e">
        <f>IF(ISNA(VLOOKUP(A546,'R1-R2'!$A$2:$F$280,6,0)),VLOOKUP(A546,'R1-R2'!$B$2:$F$280,5,0),VLOOKUP(A546,'R1-R2'!$A$2:$F$280,6,0))</f>
        <v>#N/A</v>
      </c>
      <c r="G546" s="2">
        <v>541</v>
      </c>
      <c r="H546" s="4">
        <v>59.88</v>
      </c>
      <c r="I546" s="3">
        <v>2032</v>
      </c>
      <c r="J546" s="1" t="s">
        <v>1</v>
      </c>
      <c r="K546" s="2">
        <v>544</v>
      </c>
      <c r="L546" s="4">
        <v>59.82</v>
      </c>
      <c r="M546" s="3">
        <v>1968</v>
      </c>
      <c r="N546" s="1" t="s">
        <v>1</v>
      </c>
      <c r="O546" s="2">
        <v>498</v>
      </c>
      <c r="P546" s="4">
        <v>54.95</v>
      </c>
      <c r="Q546" s="3">
        <v>2545</v>
      </c>
      <c r="R546" s="1" t="s">
        <v>1</v>
      </c>
      <c r="S546" s="2">
        <v>505</v>
      </c>
      <c r="T546" s="4">
        <v>55.89</v>
      </c>
      <c r="U546" s="3">
        <v>2486</v>
      </c>
      <c r="V546" s="1" t="s">
        <v>1</v>
      </c>
      <c r="W546" s="2">
        <v>490</v>
      </c>
      <c r="X546" s="4">
        <v>55.03</v>
      </c>
      <c r="Y546" s="3">
        <v>2407</v>
      </c>
      <c r="Z546" s="1" t="s">
        <v>1</v>
      </c>
      <c r="AA546" s="2">
        <v>477</v>
      </c>
      <c r="AB546" s="4">
        <v>53.71</v>
      </c>
      <c r="AC546" s="3">
        <v>2606</v>
      </c>
      <c r="AD546" s="1" t="s">
        <v>1</v>
      </c>
      <c r="AE546" s="2">
        <v>473</v>
      </c>
      <c r="AF546" s="4">
        <v>53.15</v>
      </c>
      <c r="AG546" s="3">
        <v>2608</v>
      </c>
      <c r="AH546" s="1" t="s">
        <v>1</v>
      </c>
      <c r="AI546" s="2">
        <v>502</v>
      </c>
      <c r="AJ546" s="4">
        <v>56.98</v>
      </c>
      <c r="AK546" s="3">
        <v>2184</v>
      </c>
      <c r="AL546" s="1" t="s">
        <v>1</v>
      </c>
      <c r="AM546" s="2">
        <v>524</v>
      </c>
      <c r="AN546" s="4">
        <v>59.64</v>
      </c>
      <c r="AO546" s="3">
        <v>2043</v>
      </c>
      <c r="AP546" s="1" t="s">
        <v>1</v>
      </c>
      <c r="AQ546" s="2">
        <v>567</v>
      </c>
      <c r="AR546" s="4">
        <v>63.89</v>
      </c>
      <c r="AS546" s="3">
        <v>1658</v>
      </c>
      <c r="AT546" s="1" t="s">
        <v>1</v>
      </c>
    </row>
    <row r="547" spans="1:46" x14ac:dyDescent="0.25">
      <c r="A547" s="1" t="s">
        <v>547</v>
      </c>
      <c r="B547" s="20" t="e">
        <f>VLOOKUP(A547,'Earned Doctorates'!$A$6:$D$468,4,0)</f>
        <v>#N/A</v>
      </c>
      <c r="C547" s="20">
        <f>VLOOKUP(A547,'fulltime grad students'!$A$6:$D$752,4,0)</f>
        <v>0</v>
      </c>
      <c r="D547" s="20">
        <f>VLOOKUP(A547,floorspace!$A$6:$D$694,4,0)</f>
        <v>43949</v>
      </c>
      <c r="E547" s="3">
        <v>2026</v>
      </c>
      <c r="F547" s="33" t="e">
        <f>IF(ISNA(VLOOKUP(A547,'R1-R2'!$A$2:$F$280,6,0)),VLOOKUP(A547,'R1-R2'!$B$2:$F$280,5,0),VLOOKUP(A547,'R1-R2'!$A$2:$F$280,6,0))</f>
        <v>#N/A</v>
      </c>
      <c r="G547" s="2">
        <v>542</v>
      </c>
      <c r="H547" s="4">
        <v>59.99</v>
      </c>
      <c r="I547" s="3">
        <v>2026</v>
      </c>
      <c r="J547" s="1" t="s">
        <v>1</v>
      </c>
      <c r="K547" s="2">
        <v>538</v>
      </c>
      <c r="L547" s="4">
        <v>59.17</v>
      </c>
      <c r="M547" s="3">
        <v>2016</v>
      </c>
      <c r="N547" s="1" t="s">
        <v>1</v>
      </c>
      <c r="O547" s="2">
        <v>477</v>
      </c>
      <c r="P547" s="4">
        <v>52.67</v>
      </c>
      <c r="Q547" s="3">
        <v>2979</v>
      </c>
      <c r="R547" s="1" t="s">
        <v>1</v>
      </c>
      <c r="S547" s="2">
        <v>470</v>
      </c>
      <c r="T547" s="4">
        <v>52.08</v>
      </c>
      <c r="U547" s="3">
        <v>3027</v>
      </c>
      <c r="V547" s="1" t="s">
        <v>1</v>
      </c>
      <c r="W547" s="2">
        <v>437</v>
      </c>
      <c r="X547" s="4">
        <v>49.17</v>
      </c>
      <c r="Y547" s="3">
        <v>3635</v>
      </c>
      <c r="Z547" s="1" t="s">
        <v>1</v>
      </c>
      <c r="AA547" s="2">
        <v>438</v>
      </c>
      <c r="AB547" s="4">
        <v>49.39</v>
      </c>
      <c r="AC547" s="3">
        <v>3403</v>
      </c>
      <c r="AD547" s="1" t="s">
        <v>1</v>
      </c>
      <c r="AE547" s="2">
        <v>423</v>
      </c>
      <c r="AF547" s="4">
        <v>47.63</v>
      </c>
      <c r="AG547" s="3">
        <v>3826</v>
      </c>
      <c r="AH547" s="1" t="s">
        <v>1</v>
      </c>
      <c r="AI547" s="2">
        <v>418</v>
      </c>
      <c r="AJ547" s="4">
        <v>47.59</v>
      </c>
      <c r="AK547" s="3">
        <v>3871</v>
      </c>
      <c r="AL547" s="1" t="s">
        <v>1</v>
      </c>
      <c r="AM547" s="2">
        <v>446</v>
      </c>
      <c r="AN547" s="4">
        <v>50.89</v>
      </c>
      <c r="AO547" s="3">
        <v>3118</v>
      </c>
      <c r="AP547" s="1" t="s">
        <v>1</v>
      </c>
      <c r="AQ547" s="2">
        <v>447</v>
      </c>
      <c r="AR547" s="4">
        <v>50.56</v>
      </c>
      <c r="AS547" s="3">
        <v>3323</v>
      </c>
      <c r="AT547" s="1" t="s">
        <v>1</v>
      </c>
    </row>
    <row r="548" spans="1:46" x14ac:dyDescent="0.25">
      <c r="A548" s="1" t="s">
        <v>548</v>
      </c>
      <c r="B548" s="20">
        <f>VLOOKUP(A548,'Earned Doctorates'!$A$6:$D$468,4,0)</f>
        <v>11</v>
      </c>
      <c r="C548" s="20">
        <f>VLOOKUP(A548,'fulltime grad students'!$A$6:$D$752,4,0)</f>
        <v>72</v>
      </c>
      <c r="D548" s="20">
        <f>VLOOKUP(A548,floorspace!$A$6:$D$694,4,0)</f>
        <v>52475</v>
      </c>
      <c r="E548" s="3">
        <v>1982</v>
      </c>
      <c r="F548" s="33" t="e">
        <f>IF(ISNA(VLOOKUP(A548,'R1-R2'!$A$2:$F$280,6,0)),VLOOKUP(A548,'R1-R2'!$B$2:$F$280,5,0),VLOOKUP(A548,'R1-R2'!$A$2:$F$280,6,0))</f>
        <v>#N/A</v>
      </c>
      <c r="G548" s="2">
        <v>543</v>
      </c>
      <c r="H548" s="4">
        <v>60.09</v>
      </c>
      <c r="I548" s="3">
        <v>1982</v>
      </c>
      <c r="J548" s="1" t="s">
        <v>1</v>
      </c>
      <c r="K548" s="2">
        <v>589</v>
      </c>
      <c r="L548" s="4">
        <v>64.69</v>
      </c>
      <c r="M548" s="3">
        <v>1469</v>
      </c>
      <c r="N548" s="1" t="s">
        <v>1</v>
      </c>
      <c r="O548" s="2">
        <v>564</v>
      </c>
      <c r="P548" s="4">
        <v>62.12</v>
      </c>
      <c r="Q548" s="3">
        <v>1800</v>
      </c>
      <c r="R548" s="1" t="s">
        <v>1</v>
      </c>
      <c r="S548" s="2">
        <v>597</v>
      </c>
      <c r="T548" s="4">
        <v>65.91</v>
      </c>
      <c r="U548" s="3">
        <v>1338</v>
      </c>
      <c r="V548" s="1" t="s">
        <v>1</v>
      </c>
      <c r="W548" s="2">
        <v>525</v>
      </c>
      <c r="X548" s="4">
        <v>58.9</v>
      </c>
      <c r="Y548" s="3">
        <v>1911</v>
      </c>
      <c r="Z548" s="1" t="s">
        <v>1</v>
      </c>
      <c r="AA548" s="2">
        <v>688</v>
      </c>
      <c r="AB548" s="4">
        <v>77.08</v>
      </c>
      <c r="AC548" s="3">
        <v>728</v>
      </c>
      <c r="AD548" s="1" t="s">
        <v>1</v>
      </c>
      <c r="AE548" s="2">
        <v>660</v>
      </c>
      <c r="AF548" s="4">
        <v>73.81</v>
      </c>
      <c r="AG548" s="3">
        <v>848</v>
      </c>
      <c r="AH548" s="1" t="s">
        <v>1</v>
      </c>
      <c r="AI548" s="2">
        <v>612</v>
      </c>
      <c r="AJ548" s="4">
        <v>69.27</v>
      </c>
      <c r="AK548" s="3">
        <v>1139</v>
      </c>
      <c r="AL548" s="1" t="s">
        <v>1</v>
      </c>
      <c r="AM548" s="2">
        <v>728</v>
      </c>
      <c r="AN548" s="4">
        <v>82.51</v>
      </c>
      <c r="AO548" s="3">
        <v>523</v>
      </c>
      <c r="AP548" s="1" t="s">
        <v>1</v>
      </c>
      <c r="AQ548" s="2">
        <v>697</v>
      </c>
      <c r="AR548" s="4">
        <v>78.33</v>
      </c>
      <c r="AS548" s="3">
        <v>778</v>
      </c>
      <c r="AT548" s="1" t="s">
        <v>1</v>
      </c>
    </row>
    <row r="549" spans="1:46" x14ac:dyDescent="0.25">
      <c r="A549" s="1" t="s">
        <v>549</v>
      </c>
      <c r="B549" s="20" t="e">
        <f>VLOOKUP(A549,'Earned Doctorates'!$A$6:$D$468,4,0)</f>
        <v>#N/A</v>
      </c>
      <c r="C549" s="20">
        <f>VLOOKUP(A549,'fulltime grad students'!$A$6:$D$752,4,0)</f>
        <v>19</v>
      </c>
      <c r="D549" s="20">
        <f>VLOOKUP(A549,floorspace!$A$6:$D$694,4,0)</f>
        <v>6461</v>
      </c>
      <c r="E549" s="3">
        <v>1978</v>
      </c>
      <c r="F549" s="33" t="e">
        <f>IF(ISNA(VLOOKUP(A549,'R1-R2'!$A$2:$F$280,6,0)),VLOOKUP(A549,'R1-R2'!$B$2:$F$280,5,0),VLOOKUP(A549,'R1-R2'!$A$2:$F$280,6,0))</f>
        <v>#N/A</v>
      </c>
      <c r="G549" s="2">
        <v>544</v>
      </c>
      <c r="H549" s="4">
        <v>60.2</v>
      </c>
      <c r="I549" s="3">
        <v>1978</v>
      </c>
      <c r="J549" s="1" t="s">
        <v>1</v>
      </c>
      <c r="K549" s="2">
        <v>620</v>
      </c>
      <c r="L549" s="4">
        <v>68.05</v>
      </c>
      <c r="M549" s="3">
        <v>1150</v>
      </c>
      <c r="N549" s="1" t="s">
        <v>1</v>
      </c>
      <c r="O549" s="2">
        <v>619</v>
      </c>
      <c r="P549" s="4">
        <v>68.09</v>
      </c>
      <c r="Q549" s="3">
        <v>1223</v>
      </c>
      <c r="R549" s="1" t="s">
        <v>1</v>
      </c>
      <c r="S549" s="2">
        <v>646</v>
      </c>
      <c r="T549" s="4">
        <v>71.25</v>
      </c>
      <c r="U549" s="3">
        <v>1026</v>
      </c>
      <c r="V549" s="1" t="s">
        <v>1</v>
      </c>
      <c r="W549" s="2">
        <v>627</v>
      </c>
      <c r="X549" s="4">
        <v>70.17</v>
      </c>
      <c r="Y549" s="3">
        <v>1092</v>
      </c>
      <c r="Z549" s="1" t="s">
        <v>1</v>
      </c>
      <c r="AA549" s="2">
        <v>646</v>
      </c>
      <c r="AB549" s="4">
        <v>72.430000000000007</v>
      </c>
      <c r="AC549" s="3">
        <v>980</v>
      </c>
      <c r="AD549" s="1" t="s">
        <v>1</v>
      </c>
      <c r="AE549" s="2">
        <v>631</v>
      </c>
      <c r="AF549" s="4">
        <v>70.61</v>
      </c>
      <c r="AG549" s="3">
        <v>1077</v>
      </c>
      <c r="AH549" s="1" t="s">
        <v>1</v>
      </c>
      <c r="AI549" s="2">
        <v>600</v>
      </c>
      <c r="AJ549" s="4">
        <v>67.930000000000007</v>
      </c>
      <c r="AK549" s="3">
        <v>1234</v>
      </c>
      <c r="AL549" s="1" t="s">
        <v>1</v>
      </c>
      <c r="AM549" s="2">
        <v>514</v>
      </c>
      <c r="AN549" s="4">
        <v>58.52</v>
      </c>
      <c r="AO549" s="3">
        <v>2172</v>
      </c>
      <c r="AP549" s="1" t="s">
        <v>1</v>
      </c>
      <c r="AQ549" s="2">
        <v>510</v>
      </c>
      <c r="AR549" s="4">
        <v>57.56</v>
      </c>
      <c r="AS549" s="3">
        <v>2237</v>
      </c>
      <c r="AT549" s="1" t="s">
        <v>1</v>
      </c>
    </row>
    <row r="550" spans="1:46" x14ac:dyDescent="0.25">
      <c r="A550" s="1" t="s">
        <v>550</v>
      </c>
      <c r="B550" s="20">
        <f>VLOOKUP(A550,'Earned Doctorates'!$A$6:$D$468,4,0)</f>
        <v>4</v>
      </c>
      <c r="C550" s="20">
        <f>VLOOKUP(A550,'fulltime grad students'!$A$6:$D$752,4,0)</f>
        <v>44</v>
      </c>
      <c r="D550" s="20">
        <f>VLOOKUP(A550,floorspace!$A$6:$D$694,4,0)</f>
        <v>0</v>
      </c>
      <c r="E550" s="3">
        <v>1973</v>
      </c>
      <c r="F550" s="33" t="e">
        <f>IF(ISNA(VLOOKUP(A550,'R1-R2'!$A$2:$F$280,6,0)),VLOOKUP(A550,'R1-R2'!$B$2:$F$280,5,0),VLOOKUP(A550,'R1-R2'!$A$2:$F$280,6,0))</f>
        <v>#N/A</v>
      </c>
      <c r="G550" s="2">
        <v>545</v>
      </c>
      <c r="H550" s="4">
        <v>60.31</v>
      </c>
      <c r="I550" s="3">
        <v>1973</v>
      </c>
      <c r="J550" s="1" t="s">
        <v>1</v>
      </c>
      <c r="K550" s="2">
        <v>756</v>
      </c>
      <c r="L550" s="4">
        <v>82.78</v>
      </c>
      <c r="M550" s="3">
        <v>505</v>
      </c>
      <c r="N550" s="1" t="s">
        <v>1</v>
      </c>
      <c r="O550" s="2">
        <v>856</v>
      </c>
      <c r="P550" s="4">
        <v>93.81</v>
      </c>
      <c r="Q550" s="3">
        <v>283</v>
      </c>
      <c r="R550" s="1" t="s">
        <v>1</v>
      </c>
      <c r="S550" s="2">
        <v>778</v>
      </c>
      <c r="T550" s="4">
        <v>85.62</v>
      </c>
      <c r="U550" s="3">
        <v>479</v>
      </c>
      <c r="V550" s="1" t="s">
        <v>1</v>
      </c>
      <c r="W550" s="2">
        <v>734</v>
      </c>
      <c r="X550" s="4">
        <v>81.99</v>
      </c>
      <c r="Y550" s="3">
        <v>610</v>
      </c>
      <c r="Z550" s="1" t="s">
        <v>1</v>
      </c>
      <c r="AA550" s="2">
        <v>596</v>
      </c>
      <c r="AB550" s="4">
        <v>66.89</v>
      </c>
      <c r="AC550" s="3">
        <v>1291</v>
      </c>
      <c r="AD550" s="1" t="s">
        <v>1</v>
      </c>
      <c r="AE550" s="2">
        <v>583</v>
      </c>
      <c r="AF550" s="4">
        <v>65.31</v>
      </c>
      <c r="AG550" s="3">
        <v>1348</v>
      </c>
      <c r="AH550" s="1" t="s">
        <v>1</v>
      </c>
      <c r="AI550" s="2">
        <v>715</v>
      </c>
      <c r="AJ550" s="4">
        <v>80.78</v>
      </c>
      <c r="AK550" s="3">
        <v>593</v>
      </c>
      <c r="AL550" s="1" t="s">
        <v>1</v>
      </c>
      <c r="AM550" s="2">
        <v>771</v>
      </c>
      <c r="AN550" s="4">
        <v>87.33</v>
      </c>
      <c r="AO550" s="3">
        <v>426</v>
      </c>
      <c r="AP550" s="1" t="s">
        <v>1</v>
      </c>
      <c r="AQ550" s="2">
        <v>773</v>
      </c>
      <c r="AR550" s="4">
        <v>86.78</v>
      </c>
      <c r="AS550" s="3">
        <v>483</v>
      </c>
      <c r="AT550" s="1" t="s">
        <v>1</v>
      </c>
    </row>
    <row r="551" spans="1:46" x14ac:dyDescent="0.25">
      <c r="A551" s="1" t="s">
        <v>551</v>
      </c>
      <c r="B551" s="20" t="e">
        <f>VLOOKUP(A551,'Earned Doctorates'!$A$6:$D$468,4,0)</f>
        <v>#N/A</v>
      </c>
      <c r="C551" s="20">
        <f>VLOOKUP(A551,'fulltime grad students'!$A$6:$D$752,4,0)</f>
        <v>43</v>
      </c>
      <c r="D551" s="20">
        <f>VLOOKUP(A551,floorspace!$A$6:$D$694,4,0)</f>
        <v>32444</v>
      </c>
      <c r="E551" s="3">
        <v>1962</v>
      </c>
      <c r="F551" s="33" t="e">
        <f>IF(ISNA(VLOOKUP(A551,'R1-R2'!$A$2:$F$280,6,0)),VLOOKUP(A551,'R1-R2'!$B$2:$F$280,5,0),VLOOKUP(A551,'R1-R2'!$A$2:$F$280,6,0))</f>
        <v>#N/A</v>
      </c>
      <c r="G551" s="2">
        <v>546</v>
      </c>
      <c r="H551" s="4">
        <v>60.42</v>
      </c>
      <c r="I551" s="3">
        <v>1962</v>
      </c>
      <c r="J551" s="1" t="s">
        <v>1</v>
      </c>
      <c r="K551" s="2">
        <v>519</v>
      </c>
      <c r="L551" s="4">
        <v>57.11</v>
      </c>
      <c r="M551" s="3">
        <v>2253</v>
      </c>
      <c r="N551" s="1" t="s">
        <v>1</v>
      </c>
      <c r="O551" s="2">
        <v>528</v>
      </c>
      <c r="P551" s="4">
        <v>58.21</v>
      </c>
      <c r="Q551" s="3">
        <v>2124</v>
      </c>
      <c r="R551" s="1" t="s">
        <v>1</v>
      </c>
      <c r="S551" s="2">
        <v>542</v>
      </c>
      <c r="T551" s="4">
        <v>59.92</v>
      </c>
      <c r="U551" s="3">
        <v>1928</v>
      </c>
      <c r="V551" s="1" t="s">
        <v>1</v>
      </c>
      <c r="W551" s="2">
        <v>528</v>
      </c>
      <c r="X551" s="4">
        <v>59.23</v>
      </c>
      <c r="Y551" s="3">
        <v>1887</v>
      </c>
      <c r="Z551" s="1" t="s">
        <v>1</v>
      </c>
      <c r="AA551" s="2">
        <v>499</v>
      </c>
      <c r="AB551" s="4">
        <v>56.15</v>
      </c>
      <c r="AC551" s="3">
        <v>2221</v>
      </c>
      <c r="AD551" s="1" t="s">
        <v>1</v>
      </c>
      <c r="AE551" s="2">
        <v>492</v>
      </c>
      <c r="AF551" s="4">
        <v>55.25</v>
      </c>
      <c r="AG551" s="3">
        <v>2366</v>
      </c>
      <c r="AH551" s="1" t="s">
        <v>1</v>
      </c>
      <c r="AI551" s="2">
        <v>517</v>
      </c>
      <c r="AJ551" s="4">
        <v>58.66</v>
      </c>
      <c r="AK551" s="3">
        <v>1996</v>
      </c>
      <c r="AL551" s="1" t="s">
        <v>1</v>
      </c>
      <c r="AM551" s="2">
        <v>521</v>
      </c>
      <c r="AN551" s="4">
        <v>59.3</v>
      </c>
      <c r="AO551" s="3">
        <v>2106</v>
      </c>
      <c r="AP551" s="1" t="s">
        <v>1</v>
      </c>
      <c r="AQ551" s="2">
        <v>465</v>
      </c>
      <c r="AR551" s="4">
        <v>52.56</v>
      </c>
      <c r="AS551" s="3">
        <v>2970</v>
      </c>
      <c r="AT551" s="1" t="s">
        <v>1</v>
      </c>
    </row>
    <row r="552" spans="1:46" x14ac:dyDescent="0.25">
      <c r="A552" s="1" t="s">
        <v>552</v>
      </c>
      <c r="B552" s="20" t="e">
        <f>VLOOKUP(A552,'Earned Doctorates'!$A$6:$D$468,4,0)</f>
        <v>#N/A</v>
      </c>
      <c r="C552" s="20" t="e">
        <f>VLOOKUP(A552,'fulltime grad students'!$A$6:$D$752,4,0)</f>
        <v>#N/A</v>
      </c>
      <c r="D552" s="20">
        <f>VLOOKUP(A552,floorspace!$A$6:$D$694,4,0)</f>
        <v>26266</v>
      </c>
      <c r="E552" s="3">
        <v>1941</v>
      </c>
      <c r="F552" s="33" t="e">
        <f>IF(ISNA(VLOOKUP(A552,'R1-R2'!$A$2:$F$280,6,0)),VLOOKUP(A552,'R1-R2'!$B$2:$F$280,5,0),VLOOKUP(A552,'R1-R2'!$A$2:$F$280,6,0))</f>
        <v>#N/A</v>
      </c>
      <c r="G552" s="2">
        <v>547</v>
      </c>
      <c r="H552" s="4">
        <v>60.53</v>
      </c>
      <c r="I552" s="3">
        <v>1941</v>
      </c>
      <c r="J552" s="1" t="s">
        <v>1</v>
      </c>
      <c r="K552" s="2">
        <v>527</v>
      </c>
      <c r="L552" s="4">
        <v>57.97</v>
      </c>
      <c r="M552" s="3">
        <v>2114</v>
      </c>
      <c r="N552" s="1" t="s">
        <v>1</v>
      </c>
      <c r="O552" s="2">
        <v>552</v>
      </c>
      <c r="P552" s="4">
        <v>60.81</v>
      </c>
      <c r="Q552" s="3">
        <v>1919</v>
      </c>
      <c r="R552" s="1" t="s">
        <v>1</v>
      </c>
      <c r="S552" s="2">
        <v>545</v>
      </c>
      <c r="T552" s="4">
        <v>60.25</v>
      </c>
      <c r="U552" s="3">
        <v>1881</v>
      </c>
      <c r="V552" s="1" t="s">
        <v>1</v>
      </c>
      <c r="W552" s="2">
        <v>653</v>
      </c>
      <c r="X552" s="4">
        <v>73.040000000000006</v>
      </c>
      <c r="Y552" s="3">
        <v>952</v>
      </c>
      <c r="Z552" s="1" t="s">
        <v>1</v>
      </c>
      <c r="AA552" s="2">
        <v>642</v>
      </c>
      <c r="AB552" s="4">
        <v>71.98</v>
      </c>
      <c r="AC552" s="3">
        <v>1000</v>
      </c>
      <c r="AD552" s="1" t="s">
        <v>1</v>
      </c>
      <c r="AE552" s="2">
        <v>650</v>
      </c>
      <c r="AF552" s="4">
        <v>72.709999999999994</v>
      </c>
      <c r="AG552" s="3">
        <v>946</v>
      </c>
      <c r="AH552" s="1" t="s">
        <v>1</v>
      </c>
      <c r="AI552" s="2">
        <v>601</v>
      </c>
      <c r="AJ552" s="4">
        <v>68.040000000000006</v>
      </c>
      <c r="AK552" s="3">
        <v>1221</v>
      </c>
      <c r="AL552" s="1" t="s">
        <v>1</v>
      </c>
      <c r="AM552" s="2">
        <v>506</v>
      </c>
      <c r="AN552" s="4">
        <v>57.62</v>
      </c>
      <c r="AO552" s="3">
        <v>2238</v>
      </c>
      <c r="AP552" s="1" t="s">
        <v>1</v>
      </c>
      <c r="AQ552" s="2">
        <v>582</v>
      </c>
      <c r="AR552" s="4">
        <v>65.56</v>
      </c>
      <c r="AS552" s="3">
        <v>1516</v>
      </c>
      <c r="AT552" s="1" t="s">
        <v>1</v>
      </c>
    </row>
    <row r="553" spans="1:46" x14ac:dyDescent="0.25">
      <c r="A553" s="1" t="s">
        <v>553</v>
      </c>
      <c r="B553" s="20" t="e">
        <f>VLOOKUP(A553,'Earned Doctorates'!$A$6:$D$468,4,0)</f>
        <v>#N/A</v>
      </c>
      <c r="C553" s="20">
        <f>VLOOKUP(A553,'fulltime grad students'!$A$6:$D$752,4,0)</f>
        <v>54</v>
      </c>
      <c r="D553" s="20">
        <f>VLOOKUP(A553,floorspace!$A$6:$D$694,4,0)</f>
        <v>45051</v>
      </c>
      <c r="E553" s="3">
        <v>1937</v>
      </c>
      <c r="F553" s="33" t="e">
        <f>IF(ISNA(VLOOKUP(A553,'R1-R2'!$A$2:$F$280,6,0)),VLOOKUP(A553,'R1-R2'!$B$2:$F$280,5,0),VLOOKUP(A553,'R1-R2'!$A$2:$F$280,6,0))</f>
        <v>#N/A</v>
      </c>
      <c r="G553" s="2">
        <v>548</v>
      </c>
      <c r="H553" s="4">
        <v>60.64</v>
      </c>
      <c r="I553" s="3">
        <v>1937</v>
      </c>
      <c r="J553" s="1" t="s">
        <v>236</v>
      </c>
      <c r="K553" s="2">
        <v>555</v>
      </c>
      <c r="L553" s="4">
        <v>61.01</v>
      </c>
      <c r="M553" s="3">
        <v>1850</v>
      </c>
      <c r="N553" s="1" t="s">
        <v>236</v>
      </c>
      <c r="O553" s="2">
        <v>563</v>
      </c>
      <c r="P553" s="4">
        <v>62.01</v>
      </c>
      <c r="Q553" s="3">
        <v>1801</v>
      </c>
      <c r="R553" s="1" t="s">
        <v>236</v>
      </c>
      <c r="S553" s="2">
        <v>560</v>
      </c>
      <c r="T553" s="4">
        <v>61.88</v>
      </c>
      <c r="U553" s="3">
        <v>1691</v>
      </c>
      <c r="V553" s="1" t="s">
        <v>1</v>
      </c>
      <c r="W553" s="2">
        <v>556</v>
      </c>
      <c r="X553" s="4">
        <v>62.32</v>
      </c>
      <c r="Y553" s="3">
        <v>1669</v>
      </c>
      <c r="Z553" s="1" t="s">
        <v>236</v>
      </c>
      <c r="AA553" s="2">
        <v>551</v>
      </c>
      <c r="AB553" s="4">
        <v>61.91</v>
      </c>
      <c r="AC553" s="3">
        <v>1647</v>
      </c>
      <c r="AD553" s="1" t="s">
        <v>1</v>
      </c>
      <c r="AE553" s="2">
        <v>517</v>
      </c>
      <c r="AF553" s="4">
        <v>58.01</v>
      </c>
      <c r="AG553" s="3">
        <v>1987</v>
      </c>
      <c r="AH553" s="1" t="s">
        <v>1</v>
      </c>
      <c r="AI553" s="2">
        <v>526</v>
      </c>
      <c r="AJ553" s="4">
        <v>59.66</v>
      </c>
      <c r="AK553" s="3">
        <v>1914</v>
      </c>
      <c r="AL553" s="1" t="s">
        <v>1</v>
      </c>
      <c r="AM553" s="2">
        <v>579</v>
      </c>
      <c r="AN553" s="4">
        <v>65.8</v>
      </c>
      <c r="AO553" s="3">
        <v>1414</v>
      </c>
      <c r="AP553" s="1" t="s">
        <v>1</v>
      </c>
      <c r="AQ553" s="2">
        <v>580</v>
      </c>
      <c r="AR553" s="4">
        <v>65.33</v>
      </c>
      <c r="AS553" s="3">
        <v>1539</v>
      </c>
      <c r="AT553" s="1" t="s">
        <v>1</v>
      </c>
    </row>
    <row r="554" spans="1:46" x14ac:dyDescent="0.25">
      <c r="A554" s="1" t="s">
        <v>554</v>
      </c>
      <c r="B554" s="20" t="e">
        <f>VLOOKUP(A554,'Earned Doctorates'!$A$6:$D$468,4,0)</f>
        <v>#N/A</v>
      </c>
      <c r="C554" s="20" t="e">
        <f>VLOOKUP(A554,'fulltime grad students'!$A$6:$D$752,4,0)</f>
        <v>#N/A</v>
      </c>
      <c r="D554" s="20">
        <f>VLOOKUP(A554,floorspace!$A$6:$D$694,4,0)</f>
        <v>56008</v>
      </c>
      <c r="E554" s="3">
        <v>1926</v>
      </c>
      <c r="F554" s="33" t="e">
        <f>IF(ISNA(VLOOKUP(A554,'R1-R2'!$A$2:$F$280,6,0)),VLOOKUP(A554,'R1-R2'!$B$2:$F$280,5,0),VLOOKUP(A554,'R1-R2'!$A$2:$F$280,6,0))</f>
        <v>#N/A</v>
      </c>
      <c r="G554" s="2">
        <v>549</v>
      </c>
      <c r="H554" s="4">
        <v>60.75</v>
      </c>
      <c r="I554" s="3">
        <v>1926</v>
      </c>
      <c r="J554" s="1" t="s">
        <v>1</v>
      </c>
      <c r="K554" s="2">
        <v>600</v>
      </c>
      <c r="L554" s="4">
        <v>65.88</v>
      </c>
      <c r="M554" s="3">
        <v>1370</v>
      </c>
      <c r="N554" s="1" t="s">
        <v>1</v>
      </c>
      <c r="O554" s="2">
        <v>600</v>
      </c>
      <c r="P554" s="4">
        <v>66.02</v>
      </c>
      <c r="Q554" s="3">
        <v>1460</v>
      </c>
      <c r="R554" s="1" t="s">
        <v>1</v>
      </c>
      <c r="S554" s="2">
        <v>613</v>
      </c>
      <c r="T554" s="4">
        <v>67.650000000000006</v>
      </c>
      <c r="U554" s="3">
        <v>1211</v>
      </c>
      <c r="V554" s="1" t="s">
        <v>1</v>
      </c>
      <c r="W554" s="2">
        <v>656</v>
      </c>
      <c r="X554" s="4">
        <v>73.37</v>
      </c>
      <c r="Y554" s="3">
        <v>916</v>
      </c>
      <c r="Z554" s="1" t="s">
        <v>1</v>
      </c>
      <c r="AA554" s="2">
        <v>707</v>
      </c>
      <c r="AB554" s="4">
        <v>79.180000000000007</v>
      </c>
      <c r="AC554" s="3">
        <v>657</v>
      </c>
      <c r="AD554" s="1" t="s">
        <v>1</v>
      </c>
      <c r="AE554" s="2">
        <v>752</v>
      </c>
      <c r="AF554" s="4">
        <v>83.98</v>
      </c>
      <c r="AG554" s="3">
        <v>483</v>
      </c>
      <c r="AH554" s="1" t="s">
        <v>1</v>
      </c>
      <c r="AI554" s="2">
        <v>711</v>
      </c>
      <c r="AJ554" s="4">
        <v>80.33</v>
      </c>
      <c r="AK554" s="3">
        <v>603</v>
      </c>
      <c r="AL554" s="1" t="s">
        <v>1</v>
      </c>
      <c r="AM554" s="2">
        <v>700</v>
      </c>
      <c r="AN554" s="4">
        <v>79.37</v>
      </c>
      <c r="AO554" s="3">
        <v>625</v>
      </c>
      <c r="AP554" s="1" t="s">
        <v>1</v>
      </c>
      <c r="AQ554" s="2">
        <v>741</v>
      </c>
      <c r="AR554" s="4">
        <v>83.22</v>
      </c>
      <c r="AS554" s="3">
        <v>591</v>
      </c>
      <c r="AT554" s="1" t="s">
        <v>1</v>
      </c>
    </row>
    <row r="555" spans="1:46" x14ac:dyDescent="0.25">
      <c r="A555" s="1" t="s">
        <v>555</v>
      </c>
      <c r="B555" s="20" t="e">
        <f>VLOOKUP(A555,'Earned Doctorates'!$A$6:$D$468,4,0)</f>
        <v>#N/A</v>
      </c>
      <c r="C555" s="20">
        <f>VLOOKUP(A555,'fulltime grad students'!$A$6:$D$752,4,0)</f>
        <v>329</v>
      </c>
      <c r="D555" s="20">
        <f>VLOOKUP(A555,floorspace!$A$6:$D$694,4,0)</f>
        <v>85779</v>
      </c>
      <c r="E555" s="3">
        <v>1921</v>
      </c>
      <c r="F555" s="33" t="e">
        <f>IF(ISNA(VLOOKUP(A555,'R1-R2'!$A$2:$F$280,6,0)),VLOOKUP(A555,'R1-R2'!$B$2:$F$280,5,0),VLOOKUP(A555,'R1-R2'!$A$2:$F$280,6,0))</f>
        <v>#N/A</v>
      </c>
      <c r="G555" s="2">
        <v>550</v>
      </c>
      <c r="H555" s="4">
        <v>60.86</v>
      </c>
      <c r="I555" s="3">
        <v>1921</v>
      </c>
      <c r="J555" s="1" t="s">
        <v>1</v>
      </c>
      <c r="K555" s="2">
        <v>515</v>
      </c>
      <c r="L555" s="4">
        <v>56.67</v>
      </c>
      <c r="M555" s="3">
        <v>2282</v>
      </c>
      <c r="N555" s="1" t="s">
        <v>1</v>
      </c>
      <c r="O555" s="2">
        <v>542</v>
      </c>
      <c r="P555" s="4">
        <v>59.73</v>
      </c>
      <c r="Q555" s="3">
        <v>2024</v>
      </c>
      <c r="R555" s="1" t="s">
        <v>1</v>
      </c>
      <c r="S555" s="2">
        <v>497</v>
      </c>
      <c r="T555" s="4">
        <v>55.02</v>
      </c>
      <c r="U555" s="3">
        <v>2590</v>
      </c>
      <c r="V555" s="1" t="s">
        <v>1</v>
      </c>
      <c r="W555" s="2">
        <v>519</v>
      </c>
      <c r="X555" s="4">
        <v>58.23</v>
      </c>
      <c r="Y555" s="3">
        <v>2000</v>
      </c>
      <c r="Z555" s="1" t="s">
        <v>1</v>
      </c>
      <c r="AA555" s="2">
        <v>439</v>
      </c>
      <c r="AB555" s="4">
        <v>49.5</v>
      </c>
      <c r="AC555" s="3">
        <v>3368</v>
      </c>
      <c r="AD555" s="1" t="s">
        <v>1</v>
      </c>
      <c r="AE555" s="2">
        <v>454</v>
      </c>
      <c r="AF555" s="4">
        <v>51.05</v>
      </c>
      <c r="AG555" s="3">
        <v>2973</v>
      </c>
      <c r="AH555" s="1" t="s">
        <v>1</v>
      </c>
      <c r="AI555" s="2">
        <v>529</v>
      </c>
      <c r="AJ555" s="4">
        <v>60</v>
      </c>
      <c r="AK555" s="3">
        <v>1867</v>
      </c>
      <c r="AL555" s="1" t="s">
        <v>1</v>
      </c>
      <c r="AM555" s="2">
        <v>520</v>
      </c>
      <c r="AN555" s="4">
        <v>59.19</v>
      </c>
      <c r="AO555" s="3">
        <v>2115</v>
      </c>
      <c r="AP555" s="1" t="s">
        <v>1</v>
      </c>
      <c r="AQ555" s="2">
        <v>484</v>
      </c>
      <c r="AR555" s="4">
        <v>54.67</v>
      </c>
      <c r="AS555" s="3">
        <v>2700</v>
      </c>
      <c r="AT555" s="1" t="s">
        <v>1</v>
      </c>
    </row>
    <row r="556" spans="1:46" x14ac:dyDescent="0.25">
      <c r="A556" s="1" t="s">
        <v>556</v>
      </c>
      <c r="B556" s="20" t="e">
        <f>VLOOKUP(A556,'Earned Doctorates'!$A$6:$D$468,4,0)</f>
        <v>#N/A</v>
      </c>
      <c r="C556" s="20">
        <f>VLOOKUP(A556,'fulltime grad students'!$A$6:$D$752,4,0)</f>
        <v>94</v>
      </c>
      <c r="D556" s="20">
        <f>VLOOKUP(A556,floorspace!$A$6:$D$694,4,0)</f>
        <v>92397</v>
      </c>
      <c r="E556" s="3">
        <v>1913</v>
      </c>
      <c r="F556" s="33" t="e">
        <f>IF(ISNA(VLOOKUP(A556,'R1-R2'!$A$2:$F$280,6,0)),VLOOKUP(A556,'R1-R2'!$B$2:$F$280,5,0),VLOOKUP(A556,'R1-R2'!$A$2:$F$280,6,0))</f>
        <v>#N/A</v>
      </c>
      <c r="G556" s="2">
        <v>551</v>
      </c>
      <c r="H556" s="4">
        <v>60.97</v>
      </c>
      <c r="I556" s="3">
        <v>1913</v>
      </c>
      <c r="J556" s="1" t="s">
        <v>1</v>
      </c>
      <c r="K556" s="2">
        <v>537</v>
      </c>
      <c r="L556" s="4">
        <v>59.06</v>
      </c>
      <c r="M556" s="3">
        <v>2018</v>
      </c>
      <c r="N556" s="1" t="s">
        <v>1</v>
      </c>
      <c r="O556" s="2">
        <v>501</v>
      </c>
      <c r="P556" s="4">
        <v>55.28</v>
      </c>
      <c r="Q556" s="3">
        <v>2478</v>
      </c>
      <c r="R556" s="1" t="s">
        <v>1</v>
      </c>
      <c r="S556" s="2">
        <v>510</v>
      </c>
      <c r="T556" s="4">
        <v>56.44</v>
      </c>
      <c r="U556" s="3">
        <v>2442</v>
      </c>
      <c r="V556" s="1" t="s">
        <v>1</v>
      </c>
      <c r="W556" s="2">
        <v>591</v>
      </c>
      <c r="X556" s="4">
        <v>66.19</v>
      </c>
      <c r="Y556" s="3">
        <v>1403</v>
      </c>
      <c r="Z556" s="1" t="s">
        <v>1</v>
      </c>
      <c r="AA556" s="2">
        <v>606</v>
      </c>
      <c r="AB556" s="4">
        <v>68</v>
      </c>
      <c r="AC556" s="3">
        <v>1231</v>
      </c>
      <c r="AD556" s="1" t="s">
        <v>1</v>
      </c>
      <c r="AE556" s="2">
        <v>729</v>
      </c>
      <c r="AF556" s="4">
        <v>81.44</v>
      </c>
      <c r="AG556" s="3">
        <v>564</v>
      </c>
      <c r="AH556" s="1" t="s">
        <v>1</v>
      </c>
      <c r="AI556" s="2">
        <v>691</v>
      </c>
      <c r="AJ556" s="4">
        <v>78.099999999999994</v>
      </c>
      <c r="AK556" s="3">
        <v>703</v>
      </c>
      <c r="AL556" s="1" t="s">
        <v>1</v>
      </c>
      <c r="AM556" s="2">
        <v>620</v>
      </c>
      <c r="AN556" s="4">
        <v>70.400000000000006</v>
      </c>
      <c r="AO556" s="3">
        <v>1096</v>
      </c>
      <c r="AP556" s="1" t="s">
        <v>1</v>
      </c>
      <c r="AQ556" s="2">
        <v>721</v>
      </c>
      <c r="AR556" s="4">
        <v>81</v>
      </c>
      <c r="AS556" s="3">
        <v>672</v>
      </c>
      <c r="AT556" s="1" t="s">
        <v>1</v>
      </c>
    </row>
    <row r="557" spans="1:46" x14ac:dyDescent="0.25">
      <c r="A557" s="1" t="s">
        <v>557</v>
      </c>
      <c r="B557" s="20" t="e">
        <f>VLOOKUP(A557,'Earned Doctorates'!$A$6:$D$468,4,0)</f>
        <v>#N/A</v>
      </c>
      <c r="C557" s="20" t="e">
        <f>VLOOKUP(A557,'fulltime grad students'!$A$6:$D$752,4,0)</f>
        <v>#N/A</v>
      </c>
      <c r="D557" s="20">
        <f>VLOOKUP(A557,floorspace!$A$6:$D$694,4,0)</f>
        <v>109088</v>
      </c>
      <c r="E557" s="3">
        <v>1912</v>
      </c>
      <c r="F557" s="33" t="e">
        <f>IF(ISNA(VLOOKUP(A557,'R1-R2'!$A$2:$F$280,6,0)),VLOOKUP(A557,'R1-R2'!$B$2:$F$280,5,0),VLOOKUP(A557,'R1-R2'!$A$2:$F$280,6,0))</f>
        <v>#N/A</v>
      </c>
      <c r="G557" s="2">
        <v>552</v>
      </c>
      <c r="H557" s="4">
        <v>61.08</v>
      </c>
      <c r="I557" s="3">
        <v>1912</v>
      </c>
      <c r="J557" s="1" t="s">
        <v>1</v>
      </c>
      <c r="K557" s="2">
        <v>590</v>
      </c>
      <c r="L557" s="4">
        <v>64.8</v>
      </c>
      <c r="M557" s="3">
        <v>1464</v>
      </c>
      <c r="N557" s="1" t="s">
        <v>1</v>
      </c>
      <c r="O557" s="2">
        <v>621</v>
      </c>
      <c r="P557" s="4">
        <v>68.3</v>
      </c>
      <c r="Q557" s="3">
        <v>1199</v>
      </c>
      <c r="R557" s="1" t="s">
        <v>1</v>
      </c>
      <c r="S557" s="2">
        <v>660</v>
      </c>
      <c r="T557" s="4">
        <v>72.77</v>
      </c>
      <c r="U557" s="3">
        <v>949</v>
      </c>
      <c r="V557" s="1" t="s">
        <v>1</v>
      </c>
      <c r="W557" s="2">
        <v>629</v>
      </c>
      <c r="X557" s="4">
        <v>70.39</v>
      </c>
      <c r="Y557" s="3">
        <v>1078</v>
      </c>
      <c r="Z557" s="1" t="s">
        <v>1</v>
      </c>
      <c r="AA557" s="2">
        <v>592</v>
      </c>
      <c r="AB557" s="4">
        <v>66.45</v>
      </c>
      <c r="AC557" s="3">
        <v>1306</v>
      </c>
      <c r="AD557" s="1" t="s">
        <v>1</v>
      </c>
      <c r="AE557" s="2">
        <v>662</v>
      </c>
      <c r="AF557" s="4">
        <v>74.03</v>
      </c>
      <c r="AG557" s="3">
        <v>830</v>
      </c>
      <c r="AH557" s="1" t="s">
        <v>1</v>
      </c>
      <c r="AI557" s="2">
        <v>665</v>
      </c>
      <c r="AJ557" s="4">
        <v>75.19</v>
      </c>
      <c r="AK557" s="3">
        <v>861</v>
      </c>
      <c r="AL557" s="1" t="s">
        <v>1</v>
      </c>
      <c r="AM557" s="2">
        <v>640</v>
      </c>
      <c r="AN557" s="4">
        <v>72.64</v>
      </c>
      <c r="AO557" s="3">
        <v>962</v>
      </c>
      <c r="AP557" s="1" t="s">
        <v>1</v>
      </c>
      <c r="AQ557" s="2">
        <v>762</v>
      </c>
      <c r="AR557" s="4">
        <v>85.56</v>
      </c>
      <c r="AS557" s="3">
        <v>523</v>
      </c>
      <c r="AT557" s="1" t="s">
        <v>1</v>
      </c>
    </row>
    <row r="558" spans="1:46" x14ac:dyDescent="0.25">
      <c r="A558" s="1" t="s">
        <v>558</v>
      </c>
      <c r="B558" s="20" t="e">
        <f>VLOOKUP(A558,'Earned Doctorates'!$A$6:$D$468,4,0)</f>
        <v>#N/A</v>
      </c>
      <c r="C558" s="20" t="e">
        <f>VLOOKUP(A558,'fulltime grad students'!$A$6:$D$752,4,0)</f>
        <v>#N/A</v>
      </c>
      <c r="D558" s="20">
        <f>VLOOKUP(A558,floorspace!$A$6:$D$694,4,0)</f>
        <v>14493</v>
      </c>
      <c r="E558" s="3">
        <v>1881</v>
      </c>
      <c r="F558" s="33" t="e">
        <f>IF(ISNA(VLOOKUP(A558,'R1-R2'!$A$2:$F$280,6,0)),VLOOKUP(A558,'R1-R2'!$B$2:$F$280,5,0),VLOOKUP(A558,'R1-R2'!$A$2:$F$280,6,0))</f>
        <v>#N/A</v>
      </c>
      <c r="G558" s="2">
        <v>553</v>
      </c>
      <c r="H558" s="4">
        <v>61.19</v>
      </c>
      <c r="I558" s="3">
        <v>1881</v>
      </c>
      <c r="J558" s="1" t="s">
        <v>1</v>
      </c>
      <c r="K558" s="2">
        <v>543</v>
      </c>
      <c r="L558" s="4">
        <v>59.71</v>
      </c>
      <c r="M558" s="3">
        <v>1974</v>
      </c>
      <c r="N558" s="1" t="s">
        <v>1</v>
      </c>
      <c r="O558" s="2">
        <v>557</v>
      </c>
      <c r="P558" s="4">
        <v>61.36</v>
      </c>
      <c r="Q558" s="3">
        <v>1870</v>
      </c>
      <c r="R558" s="1" t="s">
        <v>1</v>
      </c>
      <c r="S558" s="2">
        <v>595</v>
      </c>
      <c r="T558" s="4">
        <v>65.69</v>
      </c>
      <c r="U558" s="3">
        <v>1359</v>
      </c>
      <c r="V558" s="1" t="s">
        <v>1</v>
      </c>
      <c r="W558" s="2">
        <v>624</v>
      </c>
      <c r="X558" s="4">
        <v>69.84</v>
      </c>
      <c r="Y558" s="3">
        <v>1109</v>
      </c>
      <c r="Z558" s="1" t="s">
        <v>1</v>
      </c>
      <c r="AA558" s="2">
        <v>582</v>
      </c>
      <c r="AB558" s="4">
        <v>65.34</v>
      </c>
      <c r="AC558" s="3">
        <v>1415</v>
      </c>
      <c r="AD558" s="1" t="s">
        <v>1</v>
      </c>
      <c r="AE558" s="2">
        <v>565</v>
      </c>
      <c r="AF558" s="4">
        <v>63.32</v>
      </c>
      <c r="AG558" s="3">
        <v>1521</v>
      </c>
      <c r="AH558" s="1" t="s">
        <v>1</v>
      </c>
      <c r="AI558" s="2">
        <v>539</v>
      </c>
      <c r="AJ558" s="4">
        <v>61.12</v>
      </c>
      <c r="AK558" s="3">
        <v>1795</v>
      </c>
      <c r="AL558" s="1" t="s">
        <v>1</v>
      </c>
      <c r="AM558" s="2">
        <v>544</v>
      </c>
      <c r="AN558" s="4">
        <v>61.88</v>
      </c>
      <c r="AO558" s="3">
        <v>1726</v>
      </c>
      <c r="AP558" s="1" t="s">
        <v>1</v>
      </c>
      <c r="AQ558" s="2">
        <v>541</v>
      </c>
      <c r="AR558" s="4">
        <v>61</v>
      </c>
      <c r="AS558" s="3">
        <v>1916</v>
      </c>
      <c r="AT558" s="1" t="s">
        <v>1</v>
      </c>
    </row>
    <row r="559" spans="1:46" x14ac:dyDescent="0.25">
      <c r="A559" s="1" t="s">
        <v>559</v>
      </c>
      <c r="B559" s="20" t="e">
        <f>VLOOKUP(A559,'Earned Doctorates'!$A$6:$D$468,4,0)</f>
        <v>#N/A</v>
      </c>
      <c r="C559" s="20">
        <f>VLOOKUP(A559,'fulltime grad students'!$A$6:$D$752,4,0)</f>
        <v>29</v>
      </c>
      <c r="D559" s="20">
        <f>VLOOKUP(A559,floorspace!$A$6:$D$694,4,0)</f>
        <v>26070</v>
      </c>
      <c r="E559" s="3">
        <v>1879</v>
      </c>
      <c r="F559" s="33" t="e">
        <f>IF(ISNA(VLOOKUP(A559,'R1-R2'!$A$2:$F$280,6,0)),VLOOKUP(A559,'R1-R2'!$B$2:$F$280,5,0),VLOOKUP(A559,'R1-R2'!$A$2:$F$280,6,0))</f>
        <v>#N/A</v>
      </c>
      <c r="G559" s="2">
        <v>554</v>
      </c>
      <c r="H559" s="4">
        <v>61.29</v>
      </c>
      <c r="I559" s="3">
        <v>1879</v>
      </c>
      <c r="J559" s="1" t="s">
        <v>1</v>
      </c>
      <c r="K559" s="2">
        <v>542</v>
      </c>
      <c r="L559" s="4">
        <v>59.6</v>
      </c>
      <c r="M559" s="3">
        <v>1982</v>
      </c>
      <c r="N559" s="1" t="s">
        <v>1</v>
      </c>
      <c r="O559" s="2">
        <v>531</v>
      </c>
      <c r="P559" s="4">
        <v>58.53</v>
      </c>
      <c r="Q559" s="3">
        <v>2083</v>
      </c>
      <c r="R559" s="1" t="s">
        <v>1</v>
      </c>
      <c r="S559" s="2">
        <v>586</v>
      </c>
      <c r="T559" s="4">
        <v>64.709999999999994</v>
      </c>
      <c r="U559" s="3">
        <v>1454</v>
      </c>
      <c r="V559" s="1" t="s">
        <v>1</v>
      </c>
      <c r="W559" s="2">
        <v>575</v>
      </c>
      <c r="X559" s="4">
        <v>64.42</v>
      </c>
      <c r="Y559" s="3">
        <v>1510</v>
      </c>
      <c r="Z559" s="1" t="s">
        <v>1</v>
      </c>
      <c r="AA559" s="2">
        <v>559</v>
      </c>
      <c r="AB559" s="4">
        <v>62.79</v>
      </c>
      <c r="AC559" s="3">
        <v>1599</v>
      </c>
      <c r="AD559" s="1" t="s">
        <v>1</v>
      </c>
      <c r="AE559" s="2">
        <v>588</v>
      </c>
      <c r="AF559" s="4">
        <v>65.86</v>
      </c>
      <c r="AG559" s="3">
        <v>1320</v>
      </c>
      <c r="AH559" s="1" t="s">
        <v>1</v>
      </c>
      <c r="AI559" s="2">
        <v>597</v>
      </c>
      <c r="AJ559" s="4">
        <v>67.599999999999994</v>
      </c>
      <c r="AK559" s="3">
        <v>1299</v>
      </c>
      <c r="AL559" s="1" t="s">
        <v>236</v>
      </c>
      <c r="AM559" s="2">
        <v>594</v>
      </c>
      <c r="AN559" s="4">
        <v>67.489999999999995</v>
      </c>
      <c r="AO559" s="3">
        <v>1279</v>
      </c>
      <c r="AP559" s="1" t="s">
        <v>236</v>
      </c>
      <c r="AQ559" s="2">
        <v>611</v>
      </c>
      <c r="AR559" s="4">
        <v>68.78</v>
      </c>
      <c r="AS559" s="3">
        <v>1259</v>
      </c>
      <c r="AT559" s="1" t="s">
        <v>236</v>
      </c>
    </row>
    <row r="560" spans="1:46" x14ac:dyDescent="0.25">
      <c r="A560" s="1" t="s">
        <v>560</v>
      </c>
      <c r="B560" s="20" t="e">
        <f>VLOOKUP(A560,'Earned Doctorates'!$A$6:$D$468,4,0)</f>
        <v>#N/A</v>
      </c>
      <c r="C560" s="20">
        <f>VLOOKUP(A560,'fulltime grad students'!$A$6:$D$752,4,0)</f>
        <v>138</v>
      </c>
      <c r="D560" s="20">
        <f>VLOOKUP(A560,floorspace!$A$6:$D$694,4,0)</f>
        <v>31184</v>
      </c>
      <c r="E560" s="3">
        <v>1864</v>
      </c>
      <c r="F560" s="33" t="e">
        <f>IF(ISNA(VLOOKUP(A560,'R1-R2'!$A$2:$F$280,6,0)),VLOOKUP(A560,'R1-R2'!$B$2:$F$280,5,0),VLOOKUP(A560,'R1-R2'!$A$2:$F$280,6,0))</f>
        <v>#N/A</v>
      </c>
      <c r="G560" s="2">
        <v>555</v>
      </c>
      <c r="H560" s="4">
        <v>61.4</v>
      </c>
      <c r="I560" s="3">
        <v>1864</v>
      </c>
      <c r="J560" s="1" t="s">
        <v>1</v>
      </c>
      <c r="K560" s="2">
        <v>606</v>
      </c>
      <c r="L560" s="4">
        <v>66.53</v>
      </c>
      <c r="M560" s="3">
        <v>1307</v>
      </c>
      <c r="N560" s="1" t="s">
        <v>1</v>
      </c>
      <c r="O560" s="2">
        <v>624</v>
      </c>
      <c r="P560" s="4">
        <v>68.63</v>
      </c>
      <c r="Q560" s="3">
        <v>1190</v>
      </c>
      <c r="R560" s="1" t="s">
        <v>1</v>
      </c>
      <c r="S560" s="2">
        <v>593</v>
      </c>
      <c r="T560" s="4">
        <v>65.48</v>
      </c>
      <c r="U560" s="3">
        <v>1381</v>
      </c>
      <c r="V560" s="1" t="s">
        <v>1</v>
      </c>
      <c r="W560" s="2">
        <v>665</v>
      </c>
      <c r="X560" s="4">
        <v>74.37</v>
      </c>
      <c r="Y560" s="3">
        <v>897</v>
      </c>
      <c r="Z560" s="1" t="s">
        <v>1</v>
      </c>
      <c r="AA560" s="2">
        <v>656</v>
      </c>
      <c r="AB560" s="4">
        <v>73.53</v>
      </c>
      <c r="AC560" s="3">
        <v>866</v>
      </c>
      <c r="AD560" s="1" t="s">
        <v>1</v>
      </c>
      <c r="AE560" s="2">
        <v>678</v>
      </c>
      <c r="AF560" s="4">
        <v>75.8</v>
      </c>
      <c r="AG560" s="3">
        <v>732</v>
      </c>
      <c r="AH560" s="1" t="s">
        <v>1</v>
      </c>
      <c r="AI560" s="2">
        <v>797</v>
      </c>
      <c r="AJ560" s="4">
        <v>89.94</v>
      </c>
      <c r="AK560" s="3">
        <v>373</v>
      </c>
      <c r="AL560" s="1" t="s">
        <v>1</v>
      </c>
      <c r="AM560" s="2">
        <v>680</v>
      </c>
      <c r="AN560" s="4">
        <v>77.13</v>
      </c>
      <c r="AO560" s="3">
        <v>716</v>
      </c>
      <c r="AP560" s="1" t="s">
        <v>1</v>
      </c>
      <c r="AQ560" s="2">
        <v>750</v>
      </c>
      <c r="AR560" s="4">
        <v>84.22</v>
      </c>
      <c r="AS560" s="3">
        <v>568</v>
      </c>
      <c r="AT560" s="1" t="s">
        <v>1</v>
      </c>
    </row>
    <row r="561" spans="1:46" x14ac:dyDescent="0.25">
      <c r="A561" s="1" t="s">
        <v>561</v>
      </c>
      <c r="B561" s="20" t="e">
        <f>VLOOKUP(A561,'Earned Doctorates'!$A$6:$D$468,4,0)</f>
        <v>#N/A</v>
      </c>
      <c r="C561" s="20">
        <f>VLOOKUP(A561,'fulltime grad students'!$A$6:$D$752,4,0)</f>
        <v>53</v>
      </c>
      <c r="D561" s="20">
        <f>VLOOKUP(A561,floorspace!$A$6:$D$694,4,0)</f>
        <v>15025</v>
      </c>
      <c r="E561" s="3">
        <v>1854</v>
      </c>
      <c r="F561" s="33" t="e">
        <f>IF(ISNA(VLOOKUP(A561,'R1-R2'!$A$2:$F$280,6,0)),VLOOKUP(A561,'R1-R2'!$B$2:$F$280,5,0),VLOOKUP(A561,'R1-R2'!$A$2:$F$280,6,0))</f>
        <v>#N/A</v>
      </c>
      <c r="G561" s="2">
        <v>556</v>
      </c>
      <c r="H561" s="4">
        <v>61.51</v>
      </c>
      <c r="I561" s="3">
        <v>1854</v>
      </c>
      <c r="J561" s="1" t="s">
        <v>1</v>
      </c>
      <c r="K561" s="2">
        <v>581</v>
      </c>
      <c r="L561" s="4">
        <v>63.82</v>
      </c>
      <c r="M561" s="3">
        <v>1531</v>
      </c>
      <c r="N561" s="1" t="s">
        <v>1</v>
      </c>
      <c r="O561" s="2">
        <v>559</v>
      </c>
      <c r="P561" s="4">
        <v>61.57</v>
      </c>
      <c r="Q561" s="3">
        <v>1852</v>
      </c>
      <c r="R561" s="1" t="s">
        <v>1</v>
      </c>
      <c r="S561" s="2">
        <v>537</v>
      </c>
      <c r="T561" s="4">
        <v>59.38</v>
      </c>
      <c r="U561" s="3">
        <v>1937</v>
      </c>
      <c r="V561" s="1" t="s">
        <v>1</v>
      </c>
      <c r="W561" s="2">
        <v>471</v>
      </c>
      <c r="X561" s="4">
        <v>52.93</v>
      </c>
      <c r="Y561" s="3">
        <v>2952</v>
      </c>
      <c r="Z561" s="1" t="s">
        <v>1</v>
      </c>
      <c r="AA561" s="2">
        <v>485</v>
      </c>
      <c r="AB561" s="4">
        <v>54.6</v>
      </c>
      <c r="AC561" s="3">
        <v>2441</v>
      </c>
      <c r="AD561" s="1" t="s">
        <v>1</v>
      </c>
      <c r="AE561" s="2">
        <v>493</v>
      </c>
      <c r="AF561" s="4">
        <v>55.36</v>
      </c>
      <c r="AG561" s="3">
        <v>2348</v>
      </c>
      <c r="AH561" s="1" t="s">
        <v>1</v>
      </c>
      <c r="AI561" s="2">
        <v>476</v>
      </c>
      <c r="AJ561" s="4">
        <v>54.08</v>
      </c>
      <c r="AK561" s="3">
        <v>2558</v>
      </c>
      <c r="AL561" s="1" t="s">
        <v>1</v>
      </c>
      <c r="AM561" s="2">
        <v>512</v>
      </c>
      <c r="AN561" s="4">
        <v>58.29</v>
      </c>
      <c r="AO561" s="3">
        <v>2186</v>
      </c>
      <c r="AP561" s="1" t="s">
        <v>1</v>
      </c>
      <c r="AQ561" s="2">
        <v>489</v>
      </c>
      <c r="AR561" s="4">
        <v>55.22</v>
      </c>
      <c r="AS561" s="3">
        <v>2596</v>
      </c>
      <c r="AT561" s="1" t="s">
        <v>1</v>
      </c>
    </row>
    <row r="562" spans="1:46" x14ac:dyDescent="0.25">
      <c r="A562" s="1" t="s">
        <v>562</v>
      </c>
      <c r="B562" s="20" t="e">
        <f>VLOOKUP(A562,'Earned Doctorates'!$A$6:$D$468,4,0)</f>
        <v>#N/A</v>
      </c>
      <c r="C562" s="20">
        <f>VLOOKUP(A562,'fulltime grad students'!$A$6:$D$752,4,0)</f>
        <v>69</v>
      </c>
      <c r="D562" s="20">
        <f>VLOOKUP(A562,floorspace!$A$6:$D$694,4,0)</f>
        <v>75350</v>
      </c>
      <c r="E562" s="3">
        <v>1852</v>
      </c>
      <c r="F562" s="33" t="e">
        <f>IF(ISNA(VLOOKUP(A562,'R1-R2'!$A$2:$F$280,6,0)),VLOOKUP(A562,'R1-R2'!$B$2:$F$280,5,0),VLOOKUP(A562,'R1-R2'!$A$2:$F$280,6,0))</f>
        <v>#N/A</v>
      </c>
      <c r="G562" s="2">
        <v>557</v>
      </c>
      <c r="H562" s="4">
        <v>61.62</v>
      </c>
      <c r="I562" s="3">
        <v>1852</v>
      </c>
      <c r="J562" s="1" t="s">
        <v>1</v>
      </c>
      <c r="K562" s="2">
        <v>604</v>
      </c>
      <c r="L562" s="4">
        <v>66.31</v>
      </c>
      <c r="M562" s="3">
        <v>1318</v>
      </c>
      <c r="N562" s="1" t="s">
        <v>1</v>
      </c>
      <c r="O562" s="2">
        <v>594</v>
      </c>
      <c r="P562" s="4">
        <v>65.37</v>
      </c>
      <c r="Q562" s="3">
        <v>1530</v>
      </c>
      <c r="R562" s="1" t="s">
        <v>1</v>
      </c>
      <c r="S562" s="2">
        <v>610</v>
      </c>
      <c r="T562" s="4">
        <v>67.33</v>
      </c>
      <c r="U562" s="3">
        <v>1227</v>
      </c>
      <c r="V562" s="1" t="s">
        <v>1</v>
      </c>
      <c r="W562" s="2">
        <v>561</v>
      </c>
      <c r="X562" s="4">
        <v>62.88</v>
      </c>
      <c r="Y562" s="3">
        <v>1641</v>
      </c>
      <c r="Z562" s="1" t="s">
        <v>1</v>
      </c>
      <c r="AA562" s="2">
        <v>605</v>
      </c>
      <c r="AB562" s="4">
        <v>67.89</v>
      </c>
      <c r="AC562" s="3">
        <v>1238</v>
      </c>
      <c r="AD562" s="1" t="s">
        <v>1</v>
      </c>
      <c r="AE562" s="2">
        <v>512</v>
      </c>
      <c r="AF562" s="4">
        <v>57.46</v>
      </c>
      <c r="AG562" s="3">
        <v>2051</v>
      </c>
      <c r="AH562" s="1" t="s">
        <v>1</v>
      </c>
      <c r="AI562" s="2">
        <v>655</v>
      </c>
      <c r="AJ562" s="4">
        <v>74.08</v>
      </c>
      <c r="AK562" s="3">
        <v>915</v>
      </c>
      <c r="AL562" s="1" t="s">
        <v>1</v>
      </c>
      <c r="AM562" s="2">
        <v>603</v>
      </c>
      <c r="AN562" s="4">
        <v>68.489999999999995</v>
      </c>
      <c r="AO562" s="3">
        <v>1235</v>
      </c>
      <c r="AP562" s="1" t="s">
        <v>1</v>
      </c>
      <c r="AQ562" s="2">
        <v>602</v>
      </c>
      <c r="AR562" s="4">
        <v>67.78</v>
      </c>
      <c r="AS562" s="3">
        <v>1362</v>
      </c>
      <c r="AT562" s="1" t="s">
        <v>1</v>
      </c>
    </row>
    <row r="563" spans="1:46" x14ac:dyDescent="0.25">
      <c r="A563" s="1" t="s">
        <v>563</v>
      </c>
      <c r="B563" s="20" t="e">
        <f>VLOOKUP(A563,'Earned Doctorates'!$A$6:$D$468,4,0)</f>
        <v>#N/A</v>
      </c>
      <c r="C563" s="20">
        <f>VLOOKUP(A563,'fulltime grad students'!$A$6:$D$752,4,0)</f>
        <v>91</v>
      </c>
      <c r="D563" s="20">
        <f>VLOOKUP(A563,floorspace!$A$6:$D$694,4,0)</f>
        <v>47601</v>
      </c>
      <c r="E563" s="3">
        <v>1849</v>
      </c>
      <c r="F563" s="33" t="e">
        <f>IF(ISNA(VLOOKUP(A563,'R1-R2'!$A$2:$F$280,6,0)),VLOOKUP(A563,'R1-R2'!$B$2:$F$280,5,0),VLOOKUP(A563,'R1-R2'!$A$2:$F$280,6,0))</f>
        <v>#N/A</v>
      </c>
      <c r="G563" s="2">
        <v>558</v>
      </c>
      <c r="H563" s="4">
        <v>61.73</v>
      </c>
      <c r="I563" s="3">
        <v>1849</v>
      </c>
      <c r="J563" s="1" t="s">
        <v>1</v>
      </c>
      <c r="K563" s="2">
        <v>559</v>
      </c>
      <c r="L563" s="4">
        <v>61.44</v>
      </c>
      <c r="M563" s="3">
        <v>1796</v>
      </c>
      <c r="N563" s="1" t="s">
        <v>1</v>
      </c>
      <c r="O563" s="2">
        <v>545</v>
      </c>
      <c r="P563" s="4">
        <v>60.05</v>
      </c>
      <c r="Q563" s="3">
        <v>1980</v>
      </c>
      <c r="R563" s="1" t="s">
        <v>1</v>
      </c>
      <c r="S563" s="2">
        <v>525</v>
      </c>
      <c r="T563" s="4">
        <v>58.07</v>
      </c>
      <c r="U563" s="3">
        <v>2114</v>
      </c>
      <c r="V563" s="1" t="s">
        <v>1</v>
      </c>
      <c r="W563" s="2">
        <v>506</v>
      </c>
      <c r="X563" s="4">
        <v>56.8</v>
      </c>
      <c r="Y563" s="3">
        <v>2175</v>
      </c>
      <c r="Z563" s="1" t="s">
        <v>1</v>
      </c>
      <c r="AA563" s="2">
        <v>492</v>
      </c>
      <c r="AB563" s="4">
        <v>55.37</v>
      </c>
      <c r="AC563" s="3">
        <v>2371</v>
      </c>
      <c r="AD563" s="1" t="s">
        <v>1</v>
      </c>
      <c r="AE563" s="2">
        <v>600</v>
      </c>
      <c r="AF563" s="4">
        <v>67.180000000000007</v>
      </c>
      <c r="AG563" s="3">
        <v>1241</v>
      </c>
      <c r="AH563" s="1" t="s">
        <v>1</v>
      </c>
      <c r="AI563" s="2">
        <v>564</v>
      </c>
      <c r="AJ563" s="4">
        <v>63.91</v>
      </c>
      <c r="AK563" s="3">
        <v>1524</v>
      </c>
      <c r="AL563" s="1" t="s">
        <v>1</v>
      </c>
      <c r="AM563" s="2">
        <v>626</v>
      </c>
      <c r="AN563" s="4">
        <v>71.069999999999993</v>
      </c>
      <c r="AO563" s="3">
        <v>1043</v>
      </c>
      <c r="AP563" s="1" t="s">
        <v>1</v>
      </c>
      <c r="AQ563" s="2">
        <v>599</v>
      </c>
      <c r="AR563" s="4">
        <v>67.44</v>
      </c>
      <c r="AS563" s="3">
        <v>1390</v>
      </c>
      <c r="AT563" s="1" t="s">
        <v>1</v>
      </c>
    </row>
    <row r="564" spans="1:46" x14ac:dyDescent="0.25">
      <c r="A564" s="1" t="s">
        <v>564</v>
      </c>
      <c r="B564" s="20" t="e">
        <f>VLOOKUP(A564,'Earned Doctorates'!$A$6:$D$468,4,0)</f>
        <v>#N/A</v>
      </c>
      <c r="C564" s="20" t="e">
        <f>VLOOKUP(A564,'fulltime grad students'!$A$6:$D$752,4,0)</f>
        <v>#N/A</v>
      </c>
      <c r="D564" s="20">
        <f>VLOOKUP(A564,floorspace!$A$6:$D$694,4,0)</f>
        <v>0</v>
      </c>
      <c r="E564" s="3">
        <v>1828</v>
      </c>
      <c r="F564" s="33" t="e">
        <f>IF(ISNA(VLOOKUP(A564,'R1-R2'!$A$2:$F$280,6,0)),VLOOKUP(A564,'R1-R2'!$B$2:$F$280,5,0),VLOOKUP(A564,'R1-R2'!$A$2:$F$280,6,0))</f>
        <v>#N/A</v>
      </c>
      <c r="G564" s="2">
        <v>559</v>
      </c>
      <c r="H564" s="4">
        <v>61.84</v>
      </c>
      <c r="I564" s="3">
        <v>1828</v>
      </c>
      <c r="J564" s="1" t="s">
        <v>1</v>
      </c>
      <c r="K564" s="2">
        <v>513</v>
      </c>
      <c r="L564" s="4">
        <v>56.46</v>
      </c>
      <c r="M564" s="3">
        <v>2299</v>
      </c>
      <c r="N564" s="1" t="s">
        <v>1</v>
      </c>
      <c r="O564" s="2">
        <v>519</v>
      </c>
      <c r="P564" s="4">
        <v>57.23</v>
      </c>
      <c r="Q564" s="3">
        <v>2216</v>
      </c>
      <c r="R564" s="1" t="s">
        <v>1</v>
      </c>
      <c r="S564" s="2">
        <v>504</v>
      </c>
      <c r="T564" s="4">
        <v>55.78</v>
      </c>
      <c r="U564" s="3">
        <v>2508</v>
      </c>
      <c r="V564" s="1" t="s">
        <v>1</v>
      </c>
      <c r="W564" s="2">
        <v>491</v>
      </c>
      <c r="X564" s="4">
        <v>55.14</v>
      </c>
      <c r="Y564" s="3">
        <v>2397</v>
      </c>
      <c r="Z564" s="1" t="s">
        <v>1</v>
      </c>
      <c r="AA564" s="2">
        <v>538</v>
      </c>
      <c r="AB564" s="4">
        <v>60.47</v>
      </c>
      <c r="AC564" s="3">
        <v>1784</v>
      </c>
      <c r="AD564" s="1" t="s">
        <v>1</v>
      </c>
      <c r="AE564" s="2">
        <v>484</v>
      </c>
      <c r="AF564" s="4">
        <v>54.37</v>
      </c>
      <c r="AG564" s="3">
        <v>2459</v>
      </c>
      <c r="AH564" s="1" t="s">
        <v>1</v>
      </c>
      <c r="AI564" s="2">
        <v>487</v>
      </c>
      <c r="AJ564" s="4">
        <v>55.3</v>
      </c>
      <c r="AK564" s="3">
        <v>2414</v>
      </c>
      <c r="AL564" s="1" t="s">
        <v>1</v>
      </c>
      <c r="AM564" s="2">
        <v>574</v>
      </c>
      <c r="AN564" s="4">
        <v>65.239999999999995</v>
      </c>
      <c r="AO564" s="3">
        <v>1444</v>
      </c>
      <c r="AP564" s="1" t="s">
        <v>1</v>
      </c>
      <c r="AQ564" s="2">
        <v>508</v>
      </c>
      <c r="AR564" s="4">
        <v>57.33</v>
      </c>
      <c r="AS564" s="3">
        <v>2267</v>
      </c>
      <c r="AT564" s="1" t="s">
        <v>1</v>
      </c>
    </row>
    <row r="565" spans="1:46" x14ac:dyDescent="0.25">
      <c r="A565" s="1" t="s">
        <v>565</v>
      </c>
      <c r="B565" s="20" t="e">
        <f>VLOOKUP(A565,'Earned Doctorates'!$A$6:$D$468,4,0)</f>
        <v>#N/A</v>
      </c>
      <c r="C565" s="20" t="e">
        <f>VLOOKUP(A565,'fulltime grad students'!$A$6:$D$752,4,0)</f>
        <v>#N/A</v>
      </c>
      <c r="D565" s="20">
        <f>VLOOKUP(A565,floorspace!$A$6:$D$694,4,0)</f>
        <v>0</v>
      </c>
      <c r="E565" s="3">
        <v>1817</v>
      </c>
      <c r="F565" s="33" t="e">
        <f>IF(ISNA(VLOOKUP(A565,'R1-R2'!$A$2:$F$280,6,0)),VLOOKUP(A565,'R1-R2'!$B$2:$F$280,5,0),VLOOKUP(A565,'R1-R2'!$A$2:$F$280,6,0))</f>
        <v>#N/A</v>
      </c>
      <c r="G565" s="2">
        <v>560</v>
      </c>
      <c r="H565" s="4">
        <v>61.95</v>
      </c>
      <c r="I565" s="3">
        <v>1817</v>
      </c>
      <c r="J565" s="1" t="s">
        <v>1</v>
      </c>
      <c r="K565" s="2">
        <v>575</v>
      </c>
      <c r="L565" s="4">
        <v>63.17</v>
      </c>
      <c r="M565" s="3">
        <v>1546</v>
      </c>
      <c r="N565" s="1" t="s">
        <v>1</v>
      </c>
      <c r="O565" s="2">
        <v>550</v>
      </c>
      <c r="P565" s="4">
        <v>60.6</v>
      </c>
      <c r="Q565" s="3">
        <v>1953</v>
      </c>
      <c r="R565" s="1" t="s">
        <v>1</v>
      </c>
      <c r="S565" s="2">
        <v>491</v>
      </c>
      <c r="T565" s="4">
        <v>54.37</v>
      </c>
      <c r="U565" s="3">
        <v>2723</v>
      </c>
      <c r="V565" s="1" t="s">
        <v>1</v>
      </c>
      <c r="W565" s="2">
        <v>463</v>
      </c>
      <c r="X565" s="4">
        <v>52.05</v>
      </c>
      <c r="Y565" s="3">
        <v>3147</v>
      </c>
      <c r="Z565" s="1" t="s">
        <v>1</v>
      </c>
      <c r="AA565" s="2">
        <v>483</v>
      </c>
      <c r="AB565" s="4">
        <v>54.38</v>
      </c>
      <c r="AC565" s="3">
        <v>2459</v>
      </c>
      <c r="AD565" s="1" t="s">
        <v>1</v>
      </c>
      <c r="AE565" s="2">
        <v>516</v>
      </c>
      <c r="AF565" s="4">
        <v>57.9</v>
      </c>
      <c r="AG565" s="3">
        <v>2007</v>
      </c>
      <c r="AH565" s="1" t="s">
        <v>1</v>
      </c>
      <c r="AI565" s="2">
        <v>544</v>
      </c>
      <c r="AJ565" s="4">
        <v>61.67</v>
      </c>
      <c r="AK565" s="3">
        <v>1698</v>
      </c>
      <c r="AL565" s="1" t="s">
        <v>1</v>
      </c>
      <c r="AM565" s="2">
        <v>531</v>
      </c>
      <c r="AN565" s="4">
        <v>60.42</v>
      </c>
      <c r="AO565" s="3">
        <v>1960</v>
      </c>
      <c r="AP565" s="1" t="s">
        <v>1</v>
      </c>
      <c r="AQ565" s="2">
        <v>485</v>
      </c>
      <c r="AR565" s="4">
        <v>54.78</v>
      </c>
      <c r="AS565" s="3">
        <v>2652</v>
      </c>
      <c r="AT565" s="1" t="s">
        <v>1</v>
      </c>
    </row>
    <row r="566" spans="1:46" x14ac:dyDescent="0.25">
      <c r="A566" s="1" t="s">
        <v>566</v>
      </c>
      <c r="B566" s="20" t="e">
        <f>VLOOKUP(A566,'Earned Doctorates'!$A$6:$D$468,4,0)</f>
        <v>#N/A</v>
      </c>
      <c r="C566" s="20">
        <f>VLOOKUP(A566,'fulltime grad students'!$A$6:$D$752,4,0)</f>
        <v>35</v>
      </c>
      <c r="D566" s="20">
        <f>VLOOKUP(A566,floorspace!$A$6:$D$694,4,0)</f>
        <v>43027</v>
      </c>
      <c r="E566" s="3">
        <v>1804</v>
      </c>
      <c r="F566" s="33" t="e">
        <f>IF(ISNA(VLOOKUP(A566,'R1-R2'!$A$2:$F$280,6,0)),VLOOKUP(A566,'R1-R2'!$B$2:$F$280,5,0),VLOOKUP(A566,'R1-R2'!$A$2:$F$280,6,0))</f>
        <v>#N/A</v>
      </c>
      <c r="G566" s="2">
        <v>561</v>
      </c>
      <c r="H566" s="4">
        <v>62.06</v>
      </c>
      <c r="I566" s="3">
        <v>1804</v>
      </c>
      <c r="J566" s="1" t="s">
        <v>1</v>
      </c>
      <c r="K566" s="2">
        <v>557</v>
      </c>
      <c r="L566" s="4">
        <v>61.22</v>
      </c>
      <c r="M566" s="3">
        <v>1804</v>
      </c>
      <c r="N566" s="1" t="s">
        <v>1</v>
      </c>
      <c r="O566" s="2">
        <v>575</v>
      </c>
      <c r="P566" s="4">
        <v>63.31</v>
      </c>
      <c r="Q566" s="3">
        <v>1720</v>
      </c>
      <c r="R566" s="1" t="s">
        <v>1</v>
      </c>
      <c r="S566" s="2">
        <v>554</v>
      </c>
      <c r="T566" s="4">
        <v>61.23</v>
      </c>
      <c r="U566" s="3">
        <v>1793</v>
      </c>
      <c r="V566" s="1" t="s">
        <v>1</v>
      </c>
      <c r="W566" s="2">
        <v>589</v>
      </c>
      <c r="X566" s="4">
        <v>65.97</v>
      </c>
      <c r="Y566" s="3">
        <v>1407</v>
      </c>
      <c r="Z566" s="1" t="s">
        <v>1</v>
      </c>
      <c r="AA566" s="2">
        <v>498</v>
      </c>
      <c r="AB566" s="4">
        <v>56.04</v>
      </c>
      <c r="AC566" s="3">
        <v>2267</v>
      </c>
      <c r="AD566" s="1" t="s">
        <v>1</v>
      </c>
      <c r="AE566" s="2">
        <v>531</v>
      </c>
      <c r="AF566" s="4">
        <v>59.56</v>
      </c>
      <c r="AG566" s="3">
        <v>1801</v>
      </c>
      <c r="AH566" s="1" t="s">
        <v>1</v>
      </c>
      <c r="AI566" s="2">
        <v>499</v>
      </c>
      <c r="AJ566" s="4">
        <v>56.65</v>
      </c>
      <c r="AK566" s="3">
        <v>2210</v>
      </c>
      <c r="AL566" s="1" t="s">
        <v>1</v>
      </c>
      <c r="AM566" s="2">
        <v>485</v>
      </c>
      <c r="AN566" s="4">
        <v>55.27</v>
      </c>
      <c r="AO566" s="3">
        <v>2613</v>
      </c>
      <c r="AP566" s="1" t="s">
        <v>1</v>
      </c>
      <c r="AQ566" s="2">
        <v>534</v>
      </c>
      <c r="AR566" s="4">
        <v>60.22</v>
      </c>
      <c r="AS566" s="3">
        <v>1996</v>
      </c>
      <c r="AT566" s="1" t="s">
        <v>1</v>
      </c>
    </row>
    <row r="567" spans="1:46" x14ac:dyDescent="0.25">
      <c r="A567" s="1" t="s">
        <v>567</v>
      </c>
      <c r="B567" s="20" t="e">
        <f>VLOOKUP(A567,'Earned Doctorates'!$A$6:$D$468,4,0)</f>
        <v>#N/A</v>
      </c>
      <c r="C567" s="20" t="e">
        <f>VLOOKUP(A567,'fulltime grad students'!$A$6:$D$752,4,0)</f>
        <v>#N/A</v>
      </c>
      <c r="D567" s="20" t="e">
        <f>VLOOKUP(A567,floorspace!$A$6:$D$694,4,0)</f>
        <v>#N/A</v>
      </c>
      <c r="E567" s="3">
        <v>1794</v>
      </c>
      <c r="F567" s="33" t="e">
        <f>IF(ISNA(VLOOKUP(A567,'R1-R2'!$A$2:$F$280,6,0)),VLOOKUP(A567,'R1-R2'!$B$2:$F$280,5,0),VLOOKUP(A567,'R1-R2'!$A$2:$F$280,6,0))</f>
        <v>#N/A</v>
      </c>
      <c r="G567" s="2">
        <v>562</v>
      </c>
      <c r="H567" s="4">
        <v>62.17</v>
      </c>
      <c r="I567" s="3">
        <v>1794</v>
      </c>
      <c r="J567" s="1" t="s">
        <v>1</v>
      </c>
      <c r="K567" s="2">
        <v>0</v>
      </c>
      <c r="L567" s="4">
        <v>0</v>
      </c>
      <c r="M567" s="3">
        <v>0</v>
      </c>
      <c r="N567" s="1" t="s">
        <v>1</v>
      </c>
      <c r="O567" s="2">
        <v>0</v>
      </c>
      <c r="P567" s="4">
        <v>0</v>
      </c>
      <c r="Q567" s="3">
        <v>0</v>
      </c>
      <c r="R567" s="1" t="s">
        <v>1</v>
      </c>
      <c r="S567" s="2">
        <v>0</v>
      </c>
      <c r="T567" s="4">
        <v>0</v>
      </c>
      <c r="U567" s="3">
        <v>0</v>
      </c>
      <c r="V567" s="1" t="s">
        <v>1</v>
      </c>
      <c r="W567" s="2">
        <v>0</v>
      </c>
      <c r="X567" s="4">
        <v>0</v>
      </c>
      <c r="Y567" s="3">
        <v>0</v>
      </c>
      <c r="Z567" s="1" t="s">
        <v>1</v>
      </c>
      <c r="AA567" s="2">
        <v>0</v>
      </c>
      <c r="AB567" s="4">
        <v>0</v>
      </c>
      <c r="AC567" s="3">
        <v>0</v>
      </c>
      <c r="AD567" s="1" t="s">
        <v>1</v>
      </c>
      <c r="AE567" s="2">
        <v>0</v>
      </c>
      <c r="AF567" s="4">
        <v>0</v>
      </c>
      <c r="AG567" s="3">
        <v>0</v>
      </c>
      <c r="AH567" s="1" t="s">
        <v>1</v>
      </c>
      <c r="AI567" s="2">
        <v>881</v>
      </c>
      <c r="AJ567" s="4">
        <v>99.33</v>
      </c>
      <c r="AK567" s="3">
        <v>164</v>
      </c>
      <c r="AL567" s="1" t="s">
        <v>1</v>
      </c>
      <c r="AM567" s="2">
        <v>845</v>
      </c>
      <c r="AN567" s="4">
        <v>95.63</v>
      </c>
      <c r="AO567" s="3">
        <v>238</v>
      </c>
      <c r="AP567" s="1" t="s">
        <v>1</v>
      </c>
      <c r="AQ567" s="2">
        <v>0</v>
      </c>
      <c r="AR567" s="4">
        <v>0</v>
      </c>
      <c r="AS567" s="3">
        <v>0</v>
      </c>
      <c r="AT567" s="1" t="s">
        <v>1</v>
      </c>
    </row>
    <row r="568" spans="1:46" x14ac:dyDescent="0.25">
      <c r="A568" s="1" t="s">
        <v>568</v>
      </c>
      <c r="B568" s="20" t="e">
        <f>VLOOKUP(A568,'Earned Doctorates'!$A$6:$D$468,4,0)</f>
        <v>#N/A</v>
      </c>
      <c r="C568" s="20">
        <f>VLOOKUP(A568,'fulltime grad students'!$A$6:$D$752,4,0)</f>
        <v>7</v>
      </c>
      <c r="D568" s="20">
        <f>VLOOKUP(A568,floorspace!$A$6:$D$694,4,0)</f>
        <v>34954</v>
      </c>
      <c r="E568" s="3">
        <v>1775</v>
      </c>
      <c r="F568" s="33" t="e">
        <f>IF(ISNA(VLOOKUP(A568,'R1-R2'!$A$2:$F$280,6,0)),VLOOKUP(A568,'R1-R2'!$B$2:$F$280,5,0),VLOOKUP(A568,'R1-R2'!$A$2:$F$280,6,0))</f>
        <v>#N/A</v>
      </c>
      <c r="G568" s="2">
        <v>563</v>
      </c>
      <c r="H568" s="4">
        <v>62.28</v>
      </c>
      <c r="I568" s="3">
        <v>1775</v>
      </c>
      <c r="J568" s="1" t="s">
        <v>1</v>
      </c>
      <c r="K568" s="2">
        <v>595</v>
      </c>
      <c r="L568" s="4">
        <v>65.34</v>
      </c>
      <c r="M568" s="3">
        <v>1428</v>
      </c>
      <c r="N568" s="1" t="s">
        <v>1</v>
      </c>
      <c r="O568" s="2">
        <v>558</v>
      </c>
      <c r="P568" s="4">
        <v>61.46</v>
      </c>
      <c r="Q568" s="3">
        <v>1858</v>
      </c>
      <c r="R568" s="1" t="s">
        <v>1</v>
      </c>
      <c r="S568" s="2">
        <v>561</v>
      </c>
      <c r="T568" s="4">
        <v>61.99</v>
      </c>
      <c r="U568" s="3">
        <v>1672</v>
      </c>
      <c r="V568" s="1" t="s">
        <v>1</v>
      </c>
      <c r="W568" s="2">
        <v>476</v>
      </c>
      <c r="X568" s="4">
        <v>53.48</v>
      </c>
      <c r="Y568" s="3">
        <v>2856</v>
      </c>
      <c r="Z568" s="1" t="s">
        <v>1</v>
      </c>
      <c r="AA568" s="2">
        <v>560</v>
      </c>
      <c r="AB568" s="4">
        <v>62.9</v>
      </c>
      <c r="AC568" s="3">
        <v>1598</v>
      </c>
      <c r="AD568" s="1" t="s">
        <v>1</v>
      </c>
      <c r="AE568" s="2">
        <v>540</v>
      </c>
      <c r="AF568" s="4">
        <v>60.55</v>
      </c>
      <c r="AG568" s="3">
        <v>1717</v>
      </c>
      <c r="AH568" s="1" t="s">
        <v>1</v>
      </c>
      <c r="AI568" s="2">
        <v>509</v>
      </c>
      <c r="AJ568" s="4">
        <v>57.76</v>
      </c>
      <c r="AK568" s="3">
        <v>2131</v>
      </c>
      <c r="AL568" s="1" t="s">
        <v>1</v>
      </c>
      <c r="AM568" s="2">
        <v>541</v>
      </c>
      <c r="AN568" s="4">
        <v>61.54</v>
      </c>
      <c r="AO568" s="3">
        <v>1786</v>
      </c>
      <c r="AP568" s="1" t="s">
        <v>1</v>
      </c>
      <c r="AQ568" s="2">
        <v>527</v>
      </c>
      <c r="AR568" s="4">
        <v>59.44</v>
      </c>
      <c r="AS568" s="3">
        <v>2102</v>
      </c>
      <c r="AT568" s="1" t="s">
        <v>1</v>
      </c>
    </row>
    <row r="569" spans="1:46" x14ac:dyDescent="0.25">
      <c r="A569" s="1" t="s">
        <v>569</v>
      </c>
      <c r="B569" s="20">
        <f>VLOOKUP(A569,'Earned Doctorates'!$A$6:$D$468,4,0)</f>
        <v>1</v>
      </c>
      <c r="C569" s="20">
        <f>VLOOKUP(A569,'fulltime grad students'!$A$6:$D$752,4,0)</f>
        <v>63</v>
      </c>
      <c r="D569" s="20">
        <f>VLOOKUP(A569,floorspace!$A$6:$D$694,4,0)</f>
        <v>0</v>
      </c>
      <c r="E569" s="3">
        <v>1764</v>
      </c>
      <c r="F569" s="33" t="e">
        <f>IF(ISNA(VLOOKUP(A569,'R1-R2'!$A$2:$F$280,6,0)),VLOOKUP(A569,'R1-R2'!$B$2:$F$280,5,0),VLOOKUP(A569,'R1-R2'!$A$2:$F$280,6,0))</f>
        <v>#N/A</v>
      </c>
      <c r="G569" s="2">
        <v>564</v>
      </c>
      <c r="H569" s="4">
        <v>62.38</v>
      </c>
      <c r="I569" s="3">
        <v>1764</v>
      </c>
      <c r="J569" s="1" t="s">
        <v>1</v>
      </c>
      <c r="K569" s="2">
        <v>583</v>
      </c>
      <c r="L569" s="4">
        <v>64.040000000000006</v>
      </c>
      <c r="M569" s="3">
        <v>1521</v>
      </c>
      <c r="N569" s="1" t="s">
        <v>1</v>
      </c>
      <c r="O569" s="2">
        <v>608</v>
      </c>
      <c r="P569" s="4">
        <v>66.89</v>
      </c>
      <c r="Q569" s="3">
        <v>1352</v>
      </c>
      <c r="R569" s="1" t="s">
        <v>1</v>
      </c>
      <c r="S569" s="2">
        <v>562</v>
      </c>
      <c r="T569" s="4">
        <v>62.1</v>
      </c>
      <c r="U569" s="3">
        <v>1668</v>
      </c>
      <c r="V569" s="1" t="s">
        <v>1</v>
      </c>
      <c r="W569" s="2">
        <v>522</v>
      </c>
      <c r="X569" s="4">
        <v>58.57</v>
      </c>
      <c r="Y569" s="3">
        <v>1942</v>
      </c>
      <c r="Z569" s="1" t="s">
        <v>1</v>
      </c>
      <c r="AA569" s="2">
        <v>523</v>
      </c>
      <c r="AB569" s="4">
        <v>58.81</v>
      </c>
      <c r="AC569" s="3">
        <v>1907</v>
      </c>
      <c r="AD569" s="1" t="s">
        <v>1</v>
      </c>
      <c r="AE569" s="2">
        <v>482</v>
      </c>
      <c r="AF569" s="4">
        <v>54.15</v>
      </c>
      <c r="AG569" s="3">
        <v>2528</v>
      </c>
      <c r="AH569" s="1" t="s">
        <v>1</v>
      </c>
      <c r="AI569" s="2">
        <v>528</v>
      </c>
      <c r="AJ569" s="4">
        <v>59.89</v>
      </c>
      <c r="AK569" s="3">
        <v>1876</v>
      </c>
      <c r="AL569" s="1" t="s">
        <v>1</v>
      </c>
      <c r="AM569" s="2">
        <v>525</v>
      </c>
      <c r="AN569" s="4">
        <v>59.75</v>
      </c>
      <c r="AO569" s="3">
        <v>2022</v>
      </c>
      <c r="AP569" s="1" t="s">
        <v>1</v>
      </c>
      <c r="AQ569" s="2">
        <v>588</v>
      </c>
      <c r="AR569" s="4">
        <v>66.22</v>
      </c>
      <c r="AS569" s="3">
        <v>1483</v>
      </c>
      <c r="AT569" s="1" t="s">
        <v>1</v>
      </c>
    </row>
    <row r="570" spans="1:46" x14ac:dyDescent="0.25">
      <c r="A570" s="1" t="s">
        <v>570</v>
      </c>
      <c r="B570" s="20" t="e">
        <f>VLOOKUP(A570,'Earned Doctorates'!$A$6:$D$468,4,0)</f>
        <v>#N/A</v>
      </c>
      <c r="C570" s="20">
        <f>VLOOKUP(A570,'fulltime grad students'!$A$6:$D$752,4,0)</f>
        <v>18</v>
      </c>
      <c r="D570" s="20">
        <f>VLOOKUP(A570,floorspace!$A$6:$D$694,4,0)</f>
        <v>31649</v>
      </c>
      <c r="E570" s="3">
        <v>1754</v>
      </c>
      <c r="F570" s="33" t="e">
        <f>IF(ISNA(VLOOKUP(A570,'R1-R2'!$A$2:$F$280,6,0)),VLOOKUP(A570,'R1-R2'!$B$2:$F$280,5,0),VLOOKUP(A570,'R1-R2'!$A$2:$F$280,6,0))</f>
        <v>#N/A</v>
      </c>
      <c r="G570" s="2">
        <v>565</v>
      </c>
      <c r="H570" s="4">
        <v>62.49</v>
      </c>
      <c r="I570" s="3">
        <v>1754</v>
      </c>
      <c r="J570" s="1" t="s">
        <v>1</v>
      </c>
      <c r="K570" s="2">
        <v>552</v>
      </c>
      <c r="L570" s="4">
        <v>60.68</v>
      </c>
      <c r="M570" s="3">
        <v>1883</v>
      </c>
      <c r="N570" s="1" t="s">
        <v>1</v>
      </c>
      <c r="O570" s="2">
        <v>541</v>
      </c>
      <c r="P570" s="4">
        <v>59.62</v>
      </c>
      <c r="Q570" s="3">
        <v>2028</v>
      </c>
      <c r="R570" s="1" t="s">
        <v>1</v>
      </c>
      <c r="S570" s="2">
        <v>511</v>
      </c>
      <c r="T570" s="4">
        <v>56.54</v>
      </c>
      <c r="U570" s="3">
        <v>2434</v>
      </c>
      <c r="V570" s="1" t="s">
        <v>1</v>
      </c>
      <c r="W570" s="2">
        <v>475</v>
      </c>
      <c r="X570" s="4">
        <v>53.37</v>
      </c>
      <c r="Y570" s="3">
        <v>2860</v>
      </c>
      <c r="Z570" s="1" t="s">
        <v>1</v>
      </c>
      <c r="AA570" s="2">
        <v>489</v>
      </c>
      <c r="AB570" s="4">
        <v>55.04</v>
      </c>
      <c r="AC570" s="3">
        <v>2399</v>
      </c>
      <c r="AD570" s="1" t="s">
        <v>1</v>
      </c>
      <c r="AE570" s="2">
        <v>527</v>
      </c>
      <c r="AF570" s="4">
        <v>59.12</v>
      </c>
      <c r="AG570" s="3">
        <v>1838</v>
      </c>
      <c r="AH570" s="1" t="s">
        <v>1</v>
      </c>
      <c r="AI570" s="2">
        <v>527</v>
      </c>
      <c r="AJ570" s="4">
        <v>59.77</v>
      </c>
      <c r="AK570" s="3">
        <v>1892</v>
      </c>
      <c r="AL570" s="1" t="s">
        <v>1</v>
      </c>
      <c r="AM570" s="2">
        <v>483</v>
      </c>
      <c r="AN570" s="4">
        <v>55.04</v>
      </c>
      <c r="AO570" s="3">
        <v>2631</v>
      </c>
      <c r="AP570" s="1" t="s">
        <v>1</v>
      </c>
      <c r="AQ570" s="2">
        <v>516</v>
      </c>
      <c r="AR570" s="4">
        <v>58.22</v>
      </c>
      <c r="AS570" s="3">
        <v>2174</v>
      </c>
      <c r="AT570" s="1" t="s">
        <v>1</v>
      </c>
    </row>
    <row r="571" spans="1:46" x14ac:dyDescent="0.25">
      <c r="A571" s="1" t="s">
        <v>571</v>
      </c>
      <c r="B571" s="20" t="e">
        <f>VLOOKUP(A571,'Earned Doctorates'!$A$6:$D$468,4,0)</f>
        <v>#N/A</v>
      </c>
      <c r="C571" s="20" t="e">
        <f>VLOOKUP(A571,'fulltime grad students'!$A$6:$D$752,4,0)</f>
        <v>#N/A</v>
      </c>
      <c r="D571" s="20">
        <f>VLOOKUP(A571,floorspace!$A$6:$D$694,4,0)</f>
        <v>0</v>
      </c>
      <c r="E571" s="3">
        <v>1747</v>
      </c>
      <c r="F571" s="33" t="e">
        <f>IF(ISNA(VLOOKUP(A571,'R1-R2'!$A$2:$F$280,6,0)),VLOOKUP(A571,'R1-R2'!$B$2:$F$280,5,0),VLOOKUP(A571,'R1-R2'!$A$2:$F$280,6,0))</f>
        <v>#N/A</v>
      </c>
      <c r="G571" s="2">
        <v>566</v>
      </c>
      <c r="H571" s="4">
        <v>62.6</v>
      </c>
      <c r="I571" s="3">
        <v>1747</v>
      </c>
      <c r="J571" s="1" t="s">
        <v>1</v>
      </c>
      <c r="K571" s="2">
        <v>553</v>
      </c>
      <c r="L571" s="4">
        <v>60.79</v>
      </c>
      <c r="M571" s="3">
        <v>1869</v>
      </c>
      <c r="N571" s="1" t="s">
        <v>1</v>
      </c>
      <c r="O571" s="2">
        <v>538</v>
      </c>
      <c r="P571" s="4">
        <v>59.29</v>
      </c>
      <c r="Q571" s="3">
        <v>2050</v>
      </c>
      <c r="R571" s="1" t="s">
        <v>1</v>
      </c>
      <c r="S571" s="2">
        <v>553</v>
      </c>
      <c r="T571" s="4">
        <v>61.12</v>
      </c>
      <c r="U571" s="3">
        <v>1796</v>
      </c>
      <c r="V571" s="1" t="s">
        <v>1</v>
      </c>
      <c r="W571" s="2">
        <v>493</v>
      </c>
      <c r="X571" s="4">
        <v>55.36</v>
      </c>
      <c r="Y571" s="3">
        <v>2354</v>
      </c>
      <c r="Z571" s="1" t="s">
        <v>1</v>
      </c>
      <c r="AA571" s="2">
        <v>476</v>
      </c>
      <c r="AB571" s="4">
        <v>53.6</v>
      </c>
      <c r="AC571" s="3">
        <v>2662</v>
      </c>
      <c r="AD571" s="1" t="s">
        <v>1</v>
      </c>
      <c r="AE571" s="2">
        <v>499</v>
      </c>
      <c r="AF571" s="4">
        <v>56.02</v>
      </c>
      <c r="AG571" s="3">
        <v>2291</v>
      </c>
      <c r="AH571" s="1" t="s">
        <v>1</v>
      </c>
      <c r="AI571" s="2">
        <v>460</v>
      </c>
      <c r="AJ571" s="4">
        <v>52.29</v>
      </c>
      <c r="AK571" s="3">
        <v>2846</v>
      </c>
      <c r="AL571" s="1" t="s">
        <v>1</v>
      </c>
      <c r="AM571" s="2">
        <v>455</v>
      </c>
      <c r="AN571" s="4">
        <v>51.9</v>
      </c>
      <c r="AO571" s="3">
        <v>2942</v>
      </c>
      <c r="AP571" s="1" t="s">
        <v>1</v>
      </c>
      <c r="AQ571" s="2">
        <v>459</v>
      </c>
      <c r="AR571" s="4">
        <v>51.89</v>
      </c>
      <c r="AS571" s="3">
        <v>3069</v>
      </c>
      <c r="AT571" s="1" t="s">
        <v>1</v>
      </c>
    </row>
    <row r="572" spans="1:46" x14ac:dyDescent="0.25">
      <c r="A572" s="1" t="s">
        <v>572</v>
      </c>
      <c r="B572" s="20" t="e">
        <f>VLOOKUP(A572,'Earned Doctorates'!$A$6:$D$468,4,0)</f>
        <v>#N/A</v>
      </c>
      <c r="C572" s="20" t="e">
        <f>VLOOKUP(A572,'fulltime grad students'!$A$6:$D$752,4,0)</f>
        <v>#N/A</v>
      </c>
      <c r="D572" s="20">
        <f>VLOOKUP(A572,floorspace!$A$6:$D$694,4,0)</f>
        <v>8600</v>
      </c>
      <c r="E572" s="3">
        <v>1725</v>
      </c>
      <c r="F572" s="33" t="e">
        <f>IF(ISNA(VLOOKUP(A572,'R1-R2'!$A$2:$F$280,6,0)),VLOOKUP(A572,'R1-R2'!$B$2:$F$280,5,0),VLOOKUP(A572,'R1-R2'!$A$2:$F$280,6,0))</f>
        <v>#N/A</v>
      </c>
      <c r="G572" s="2">
        <v>567</v>
      </c>
      <c r="H572" s="4">
        <v>62.71</v>
      </c>
      <c r="I572" s="3">
        <v>1725</v>
      </c>
      <c r="J572" s="1" t="s">
        <v>1</v>
      </c>
      <c r="K572" s="2">
        <v>623</v>
      </c>
      <c r="L572" s="4">
        <v>68.37</v>
      </c>
      <c r="M572" s="3">
        <v>1125</v>
      </c>
      <c r="N572" s="1" t="s">
        <v>1</v>
      </c>
      <c r="O572" s="2">
        <v>617</v>
      </c>
      <c r="P572" s="4">
        <v>67.87</v>
      </c>
      <c r="Q572" s="3">
        <v>1237</v>
      </c>
      <c r="R572" s="1" t="s">
        <v>1</v>
      </c>
      <c r="S572" s="2">
        <v>602</v>
      </c>
      <c r="T572" s="4">
        <v>66.459999999999994</v>
      </c>
      <c r="U572" s="3">
        <v>1280</v>
      </c>
      <c r="V572" s="1" t="s">
        <v>1</v>
      </c>
      <c r="W572" s="2">
        <v>563</v>
      </c>
      <c r="X572" s="4">
        <v>63.1</v>
      </c>
      <c r="Y572" s="3">
        <v>1621</v>
      </c>
      <c r="Z572" s="1" t="s">
        <v>1</v>
      </c>
      <c r="AA572" s="2">
        <v>597</v>
      </c>
      <c r="AB572" s="4">
        <v>67</v>
      </c>
      <c r="AC572" s="3">
        <v>1286</v>
      </c>
      <c r="AD572" s="1" t="s">
        <v>1</v>
      </c>
      <c r="AE572" s="2">
        <v>625</v>
      </c>
      <c r="AF572" s="4">
        <v>69.95</v>
      </c>
      <c r="AG572" s="3">
        <v>1109</v>
      </c>
      <c r="AH572" s="1" t="s">
        <v>1</v>
      </c>
      <c r="AI572" s="2">
        <v>561</v>
      </c>
      <c r="AJ572" s="4">
        <v>63.57</v>
      </c>
      <c r="AK572" s="3">
        <v>1539</v>
      </c>
      <c r="AL572" s="1" t="s">
        <v>1</v>
      </c>
      <c r="AM572" s="2">
        <v>617</v>
      </c>
      <c r="AN572" s="4">
        <v>70.06</v>
      </c>
      <c r="AO572" s="3">
        <v>1129</v>
      </c>
      <c r="AP572" s="1" t="s">
        <v>1</v>
      </c>
      <c r="AQ572" s="2">
        <v>619</v>
      </c>
      <c r="AR572" s="4">
        <v>69.67</v>
      </c>
      <c r="AS572" s="3">
        <v>1223</v>
      </c>
      <c r="AT572" s="1" t="s">
        <v>1</v>
      </c>
    </row>
    <row r="573" spans="1:46" x14ac:dyDescent="0.25">
      <c r="A573" s="1" t="s">
        <v>573</v>
      </c>
      <c r="B573" s="20" t="e">
        <f>VLOOKUP(A573,'Earned Doctorates'!$A$6:$D$468,4,0)</f>
        <v>#N/A</v>
      </c>
      <c r="C573" s="20" t="e">
        <f>VLOOKUP(A573,'fulltime grad students'!$A$6:$D$752,4,0)</f>
        <v>#N/A</v>
      </c>
      <c r="D573" s="20" t="e">
        <f>VLOOKUP(A573,floorspace!$A$6:$D$694,4,0)</f>
        <v>#N/A</v>
      </c>
      <c r="E573" s="3">
        <v>1723</v>
      </c>
      <c r="F573" s="33" t="e">
        <f>IF(ISNA(VLOOKUP(A573,'R1-R2'!$A$2:$F$280,6,0)),VLOOKUP(A573,'R1-R2'!$B$2:$F$280,5,0),VLOOKUP(A573,'R1-R2'!$A$2:$F$280,6,0))</f>
        <v>#N/A</v>
      </c>
      <c r="G573" s="2">
        <v>568</v>
      </c>
      <c r="H573" s="4">
        <v>62.82</v>
      </c>
      <c r="I573" s="3">
        <v>1723</v>
      </c>
      <c r="J573" s="1" t="s">
        <v>1</v>
      </c>
      <c r="K573" s="2">
        <v>541</v>
      </c>
      <c r="L573" s="4">
        <v>59.49</v>
      </c>
      <c r="M573" s="3">
        <v>1992</v>
      </c>
      <c r="N573" s="1" t="s">
        <v>1</v>
      </c>
      <c r="O573" s="2">
        <v>514</v>
      </c>
      <c r="P573" s="4">
        <v>56.69</v>
      </c>
      <c r="Q573" s="3">
        <v>2279</v>
      </c>
      <c r="R573" s="1" t="s">
        <v>1</v>
      </c>
      <c r="S573" s="2">
        <v>444</v>
      </c>
      <c r="T573" s="4">
        <v>49.25</v>
      </c>
      <c r="U573" s="3">
        <v>3583</v>
      </c>
      <c r="V573" s="1" t="s">
        <v>1</v>
      </c>
      <c r="W573" s="2">
        <v>426</v>
      </c>
      <c r="X573" s="4">
        <v>47.96</v>
      </c>
      <c r="Y573" s="3">
        <v>3965</v>
      </c>
      <c r="Z573" s="1" t="s">
        <v>1</v>
      </c>
      <c r="AA573" s="2">
        <v>458</v>
      </c>
      <c r="AB573" s="4">
        <v>51.61</v>
      </c>
      <c r="AC573" s="3">
        <v>3117</v>
      </c>
      <c r="AD573" s="1" t="s">
        <v>1</v>
      </c>
      <c r="AE573" s="2">
        <v>488</v>
      </c>
      <c r="AF573" s="4">
        <v>54.81</v>
      </c>
      <c r="AG573" s="3">
        <v>2397</v>
      </c>
      <c r="AH573" s="1" t="s">
        <v>1</v>
      </c>
      <c r="AI573" s="2">
        <v>593</v>
      </c>
      <c r="AJ573" s="4">
        <v>67.150000000000006</v>
      </c>
      <c r="AK573" s="3">
        <v>1321</v>
      </c>
      <c r="AL573" s="1" t="s">
        <v>1</v>
      </c>
      <c r="AM573" s="2">
        <v>527</v>
      </c>
      <c r="AN573" s="4">
        <v>59.97</v>
      </c>
      <c r="AO573" s="3">
        <v>2001</v>
      </c>
      <c r="AP573" s="1" t="s">
        <v>1</v>
      </c>
      <c r="AQ573" s="2">
        <v>494</v>
      </c>
      <c r="AR573" s="4">
        <v>55.78</v>
      </c>
      <c r="AS573" s="3">
        <v>2511</v>
      </c>
      <c r="AT573" s="1" t="s">
        <v>1</v>
      </c>
    </row>
    <row r="574" spans="1:46" x14ac:dyDescent="0.25">
      <c r="A574" s="1" t="s">
        <v>574</v>
      </c>
      <c r="B574" s="20" t="e">
        <f>VLOOKUP(A574,'Earned Doctorates'!$A$6:$D$468,4,0)</f>
        <v>#N/A</v>
      </c>
      <c r="C574" s="20">
        <f>VLOOKUP(A574,'fulltime grad students'!$A$6:$D$752,4,0)</f>
        <v>162</v>
      </c>
      <c r="D574" s="20">
        <f>VLOOKUP(A574,floorspace!$A$6:$D$694,4,0)</f>
        <v>87657</v>
      </c>
      <c r="E574" s="3">
        <v>1723</v>
      </c>
      <c r="F574" s="33" t="e">
        <f>IF(ISNA(VLOOKUP(A574,'R1-R2'!$A$2:$F$280,6,0)),VLOOKUP(A574,'R1-R2'!$B$2:$F$280,5,0),VLOOKUP(A574,'R1-R2'!$A$2:$F$280,6,0))</f>
        <v>#N/A</v>
      </c>
      <c r="G574" s="2">
        <v>568</v>
      </c>
      <c r="H574" s="4">
        <v>62.82</v>
      </c>
      <c r="I574" s="3">
        <v>1723</v>
      </c>
      <c r="J574" s="1" t="s">
        <v>1</v>
      </c>
      <c r="K574" s="2">
        <v>518</v>
      </c>
      <c r="L574" s="4">
        <v>57</v>
      </c>
      <c r="M574" s="3">
        <v>2258</v>
      </c>
      <c r="N574" s="1" t="s">
        <v>1</v>
      </c>
      <c r="O574" s="2">
        <v>546</v>
      </c>
      <c r="P574" s="4">
        <v>60.16</v>
      </c>
      <c r="Q574" s="3">
        <v>1971</v>
      </c>
      <c r="R574" s="1" t="s">
        <v>1</v>
      </c>
      <c r="S574" s="2">
        <v>531</v>
      </c>
      <c r="T574" s="4">
        <v>58.72</v>
      </c>
      <c r="U574" s="3">
        <v>2039</v>
      </c>
      <c r="V574" s="1" t="s">
        <v>1</v>
      </c>
      <c r="W574" s="2">
        <v>504</v>
      </c>
      <c r="X574" s="4">
        <v>56.58</v>
      </c>
      <c r="Y574" s="3">
        <v>2206</v>
      </c>
      <c r="Z574" s="1" t="s">
        <v>1</v>
      </c>
      <c r="AA574" s="2">
        <v>508</v>
      </c>
      <c r="AB574" s="4">
        <v>57.14</v>
      </c>
      <c r="AC574" s="3">
        <v>2128</v>
      </c>
      <c r="AD574" s="1" t="s">
        <v>1</v>
      </c>
      <c r="AE574" s="2">
        <v>469</v>
      </c>
      <c r="AF574" s="4">
        <v>52.71</v>
      </c>
      <c r="AG574" s="3">
        <v>2670</v>
      </c>
      <c r="AH574" s="1" t="s">
        <v>1</v>
      </c>
      <c r="AI574" s="2">
        <v>569</v>
      </c>
      <c r="AJ574" s="4">
        <v>64.47</v>
      </c>
      <c r="AK574" s="3">
        <v>1503</v>
      </c>
      <c r="AL574" s="1" t="s">
        <v>1</v>
      </c>
      <c r="AM574" s="2">
        <v>522</v>
      </c>
      <c r="AN574" s="4">
        <v>59.41</v>
      </c>
      <c r="AO574" s="3">
        <v>2067</v>
      </c>
      <c r="AP574" s="1" t="s">
        <v>1</v>
      </c>
      <c r="AQ574" s="2">
        <v>523</v>
      </c>
      <c r="AR574" s="4">
        <v>59</v>
      </c>
      <c r="AS574" s="3">
        <v>2121</v>
      </c>
      <c r="AT574" s="1" t="s">
        <v>1</v>
      </c>
    </row>
    <row r="575" spans="1:46" x14ac:dyDescent="0.25">
      <c r="A575" s="1" t="s">
        <v>575</v>
      </c>
      <c r="B575" s="20" t="e">
        <f>VLOOKUP(A575,'Earned Doctorates'!$A$6:$D$468,4,0)</f>
        <v>#N/A</v>
      </c>
      <c r="C575" s="20">
        <f>VLOOKUP(A575,'fulltime grad students'!$A$6:$D$752,4,0)</f>
        <v>17</v>
      </c>
      <c r="D575" s="20">
        <f>VLOOKUP(A575,floorspace!$A$6:$D$694,4,0)</f>
        <v>12400</v>
      </c>
      <c r="E575" s="3">
        <v>1717</v>
      </c>
      <c r="F575" s="33" t="e">
        <f>IF(ISNA(VLOOKUP(A575,'R1-R2'!$A$2:$F$280,6,0)),VLOOKUP(A575,'R1-R2'!$B$2:$F$280,5,0),VLOOKUP(A575,'R1-R2'!$A$2:$F$280,6,0))</f>
        <v>#N/A</v>
      </c>
      <c r="G575" s="2">
        <v>570</v>
      </c>
      <c r="H575" s="4">
        <v>63.04</v>
      </c>
      <c r="I575" s="3">
        <v>1717</v>
      </c>
      <c r="J575" s="1" t="s">
        <v>1</v>
      </c>
      <c r="K575" s="2">
        <v>587</v>
      </c>
      <c r="L575" s="4">
        <v>64.47</v>
      </c>
      <c r="M575" s="3">
        <v>1473</v>
      </c>
      <c r="N575" s="1" t="s">
        <v>1</v>
      </c>
      <c r="O575" s="2">
        <v>625</v>
      </c>
      <c r="P575" s="4">
        <v>68.739999999999995</v>
      </c>
      <c r="Q575" s="3">
        <v>1189</v>
      </c>
      <c r="R575" s="1" t="s">
        <v>1</v>
      </c>
      <c r="S575" s="2">
        <v>652</v>
      </c>
      <c r="T575" s="4">
        <v>71.900000000000006</v>
      </c>
      <c r="U575" s="3">
        <v>978</v>
      </c>
      <c r="V575" s="1" t="s">
        <v>1</v>
      </c>
      <c r="W575" s="2">
        <v>599</v>
      </c>
      <c r="X575" s="4">
        <v>67.069999999999993</v>
      </c>
      <c r="Y575" s="3">
        <v>1340</v>
      </c>
      <c r="Z575" s="1" t="s">
        <v>1</v>
      </c>
      <c r="AA575" s="2">
        <v>526</v>
      </c>
      <c r="AB575" s="4">
        <v>59.14</v>
      </c>
      <c r="AC575" s="3">
        <v>1889</v>
      </c>
      <c r="AD575" s="1" t="s">
        <v>1</v>
      </c>
      <c r="AE575" s="2">
        <v>500</v>
      </c>
      <c r="AF575" s="4">
        <v>56.14</v>
      </c>
      <c r="AG575" s="3">
        <v>2277</v>
      </c>
      <c r="AH575" s="1" t="s">
        <v>1</v>
      </c>
      <c r="AI575" s="2">
        <v>456</v>
      </c>
      <c r="AJ575" s="4">
        <v>51.84</v>
      </c>
      <c r="AK575" s="3">
        <v>2988</v>
      </c>
      <c r="AL575" s="1" t="s">
        <v>1</v>
      </c>
      <c r="AM575" s="2">
        <v>402</v>
      </c>
      <c r="AN575" s="4">
        <v>45.96</v>
      </c>
      <c r="AO575" s="3">
        <v>4515</v>
      </c>
      <c r="AP575" s="1" t="s">
        <v>1</v>
      </c>
      <c r="AQ575" s="2">
        <v>411</v>
      </c>
      <c r="AR575" s="4">
        <v>46.56</v>
      </c>
      <c r="AS575" s="3">
        <v>4455</v>
      </c>
      <c r="AT575" s="1" t="s">
        <v>1</v>
      </c>
    </row>
    <row r="576" spans="1:46" x14ac:dyDescent="0.25">
      <c r="A576" s="1" t="s">
        <v>576</v>
      </c>
      <c r="B576" s="20" t="e">
        <f>VLOOKUP(A576,'Earned Doctorates'!$A$6:$D$468,4,0)</f>
        <v>#N/A</v>
      </c>
      <c r="C576" s="20">
        <f>VLOOKUP(A576,'fulltime grad students'!$A$6:$D$752,4,0)</f>
        <v>589</v>
      </c>
      <c r="D576" s="20">
        <f>VLOOKUP(A576,floorspace!$A$6:$D$694,4,0)</f>
        <v>22000</v>
      </c>
      <c r="E576" s="3">
        <v>1716</v>
      </c>
      <c r="F576" s="33" t="e">
        <f>IF(ISNA(VLOOKUP(A576,'R1-R2'!$A$2:$F$280,6,0)),VLOOKUP(A576,'R1-R2'!$B$2:$F$280,5,0),VLOOKUP(A576,'R1-R2'!$A$2:$F$280,6,0))</f>
        <v>#N/A</v>
      </c>
      <c r="G576" s="2">
        <v>571</v>
      </c>
      <c r="H576" s="4">
        <v>63.15</v>
      </c>
      <c r="I576" s="3">
        <v>1716</v>
      </c>
      <c r="J576" s="1" t="s">
        <v>1</v>
      </c>
      <c r="K576" s="2">
        <v>601</v>
      </c>
      <c r="L576" s="4">
        <v>65.989999999999995</v>
      </c>
      <c r="M576" s="3">
        <v>1363</v>
      </c>
      <c r="N576" s="1" t="s">
        <v>1</v>
      </c>
      <c r="O576" s="2">
        <v>606</v>
      </c>
      <c r="P576" s="4">
        <v>66.67</v>
      </c>
      <c r="Q576" s="3">
        <v>1370</v>
      </c>
      <c r="R576" s="1" t="s">
        <v>1</v>
      </c>
      <c r="S576" s="2">
        <v>605</v>
      </c>
      <c r="T576" s="4">
        <v>66.78</v>
      </c>
      <c r="U576" s="3">
        <v>1251</v>
      </c>
      <c r="V576" s="1" t="s">
        <v>1</v>
      </c>
      <c r="W576" s="2">
        <v>547</v>
      </c>
      <c r="X576" s="4">
        <v>61.33</v>
      </c>
      <c r="Y576" s="3">
        <v>1779</v>
      </c>
      <c r="Z576" s="1" t="s">
        <v>1</v>
      </c>
      <c r="AA576" s="2">
        <v>562</v>
      </c>
      <c r="AB576" s="4">
        <v>63.12</v>
      </c>
      <c r="AC576" s="3">
        <v>1578</v>
      </c>
      <c r="AD576" s="1" t="s">
        <v>1</v>
      </c>
      <c r="AE576" s="2">
        <v>562</v>
      </c>
      <c r="AF576" s="4">
        <v>62.99</v>
      </c>
      <c r="AG576" s="3">
        <v>1535</v>
      </c>
      <c r="AH576" s="1" t="s">
        <v>1</v>
      </c>
      <c r="AI576" s="2">
        <v>542</v>
      </c>
      <c r="AJ576" s="4">
        <v>61.45</v>
      </c>
      <c r="AK576" s="3">
        <v>1716</v>
      </c>
      <c r="AL576" s="1" t="s">
        <v>1</v>
      </c>
      <c r="AM576" s="2">
        <v>564</v>
      </c>
      <c r="AN576" s="4">
        <v>64.12</v>
      </c>
      <c r="AO576" s="3">
        <v>1542</v>
      </c>
      <c r="AP576" s="1" t="s">
        <v>1</v>
      </c>
      <c r="AQ576" s="2">
        <v>558</v>
      </c>
      <c r="AR576" s="4">
        <v>62.89</v>
      </c>
      <c r="AS576" s="3">
        <v>1769</v>
      </c>
      <c r="AT576" s="1" t="s">
        <v>1</v>
      </c>
    </row>
    <row r="577" spans="1:46" x14ac:dyDescent="0.25">
      <c r="A577" s="1" t="s">
        <v>577</v>
      </c>
      <c r="B577" s="20" t="e">
        <f>VLOOKUP(A577,'Earned Doctorates'!$A$6:$D$468,4,0)</f>
        <v>#N/A</v>
      </c>
      <c r="C577" s="20" t="e">
        <f>VLOOKUP(A577,'fulltime grad students'!$A$6:$D$752,4,0)</f>
        <v>#N/A</v>
      </c>
      <c r="D577" s="20">
        <f>VLOOKUP(A577,floorspace!$A$6:$D$694,4,0)</f>
        <v>67242</v>
      </c>
      <c r="E577" s="3">
        <v>1672</v>
      </c>
      <c r="F577" s="33" t="e">
        <f>IF(ISNA(VLOOKUP(A577,'R1-R2'!$A$2:$F$280,6,0)),VLOOKUP(A577,'R1-R2'!$B$2:$F$280,5,0),VLOOKUP(A577,'R1-R2'!$A$2:$F$280,6,0))</f>
        <v>#N/A</v>
      </c>
      <c r="G577" s="2">
        <v>572</v>
      </c>
      <c r="H577" s="4">
        <v>63.26</v>
      </c>
      <c r="I577" s="3">
        <v>1672</v>
      </c>
      <c r="J577" s="1" t="s">
        <v>1</v>
      </c>
      <c r="K577" s="2">
        <v>578</v>
      </c>
      <c r="L577" s="4">
        <v>63.5</v>
      </c>
      <c r="M577" s="3">
        <v>1536</v>
      </c>
      <c r="N577" s="1" t="s">
        <v>1</v>
      </c>
      <c r="O577" s="2">
        <v>559</v>
      </c>
      <c r="P577" s="4">
        <v>61.57</v>
      </c>
      <c r="Q577" s="3">
        <v>1852</v>
      </c>
      <c r="R577" s="1" t="s">
        <v>1</v>
      </c>
      <c r="S577" s="2">
        <v>518</v>
      </c>
      <c r="T577" s="4">
        <v>57.31</v>
      </c>
      <c r="U577" s="3">
        <v>2240</v>
      </c>
      <c r="V577" s="1" t="s">
        <v>1</v>
      </c>
      <c r="W577" s="2">
        <v>512</v>
      </c>
      <c r="X577" s="4">
        <v>57.46</v>
      </c>
      <c r="Y577" s="3">
        <v>2071</v>
      </c>
      <c r="Z577" s="1" t="s">
        <v>1</v>
      </c>
      <c r="AA577" s="2">
        <v>524</v>
      </c>
      <c r="AB577" s="4">
        <v>58.92</v>
      </c>
      <c r="AC577" s="3">
        <v>1903</v>
      </c>
      <c r="AD577" s="1" t="s">
        <v>1</v>
      </c>
      <c r="AE577" s="2">
        <v>535</v>
      </c>
      <c r="AF577" s="4">
        <v>60</v>
      </c>
      <c r="AG577" s="3">
        <v>1748</v>
      </c>
      <c r="AH577" s="1" t="s">
        <v>1</v>
      </c>
      <c r="AI577" s="2">
        <v>547</v>
      </c>
      <c r="AJ577" s="4">
        <v>62.01</v>
      </c>
      <c r="AK577" s="3">
        <v>1673</v>
      </c>
      <c r="AL577" s="1" t="s">
        <v>1</v>
      </c>
      <c r="AM577" s="2">
        <v>538</v>
      </c>
      <c r="AN577" s="4">
        <v>61.21</v>
      </c>
      <c r="AO577" s="3">
        <v>1822</v>
      </c>
      <c r="AP577" s="1" t="s">
        <v>1</v>
      </c>
      <c r="AQ577" s="2">
        <v>534</v>
      </c>
      <c r="AR577" s="4">
        <v>60.22</v>
      </c>
      <c r="AS577" s="3">
        <v>1996</v>
      </c>
      <c r="AT577" s="1" t="s">
        <v>1</v>
      </c>
    </row>
    <row r="578" spans="1:46" x14ac:dyDescent="0.25">
      <c r="A578" s="1" t="s">
        <v>578</v>
      </c>
      <c r="B578" s="20" t="e">
        <f>VLOOKUP(A578,'Earned Doctorates'!$A$6:$D$468,4,0)</f>
        <v>#N/A</v>
      </c>
      <c r="C578" s="20">
        <f>VLOOKUP(A578,'fulltime grad students'!$A$6:$D$752,4,0)</f>
        <v>50</v>
      </c>
      <c r="D578" s="20">
        <f>VLOOKUP(A578,floorspace!$A$6:$D$694,4,0)</f>
        <v>12742</v>
      </c>
      <c r="E578" s="3">
        <v>1667</v>
      </c>
      <c r="F578" s="33" t="e">
        <f>IF(ISNA(VLOOKUP(A578,'R1-R2'!$A$2:$F$280,6,0)),VLOOKUP(A578,'R1-R2'!$B$2:$F$280,5,0),VLOOKUP(A578,'R1-R2'!$A$2:$F$280,6,0))</f>
        <v>#N/A</v>
      </c>
      <c r="G578" s="2">
        <v>573</v>
      </c>
      <c r="H578" s="4">
        <v>63.37</v>
      </c>
      <c r="I578" s="3">
        <v>1667</v>
      </c>
      <c r="J578" s="1" t="s">
        <v>1</v>
      </c>
      <c r="K578" s="2">
        <v>562</v>
      </c>
      <c r="L578" s="4">
        <v>61.76</v>
      </c>
      <c r="M578" s="3">
        <v>1729</v>
      </c>
      <c r="N578" s="1" t="s">
        <v>1</v>
      </c>
      <c r="O578" s="2">
        <v>612</v>
      </c>
      <c r="P578" s="4">
        <v>67.33</v>
      </c>
      <c r="Q578" s="3">
        <v>1294</v>
      </c>
      <c r="R578" s="1" t="s">
        <v>1</v>
      </c>
      <c r="S578" s="2">
        <v>591</v>
      </c>
      <c r="T578" s="4">
        <v>65.260000000000005</v>
      </c>
      <c r="U578" s="3">
        <v>1401</v>
      </c>
      <c r="V578" s="1" t="s">
        <v>1</v>
      </c>
      <c r="W578" s="2">
        <v>663</v>
      </c>
      <c r="X578" s="4">
        <v>74.150000000000006</v>
      </c>
      <c r="Y578" s="3">
        <v>899</v>
      </c>
      <c r="Z578" s="1" t="s">
        <v>1</v>
      </c>
      <c r="AA578" s="2">
        <v>654</v>
      </c>
      <c r="AB578" s="4">
        <v>73.31</v>
      </c>
      <c r="AC578" s="3">
        <v>900</v>
      </c>
      <c r="AD578" s="1" t="s">
        <v>1</v>
      </c>
      <c r="AE578" s="2">
        <v>603</v>
      </c>
      <c r="AF578" s="4">
        <v>67.52</v>
      </c>
      <c r="AG578" s="3">
        <v>1220</v>
      </c>
      <c r="AH578" s="1" t="s">
        <v>1</v>
      </c>
      <c r="AI578" s="2">
        <v>663</v>
      </c>
      <c r="AJ578" s="4">
        <v>74.97</v>
      </c>
      <c r="AK578" s="3">
        <v>865</v>
      </c>
      <c r="AL578" s="1" t="s">
        <v>1</v>
      </c>
      <c r="AM578" s="2">
        <v>626</v>
      </c>
      <c r="AN578" s="4">
        <v>71.069999999999993</v>
      </c>
      <c r="AO578" s="3">
        <v>1043</v>
      </c>
      <c r="AP578" s="1" t="s">
        <v>1</v>
      </c>
      <c r="AQ578" s="2">
        <v>672</v>
      </c>
      <c r="AR578" s="4">
        <v>75.56</v>
      </c>
      <c r="AS578" s="3">
        <v>904</v>
      </c>
      <c r="AT578" s="1" t="s">
        <v>1</v>
      </c>
    </row>
    <row r="579" spans="1:46" x14ac:dyDescent="0.25">
      <c r="A579" s="1" t="s">
        <v>579</v>
      </c>
      <c r="B579" s="20" t="e">
        <f>VLOOKUP(A579,'Earned Doctorates'!$A$6:$D$468,4,0)</f>
        <v>#N/A</v>
      </c>
      <c r="C579" s="20" t="e">
        <f>VLOOKUP(A579,'fulltime grad students'!$A$6:$D$752,4,0)</f>
        <v>#N/A</v>
      </c>
      <c r="D579" s="20" t="e">
        <f>VLOOKUP(A579,floorspace!$A$6:$D$694,4,0)</f>
        <v>#N/A</v>
      </c>
      <c r="E579" s="3">
        <v>1664</v>
      </c>
      <c r="F579" s="33" t="e">
        <f>IF(ISNA(VLOOKUP(A579,'R1-R2'!$A$2:$F$280,6,0)),VLOOKUP(A579,'R1-R2'!$B$2:$F$280,5,0),VLOOKUP(A579,'R1-R2'!$A$2:$F$280,6,0))</f>
        <v>#N/A</v>
      </c>
      <c r="G579" s="2">
        <v>574</v>
      </c>
      <c r="H579" s="4">
        <v>63.47</v>
      </c>
      <c r="I579" s="3">
        <v>1664</v>
      </c>
      <c r="J579" s="1" t="s">
        <v>1</v>
      </c>
      <c r="K579" s="2">
        <v>566</v>
      </c>
      <c r="L579" s="4">
        <v>62.2</v>
      </c>
      <c r="M579" s="3">
        <v>1704</v>
      </c>
      <c r="N579" s="1" t="s">
        <v>1</v>
      </c>
      <c r="O579" s="2">
        <v>496</v>
      </c>
      <c r="P579" s="4">
        <v>54.73</v>
      </c>
      <c r="Q579" s="3">
        <v>2619</v>
      </c>
      <c r="R579" s="1" t="s">
        <v>1</v>
      </c>
      <c r="S579" s="2">
        <v>455</v>
      </c>
      <c r="T579" s="4">
        <v>50.45</v>
      </c>
      <c r="U579" s="3">
        <v>3253</v>
      </c>
      <c r="V579" s="1" t="s">
        <v>1</v>
      </c>
      <c r="W579" s="2">
        <v>623</v>
      </c>
      <c r="X579" s="4">
        <v>69.73</v>
      </c>
      <c r="Y579" s="3">
        <v>1114</v>
      </c>
      <c r="Z579" s="1" t="s">
        <v>1</v>
      </c>
      <c r="AA579" s="2">
        <v>549</v>
      </c>
      <c r="AB579" s="4">
        <v>61.68</v>
      </c>
      <c r="AC579" s="3">
        <v>1655</v>
      </c>
      <c r="AD579" s="1" t="s">
        <v>1</v>
      </c>
      <c r="AE579" s="2">
        <v>532</v>
      </c>
      <c r="AF579" s="4">
        <v>59.67</v>
      </c>
      <c r="AG579" s="3">
        <v>1782</v>
      </c>
      <c r="AH579" s="1" t="s">
        <v>1</v>
      </c>
      <c r="AI579" s="2">
        <v>620</v>
      </c>
      <c r="AJ579" s="4">
        <v>70.17</v>
      </c>
      <c r="AK579" s="3">
        <v>1088</v>
      </c>
      <c r="AL579" s="1" t="s">
        <v>1</v>
      </c>
      <c r="AM579" s="2">
        <v>607</v>
      </c>
      <c r="AN579" s="4">
        <v>68.94</v>
      </c>
      <c r="AO579" s="3">
        <v>1210</v>
      </c>
      <c r="AP579" s="1" t="s">
        <v>1</v>
      </c>
      <c r="AQ579" s="2">
        <v>553</v>
      </c>
      <c r="AR579" s="4">
        <v>62.33</v>
      </c>
      <c r="AS579" s="3">
        <v>1817</v>
      </c>
      <c r="AT579" s="1" t="s">
        <v>1</v>
      </c>
    </row>
    <row r="580" spans="1:46" x14ac:dyDescent="0.25">
      <c r="A580" s="1" t="s">
        <v>580</v>
      </c>
      <c r="B580" s="20" t="e">
        <f>VLOOKUP(A580,'Earned Doctorates'!$A$6:$D$468,4,0)</f>
        <v>#N/A</v>
      </c>
      <c r="C580" s="20">
        <f>VLOOKUP(A580,'fulltime grad students'!$A$6:$D$752,4,0)</f>
        <v>14</v>
      </c>
      <c r="D580" s="20">
        <f>VLOOKUP(A580,floorspace!$A$6:$D$694,4,0)</f>
        <v>41101</v>
      </c>
      <c r="E580" s="3">
        <v>1663</v>
      </c>
      <c r="F580" s="33" t="e">
        <f>IF(ISNA(VLOOKUP(A580,'R1-R2'!$A$2:$F$280,6,0)),VLOOKUP(A580,'R1-R2'!$B$2:$F$280,5,0),VLOOKUP(A580,'R1-R2'!$A$2:$F$280,6,0))</f>
        <v>#N/A</v>
      </c>
      <c r="G580" s="2">
        <v>575</v>
      </c>
      <c r="H580" s="4">
        <v>63.58</v>
      </c>
      <c r="I580" s="3">
        <v>1663</v>
      </c>
      <c r="J580" s="1" t="s">
        <v>1</v>
      </c>
      <c r="K580" s="2">
        <v>546</v>
      </c>
      <c r="L580" s="4">
        <v>60.03</v>
      </c>
      <c r="M580" s="3">
        <v>1940</v>
      </c>
      <c r="N580" s="1" t="s">
        <v>1</v>
      </c>
      <c r="O580" s="2">
        <v>535</v>
      </c>
      <c r="P580" s="4">
        <v>58.97</v>
      </c>
      <c r="Q580" s="3">
        <v>2058</v>
      </c>
      <c r="R580" s="1" t="s">
        <v>1</v>
      </c>
      <c r="S580" s="2">
        <v>571</v>
      </c>
      <c r="T580" s="4">
        <v>63.08</v>
      </c>
      <c r="U580" s="3">
        <v>1623</v>
      </c>
      <c r="V580" s="1" t="s">
        <v>1</v>
      </c>
      <c r="W580" s="2">
        <v>594</v>
      </c>
      <c r="X580" s="4">
        <v>66.52</v>
      </c>
      <c r="Y580" s="3">
        <v>1373</v>
      </c>
      <c r="Z580" s="1" t="s">
        <v>1</v>
      </c>
      <c r="AA580" s="2">
        <v>555</v>
      </c>
      <c r="AB580" s="4">
        <v>62.35</v>
      </c>
      <c r="AC580" s="3">
        <v>1628</v>
      </c>
      <c r="AD580" s="1" t="s">
        <v>1</v>
      </c>
      <c r="AE580" s="2">
        <v>576</v>
      </c>
      <c r="AF580" s="4">
        <v>64.53</v>
      </c>
      <c r="AG580" s="3">
        <v>1426</v>
      </c>
      <c r="AH580" s="1" t="s">
        <v>1</v>
      </c>
      <c r="AI580" s="2">
        <v>673</v>
      </c>
      <c r="AJ580" s="4">
        <v>76.09</v>
      </c>
      <c r="AK580" s="3">
        <v>792</v>
      </c>
      <c r="AL580" s="1" t="s">
        <v>1</v>
      </c>
      <c r="AM580" s="2">
        <v>630</v>
      </c>
      <c r="AN580" s="4">
        <v>71.52</v>
      </c>
      <c r="AO580" s="3">
        <v>1022</v>
      </c>
      <c r="AP580" s="1" t="s">
        <v>1</v>
      </c>
      <c r="AQ580" s="2">
        <v>636</v>
      </c>
      <c r="AR580" s="4">
        <v>71.56</v>
      </c>
      <c r="AS580" s="3">
        <v>1102</v>
      </c>
      <c r="AT580" s="1" t="s">
        <v>1</v>
      </c>
    </row>
    <row r="581" spans="1:46" x14ac:dyDescent="0.25">
      <c r="A581" s="1" t="s">
        <v>581</v>
      </c>
      <c r="B581" s="20" t="e">
        <f>VLOOKUP(A581,'Earned Doctorates'!$A$6:$D$468,4,0)</f>
        <v>#N/A</v>
      </c>
      <c r="C581" s="20">
        <f>VLOOKUP(A581,'fulltime grad students'!$A$6:$D$752,4,0)</f>
        <v>10</v>
      </c>
      <c r="D581" s="20">
        <f>VLOOKUP(A581,floorspace!$A$6:$D$694,4,0)</f>
        <v>97481</v>
      </c>
      <c r="E581" s="3">
        <v>1656</v>
      </c>
      <c r="F581" s="33" t="e">
        <f>IF(ISNA(VLOOKUP(A581,'R1-R2'!$A$2:$F$280,6,0)),VLOOKUP(A581,'R1-R2'!$B$2:$F$280,5,0),VLOOKUP(A581,'R1-R2'!$A$2:$F$280,6,0))</f>
        <v>#N/A</v>
      </c>
      <c r="G581" s="2">
        <v>576</v>
      </c>
      <c r="H581" s="4">
        <v>63.69</v>
      </c>
      <c r="I581" s="3">
        <v>1656</v>
      </c>
      <c r="J581" s="1" t="s">
        <v>1</v>
      </c>
      <c r="K581" s="2">
        <v>571</v>
      </c>
      <c r="L581" s="4">
        <v>62.74</v>
      </c>
      <c r="M581" s="3">
        <v>1618</v>
      </c>
      <c r="N581" s="1" t="s">
        <v>236</v>
      </c>
      <c r="O581" s="2">
        <v>588</v>
      </c>
      <c r="P581" s="4">
        <v>64.72</v>
      </c>
      <c r="Q581" s="3">
        <v>1581</v>
      </c>
      <c r="R581" s="1" t="s">
        <v>236</v>
      </c>
      <c r="S581" s="2">
        <v>576</v>
      </c>
      <c r="T581" s="4">
        <v>63.62</v>
      </c>
      <c r="U581" s="3">
        <v>1544</v>
      </c>
      <c r="V581" s="1" t="s">
        <v>236</v>
      </c>
      <c r="W581" s="2">
        <v>576</v>
      </c>
      <c r="X581" s="4">
        <v>64.53</v>
      </c>
      <c r="Y581" s="3">
        <v>1507</v>
      </c>
      <c r="Z581" s="1" t="s">
        <v>236</v>
      </c>
      <c r="AA581" s="2">
        <v>577</v>
      </c>
      <c r="AB581" s="4">
        <v>64.790000000000006</v>
      </c>
      <c r="AC581" s="3">
        <v>1470</v>
      </c>
      <c r="AD581" s="1" t="s">
        <v>1</v>
      </c>
      <c r="AE581" s="2">
        <v>541</v>
      </c>
      <c r="AF581" s="4">
        <v>60.67</v>
      </c>
      <c r="AG581" s="3">
        <v>1703</v>
      </c>
      <c r="AH581" s="1" t="s">
        <v>236</v>
      </c>
      <c r="AI581" s="2">
        <v>522</v>
      </c>
      <c r="AJ581" s="4">
        <v>59.22</v>
      </c>
      <c r="AK581" s="3">
        <v>1935</v>
      </c>
      <c r="AL581" s="1" t="s">
        <v>236</v>
      </c>
      <c r="AM581" s="2">
        <v>515</v>
      </c>
      <c r="AN581" s="4">
        <v>58.63</v>
      </c>
      <c r="AO581" s="3">
        <v>2167</v>
      </c>
      <c r="AP581" s="1" t="s">
        <v>1</v>
      </c>
      <c r="AQ581" s="2">
        <v>505</v>
      </c>
      <c r="AR581" s="4">
        <v>57</v>
      </c>
      <c r="AS581" s="3">
        <v>2331</v>
      </c>
      <c r="AT581" s="1" t="s">
        <v>1</v>
      </c>
    </row>
    <row r="582" spans="1:46" x14ac:dyDescent="0.25">
      <c r="A582" s="1" t="s">
        <v>582</v>
      </c>
      <c r="B582" s="20" t="e">
        <f>VLOOKUP(A582,'Earned Doctorates'!$A$6:$D$468,4,0)</f>
        <v>#N/A</v>
      </c>
      <c r="C582" s="20" t="e">
        <f>VLOOKUP(A582,'fulltime grad students'!$A$6:$D$752,4,0)</f>
        <v>#N/A</v>
      </c>
      <c r="D582" s="20">
        <f>VLOOKUP(A582,floorspace!$A$6:$D$694,4,0)</f>
        <v>18037</v>
      </c>
      <c r="E582" s="3">
        <v>1646</v>
      </c>
      <c r="F582" s="33" t="e">
        <f>IF(ISNA(VLOOKUP(A582,'R1-R2'!$A$2:$F$280,6,0)),VLOOKUP(A582,'R1-R2'!$B$2:$F$280,5,0),VLOOKUP(A582,'R1-R2'!$A$2:$F$280,6,0))</f>
        <v>#N/A</v>
      </c>
      <c r="G582" s="2">
        <v>577</v>
      </c>
      <c r="H582" s="4">
        <v>63.8</v>
      </c>
      <c r="I582" s="3">
        <v>1646</v>
      </c>
      <c r="J582" s="1" t="s">
        <v>1</v>
      </c>
      <c r="K582" s="2">
        <v>558</v>
      </c>
      <c r="L582" s="4">
        <v>61.33</v>
      </c>
      <c r="M582" s="3">
        <v>1799</v>
      </c>
      <c r="N582" s="1" t="s">
        <v>1</v>
      </c>
      <c r="O582" s="2">
        <v>579</v>
      </c>
      <c r="P582" s="4">
        <v>63.74</v>
      </c>
      <c r="Q582" s="3">
        <v>1659</v>
      </c>
      <c r="R582" s="1" t="s">
        <v>1</v>
      </c>
      <c r="S582" s="2">
        <v>631</v>
      </c>
      <c r="T582" s="4">
        <v>69.61</v>
      </c>
      <c r="U582" s="3">
        <v>1100</v>
      </c>
      <c r="V582" s="1" t="s">
        <v>1</v>
      </c>
      <c r="W582" s="2">
        <v>613</v>
      </c>
      <c r="X582" s="4">
        <v>68.62</v>
      </c>
      <c r="Y582" s="3">
        <v>1228</v>
      </c>
      <c r="Z582" s="1" t="s">
        <v>1</v>
      </c>
      <c r="AA582" s="2">
        <v>608</v>
      </c>
      <c r="AB582" s="4">
        <v>68.22</v>
      </c>
      <c r="AC582" s="3">
        <v>1209</v>
      </c>
      <c r="AD582" s="1" t="s">
        <v>1</v>
      </c>
      <c r="AE582" s="2">
        <v>618</v>
      </c>
      <c r="AF582" s="4">
        <v>69.17</v>
      </c>
      <c r="AG582" s="3">
        <v>1149</v>
      </c>
      <c r="AH582" s="1" t="s">
        <v>1</v>
      </c>
      <c r="AI582" s="2">
        <v>573</v>
      </c>
      <c r="AJ582" s="4">
        <v>64.91</v>
      </c>
      <c r="AK582" s="3">
        <v>1459</v>
      </c>
      <c r="AL582" s="1" t="s">
        <v>1</v>
      </c>
      <c r="AM582" s="2">
        <v>0</v>
      </c>
      <c r="AN582" s="4">
        <v>0</v>
      </c>
      <c r="AO582" s="3">
        <v>0</v>
      </c>
      <c r="AP582" s="1" t="s">
        <v>1</v>
      </c>
      <c r="AQ582" s="2">
        <v>0</v>
      </c>
      <c r="AR582" s="4">
        <v>0</v>
      </c>
      <c r="AS582" s="3">
        <v>0</v>
      </c>
      <c r="AT582" s="1" t="s">
        <v>1</v>
      </c>
    </row>
    <row r="583" spans="1:46" x14ac:dyDescent="0.25">
      <c r="A583" s="1" t="s">
        <v>583</v>
      </c>
      <c r="B583" s="20" t="e">
        <f>VLOOKUP(A583,'Earned Doctorates'!$A$6:$D$468,4,0)</f>
        <v>#N/A</v>
      </c>
      <c r="C583" s="20" t="e">
        <f>VLOOKUP(A583,'fulltime grad students'!$A$6:$D$752,4,0)</f>
        <v>#N/A</v>
      </c>
      <c r="D583" s="20">
        <f>VLOOKUP(A583,floorspace!$A$6:$D$694,4,0)</f>
        <v>0</v>
      </c>
      <c r="E583" s="3">
        <v>1627</v>
      </c>
      <c r="F583" s="33" t="e">
        <f>IF(ISNA(VLOOKUP(A583,'R1-R2'!$A$2:$F$280,6,0)),VLOOKUP(A583,'R1-R2'!$B$2:$F$280,5,0),VLOOKUP(A583,'R1-R2'!$A$2:$F$280,6,0))</f>
        <v>#N/A</v>
      </c>
      <c r="G583" s="2">
        <v>578</v>
      </c>
      <c r="H583" s="4">
        <v>63.91</v>
      </c>
      <c r="I583" s="3">
        <v>1627</v>
      </c>
      <c r="J583" s="1" t="s">
        <v>1</v>
      </c>
      <c r="K583" s="2">
        <v>597</v>
      </c>
      <c r="L583" s="4">
        <v>65.56</v>
      </c>
      <c r="M583" s="3">
        <v>1404</v>
      </c>
      <c r="N583" s="1" t="s">
        <v>1</v>
      </c>
      <c r="O583" s="2">
        <v>582</v>
      </c>
      <c r="P583" s="4">
        <v>64.069999999999993</v>
      </c>
      <c r="Q583" s="3">
        <v>1655</v>
      </c>
      <c r="R583" s="1" t="s">
        <v>1</v>
      </c>
      <c r="S583" s="2">
        <v>604</v>
      </c>
      <c r="T583" s="4">
        <v>66.67</v>
      </c>
      <c r="U583" s="3">
        <v>1254</v>
      </c>
      <c r="V583" s="1" t="s">
        <v>1</v>
      </c>
      <c r="W583" s="2">
        <v>571</v>
      </c>
      <c r="X583" s="4">
        <v>63.98</v>
      </c>
      <c r="Y583" s="3">
        <v>1553</v>
      </c>
      <c r="Z583" s="1" t="s">
        <v>1</v>
      </c>
      <c r="AA583" s="2">
        <v>544</v>
      </c>
      <c r="AB583" s="4">
        <v>61.13</v>
      </c>
      <c r="AC583" s="3">
        <v>1762</v>
      </c>
      <c r="AD583" s="1" t="s">
        <v>1</v>
      </c>
      <c r="AE583" s="2">
        <v>507</v>
      </c>
      <c r="AF583" s="4">
        <v>56.91</v>
      </c>
      <c r="AG583" s="3">
        <v>2136</v>
      </c>
      <c r="AH583" s="1" t="s">
        <v>1</v>
      </c>
      <c r="AI583" s="2">
        <v>558</v>
      </c>
      <c r="AJ583" s="4">
        <v>63.24</v>
      </c>
      <c r="AK583" s="3">
        <v>1561</v>
      </c>
      <c r="AL583" s="1" t="s">
        <v>1</v>
      </c>
      <c r="AM583" s="2">
        <v>613</v>
      </c>
      <c r="AN583" s="4">
        <v>69.62</v>
      </c>
      <c r="AO583" s="3">
        <v>1157</v>
      </c>
      <c r="AP583" s="1" t="s">
        <v>1</v>
      </c>
      <c r="AQ583" s="2">
        <v>557</v>
      </c>
      <c r="AR583" s="4">
        <v>62.78</v>
      </c>
      <c r="AS583" s="3">
        <v>1777</v>
      </c>
      <c r="AT583" s="1" t="s">
        <v>1</v>
      </c>
    </row>
    <row r="584" spans="1:46" x14ac:dyDescent="0.25">
      <c r="A584" s="1" t="s">
        <v>584</v>
      </c>
      <c r="B584" s="20" t="e">
        <f>VLOOKUP(A584,'Earned Doctorates'!$A$6:$D$468,4,0)</f>
        <v>#N/A</v>
      </c>
      <c r="C584" s="20" t="e">
        <f>VLOOKUP(A584,'fulltime grad students'!$A$6:$D$752,4,0)</f>
        <v>#N/A</v>
      </c>
      <c r="D584" s="20">
        <f>VLOOKUP(A584,floorspace!$A$6:$D$694,4,0)</f>
        <v>84887</v>
      </c>
      <c r="E584" s="3">
        <v>1606</v>
      </c>
      <c r="F584" s="33" t="e">
        <f>IF(ISNA(VLOOKUP(A584,'R1-R2'!$A$2:$F$280,6,0)),VLOOKUP(A584,'R1-R2'!$B$2:$F$280,5,0),VLOOKUP(A584,'R1-R2'!$A$2:$F$280,6,0))</f>
        <v>#N/A</v>
      </c>
      <c r="G584" s="2">
        <v>579</v>
      </c>
      <c r="H584" s="4">
        <v>64.02</v>
      </c>
      <c r="I584" s="3">
        <v>1606</v>
      </c>
      <c r="J584" s="1" t="s">
        <v>1</v>
      </c>
      <c r="K584" s="2">
        <v>574</v>
      </c>
      <c r="L584" s="4">
        <v>63.06</v>
      </c>
      <c r="M584" s="3">
        <v>1568</v>
      </c>
      <c r="N584" s="1" t="s">
        <v>1</v>
      </c>
      <c r="O584" s="2">
        <v>654</v>
      </c>
      <c r="P584" s="4">
        <v>71.88</v>
      </c>
      <c r="Q584" s="3">
        <v>1009</v>
      </c>
      <c r="R584" s="1" t="s">
        <v>1</v>
      </c>
      <c r="S584" s="2">
        <v>423</v>
      </c>
      <c r="T584" s="4">
        <v>46.96</v>
      </c>
      <c r="U584" s="3">
        <v>4185</v>
      </c>
      <c r="V584" s="1" t="s">
        <v>1</v>
      </c>
      <c r="W584" s="2">
        <v>566</v>
      </c>
      <c r="X584" s="4">
        <v>63.43</v>
      </c>
      <c r="Y584" s="3">
        <v>1600</v>
      </c>
      <c r="Z584" s="1" t="s">
        <v>1</v>
      </c>
      <c r="AA584" s="2">
        <v>572</v>
      </c>
      <c r="AB584" s="4">
        <v>64.23</v>
      </c>
      <c r="AC584" s="3">
        <v>1495</v>
      </c>
      <c r="AD584" s="1" t="s">
        <v>1</v>
      </c>
      <c r="AE584" s="2">
        <v>461</v>
      </c>
      <c r="AF584" s="4">
        <v>51.83</v>
      </c>
      <c r="AG584" s="3">
        <v>2854</v>
      </c>
      <c r="AH584" s="1" t="s">
        <v>1</v>
      </c>
      <c r="AI584" s="2">
        <v>602</v>
      </c>
      <c r="AJ584" s="4">
        <v>68.150000000000006</v>
      </c>
      <c r="AK584" s="3">
        <v>1220</v>
      </c>
      <c r="AL584" s="1" t="s">
        <v>1</v>
      </c>
      <c r="AM584" s="2">
        <v>549</v>
      </c>
      <c r="AN584" s="4">
        <v>62.44</v>
      </c>
      <c r="AO584" s="3">
        <v>1694</v>
      </c>
      <c r="AP584" s="1" t="s">
        <v>1</v>
      </c>
      <c r="AQ584" s="2">
        <v>612</v>
      </c>
      <c r="AR584" s="4">
        <v>68.89</v>
      </c>
      <c r="AS584" s="3">
        <v>1258</v>
      </c>
      <c r="AT584" s="1" t="s">
        <v>1</v>
      </c>
    </row>
    <row r="585" spans="1:46" x14ac:dyDescent="0.25">
      <c r="A585" s="1" t="s">
        <v>585</v>
      </c>
      <c r="B585" s="20">
        <f>VLOOKUP(A585,'Earned Doctorates'!$A$6:$D$468,4,0)</f>
        <v>0</v>
      </c>
      <c r="C585" s="20">
        <f>VLOOKUP(A585,'fulltime grad students'!$A$6:$D$752,4,0)</f>
        <v>81</v>
      </c>
      <c r="D585" s="20">
        <f>VLOOKUP(A585,floorspace!$A$6:$D$694,4,0)</f>
        <v>24083</v>
      </c>
      <c r="E585" s="3">
        <v>1574</v>
      </c>
      <c r="F585" s="33" t="e">
        <f>IF(ISNA(VLOOKUP(A585,'R1-R2'!$A$2:$F$280,6,0)),VLOOKUP(A585,'R1-R2'!$B$2:$F$280,5,0),VLOOKUP(A585,'R1-R2'!$A$2:$F$280,6,0))</f>
        <v>#N/A</v>
      </c>
      <c r="G585" s="2">
        <v>580</v>
      </c>
      <c r="H585" s="4">
        <v>64.13</v>
      </c>
      <c r="I585" s="3">
        <v>1574</v>
      </c>
      <c r="J585" s="1" t="s">
        <v>1</v>
      </c>
      <c r="K585" s="2">
        <v>536</v>
      </c>
      <c r="L585" s="4">
        <v>58.95</v>
      </c>
      <c r="M585" s="3">
        <v>2049</v>
      </c>
      <c r="N585" s="1" t="s">
        <v>1</v>
      </c>
      <c r="O585" s="2">
        <v>441</v>
      </c>
      <c r="P585" s="4">
        <v>48.76</v>
      </c>
      <c r="Q585" s="3">
        <v>3945</v>
      </c>
      <c r="R585" s="1" t="s">
        <v>1</v>
      </c>
      <c r="S585" s="2">
        <v>574</v>
      </c>
      <c r="T585" s="4">
        <v>63.41</v>
      </c>
      <c r="U585" s="3">
        <v>1579</v>
      </c>
      <c r="V585" s="1" t="s">
        <v>1</v>
      </c>
      <c r="W585" s="2">
        <v>548</v>
      </c>
      <c r="X585" s="4">
        <v>61.44</v>
      </c>
      <c r="Y585" s="3">
        <v>1777</v>
      </c>
      <c r="Z585" s="1" t="s">
        <v>1</v>
      </c>
      <c r="AA585" s="2">
        <v>480</v>
      </c>
      <c r="AB585" s="4">
        <v>54.04</v>
      </c>
      <c r="AC585" s="3">
        <v>2518</v>
      </c>
      <c r="AD585" s="1" t="s">
        <v>1</v>
      </c>
      <c r="AE585" s="2">
        <v>483</v>
      </c>
      <c r="AF585" s="4">
        <v>54.26</v>
      </c>
      <c r="AG585" s="3">
        <v>2473</v>
      </c>
      <c r="AH585" s="1" t="s">
        <v>1</v>
      </c>
      <c r="AI585" s="2">
        <v>470</v>
      </c>
      <c r="AJ585" s="4">
        <v>53.41</v>
      </c>
      <c r="AK585" s="3">
        <v>2694</v>
      </c>
      <c r="AL585" s="1" t="s">
        <v>1</v>
      </c>
      <c r="AM585" s="2">
        <v>360</v>
      </c>
      <c r="AN585" s="4">
        <v>41.25</v>
      </c>
      <c r="AO585" s="3">
        <v>6916</v>
      </c>
      <c r="AP585" s="1" t="s">
        <v>1</v>
      </c>
      <c r="AQ585" s="2">
        <v>368</v>
      </c>
      <c r="AR585" s="4">
        <v>41.78</v>
      </c>
      <c r="AS585" s="3">
        <v>6953</v>
      </c>
      <c r="AT585" s="1" t="s">
        <v>1</v>
      </c>
    </row>
    <row r="586" spans="1:46" x14ac:dyDescent="0.25">
      <c r="A586" s="1" t="s">
        <v>586</v>
      </c>
      <c r="B586" s="20" t="e">
        <f>VLOOKUP(A586,'Earned Doctorates'!$A$6:$D$468,4,0)</f>
        <v>#N/A</v>
      </c>
      <c r="C586" s="20" t="e">
        <f>VLOOKUP(A586,'fulltime grad students'!$A$6:$D$752,4,0)</f>
        <v>#N/A</v>
      </c>
      <c r="D586" s="20">
        <f>VLOOKUP(A586,floorspace!$A$6:$D$694,4,0)</f>
        <v>0</v>
      </c>
      <c r="E586" s="3">
        <v>1570</v>
      </c>
      <c r="F586" s="33" t="e">
        <f>IF(ISNA(VLOOKUP(A586,'R1-R2'!$A$2:$F$280,6,0)),VLOOKUP(A586,'R1-R2'!$B$2:$F$280,5,0),VLOOKUP(A586,'R1-R2'!$A$2:$F$280,6,0))</f>
        <v>#N/A</v>
      </c>
      <c r="G586" s="2">
        <v>581</v>
      </c>
      <c r="H586" s="4">
        <v>64.239999999999995</v>
      </c>
      <c r="I586" s="3">
        <v>1570</v>
      </c>
      <c r="J586" s="1" t="s">
        <v>1</v>
      </c>
      <c r="K586" s="2">
        <v>820</v>
      </c>
      <c r="L586" s="4">
        <v>89.71</v>
      </c>
      <c r="M586" s="3">
        <v>347</v>
      </c>
      <c r="N586" s="1" t="s">
        <v>1</v>
      </c>
      <c r="O586" s="2">
        <v>632</v>
      </c>
      <c r="P586" s="4">
        <v>69.5</v>
      </c>
      <c r="Q586" s="3">
        <v>1126</v>
      </c>
      <c r="R586" s="1" t="s">
        <v>1</v>
      </c>
      <c r="S586" s="2">
        <v>608</v>
      </c>
      <c r="T586" s="4">
        <v>67.11</v>
      </c>
      <c r="U586" s="3">
        <v>1238</v>
      </c>
      <c r="V586" s="1" t="s">
        <v>1</v>
      </c>
      <c r="W586" s="2">
        <v>0</v>
      </c>
      <c r="X586" s="4">
        <v>0</v>
      </c>
      <c r="Y586" s="3">
        <v>0</v>
      </c>
      <c r="Z586" s="1" t="s">
        <v>1</v>
      </c>
      <c r="AA586" s="2">
        <v>0</v>
      </c>
      <c r="AB586" s="4">
        <v>0</v>
      </c>
      <c r="AC586" s="3">
        <v>0</v>
      </c>
      <c r="AD586" s="1" t="s">
        <v>1</v>
      </c>
      <c r="AE586" s="2">
        <v>897</v>
      </c>
      <c r="AF586" s="4">
        <v>100</v>
      </c>
      <c r="AG586" s="3">
        <v>150</v>
      </c>
      <c r="AH586" s="1" t="s">
        <v>236</v>
      </c>
      <c r="AI586" s="2">
        <v>0</v>
      </c>
      <c r="AJ586" s="4">
        <v>0</v>
      </c>
      <c r="AK586" s="3">
        <v>0</v>
      </c>
      <c r="AL586" s="1" t="s">
        <v>1</v>
      </c>
      <c r="AM586" s="2">
        <v>0</v>
      </c>
      <c r="AN586" s="4">
        <v>0</v>
      </c>
      <c r="AO586" s="3">
        <v>0</v>
      </c>
      <c r="AP586" s="1" t="s">
        <v>1</v>
      </c>
      <c r="AQ586" s="2">
        <v>0</v>
      </c>
      <c r="AR586" s="4">
        <v>0</v>
      </c>
      <c r="AS586" s="3">
        <v>0</v>
      </c>
      <c r="AT586" s="1" t="s">
        <v>1</v>
      </c>
    </row>
    <row r="587" spans="1:46" x14ac:dyDescent="0.25">
      <c r="A587" s="1" t="s">
        <v>587</v>
      </c>
      <c r="B587" s="20" t="e">
        <f>VLOOKUP(A587,'Earned Doctorates'!$A$6:$D$468,4,0)</f>
        <v>#N/A</v>
      </c>
      <c r="C587" s="20">
        <f>VLOOKUP(A587,'fulltime grad students'!$A$6:$D$752,4,0)</f>
        <v>168</v>
      </c>
      <c r="D587" s="20">
        <f>VLOOKUP(A587,floorspace!$A$6:$D$694,4,0)</f>
        <v>0</v>
      </c>
      <c r="E587" s="3">
        <v>1562</v>
      </c>
      <c r="F587" s="33" t="e">
        <f>IF(ISNA(VLOOKUP(A587,'R1-R2'!$A$2:$F$280,6,0)),VLOOKUP(A587,'R1-R2'!$B$2:$F$280,5,0),VLOOKUP(A587,'R1-R2'!$A$2:$F$280,6,0))</f>
        <v>#N/A</v>
      </c>
      <c r="G587" s="2">
        <v>582</v>
      </c>
      <c r="H587" s="4">
        <v>64.349999999999994</v>
      </c>
      <c r="I587" s="3">
        <v>1562</v>
      </c>
      <c r="J587" s="1" t="s">
        <v>1</v>
      </c>
      <c r="K587" s="2">
        <v>535</v>
      </c>
      <c r="L587" s="4">
        <v>58.84</v>
      </c>
      <c r="M587" s="3">
        <v>2060</v>
      </c>
      <c r="N587" s="1" t="s">
        <v>1</v>
      </c>
      <c r="O587" s="2">
        <v>517</v>
      </c>
      <c r="P587" s="4">
        <v>57.01</v>
      </c>
      <c r="Q587" s="3">
        <v>2223</v>
      </c>
      <c r="R587" s="1" t="s">
        <v>1</v>
      </c>
      <c r="S587" s="2">
        <v>501</v>
      </c>
      <c r="T587" s="4">
        <v>55.46</v>
      </c>
      <c r="U587" s="3">
        <v>2535</v>
      </c>
      <c r="V587" s="1" t="s">
        <v>1</v>
      </c>
      <c r="W587" s="2">
        <v>562</v>
      </c>
      <c r="X587" s="4">
        <v>62.99</v>
      </c>
      <c r="Y587" s="3">
        <v>1623</v>
      </c>
      <c r="Z587" s="1" t="s">
        <v>1</v>
      </c>
      <c r="AA587" s="2">
        <v>514</v>
      </c>
      <c r="AB587" s="4">
        <v>57.81</v>
      </c>
      <c r="AC587" s="3">
        <v>2050</v>
      </c>
      <c r="AD587" s="1" t="s">
        <v>1</v>
      </c>
      <c r="AE587" s="2">
        <v>462</v>
      </c>
      <c r="AF587" s="4">
        <v>51.94</v>
      </c>
      <c r="AG587" s="3">
        <v>2847</v>
      </c>
      <c r="AH587" s="1" t="s">
        <v>1</v>
      </c>
      <c r="AI587" s="2">
        <v>471</v>
      </c>
      <c r="AJ587" s="4">
        <v>53.52</v>
      </c>
      <c r="AK587" s="3">
        <v>2692</v>
      </c>
      <c r="AL587" s="1" t="s">
        <v>1</v>
      </c>
      <c r="AM587" s="2">
        <v>415</v>
      </c>
      <c r="AN587" s="4">
        <v>47.42</v>
      </c>
      <c r="AO587" s="3">
        <v>3958</v>
      </c>
      <c r="AP587" s="1" t="s">
        <v>1</v>
      </c>
      <c r="AQ587" s="2">
        <v>730</v>
      </c>
      <c r="AR587" s="4">
        <v>82</v>
      </c>
      <c r="AS587" s="3">
        <v>642</v>
      </c>
      <c r="AT587" s="1" t="s">
        <v>1</v>
      </c>
    </row>
    <row r="588" spans="1:46" x14ac:dyDescent="0.25">
      <c r="A588" s="1" t="s">
        <v>588</v>
      </c>
      <c r="B588" s="20" t="e">
        <f>VLOOKUP(A588,'Earned Doctorates'!$A$6:$D$468,4,0)</f>
        <v>#N/A</v>
      </c>
      <c r="C588" s="20">
        <f>VLOOKUP(A588,'fulltime grad students'!$A$6:$D$752,4,0)</f>
        <v>366</v>
      </c>
      <c r="D588" s="20">
        <f>VLOOKUP(A588,floorspace!$A$6:$D$694,4,0)</f>
        <v>17077</v>
      </c>
      <c r="E588" s="3">
        <v>1548</v>
      </c>
      <c r="F588" s="33" t="e">
        <f>IF(ISNA(VLOOKUP(A588,'R1-R2'!$A$2:$F$280,6,0)),VLOOKUP(A588,'R1-R2'!$B$2:$F$280,5,0),VLOOKUP(A588,'R1-R2'!$A$2:$F$280,6,0))</f>
        <v>#N/A</v>
      </c>
      <c r="G588" s="2">
        <v>583</v>
      </c>
      <c r="H588" s="4">
        <v>64.459999999999994</v>
      </c>
      <c r="I588" s="3">
        <v>1548</v>
      </c>
      <c r="J588" s="1" t="s">
        <v>1</v>
      </c>
      <c r="K588" s="2">
        <v>567</v>
      </c>
      <c r="L588" s="4">
        <v>62.31</v>
      </c>
      <c r="M588" s="3">
        <v>1692</v>
      </c>
      <c r="N588" s="1" t="s">
        <v>1</v>
      </c>
      <c r="O588" s="2">
        <v>597</v>
      </c>
      <c r="P588" s="4">
        <v>65.7</v>
      </c>
      <c r="Q588" s="3">
        <v>1507</v>
      </c>
      <c r="R588" s="1" t="s">
        <v>1</v>
      </c>
      <c r="S588" s="2">
        <v>769</v>
      </c>
      <c r="T588" s="4">
        <v>84.64</v>
      </c>
      <c r="U588" s="3">
        <v>495</v>
      </c>
      <c r="V588" s="1" t="s">
        <v>1</v>
      </c>
      <c r="W588" s="2">
        <v>854</v>
      </c>
      <c r="X588" s="4">
        <v>95.25</v>
      </c>
      <c r="Y588" s="3">
        <v>272</v>
      </c>
      <c r="Z588" s="1" t="s">
        <v>1</v>
      </c>
      <c r="AA588" s="2">
        <v>811</v>
      </c>
      <c r="AB588" s="4">
        <v>90.7</v>
      </c>
      <c r="AC588" s="3">
        <v>358</v>
      </c>
      <c r="AD588" s="1" t="s">
        <v>1</v>
      </c>
      <c r="AE588" s="2">
        <v>813</v>
      </c>
      <c r="AF588" s="4">
        <v>90.72</v>
      </c>
      <c r="AG588" s="3">
        <v>327</v>
      </c>
      <c r="AH588" s="1" t="s">
        <v>1</v>
      </c>
      <c r="AI588" s="2">
        <v>810</v>
      </c>
      <c r="AJ588" s="4">
        <v>91.4</v>
      </c>
      <c r="AK588" s="3">
        <v>338</v>
      </c>
      <c r="AL588" s="1" t="s">
        <v>1</v>
      </c>
      <c r="AM588" s="2">
        <v>0</v>
      </c>
      <c r="AN588" s="4">
        <v>0</v>
      </c>
      <c r="AO588" s="3">
        <v>0</v>
      </c>
      <c r="AP588" s="1" t="s">
        <v>1</v>
      </c>
      <c r="AQ588" s="2">
        <v>0</v>
      </c>
      <c r="AR588" s="4">
        <v>0</v>
      </c>
      <c r="AS588" s="3">
        <v>0</v>
      </c>
      <c r="AT588" s="1" t="s">
        <v>1</v>
      </c>
    </row>
    <row r="589" spans="1:46" x14ac:dyDescent="0.25">
      <c r="A589" s="1" t="s">
        <v>589</v>
      </c>
      <c r="B589" s="20">
        <f>VLOOKUP(A589,'Earned Doctorates'!$A$6:$D$468,4,0)</f>
        <v>8</v>
      </c>
      <c r="C589" s="20" t="e">
        <f>VLOOKUP(A589,'fulltime grad students'!$A$6:$D$752,4,0)</f>
        <v>#N/A</v>
      </c>
      <c r="D589" s="20" t="e">
        <f>VLOOKUP(A589,floorspace!$A$6:$D$694,4,0)</f>
        <v>#N/A</v>
      </c>
      <c r="E589" s="3">
        <v>1517</v>
      </c>
      <c r="F589" s="33" t="e">
        <f>IF(ISNA(VLOOKUP(A589,'R1-R2'!$A$2:$F$280,6,0)),VLOOKUP(A589,'R1-R2'!$B$2:$F$280,5,0),VLOOKUP(A589,'R1-R2'!$A$2:$F$280,6,0))</f>
        <v>#N/A</v>
      </c>
      <c r="G589" s="2">
        <v>584</v>
      </c>
      <c r="H589" s="4">
        <v>64.56</v>
      </c>
      <c r="I589" s="3">
        <v>1517</v>
      </c>
      <c r="J589" s="1" t="s">
        <v>1</v>
      </c>
      <c r="K589" s="2">
        <v>569</v>
      </c>
      <c r="L589" s="4">
        <v>62.52</v>
      </c>
      <c r="M589" s="3">
        <v>1647</v>
      </c>
      <c r="N589" s="1" t="s">
        <v>1</v>
      </c>
      <c r="O589" s="2">
        <v>588</v>
      </c>
      <c r="P589" s="4">
        <v>64.72</v>
      </c>
      <c r="Q589" s="3">
        <v>1581</v>
      </c>
      <c r="R589" s="1" t="s">
        <v>1</v>
      </c>
      <c r="S589" s="2">
        <v>519</v>
      </c>
      <c r="T589" s="4">
        <v>57.42</v>
      </c>
      <c r="U589" s="3">
        <v>2227</v>
      </c>
      <c r="V589" s="1" t="s">
        <v>1</v>
      </c>
      <c r="W589" s="2">
        <v>505</v>
      </c>
      <c r="X589" s="4">
        <v>56.69</v>
      </c>
      <c r="Y589" s="3">
        <v>2202</v>
      </c>
      <c r="Z589" s="1" t="s">
        <v>1</v>
      </c>
      <c r="AA589" s="2">
        <v>601</v>
      </c>
      <c r="AB589" s="4">
        <v>67.44</v>
      </c>
      <c r="AC589" s="3">
        <v>1255</v>
      </c>
      <c r="AD589" s="1" t="s">
        <v>1</v>
      </c>
      <c r="AE589" s="2">
        <v>614</v>
      </c>
      <c r="AF589" s="4">
        <v>68.73</v>
      </c>
      <c r="AG589" s="3">
        <v>1165</v>
      </c>
      <c r="AH589" s="1" t="s">
        <v>1</v>
      </c>
      <c r="AI589" s="2">
        <v>630</v>
      </c>
      <c r="AJ589" s="4">
        <v>71.28</v>
      </c>
      <c r="AK589" s="3">
        <v>1057</v>
      </c>
      <c r="AL589" s="1" t="s">
        <v>1</v>
      </c>
      <c r="AM589" s="2">
        <v>609</v>
      </c>
      <c r="AN589" s="4">
        <v>69.17</v>
      </c>
      <c r="AO589" s="3">
        <v>1206</v>
      </c>
      <c r="AP589" s="1" t="s">
        <v>1</v>
      </c>
      <c r="AQ589" s="2">
        <v>663</v>
      </c>
      <c r="AR589" s="4">
        <v>74.56</v>
      </c>
      <c r="AS589" s="3">
        <v>934</v>
      </c>
      <c r="AT589" s="1" t="s">
        <v>1</v>
      </c>
    </row>
    <row r="590" spans="1:46" x14ac:dyDescent="0.25">
      <c r="A590" s="1" t="s">
        <v>590</v>
      </c>
      <c r="B590" s="20" t="e">
        <f>VLOOKUP(A590,'Earned Doctorates'!$A$6:$D$468,4,0)</f>
        <v>#N/A</v>
      </c>
      <c r="C590" s="20" t="e">
        <f>VLOOKUP(A590,'fulltime grad students'!$A$6:$D$752,4,0)</f>
        <v>#N/A</v>
      </c>
      <c r="D590" s="20">
        <f>VLOOKUP(A590,floorspace!$A$6:$D$694,4,0)</f>
        <v>0</v>
      </c>
      <c r="E590" s="3">
        <v>1500</v>
      </c>
      <c r="F590" s="33" t="e">
        <f>IF(ISNA(VLOOKUP(A590,'R1-R2'!$A$2:$F$280,6,0)),VLOOKUP(A590,'R1-R2'!$B$2:$F$280,5,0),VLOOKUP(A590,'R1-R2'!$A$2:$F$280,6,0))</f>
        <v>#N/A</v>
      </c>
      <c r="G590" s="2">
        <v>585</v>
      </c>
      <c r="H590" s="4">
        <v>64.67</v>
      </c>
      <c r="I590" s="3">
        <v>1500</v>
      </c>
      <c r="J590" s="1" t="s">
        <v>1</v>
      </c>
      <c r="K590" s="2">
        <v>664</v>
      </c>
      <c r="L590" s="4">
        <v>72.81</v>
      </c>
      <c r="M590" s="3">
        <v>908</v>
      </c>
      <c r="N590" s="1" t="s">
        <v>1</v>
      </c>
      <c r="O590" s="2">
        <v>641</v>
      </c>
      <c r="P590" s="4">
        <v>70.47</v>
      </c>
      <c r="Q590" s="3">
        <v>1092</v>
      </c>
      <c r="R590" s="1" t="s">
        <v>1</v>
      </c>
      <c r="S590" s="2">
        <v>610</v>
      </c>
      <c r="T590" s="4">
        <v>67.33</v>
      </c>
      <c r="U590" s="3">
        <v>1227</v>
      </c>
      <c r="V590" s="1" t="s">
        <v>1</v>
      </c>
      <c r="W590" s="2">
        <v>634</v>
      </c>
      <c r="X590" s="4">
        <v>70.94</v>
      </c>
      <c r="Y590" s="3">
        <v>1057</v>
      </c>
      <c r="Z590" s="1" t="s">
        <v>1</v>
      </c>
      <c r="AA590" s="2">
        <v>672</v>
      </c>
      <c r="AB590" s="4">
        <v>75.31</v>
      </c>
      <c r="AC590" s="3">
        <v>783</v>
      </c>
      <c r="AD590" s="1" t="s">
        <v>1</v>
      </c>
      <c r="AE590" s="2">
        <v>669</v>
      </c>
      <c r="AF590" s="4">
        <v>74.81</v>
      </c>
      <c r="AG590" s="3">
        <v>795</v>
      </c>
      <c r="AH590" s="1" t="s">
        <v>1</v>
      </c>
      <c r="AI590" s="2">
        <v>677</v>
      </c>
      <c r="AJ590" s="4">
        <v>76.53</v>
      </c>
      <c r="AK590" s="3">
        <v>776</v>
      </c>
      <c r="AL590" s="1" t="s">
        <v>1</v>
      </c>
      <c r="AM590" s="2">
        <v>656</v>
      </c>
      <c r="AN590" s="4">
        <v>74.44</v>
      </c>
      <c r="AO590" s="3">
        <v>843</v>
      </c>
      <c r="AP590" s="1" t="s">
        <v>1</v>
      </c>
      <c r="AQ590" s="2">
        <v>704</v>
      </c>
      <c r="AR590" s="4">
        <v>79.11</v>
      </c>
      <c r="AS590" s="3">
        <v>757</v>
      </c>
      <c r="AT590" s="1" t="s">
        <v>1</v>
      </c>
    </row>
    <row r="591" spans="1:46" x14ac:dyDescent="0.25">
      <c r="A591" s="1" t="s">
        <v>591</v>
      </c>
      <c r="B591" s="20" t="e">
        <f>VLOOKUP(A591,'Earned Doctorates'!$A$6:$D$468,4,0)</f>
        <v>#N/A</v>
      </c>
      <c r="C591" s="20">
        <f>VLOOKUP(A591,'fulltime grad students'!$A$6:$D$752,4,0)</f>
        <v>54</v>
      </c>
      <c r="D591" s="20">
        <f>VLOOKUP(A591,floorspace!$A$6:$D$694,4,0)</f>
        <v>49146</v>
      </c>
      <c r="E591" s="3">
        <v>1490</v>
      </c>
      <c r="F591" s="33" t="e">
        <f>IF(ISNA(VLOOKUP(A591,'R1-R2'!$A$2:$F$280,6,0)),VLOOKUP(A591,'R1-R2'!$B$2:$F$280,5,0),VLOOKUP(A591,'R1-R2'!$A$2:$F$280,6,0))</f>
        <v>#N/A</v>
      </c>
      <c r="G591" s="2">
        <v>586</v>
      </c>
      <c r="H591" s="4">
        <v>64.78</v>
      </c>
      <c r="I591" s="3">
        <v>1490</v>
      </c>
      <c r="J591" s="1" t="s">
        <v>236</v>
      </c>
      <c r="K591" s="2">
        <v>585</v>
      </c>
      <c r="L591" s="4">
        <v>64.260000000000005</v>
      </c>
      <c r="M591" s="3">
        <v>1497</v>
      </c>
      <c r="N591" s="1" t="s">
        <v>236</v>
      </c>
      <c r="O591" s="2">
        <v>590</v>
      </c>
      <c r="P591" s="4">
        <v>64.94</v>
      </c>
      <c r="Q591" s="3">
        <v>1577</v>
      </c>
      <c r="R591" s="1" t="s">
        <v>1</v>
      </c>
      <c r="S591" s="2">
        <v>537</v>
      </c>
      <c r="T591" s="4">
        <v>59.38</v>
      </c>
      <c r="U591" s="3">
        <v>1937</v>
      </c>
      <c r="V591" s="1" t="s">
        <v>1</v>
      </c>
      <c r="W591" s="2">
        <v>584</v>
      </c>
      <c r="X591" s="4">
        <v>65.42</v>
      </c>
      <c r="Y591" s="3">
        <v>1456</v>
      </c>
      <c r="Z591" s="1" t="s">
        <v>1</v>
      </c>
      <c r="AA591" s="2">
        <v>534</v>
      </c>
      <c r="AB591" s="4">
        <v>60.02</v>
      </c>
      <c r="AC591" s="3">
        <v>1809</v>
      </c>
      <c r="AD591" s="1" t="s">
        <v>1</v>
      </c>
      <c r="AE591" s="2">
        <v>486</v>
      </c>
      <c r="AF591" s="4">
        <v>54.59</v>
      </c>
      <c r="AG591" s="3">
        <v>2430</v>
      </c>
      <c r="AH591" s="1" t="s">
        <v>236</v>
      </c>
      <c r="AI591" s="2">
        <v>450</v>
      </c>
      <c r="AJ591" s="4">
        <v>51.17</v>
      </c>
      <c r="AK591" s="3">
        <v>3051</v>
      </c>
      <c r="AL591" s="1" t="s">
        <v>1</v>
      </c>
      <c r="AM591" s="2">
        <v>436</v>
      </c>
      <c r="AN591" s="4">
        <v>49.77</v>
      </c>
      <c r="AO591" s="3">
        <v>3466</v>
      </c>
      <c r="AP591" s="1" t="s">
        <v>1</v>
      </c>
      <c r="AQ591" s="2">
        <v>453</v>
      </c>
      <c r="AR591" s="4">
        <v>51.22</v>
      </c>
      <c r="AS591" s="3">
        <v>3252</v>
      </c>
      <c r="AT591" s="1" t="s">
        <v>1</v>
      </c>
    </row>
    <row r="592" spans="1:46" x14ac:dyDescent="0.25">
      <c r="A592" s="1" t="s">
        <v>592</v>
      </c>
      <c r="B592" s="20" t="e">
        <f>VLOOKUP(A592,'Earned Doctorates'!$A$6:$D$468,4,0)</f>
        <v>#N/A</v>
      </c>
      <c r="C592" s="20">
        <f>VLOOKUP(A592,'fulltime grad students'!$A$6:$D$752,4,0)</f>
        <v>0</v>
      </c>
      <c r="D592" s="20">
        <f>VLOOKUP(A592,floorspace!$A$6:$D$694,4,0)</f>
        <v>0</v>
      </c>
      <c r="E592" s="3">
        <v>1488</v>
      </c>
      <c r="F592" s="33" t="e">
        <f>IF(ISNA(VLOOKUP(A592,'R1-R2'!$A$2:$F$280,6,0)),VLOOKUP(A592,'R1-R2'!$B$2:$F$280,5,0),VLOOKUP(A592,'R1-R2'!$A$2:$F$280,6,0))</f>
        <v>#N/A</v>
      </c>
      <c r="G592" s="2">
        <v>587</v>
      </c>
      <c r="H592" s="4">
        <v>64.89</v>
      </c>
      <c r="I592" s="3">
        <v>1488</v>
      </c>
      <c r="J592" s="1" t="s">
        <v>1</v>
      </c>
      <c r="K592" s="2">
        <v>615</v>
      </c>
      <c r="L592" s="4">
        <v>67.510000000000005</v>
      </c>
      <c r="M592" s="3">
        <v>1201</v>
      </c>
      <c r="N592" s="1" t="s">
        <v>1</v>
      </c>
      <c r="O592" s="2">
        <v>676</v>
      </c>
      <c r="P592" s="4">
        <v>74.27</v>
      </c>
      <c r="Q592" s="3">
        <v>865</v>
      </c>
      <c r="R592" s="1" t="s">
        <v>1</v>
      </c>
      <c r="S592" s="2">
        <v>630</v>
      </c>
      <c r="T592" s="4">
        <v>69.5</v>
      </c>
      <c r="U592" s="3">
        <v>1103</v>
      </c>
      <c r="V592" s="1" t="s">
        <v>1</v>
      </c>
      <c r="W592" s="2">
        <v>614</v>
      </c>
      <c r="X592" s="4">
        <v>68.73</v>
      </c>
      <c r="Y592" s="3">
        <v>1215</v>
      </c>
      <c r="Z592" s="1" t="s">
        <v>1</v>
      </c>
      <c r="AA592" s="2">
        <v>566</v>
      </c>
      <c r="AB592" s="4">
        <v>63.57</v>
      </c>
      <c r="AC592" s="3">
        <v>1558</v>
      </c>
      <c r="AD592" s="1" t="s">
        <v>1</v>
      </c>
      <c r="AE592" s="2">
        <v>626</v>
      </c>
      <c r="AF592" s="4">
        <v>70.06</v>
      </c>
      <c r="AG592" s="3">
        <v>1108</v>
      </c>
      <c r="AH592" s="1" t="s">
        <v>1</v>
      </c>
      <c r="AI592" s="2">
        <v>668</v>
      </c>
      <c r="AJ592" s="4">
        <v>75.53</v>
      </c>
      <c r="AK592" s="3">
        <v>852</v>
      </c>
      <c r="AL592" s="1" t="s">
        <v>1</v>
      </c>
      <c r="AM592" s="2">
        <v>646</v>
      </c>
      <c r="AN592" s="4">
        <v>73.319999999999993</v>
      </c>
      <c r="AO592" s="3">
        <v>918</v>
      </c>
      <c r="AP592" s="1" t="s">
        <v>1</v>
      </c>
      <c r="AQ592" s="2">
        <v>614</v>
      </c>
      <c r="AR592" s="4">
        <v>69.11</v>
      </c>
      <c r="AS592" s="3">
        <v>1248</v>
      </c>
      <c r="AT592" s="1" t="s">
        <v>1</v>
      </c>
    </row>
    <row r="593" spans="1:46" x14ac:dyDescent="0.25">
      <c r="A593" s="1" t="s">
        <v>593</v>
      </c>
      <c r="B593" s="20" t="e">
        <f>VLOOKUP(A593,'Earned Doctorates'!$A$6:$D$468,4,0)</f>
        <v>#N/A</v>
      </c>
      <c r="C593" s="20">
        <f>VLOOKUP(A593,'fulltime grad students'!$A$6:$D$752,4,0)</f>
        <v>110</v>
      </c>
      <c r="D593" s="20" t="e">
        <f>VLOOKUP(A593,floorspace!$A$6:$D$694,4,0)</f>
        <v>#N/A</v>
      </c>
      <c r="E593" s="3">
        <v>1440</v>
      </c>
      <c r="F593" s="33" t="e">
        <f>IF(ISNA(VLOOKUP(A593,'R1-R2'!$A$2:$F$280,6,0)),VLOOKUP(A593,'R1-R2'!$B$2:$F$280,5,0),VLOOKUP(A593,'R1-R2'!$A$2:$F$280,6,0))</f>
        <v>#N/A</v>
      </c>
      <c r="G593" s="2">
        <v>588</v>
      </c>
      <c r="H593" s="4">
        <v>65</v>
      </c>
      <c r="I593" s="3">
        <v>1440</v>
      </c>
      <c r="J593" s="1" t="s">
        <v>1</v>
      </c>
      <c r="K593" s="2">
        <v>684</v>
      </c>
      <c r="L593" s="4">
        <v>74.98</v>
      </c>
      <c r="M593" s="3">
        <v>797</v>
      </c>
      <c r="N593" s="1" t="s">
        <v>1</v>
      </c>
      <c r="O593" s="2">
        <v>715</v>
      </c>
      <c r="P593" s="4">
        <v>78.510000000000005</v>
      </c>
      <c r="Q593" s="3">
        <v>677</v>
      </c>
      <c r="R593" s="1" t="s">
        <v>1</v>
      </c>
      <c r="S593" s="2">
        <v>691</v>
      </c>
      <c r="T593" s="4">
        <v>76.150000000000006</v>
      </c>
      <c r="U593" s="3">
        <v>813</v>
      </c>
      <c r="V593" s="1" t="s">
        <v>1</v>
      </c>
      <c r="W593" s="2">
        <v>839</v>
      </c>
      <c r="X593" s="4">
        <v>93.59</v>
      </c>
      <c r="Y593" s="3">
        <v>324</v>
      </c>
      <c r="Z593" s="1" t="s">
        <v>1</v>
      </c>
      <c r="AA593" s="2">
        <v>765</v>
      </c>
      <c r="AB593" s="4">
        <v>85.6</v>
      </c>
      <c r="AC593" s="3">
        <v>459</v>
      </c>
      <c r="AD593" s="1" t="s">
        <v>1</v>
      </c>
      <c r="AE593" s="2">
        <v>803</v>
      </c>
      <c r="AF593" s="4">
        <v>89.61</v>
      </c>
      <c r="AG593" s="3">
        <v>351</v>
      </c>
      <c r="AH593" s="1" t="s">
        <v>1</v>
      </c>
      <c r="AI593" s="2">
        <v>793</v>
      </c>
      <c r="AJ593" s="4">
        <v>89.5</v>
      </c>
      <c r="AK593" s="3">
        <v>377</v>
      </c>
      <c r="AL593" s="1" t="s">
        <v>1</v>
      </c>
      <c r="AM593" s="2">
        <v>743</v>
      </c>
      <c r="AN593" s="4">
        <v>84.19</v>
      </c>
      <c r="AO593" s="3">
        <v>486</v>
      </c>
      <c r="AP593" s="1" t="s">
        <v>1</v>
      </c>
      <c r="AQ593" s="2">
        <v>889</v>
      </c>
      <c r="AR593" s="4">
        <v>99.67</v>
      </c>
      <c r="AS593" s="3">
        <v>159</v>
      </c>
      <c r="AT593" s="1" t="s">
        <v>1</v>
      </c>
    </row>
    <row r="594" spans="1:46" x14ac:dyDescent="0.25">
      <c r="A594" s="1" t="s">
        <v>594</v>
      </c>
      <c r="B594" s="20">
        <f>VLOOKUP(A594,'Earned Doctorates'!$A$6:$D$468,4,0)</f>
        <v>1</v>
      </c>
      <c r="C594" s="20" t="e">
        <f>VLOOKUP(A594,'fulltime grad students'!$A$6:$D$752,4,0)</f>
        <v>#N/A</v>
      </c>
      <c r="D594" s="20" t="e">
        <f>VLOOKUP(A594,floorspace!$A$6:$D$694,4,0)</f>
        <v>#N/A</v>
      </c>
      <c r="E594" s="3">
        <v>1430</v>
      </c>
      <c r="F594" s="33" t="e">
        <f>IF(ISNA(VLOOKUP(A594,'R1-R2'!$A$2:$F$280,6,0)),VLOOKUP(A594,'R1-R2'!$B$2:$F$280,5,0),VLOOKUP(A594,'R1-R2'!$A$2:$F$280,6,0))</f>
        <v>#N/A</v>
      </c>
      <c r="G594" s="2">
        <v>589</v>
      </c>
      <c r="H594" s="4">
        <v>65.11</v>
      </c>
      <c r="I594" s="3">
        <v>1430</v>
      </c>
      <c r="J594" s="1" t="s">
        <v>1</v>
      </c>
      <c r="K594" s="2">
        <v>686</v>
      </c>
      <c r="L594" s="4">
        <v>75.2</v>
      </c>
      <c r="M594" s="3">
        <v>777</v>
      </c>
      <c r="N594" s="1" t="s">
        <v>1</v>
      </c>
      <c r="O594" s="2">
        <v>775</v>
      </c>
      <c r="P594" s="4">
        <v>85.02</v>
      </c>
      <c r="Q594" s="3">
        <v>465</v>
      </c>
      <c r="R594" s="1" t="s">
        <v>1</v>
      </c>
      <c r="S594" s="2">
        <v>736</v>
      </c>
      <c r="T594" s="4">
        <v>81.05</v>
      </c>
      <c r="U594" s="3">
        <v>620</v>
      </c>
      <c r="V594" s="1" t="s">
        <v>1</v>
      </c>
      <c r="W594" s="2">
        <v>749</v>
      </c>
      <c r="X594" s="4">
        <v>83.65</v>
      </c>
      <c r="Y594" s="3">
        <v>562</v>
      </c>
      <c r="Z594" s="1" t="s">
        <v>1</v>
      </c>
      <c r="AA594" s="2">
        <v>739</v>
      </c>
      <c r="AB594" s="4">
        <v>82.72</v>
      </c>
      <c r="AC594" s="3">
        <v>544</v>
      </c>
      <c r="AD594" s="1" t="s">
        <v>236</v>
      </c>
      <c r="AE594" s="2">
        <v>0</v>
      </c>
      <c r="AF594" s="4">
        <v>0</v>
      </c>
      <c r="AG594" s="3">
        <v>0</v>
      </c>
      <c r="AH594" s="1" t="s">
        <v>1</v>
      </c>
      <c r="AI594" s="2">
        <v>0</v>
      </c>
      <c r="AJ594" s="4">
        <v>0</v>
      </c>
      <c r="AK594" s="3">
        <v>0</v>
      </c>
      <c r="AL594" s="1" t="s">
        <v>1</v>
      </c>
      <c r="AM594" s="2">
        <v>0</v>
      </c>
      <c r="AN594" s="4">
        <v>0</v>
      </c>
      <c r="AO594" s="3">
        <v>0</v>
      </c>
      <c r="AP594" s="1" t="s">
        <v>1</v>
      </c>
      <c r="AQ594" s="2">
        <v>0</v>
      </c>
      <c r="AR594" s="4">
        <v>0</v>
      </c>
      <c r="AS594" s="3">
        <v>0</v>
      </c>
      <c r="AT594" s="1" t="s">
        <v>1</v>
      </c>
    </row>
    <row r="595" spans="1:46" x14ac:dyDescent="0.25">
      <c r="A595" s="1" t="s">
        <v>595</v>
      </c>
      <c r="B595" s="20" t="e">
        <f>VLOOKUP(A595,'Earned Doctorates'!$A$6:$D$468,4,0)</f>
        <v>#N/A</v>
      </c>
      <c r="C595" s="20" t="e">
        <f>VLOOKUP(A595,'fulltime grad students'!$A$6:$D$752,4,0)</f>
        <v>#N/A</v>
      </c>
      <c r="D595" s="20" t="e">
        <f>VLOOKUP(A595,floorspace!$A$6:$D$694,4,0)</f>
        <v>#N/A</v>
      </c>
      <c r="E595" s="3">
        <v>1415</v>
      </c>
      <c r="F595" s="33" t="e">
        <f>IF(ISNA(VLOOKUP(A595,'R1-R2'!$A$2:$F$280,6,0)),VLOOKUP(A595,'R1-R2'!$B$2:$F$280,5,0),VLOOKUP(A595,'R1-R2'!$A$2:$F$280,6,0))</f>
        <v>#N/A</v>
      </c>
      <c r="G595" s="2">
        <v>590</v>
      </c>
      <c r="H595" s="4">
        <v>65.22</v>
      </c>
      <c r="I595" s="3">
        <v>1415</v>
      </c>
      <c r="J595" s="1" t="s">
        <v>1</v>
      </c>
      <c r="K595" s="2">
        <v>548</v>
      </c>
      <c r="L595" s="4">
        <v>60.25</v>
      </c>
      <c r="M595" s="3">
        <v>1905</v>
      </c>
      <c r="N595" s="1" t="s">
        <v>1</v>
      </c>
      <c r="O595" s="2">
        <v>533</v>
      </c>
      <c r="P595" s="4">
        <v>58.75</v>
      </c>
      <c r="Q595" s="3">
        <v>2068</v>
      </c>
      <c r="R595" s="1" t="s">
        <v>1</v>
      </c>
      <c r="S595" s="2">
        <v>508</v>
      </c>
      <c r="T595" s="4">
        <v>56.22</v>
      </c>
      <c r="U595" s="3">
        <v>2465</v>
      </c>
      <c r="V595" s="1" t="s">
        <v>1</v>
      </c>
      <c r="W595" s="2">
        <v>513</v>
      </c>
      <c r="X595" s="4">
        <v>57.57</v>
      </c>
      <c r="Y595" s="3">
        <v>2064</v>
      </c>
      <c r="Z595" s="1" t="s">
        <v>1</v>
      </c>
      <c r="AA595" s="2">
        <v>0</v>
      </c>
      <c r="AB595" s="4">
        <v>0</v>
      </c>
      <c r="AC595" s="3">
        <v>0</v>
      </c>
      <c r="AD595" s="1" t="s">
        <v>1</v>
      </c>
      <c r="AE595" s="2">
        <v>0</v>
      </c>
      <c r="AF595" s="4">
        <v>0</v>
      </c>
      <c r="AG595" s="3">
        <v>0</v>
      </c>
      <c r="AH595" s="1" t="s">
        <v>1</v>
      </c>
      <c r="AI595" s="2">
        <v>0</v>
      </c>
      <c r="AJ595" s="4">
        <v>0</v>
      </c>
      <c r="AK595" s="3">
        <v>0</v>
      </c>
      <c r="AL595" s="1" t="s">
        <v>1</v>
      </c>
      <c r="AM595" s="2">
        <v>0</v>
      </c>
      <c r="AN595" s="4">
        <v>0</v>
      </c>
      <c r="AO595" s="3">
        <v>0</v>
      </c>
      <c r="AP595" s="1" t="s">
        <v>1</v>
      </c>
      <c r="AQ595" s="2">
        <v>0</v>
      </c>
      <c r="AR595" s="4">
        <v>0</v>
      </c>
      <c r="AS595" s="3">
        <v>0</v>
      </c>
      <c r="AT595" s="1" t="s">
        <v>1</v>
      </c>
    </row>
    <row r="596" spans="1:46" x14ac:dyDescent="0.25">
      <c r="A596" s="1" t="s">
        <v>596</v>
      </c>
      <c r="B596" s="20">
        <f>VLOOKUP(A596,'Earned Doctorates'!$A$6:$D$468,4,0)</f>
        <v>1</v>
      </c>
      <c r="C596" s="20">
        <f>VLOOKUP(A596,'fulltime grad students'!$A$6:$D$752,4,0)</f>
        <v>41</v>
      </c>
      <c r="D596" s="20">
        <f>VLOOKUP(A596,floorspace!$A$6:$D$694,4,0)</f>
        <v>6137</v>
      </c>
      <c r="E596" s="3">
        <v>1398</v>
      </c>
      <c r="F596" s="33" t="e">
        <f>IF(ISNA(VLOOKUP(A596,'R1-R2'!$A$2:$F$280,6,0)),VLOOKUP(A596,'R1-R2'!$B$2:$F$280,5,0),VLOOKUP(A596,'R1-R2'!$A$2:$F$280,6,0))</f>
        <v>#N/A</v>
      </c>
      <c r="G596" s="2">
        <v>591</v>
      </c>
      <c r="H596" s="4">
        <v>65.33</v>
      </c>
      <c r="I596" s="3">
        <v>1398</v>
      </c>
      <c r="J596" s="1" t="s">
        <v>1</v>
      </c>
      <c r="K596" s="2">
        <v>545</v>
      </c>
      <c r="L596" s="4">
        <v>59.92</v>
      </c>
      <c r="M596" s="3">
        <v>1967</v>
      </c>
      <c r="N596" s="1" t="s">
        <v>1</v>
      </c>
      <c r="O596" s="2">
        <v>553</v>
      </c>
      <c r="P596" s="4">
        <v>60.92</v>
      </c>
      <c r="Q596" s="3">
        <v>1911</v>
      </c>
      <c r="R596" s="1" t="s">
        <v>1</v>
      </c>
      <c r="S596" s="2">
        <v>548</v>
      </c>
      <c r="T596" s="4">
        <v>60.57</v>
      </c>
      <c r="U596" s="3">
        <v>1839</v>
      </c>
      <c r="V596" s="1" t="s">
        <v>1</v>
      </c>
      <c r="W596" s="2">
        <v>545</v>
      </c>
      <c r="X596" s="4">
        <v>61.11</v>
      </c>
      <c r="Y596" s="3">
        <v>1813</v>
      </c>
      <c r="Z596" s="1" t="s">
        <v>1</v>
      </c>
      <c r="AA596" s="2">
        <v>521</v>
      </c>
      <c r="AB596" s="4">
        <v>58.58</v>
      </c>
      <c r="AC596" s="3">
        <v>1927</v>
      </c>
      <c r="AD596" s="1" t="s">
        <v>1</v>
      </c>
      <c r="AE596" s="2">
        <v>569</v>
      </c>
      <c r="AF596" s="4">
        <v>63.76</v>
      </c>
      <c r="AG596" s="3">
        <v>1497</v>
      </c>
      <c r="AH596" s="1" t="s">
        <v>1</v>
      </c>
      <c r="AI596" s="2">
        <v>541</v>
      </c>
      <c r="AJ596" s="4">
        <v>61.34</v>
      </c>
      <c r="AK596" s="3">
        <v>1761</v>
      </c>
      <c r="AL596" s="1" t="s">
        <v>1</v>
      </c>
      <c r="AM596" s="2">
        <v>578</v>
      </c>
      <c r="AN596" s="4">
        <v>65.69</v>
      </c>
      <c r="AO596" s="3">
        <v>1422</v>
      </c>
      <c r="AP596" s="1" t="s">
        <v>1</v>
      </c>
      <c r="AQ596" s="2">
        <v>561</v>
      </c>
      <c r="AR596" s="4">
        <v>63.22</v>
      </c>
      <c r="AS596" s="3">
        <v>1739</v>
      </c>
      <c r="AT596" s="1" t="s">
        <v>1</v>
      </c>
    </row>
    <row r="597" spans="1:46" x14ac:dyDescent="0.25">
      <c r="A597" s="1" t="s">
        <v>597</v>
      </c>
      <c r="B597" s="20" t="e">
        <f>VLOOKUP(A597,'Earned Doctorates'!$A$6:$D$468,4,0)</f>
        <v>#N/A</v>
      </c>
      <c r="C597" s="20">
        <f>VLOOKUP(A597,'fulltime grad students'!$A$6:$D$752,4,0)</f>
        <v>0</v>
      </c>
      <c r="D597" s="20">
        <f>VLOOKUP(A597,floorspace!$A$6:$D$694,4,0)</f>
        <v>0</v>
      </c>
      <c r="E597" s="3">
        <v>1396</v>
      </c>
      <c r="F597" s="33" t="e">
        <f>IF(ISNA(VLOOKUP(A597,'R1-R2'!$A$2:$F$280,6,0)),VLOOKUP(A597,'R1-R2'!$B$2:$F$280,5,0),VLOOKUP(A597,'R1-R2'!$A$2:$F$280,6,0))</f>
        <v>#N/A</v>
      </c>
      <c r="G597" s="2">
        <v>592</v>
      </c>
      <c r="H597" s="4">
        <v>65.44</v>
      </c>
      <c r="I597" s="3">
        <v>1396</v>
      </c>
      <c r="J597" s="1" t="s">
        <v>1</v>
      </c>
      <c r="K597" s="2">
        <v>639</v>
      </c>
      <c r="L597" s="4">
        <v>70.11</v>
      </c>
      <c r="M597" s="3">
        <v>1062</v>
      </c>
      <c r="N597" s="1" t="s">
        <v>1</v>
      </c>
      <c r="O597" s="2">
        <v>573</v>
      </c>
      <c r="P597" s="4">
        <v>63.09</v>
      </c>
      <c r="Q597" s="3">
        <v>1740</v>
      </c>
      <c r="R597" s="1" t="s">
        <v>1</v>
      </c>
      <c r="S597" s="2">
        <v>578</v>
      </c>
      <c r="T597" s="4">
        <v>63.84</v>
      </c>
      <c r="U597" s="3">
        <v>1540</v>
      </c>
      <c r="V597" s="1" t="s">
        <v>1</v>
      </c>
      <c r="W597" s="2">
        <v>616</v>
      </c>
      <c r="X597" s="4">
        <v>68.95</v>
      </c>
      <c r="Y597" s="3">
        <v>1189</v>
      </c>
      <c r="Z597" s="1" t="s">
        <v>1</v>
      </c>
      <c r="AA597" s="2">
        <v>507</v>
      </c>
      <c r="AB597" s="4">
        <v>57.03</v>
      </c>
      <c r="AC597" s="3">
        <v>2150</v>
      </c>
      <c r="AD597" s="1" t="s">
        <v>1</v>
      </c>
      <c r="AE597" s="2">
        <v>558</v>
      </c>
      <c r="AF597" s="4">
        <v>62.54</v>
      </c>
      <c r="AG597" s="3">
        <v>1560</v>
      </c>
      <c r="AH597" s="1" t="s">
        <v>1</v>
      </c>
      <c r="AI597" s="2">
        <v>523</v>
      </c>
      <c r="AJ597" s="4">
        <v>59.33</v>
      </c>
      <c r="AK597" s="3">
        <v>1924</v>
      </c>
      <c r="AL597" s="1" t="s">
        <v>1</v>
      </c>
      <c r="AM597" s="2">
        <v>494</v>
      </c>
      <c r="AN597" s="4">
        <v>56.27</v>
      </c>
      <c r="AO597" s="3">
        <v>2402</v>
      </c>
      <c r="AP597" s="1" t="s">
        <v>1</v>
      </c>
      <c r="AQ597" s="2">
        <v>582</v>
      </c>
      <c r="AR597" s="4">
        <v>65.56</v>
      </c>
      <c r="AS597" s="3">
        <v>1516</v>
      </c>
      <c r="AT597" s="1" t="s">
        <v>1</v>
      </c>
    </row>
    <row r="598" spans="1:46" x14ac:dyDescent="0.25">
      <c r="A598" s="1" t="s">
        <v>598</v>
      </c>
      <c r="B598" s="20">
        <f>VLOOKUP(A598,'Earned Doctorates'!$A$6:$D$468,4,0)</f>
        <v>27</v>
      </c>
      <c r="C598" s="20">
        <f>VLOOKUP(A598,'fulltime grad students'!$A$6:$D$752,4,0)</f>
        <v>680</v>
      </c>
      <c r="D598" s="20">
        <f>VLOOKUP(A598,floorspace!$A$6:$D$694,4,0)</f>
        <v>21250</v>
      </c>
      <c r="E598" s="3">
        <v>1375</v>
      </c>
      <c r="F598" s="33" t="e">
        <f>IF(ISNA(VLOOKUP(A598,'R1-R2'!$A$2:$F$280,6,0)),VLOOKUP(A598,'R1-R2'!$B$2:$F$280,5,0),VLOOKUP(A598,'R1-R2'!$A$2:$F$280,6,0))</f>
        <v>#N/A</v>
      </c>
      <c r="G598" s="2">
        <v>593</v>
      </c>
      <c r="H598" s="4">
        <v>65.55</v>
      </c>
      <c r="I598" s="3">
        <v>1375</v>
      </c>
      <c r="J598" s="1" t="s">
        <v>1</v>
      </c>
      <c r="K598" s="2">
        <v>523</v>
      </c>
      <c r="L598" s="4">
        <v>57.54</v>
      </c>
      <c r="M598" s="3">
        <v>2161</v>
      </c>
      <c r="N598" s="1" t="s">
        <v>1</v>
      </c>
      <c r="O598" s="2">
        <v>490</v>
      </c>
      <c r="P598" s="4">
        <v>54.08</v>
      </c>
      <c r="Q598" s="3">
        <v>2712</v>
      </c>
      <c r="R598" s="1" t="s">
        <v>1</v>
      </c>
      <c r="S598" s="2">
        <v>488</v>
      </c>
      <c r="T598" s="4">
        <v>54.04</v>
      </c>
      <c r="U598" s="3">
        <v>2741</v>
      </c>
      <c r="V598" s="1" t="s">
        <v>1</v>
      </c>
      <c r="W598" s="2">
        <v>479</v>
      </c>
      <c r="X598" s="4">
        <v>53.81</v>
      </c>
      <c r="Y598" s="3">
        <v>2602</v>
      </c>
      <c r="Z598" s="1" t="s">
        <v>1</v>
      </c>
      <c r="AA598" s="2">
        <v>493</v>
      </c>
      <c r="AB598" s="4">
        <v>55.48</v>
      </c>
      <c r="AC598" s="3">
        <v>2365</v>
      </c>
      <c r="AD598" s="1" t="s">
        <v>1</v>
      </c>
      <c r="AE598" s="2">
        <v>474</v>
      </c>
      <c r="AF598" s="4">
        <v>53.26</v>
      </c>
      <c r="AG598" s="3">
        <v>2599</v>
      </c>
      <c r="AH598" s="1" t="s">
        <v>1</v>
      </c>
      <c r="AI598" s="2">
        <v>466</v>
      </c>
      <c r="AJ598" s="4">
        <v>52.96</v>
      </c>
      <c r="AK598" s="3">
        <v>2764</v>
      </c>
      <c r="AL598" s="1" t="s">
        <v>1</v>
      </c>
      <c r="AM598" s="2">
        <v>476</v>
      </c>
      <c r="AN598" s="4">
        <v>54.26</v>
      </c>
      <c r="AO598" s="3">
        <v>2663</v>
      </c>
      <c r="AP598" s="1" t="s">
        <v>1</v>
      </c>
      <c r="AQ598" s="2">
        <v>415</v>
      </c>
      <c r="AR598" s="4">
        <v>47</v>
      </c>
      <c r="AS598" s="3">
        <v>4301</v>
      </c>
      <c r="AT598" s="1" t="s">
        <v>1</v>
      </c>
    </row>
    <row r="599" spans="1:46" x14ac:dyDescent="0.25">
      <c r="A599" s="1" t="s">
        <v>599</v>
      </c>
      <c r="B599" s="20">
        <f>VLOOKUP(A599,'Earned Doctorates'!$A$6:$D$468,4,0)</f>
        <v>7</v>
      </c>
      <c r="C599" s="20">
        <f>VLOOKUP(A599,'fulltime grad students'!$A$6:$D$752,4,0)</f>
        <v>128</v>
      </c>
      <c r="D599" s="20">
        <f>VLOOKUP(A599,floorspace!$A$6:$D$694,4,0)</f>
        <v>63426</v>
      </c>
      <c r="E599" s="3">
        <v>1371</v>
      </c>
      <c r="F599" s="33" t="e">
        <f>IF(ISNA(VLOOKUP(A599,'R1-R2'!$A$2:$F$280,6,0)),VLOOKUP(A599,'R1-R2'!$B$2:$F$280,5,0),VLOOKUP(A599,'R1-R2'!$A$2:$F$280,6,0))</f>
        <v>#N/A</v>
      </c>
      <c r="G599" s="2">
        <v>594</v>
      </c>
      <c r="H599" s="4">
        <v>65.66</v>
      </c>
      <c r="I599" s="3">
        <v>1371</v>
      </c>
      <c r="J599" s="1" t="s">
        <v>1</v>
      </c>
      <c r="K599" s="2">
        <v>565</v>
      </c>
      <c r="L599" s="4">
        <v>62.09</v>
      </c>
      <c r="M599" s="3">
        <v>1713</v>
      </c>
      <c r="N599" s="1" t="s">
        <v>1</v>
      </c>
      <c r="O599" s="2">
        <v>473</v>
      </c>
      <c r="P599" s="4">
        <v>52.24</v>
      </c>
      <c r="Q599" s="3">
        <v>3078</v>
      </c>
      <c r="R599" s="1" t="s">
        <v>1</v>
      </c>
      <c r="S599" s="2">
        <v>471</v>
      </c>
      <c r="T599" s="4">
        <v>52.19</v>
      </c>
      <c r="U599" s="3">
        <v>3014</v>
      </c>
      <c r="V599" s="1" t="s">
        <v>1</v>
      </c>
      <c r="W599" s="2">
        <v>507</v>
      </c>
      <c r="X599" s="4">
        <v>56.91</v>
      </c>
      <c r="Y599" s="3">
        <v>2155</v>
      </c>
      <c r="Z599" s="1" t="s">
        <v>1</v>
      </c>
      <c r="AA599" s="2">
        <v>463</v>
      </c>
      <c r="AB599" s="4">
        <v>52.16</v>
      </c>
      <c r="AC599" s="3">
        <v>3013</v>
      </c>
      <c r="AD599" s="1" t="s">
        <v>1</v>
      </c>
      <c r="AE599" s="2">
        <v>465</v>
      </c>
      <c r="AF599" s="4">
        <v>52.27</v>
      </c>
      <c r="AG599" s="3">
        <v>2734</v>
      </c>
      <c r="AH599" s="1" t="s">
        <v>1</v>
      </c>
      <c r="AI599" s="2">
        <v>412</v>
      </c>
      <c r="AJ599" s="4">
        <v>46.92</v>
      </c>
      <c r="AK599" s="3">
        <v>4088</v>
      </c>
      <c r="AL599" s="1" t="s">
        <v>1</v>
      </c>
      <c r="AM599" s="2">
        <v>400</v>
      </c>
      <c r="AN599" s="4">
        <v>45.73</v>
      </c>
      <c r="AO599" s="3">
        <v>4563</v>
      </c>
      <c r="AP599" s="1" t="s">
        <v>1</v>
      </c>
      <c r="AQ599" s="2">
        <v>395</v>
      </c>
      <c r="AR599" s="4">
        <v>44.78</v>
      </c>
      <c r="AS599" s="3">
        <v>5291</v>
      </c>
      <c r="AT599" s="1" t="s">
        <v>1</v>
      </c>
    </row>
    <row r="600" spans="1:46" x14ac:dyDescent="0.25">
      <c r="A600" s="1" t="s">
        <v>600</v>
      </c>
      <c r="B600" s="20" t="e">
        <f>VLOOKUP(A600,'Earned Doctorates'!$A$6:$D$468,4,0)</f>
        <v>#N/A</v>
      </c>
      <c r="C600" s="20" t="e">
        <f>VLOOKUP(A600,'fulltime grad students'!$A$6:$D$752,4,0)</f>
        <v>#N/A</v>
      </c>
      <c r="D600" s="20">
        <f>VLOOKUP(A600,floorspace!$A$6:$D$694,4,0)</f>
        <v>54605</v>
      </c>
      <c r="E600" s="3">
        <v>1367</v>
      </c>
      <c r="F600" s="33" t="e">
        <f>IF(ISNA(VLOOKUP(A600,'R1-R2'!$A$2:$F$280,6,0)),VLOOKUP(A600,'R1-R2'!$B$2:$F$280,5,0),VLOOKUP(A600,'R1-R2'!$A$2:$F$280,6,0))</f>
        <v>#N/A</v>
      </c>
      <c r="G600" s="2">
        <v>595</v>
      </c>
      <c r="H600" s="4">
        <v>65.760000000000005</v>
      </c>
      <c r="I600" s="3">
        <v>1367</v>
      </c>
      <c r="J600" s="1" t="s">
        <v>1</v>
      </c>
      <c r="K600" s="2">
        <v>526</v>
      </c>
      <c r="L600" s="4">
        <v>57.87</v>
      </c>
      <c r="M600" s="3">
        <v>2130</v>
      </c>
      <c r="N600" s="1" t="s">
        <v>1</v>
      </c>
      <c r="O600" s="2">
        <v>491</v>
      </c>
      <c r="P600" s="4">
        <v>54.19</v>
      </c>
      <c r="Q600" s="3">
        <v>2711</v>
      </c>
      <c r="R600" s="1" t="s">
        <v>1</v>
      </c>
      <c r="S600" s="2">
        <v>513</v>
      </c>
      <c r="T600" s="4">
        <v>56.76</v>
      </c>
      <c r="U600" s="3">
        <v>2418</v>
      </c>
      <c r="V600" s="1" t="s">
        <v>1</v>
      </c>
      <c r="W600" s="2">
        <v>643</v>
      </c>
      <c r="X600" s="4">
        <v>71.94</v>
      </c>
      <c r="Y600" s="3">
        <v>1009</v>
      </c>
      <c r="Z600" s="1" t="s">
        <v>1</v>
      </c>
      <c r="AA600" s="2">
        <v>684</v>
      </c>
      <c r="AB600" s="4">
        <v>76.63</v>
      </c>
      <c r="AC600" s="3">
        <v>742</v>
      </c>
      <c r="AD600" s="1" t="s">
        <v>1</v>
      </c>
      <c r="AE600" s="2">
        <v>690</v>
      </c>
      <c r="AF600" s="4">
        <v>77.13</v>
      </c>
      <c r="AG600" s="3">
        <v>703</v>
      </c>
      <c r="AH600" s="1" t="s">
        <v>1</v>
      </c>
      <c r="AI600" s="2">
        <v>727</v>
      </c>
      <c r="AJ600" s="4">
        <v>82.12</v>
      </c>
      <c r="AK600" s="3">
        <v>549</v>
      </c>
      <c r="AL600" s="1" t="s">
        <v>1</v>
      </c>
      <c r="AM600" s="2">
        <v>675</v>
      </c>
      <c r="AN600" s="4">
        <v>76.569999999999993</v>
      </c>
      <c r="AO600" s="3">
        <v>732</v>
      </c>
      <c r="AP600" s="1" t="s">
        <v>1</v>
      </c>
      <c r="AQ600" s="2">
        <v>794</v>
      </c>
      <c r="AR600" s="4">
        <v>89.11</v>
      </c>
      <c r="AS600" s="3">
        <v>426</v>
      </c>
      <c r="AT600" s="1" t="s">
        <v>1</v>
      </c>
    </row>
    <row r="601" spans="1:46" x14ac:dyDescent="0.25">
      <c r="A601" s="1" t="s">
        <v>601</v>
      </c>
      <c r="B601" s="20" t="e">
        <f>VLOOKUP(A601,'Earned Doctorates'!$A$6:$D$468,4,0)</f>
        <v>#N/A</v>
      </c>
      <c r="C601" s="20">
        <f>VLOOKUP(A601,'fulltime grad students'!$A$6:$D$752,4,0)</f>
        <v>77</v>
      </c>
      <c r="D601" s="20">
        <f>VLOOKUP(A601,floorspace!$A$6:$D$694,4,0)</f>
        <v>19826</v>
      </c>
      <c r="E601" s="3">
        <v>1364</v>
      </c>
      <c r="F601" s="33" t="e">
        <f>IF(ISNA(VLOOKUP(A601,'R1-R2'!$A$2:$F$280,6,0)),VLOOKUP(A601,'R1-R2'!$B$2:$F$280,5,0),VLOOKUP(A601,'R1-R2'!$A$2:$F$280,6,0))</f>
        <v>#N/A</v>
      </c>
      <c r="G601" s="2">
        <v>596</v>
      </c>
      <c r="H601" s="4">
        <v>65.87</v>
      </c>
      <c r="I601" s="3">
        <v>1364</v>
      </c>
      <c r="J601" s="1" t="s">
        <v>1</v>
      </c>
      <c r="K601" s="2">
        <v>582</v>
      </c>
      <c r="L601" s="4">
        <v>63.93</v>
      </c>
      <c r="M601" s="3">
        <v>1523</v>
      </c>
      <c r="N601" s="1" t="s">
        <v>1</v>
      </c>
      <c r="O601" s="2">
        <v>596</v>
      </c>
      <c r="P601" s="4">
        <v>65.59</v>
      </c>
      <c r="Q601" s="3">
        <v>1520</v>
      </c>
      <c r="R601" s="1" t="s">
        <v>1</v>
      </c>
      <c r="S601" s="2">
        <v>559</v>
      </c>
      <c r="T601" s="4">
        <v>61.77</v>
      </c>
      <c r="U601" s="3">
        <v>1728</v>
      </c>
      <c r="V601" s="1" t="s">
        <v>1</v>
      </c>
      <c r="W601" s="2">
        <v>600</v>
      </c>
      <c r="X601" s="4">
        <v>67.180000000000007</v>
      </c>
      <c r="Y601" s="3">
        <v>1339</v>
      </c>
      <c r="Z601" s="1" t="s">
        <v>1</v>
      </c>
      <c r="AA601" s="2">
        <v>619</v>
      </c>
      <c r="AB601" s="4">
        <v>69.44</v>
      </c>
      <c r="AC601" s="3">
        <v>1118</v>
      </c>
      <c r="AD601" s="1" t="s">
        <v>1</v>
      </c>
      <c r="AE601" s="2">
        <v>610</v>
      </c>
      <c r="AF601" s="4">
        <v>68.290000000000006</v>
      </c>
      <c r="AG601" s="3">
        <v>1177</v>
      </c>
      <c r="AH601" s="1" t="s">
        <v>1</v>
      </c>
      <c r="AI601" s="2">
        <v>650</v>
      </c>
      <c r="AJ601" s="4">
        <v>73.52</v>
      </c>
      <c r="AK601" s="3">
        <v>952</v>
      </c>
      <c r="AL601" s="1" t="s">
        <v>1</v>
      </c>
      <c r="AM601" s="2">
        <v>661</v>
      </c>
      <c r="AN601" s="4">
        <v>75</v>
      </c>
      <c r="AO601" s="3">
        <v>827</v>
      </c>
      <c r="AP601" s="1" t="s">
        <v>1</v>
      </c>
      <c r="AQ601" s="2">
        <v>696</v>
      </c>
      <c r="AR601" s="4">
        <v>78.22</v>
      </c>
      <c r="AS601" s="3">
        <v>779</v>
      </c>
      <c r="AT601" s="1" t="s">
        <v>1</v>
      </c>
    </row>
    <row r="602" spans="1:46" x14ac:dyDescent="0.25">
      <c r="A602" s="1" t="s">
        <v>602</v>
      </c>
      <c r="B602" s="20" t="e">
        <f>VLOOKUP(A602,'Earned Doctorates'!$A$6:$D$468,4,0)</f>
        <v>#N/A</v>
      </c>
      <c r="C602" s="20">
        <f>VLOOKUP(A602,'fulltime grad students'!$A$6:$D$752,4,0)</f>
        <v>9</v>
      </c>
      <c r="D602" s="20">
        <f>VLOOKUP(A602,floorspace!$A$6:$D$694,4,0)</f>
        <v>5410</v>
      </c>
      <c r="E602" s="3">
        <v>1351</v>
      </c>
      <c r="F602" s="33" t="e">
        <f>IF(ISNA(VLOOKUP(A602,'R1-R2'!$A$2:$F$280,6,0)),VLOOKUP(A602,'R1-R2'!$B$2:$F$280,5,0),VLOOKUP(A602,'R1-R2'!$A$2:$F$280,6,0))</f>
        <v>#N/A</v>
      </c>
      <c r="G602" s="2">
        <v>597</v>
      </c>
      <c r="H602" s="4">
        <v>65.98</v>
      </c>
      <c r="I602" s="3">
        <v>1351</v>
      </c>
      <c r="J602" s="1" t="s">
        <v>236</v>
      </c>
      <c r="K602" s="2">
        <v>602</v>
      </c>
      <c r="L602" s="4">
        <v>66.099999999999994</v>
      </c>
      <c r="M602" s="3">
        <v>1357</v>
      </c>
      <c r="N602" s="1" t="s">
        <v>236</v>
      </c>
      <c r="O602" s="2">
        <v>602</v>
      </c>
      <c r="P602" s="4">
        <v>66.239999999999995</v>
      </c>
      <c r="Q602" s="3">
        <v>1430</v>
      </c>
      <c r="R602" s="1" t="s">
        <v>236</v>
      </c>
      <c r="S602" s="2">
        <v>587</v>
      </c>
      <c r="T602" s="4">
        <v>64.819999999999993</v>
      </c>
      <c r="U602" s="3">
        <v>1451</v>
      </c>
      <c r="V602" s="1" t="s">
        <v>236</v>
      </c>
      <c r="W602" s="2">
        <v>574</v>
      </c>
      <c r="X602" s="4">
        <v>64.31</v>
      </c>
      <c r="Y602" s="3">
        <v>1512</v>
      </c>
      <c r="Z602" s="1" t="s">
        <v>236</v>
      </c>
      <c r="AA602" s="2">
        <v>574</v>
      </c>
      <c r="AB602" s="4">
        <v>64.45</v>
      </c>
      <c r="AC602" s="3">
        <v>1491</v>
      </c>
      <c r="AD602" s="1" t="s">
        <v>1</v>
      </c>
      <c r="AE602" s="2">
        <v>573</v>
      </c>
      <c r="AF602" s="4">
        <v>64.2</v>
      </c>
      <c r="AG602" s="3">
        <v>1468</v>
      </c>
      <c r="AH602" s="1" t="s">
        <v>1</v>
      </c>
      <c r="AI602" s="2">
        <v>635</v>
      </c>
      <c r="AJ602" s="4">
        <v>71.84</v>
      </c>
      <c r="AK602" s="3">
        <v>1030</v>
      </c>
      <c r="AL602" s="1" t="s">
        <v>1</v>
      </c>
      <c r="AM602" s="2">
        <v>0</v>
      </c>
      <c r="AN602" s="4">
        <v>0</v>
      </c>
      <c r="AO602" s="3">
        <v>0</v>
      </c>
      <c r="AP602" s="1" t="s">
        <v>1</v>
      </c>
      <c r="AQ602" s="2">
        <v>0</v>
      </c>
      <c r="AR602" s="4">
        <v>0</v>
      </c>
      <c r="AS602" s="3">
        <v>0</v>
      </c>
      <c r="AT602" s="1" t="s">
        <v>1</v>
      </c>
    </row>
    <row r="603" spans="1:46" x14ac:dyDescent="0.25">
      <c r="A603" s="1" t="s">
        <v>603</v>
      </c>
      <c r="B603" s="20" t="e">
        <f>VLOOKUP(A603,'Earned Doctorates'!$A$6:$D$468,4,0)</f>
        <v>#N/A</v>
      </c>
      <c r="C603" s="20" t="e">
        <f>VLOOKUP(A603,'fulltime grad students'!$A$6:$D$752,4,0)</f>
        <v>#N/A</v>
      </c>
      <c r="D603" s="20" t="e">
        <f>VLOOKUP(A603,floorspace!$A$6:$D$694,4,0)</f>
        <v>#N/A</v>
      </c>
      <c r="E603" s="3">
        <v>1351</v>
      </c>
      <c r="F603" s="33" t="e">
        <f>IF(ISNA(VLOOKUP(A603,'R1-R2'!$A$2:$F$280,6,0)),VLOOKUP(A603,'R1-R2'!$B$2:$F$280,5,0),VLOOKUP(A603,'R1-R2'!$A$2:$F$280,6,0))</f>
        <v>#N/A</v>
      </c>
      <c r="G603" s="2">
        <v>597</v>
      </c>
      <c r="H603" s="4">
        <v>65.98</v>
      </c>
      <c r="I603" s="3">
        <v>1351</v>
      </c>
      <c r="J603" s="1" t="s">
        <v>1</v>
      </c>
      <c r="K603" s="2">
        <v>698</v>
      </c>
      <c r="L603" s="4">
        <v>76.5</v>
      </c>
      <c r="M603" s="3">
        <v>712</v>
      </c>
      <c r="N603" s="1" t="s">
        <v>1</v>
      </c>
      <c r="O603" s="2">
        <v>702</v>
      </c>
      <c r="P603" s="4">
        <v>77.099999999999994</v>
      </c>
      <c r="Q603" s="3">
        <v>727</v>
      </c>
      <c r="R603" s="1" t="s">
        <v>1</v>
      </c>
      <c r="S603" s="2">
        <v>766</v>
      </c>
      <c r="T603" s="4">
        <v>84.32</v>
      </c>
      <c r="U603" s="3">
        <v>499</v>
      </c>
      <c r="V603" s="1" t="s">
        <v>1</v>
      </c>
      <c r="W603" s="2">
        <v>758</v>
      </c>
      <c r="X603" s="4">
        <v>84.64</v>
      </c>
      <c r="Y603" s="3">
        <v>534</v>
      </c>
      <c r="Z603" s="1" t="s">
        <v>1</v>
      </c>
      <c r="AA603" s="2">
        <v>734</v>
      </c>
      <c r="AB603" s="4">
        <v>82.17</v>
      </c>
      <c r="AC603" s="3">
        <v>550</v>
      </c>
      <c r="AD603" s="1" t="s">
        <v>1</v>
      </c>
      <c r="AE603" s="2">
        <v>823</v>
      </c>
      <c r="AF603" s="4">
        <v>91.82</v>
      </c>
      <c r="AG603" s="3">
        <v>307</v>
      </c>
      <c r="AH603" s="1" t="s">
        <v>1</v>
      </c>
      <c r="AI603" s="2">
        <v>770</v>
      </c>
      <c r="AJ603" s="4">
        <v>86.93</v>
      </c>
      <c r="AK603" s="3">
        <v>438</v>
      </c>
      <c r="AL603" s="1" t="s">
        <v>1</v>
      </c>
      <c r="AM603" s="2">
        <v>682</v>
      </c>
      <c r="AN603" s="4">
        <v>77.349999999999994</v>
      </c>
      <c r="AO603" s="3">
        <v>708</v>
      </c>
      <c r="AP603" s="1" t="s">
        <v>1</v>
      </c>
      <c r="AQ603" s="2">
        <v>758</v>
      </c>
      <c r="AR603" s="4">
        <v>85.11</v>
      </c>
      <c r="AS603" s="3">
        <v>547</v>
      </c>
      <c r="AT603" s="1" t="s">
        <v>1</v>
      </c>
    </row>
    <row r="604" spans="1:46" x14ac:dyDescent="0.25">
      <c r="A604" s="1" t="s">
        <v>604</v>
      </c>
      <c r="B604" s="20" t="e">
        <f>VLOOKUP(A604,'Earned Doctorates'!$A$6:$D$468,4,0)</f>
        <v>#N/A</v>
      </c>
      <c r="C604" s="20" t="e">
        <f>VLOOKUP(A604,'fulltime grad students'!$A$6:$D$752,4,0)</f>
        <v>#N/A</v>
      </c>
      <c r="D604" s="20">
        <f>VLOOKUP(A604,floorspace!$A$6:$D$694,4,0)</f>
        <v>30917</v>
      </c>
      <c r="E604" s="3">
        <v>1321</v>
      </c>
      <c r="F604" s="33" t="e">
        <f>IF(ISNA(VLOOKUP(A604,'R1-R2'!$A$2:$F$280,6,0)),VLOOKUP(A604,'R1-R2'!$B$2:$F$280,5,0),VLOOKUP(A604,'R1-R2'!$A$2:$F$280,6,0))</f>
        <v>#N/A</v>
      </c>
      <c r="G604" s="2">
        <v>599</v>
      </c>
      <c r="H604" s="4">
        <v>66.2</v>
      </c>
      <c r="I604" s="3">
        <v>1321</v>
      </c>
      <c r="J604" s="1" t="s">
        <v>1</v>
      </c>
      <c r="K604" s="2">
        <v>591</v>
      </c>
      <c r="L604" s="4">
        <v>64.91</v>
      </c>
      <c r="M604" s="3">
        <v>1456</v>
      </c>
      <c r="N604" s="1" t="s">
        <v>1</v>
      </c>
      <c r="O604" s="2">
        <v>622</v>
      </c>
      <c r="P604" s="4">
        <v>68.41</v>
      </c>
      <c r="Q604" s="3">
        <v>1195</v>
      </c>
      <c r="R604" s="1" t="s">
        <v>1</v>
      </c>
      <c r="S604" s="2">
        <v>618</v>
      </c>
      <c r="T604" s="4">
        <v>68.2</v>
      </c>
      <c r="U604" s="3">
        <v>1168</v>
      </c>
      <c r="V604" s="1" t="s">
        <v>1</v>
      </c>
      <c r="W604" s="2">
        <v>593</v>
      </c>
      <c r="X604" s="4">
        <v>66.41</v>
      </c>
      <c r="Y604" s="3">
        <v>1375</v>
      </c>
      <c r="Z604" s="1" t="s">
        <v>1</v>
      </c>
      <c r="AA604" s="2">
        <v>660</v>
      </c>
      <c r="AB604" s="4">
        <v>73.98</v>
      </c>
      <c r="AC604" s="3">
        <v>858</v>
      </c>
      <c r="AD604" s="1" t="s">
        <v>1</v>
      </c>
      <c r="AE604" s="2">
        <v>671</v>
      </c>
      <c r="AF604" s="4">
        <v>75.03</v>
      </c>
      <c r="AG604" s="3">
        <v>784</v>
      </c>
      <c r="AH604" s="1" t="s">
        <v>1</v>
      </c>
      <c r="AI604" s="2">
        <v>611</v>
      </c>
      <c r="AJ604" s="4">
        <v>69.16</v>
      </c>
      <c r="AK604" s="3">
        <v>1145</v>
      </c>
      <c r="AL604" s="1" t="s">
        <v>1</v>
      </c>
      <c r="AM604" s="2">
        <v>573</v>
      </c>
      <c r="AN604" s="4">
        <v>65.13</v>
      </c>
      <c r="AO604" s="3">
        <v>1455</v>
      </c>
      <c r="AP604" s="1" t="s">
        <v>1</v>
      </c>
      <c r="AQ604" s="2">
        <v>538</v>
      </c>
      <c r="AR604" s="4">
        <v>60.67</v>
      </c>
      <c r="AS604" s="3">
        <v>1949</v>
      </c>
      <c r="AT604" s="1" t="s">
        <v>1</v>
      </c>
    </row>
    <row r="605" spans="1:46" x14ac:dyDescent="0.25">
      <c r="A605" s="1" t="s">
        <v>605</v>
      </c>
      <c r="B605" s="20" t="e">
        <f>VLOOKUP(A605,'Earned Doctorates'!$A$6:$D$468,4,0)</f>
        <v>#N/A</v>
      </c>
      <c r="C605" s="20">
        <f>VLOOKUP(A605,'fulltime grad students'!$A$6:$D$752,4,0)</f>
        <v>33</v>
      </c>
      <c r="D605" s="20">
        <f>VLOOKUP(A605,floorspace!$A$6:$D$694,4,0)</f>
        <v>58083</v>
      </c>
      <c r="E605" s="3">
        <v>1315</v>
      </c>
      <c r="F605" s="33" t="e">
        <f>IF(ISNA(VLOOKUP(A605,'R1-R2'!$A$2:$F$280,6,0)),VLOOKUP(A605,'R1-R2'!$B$2:$F$280,5,0),VLOOKUP(A605,'R1-R2'!$A$2:$F$280,6,0))</f>
        <v>#N/A</v>
      </c>
      <c r="G605" s="2">
        <v>600</v>
      </c>
      <c r="H605" s="4">
        <v>66.31</v>
      </c>
      <c r="I605" s="3">
        <v>1315</v>
      </c>
      <c r="J605" s="1" t="s">
        <v>1</v>
      </c>
      <c r="K605" s="2">
        <v>532</v>
      </c>
      <c r="L605" s="4">
        <v>58.52</v>
      </c>
      <c r="M605" s="3">
        <v>2081</v>
      </c>
      <c r="N605" s="1" t="s">
        <v>1</v>
      </c>
      <c r="O605" s="2">
        <v>569</v>
      </c>
      <c r="P605" s="4">
        <v>62.66</v>
      </c>
      <c r="Q605" s="3">
        <v>1765</v>
      </c>
      <c r="R605" s="1" t="s">
        <v>1</v>
      </c>
      <c r="S605" s="2">
        <v>502</v>
      </c>
      <c r="T605" s="4">
        <v>55.56</v>
      </c>
      <c r="U605" s="3">
        <v>2531</v>
      </c>
      <c r="V605" s="1" t="s">
        <v>1</v>
      </c>
      <c r="W605" s="2">
        <v>419</v>
      </c>
      <c r="X605" s="4">
        <v>47.19</v>
      </c>
      <c r="Y605" s="3">
        <v>4233</v>
      </c>
      <c r="Z605" s="1" t="s">
        <v>1</v>
      </c>
      <c r="AA605" s="2">
        <v>435</v>
      </c>
      <c r="AB605" s="4">
        <v>49.06</v>
      </c>
      <c r="AC605" s="3">
        <v>3463</v>
      </c>
      <c r="AD605" s="1" t="s">
        <v>1</v>
      </c>
      <c r="AE605" s="2">
        <v>429</v>
      </c>
      <c r="AF605" s="4">
        <v>48.29</v>
      </c>
      <c r="AG605" s="3">
        <v>3673</v>
      </c>
      <c r="AH605" s="1" t="s">
        <v>1</v>
      </c>
      <c r="AI605" s="2">
        <v>431</v>
      </c>
      <c r="AJ605" s="4">
        <v>49.05</v>
      </c>
      <c r="AK605" s="3">
        <v>3517</v>
      </c>
      <c r="AL605" s="1" t="s">
        <v>1</v>
      </c>
      <c r="AM605" s="2">
        <v>437</v>
      </c>
      <c r="AN605" s="4">
        <v>49.88</v>
      </c>
      <c r="AO605" s="3">
        <v>3449</v>
      </c>
      <c r="AP605" s="1" t="s">
        <v>1</v>
      </c>
      <c r="AQ605" s="2">
        <v>422</v>
      </c>
      <c r="AR605" s="4">
        <v>47.78</v>
      </c>
      <c r="AS605" s="3">
        <v>4059</v>
      </c>
      <c r="AT605" s="1" t="s">
        <v>1</v>
      </c>
    </row>
    <row r="606" spans="1:46" x14ac:dyDescent="0.25">
      <c r="A606" s="1" t="s">
        <v>606</v>
      </c>
      <c r="B606" s="20" t="e">
        <f>VLOOKUP(A606,'Earned Doctorates'!$A$6:$D$468,4,0)</f>
        <v>#N/A</v>
      </c>
      <c r="C606" s="20">
        <f>VLOOKUP(A606,'fulltime grad students'!$A$6:$D$752,4,0)</f>
        <v>71</v>
      </c>
      <c r="D606" s="20">
        <f>VLOOKUP(A606,floorspace!$A$6:$D$694,4,0)</f>
        <v>0</v>
      </c>
      <c r="E606" s="3">
        <v>1314</v>
      </c>
      <c r="F606" s="33" t="e">
        <f>IF(ISNA(VLOOKUP(A606,'R1-R2'!$A$2:$F$280,6,0)),VLOOKUP(A606,'R1-R2'!$B$2:$F$280,5,0),VLOOKUP(A606,'R1-R2'!$A$2:$F$280,6,0))</f>
        <v>#N/A</v>
      </c>
      <c r="G606" s="2">
        <v>601</v>
      </c>
      <c r="H606" s="4">
        <v>66.42</v>
      </c>
      <c r="I606" s="3">
        <v>1314</v>
      </c>
      <c r="J606" s="1" t="s">
        <v>1</v>
      </c>
      <c r="K606" s="2">
        <v>573</v>
      </c>
      <c r="L606" s="4">
        <v>62.96</v>
      </c>
      <c r="M606" s="3">
        <v>1572</v>
      </c>
      <c r="N606" s="1" t="s">
        <v>1</v>
      </c>
      <c r="O606" s="2">
        <v>605</v>
      </c>
      <c r="P606" s="4">
        <v>66.569999999999993</v>
      </c>
      <c r="Q606" s="3">
        <v>1381</v>
      </c>
      <c r="R606" s="1" t="s">
        <v>1</v>
      </c>
      <c r="S606" s="2">
        <v>616</v>
      </c>
      <c r="T606" s="4">
        <v>67.98</v>
      </c>
      <c r="U606" s="3">
        <v>1190</v>
      </c>
      <c r="V606" s="1" t="s">
        <v>1</v>
      </c>
      <c r="W606" s="2">
        <v>647</v>
      </c>
      <c r="X606" s="4">
        <v>72.38</v>
      </c>
      <c r="Y606" s="3">
        <v>995</v>
      </c>
      <c r="Z606" s="1" t="s">
        <v>1</v>
      </c>
      <c r="AA606" s="2">
        <v>591</v>
      </c>
      <c r="AB606" s="4">
        <v>66.34</v>
      </c>
      <c r="AC606" s="3">
        <v>1322</v>
      </c>
      <c r="AD606" s="1" t="s">
        <v>1</v>
      </c>
      <c r="AE606" s="2">
        <v>594</v>
      </c>
      <c r="AF606" s="4">
        <v>66.52</v>
      </c>
      <c r="AG606" s="3">
        <v>1259</v>
      </c>
      <c r="AH606" s="1" t="s">
        <v>1</v>
      </c>
      <c r="AI606" s="2">
        <v>609</v>
      </c>
      <c r="AJ606" s="4">
        <v>68.94</v>
      </c>
      <c r="AK606" s="3">
        <v>1185</v>
      </c>
      <c r="AL606" s="1" t="s">
        <v>1</v>
      </c>
      <c r="AM606" s="2">
        <v>558</v>
      </c>
      <c r="AN606" s="4">
        <v>63.45</v>
      </c>
      <c r="AO606" s="3">
        <v>1574</v>
      </c>
      <c r="AP606" s="1" t="s">
        <v>1</v>
      </c>
      <c r="AQ606" s="2">
        <v>584</v>
      </c>
      <c r="AR606" s="4">
        <v>65.78</v>
      </c>
      <c r="AS606" s="3">
        <v>1506</v>
      </c>
      <c r="AT606" s="1" t="s">
        <v>1</v>
      </c>
    </row>
    <row r="607" spans="1:46" x14ac:dyDescent="0.25">
      <c r="A607" s="1" t="s">
        <v>607</v>
      </c>
      <c r="B607" s="20" t="e">
        <f>VLOOKUP(A607,'Earned Doctorates'!$A$6:$D$468,4,0)</f>
        <v>#N/A</v>
      </c>
      <c r="C607" s="20">
        <f>VLOOKUP(A607,'fulltime grad students'!$A$6:$D$752,4,0)</f>
        <v>44</v>
      </c>
      <c r="D607" s="20" t="e">
        <f>VLOOKUP(A607,floorspace!$A$6:$D$694,4,0)</f>
        <v>#N/A</v>
      </c>
      <c r="E607" s="3">
        <v>1311</v>
      </c>
      <c r="F607" s="33" t="e">
        <f>IF(ISNA(VLOOKUP(A607,'R1-R2'!$A$2:$F$280,6,0)),VLOOKUP(A607,'R1-R2'!$B$2:$F$280,5,0),VLOOKUP(A607,'R1-R2'!$A$2:$F$280,6,0))</f>
        <v>#N/A</v>
      </c>
      <c r="G607" s="2">
        <v>602</v>
      </c>
      <c r="H607" s="4">
        <v>66.53</v>
      </c>
      <c r="I607" s="3">
        <v>1311</v>
      </c>
      <c r="J607" s="1" t="s">
        <v>1</v>
      </c>
      <c r="K607" s="2">
        <v>738</v>
      </c>
      <c r="L607" s="4">
        <v>80.83</v>
      </c>
      <c r="M607" s="3">
        <v>567</v>
      </c>
      <c r="N607" s="1" t="s">
        <v>1</v>
      </c>
      <c r="O607" s="2">
        <v>846</v>
      </c>
      <c r="P607" s="4">
        <v>92.73</v>
      </c>
      <c r="Q607" s="3">
        <v>308</v>
      </c>
      <c r="R607" s="1" t="s">
        <v>1</v>
      </c>
      <c r="S607" s="2">
        <v>833</v>
      </c>
      <c r="T607" s="4">
        <v>91.61</v>
      </c>
      <c r="U607" s="3">
        <v>333</v>
      </c>
      <c r="V607" s="1" t="s">
        <v>1</v>
      </c>
      <c r="W607" s="2">
        <v>792</v>
      </c>
      <c r="X607" s="4">
        <v>88.4</v>
      </c>
      <c r="Y607" s="3">
        <v>426</v>
      </c>
      <c r="Z607" s="1" t="s">
        <v>1</v>
      </c>
      <c r="AA607" s="2">
        <v>797</v>
      </c>
      <c r="AB607" s="4">
        <v>89.15</v>
      </c>
      <c r="AC607" s="3">
        <v>380</v>
      </c>
      <c r="AD607" s="1" t="s">
        <v>1</v>
      </c>
      <c r="AE607" s="2">
        <v>0</v>
      </c>
      <c r="AF607" s="4">
        <v>0</v>
      </c>
      <c r="AG607" s="3">
        <v>0</v>
      </c>
      <c r="AH607" s="1" t="s">
        <v>1</v>
      </c>
      <c r="AI607" s="2">
        <v>0</v>
      </c>
      <c r="AJ607" s="4">
        <v>0</v>
      </c>
      <c r="AK607" s="3">
        <v>0</v>
      </c>
      <c r="AL607" s="1" t="s">
        <v>1</v>
      </c>
      <c r="AM607" s="2">
        <v>0</v>
      </c>
      <c r="AN607" s="4">
        <v>0</v>
      </c>
      <c r="AO607" s="3">
        <v>0</v>
      </c>
      <c r="AP607" s="1" t="s">
        <v>1</v>
      </c>
      <c r="AQ607" s="2">
        <v>0</v>
      </c>
      <c r="AR607" s="4">
        <v>0</v>
      </c>
      <c r="AS607" s="3">
        <v>0</v>
      </c>
      <c r="AT607" s="1" t="s">
        <v>1</v>
      </c>
    </row>
    <row r="608" spans="1:46" x14ac:dyDescent="0.25">
      <c r="A608" s="1" t="s">
        <v>608</v>
      </c>
      <c r="B608" s="20" t="e">
        <f>VLOOKUP(A608,'Earned Doctorates'!$A$6:$D$468,4,0)</f>
        <v>#N/A</v>
      </c>
      <c r="C608" s="20" t="e">
        <f>VLOOKUP(A608,'fulltime grad students'!$A$6:$D$752,4,0)</f>
        <v>#N/A</v>
      </c>
      <c r="D608" s="20">
        <f>VLOOKUP(A608,floorspace!$A$6:$D$694,4,0)</f>
        <v>0</v>
      </c>
      <c r="E608" s="3">
        <v>1286</v>
      </c>
      <c r="F608" s="33" t="e">
        <f>IF(ISNA(VLOOKUP(A608,'R1-R2'!$A$2:$F$280,6,0)),VLOOKUP(A608,'R1-R2'!$B$2:$F$280,5,0),VLOOKUP(A608,'R1-R2'!$A$2:$F$280,6,0))</f>
        <v>#N/A</v>
      </c>
      <c r="G608" s="2">
        <v>603</v>
      </c>
      <c r="H608" s="4">
        <v>66.64</v>
      </c>
      <c r="I608" s="3">
        <v>1286</v>
      </c>
      <c r="J608" s="1" t="s">
        <v>1</v>
      </c>
      <c r="K608" s="2">
        <v>508</v>
      </c>
      <c r="L608" s="4">
        <v>55.92</v>
      </c>
      <c r="M608" s="3">
        <v>2352</v>
      </c>
      <c r="N608" s="1" t="s">
        <v>1</v>
      </c>
      <c r="O608" s="2">
        <v>561</v>
      </c>
      <c r="P608" s="4">
        <v>61.79</v>
      </c>
      <c r="Q608" s="3">
        <v>1845</v>
      </c>
      <c r="R608" s="1" t="s">
        <v>1</v>
      </c>
      <c r="S608" s="2">
        <v>543</v>
      </c>
      <c r="T608" s="4">
        <v>60.03</v>
      </c>
      <c r="U608" s="3">
        <v>1917</v>
      </c>
      <c r="V608" s="1" t="s">
        <v>1</v>
      </c>
      <c r="W608" s="2">
        <v>538</v>
      </c>
      <c r="X608" s="4">
        <v>60.33</v>
      </c>
      <c r="Y608" s="3">
        <v>1849</v>
      </c>
      <c r="Z608" s="1" t="s">
        <v>1</v>
      </c>
      <c r="AA608" s="2">
        <v>511</v>
      </c>
      <c r="AB608" s="4">
        <v>57.48</v>
      </c>
      <c r="AC608" s="3">
        <v>2108</v>
      </c>
      <c r="AD608" s="1" t="s">
        <v>1</v>
      </c>
      <c r="AE608" s="2">
        <v>455</v>
      </c>
      <c r="AF608" s="4">
        <v>51.16</v>
      </c>
      <c r="AG608" s="3">
        <v>2945</v>
      </c>
      <c r="AH608" s="1" t="s">
        <v>1</v>
      </c>
      <c r="AI608" s="2">
        <v>422</v>
      </c>
      <c r="AJ608" s="4">
        <v>48.04</v>
      </c>
      <c r="AK608" s="3">
        <v>3792</v>
      </c>
      <c r="AL608" s="1" t="s">
        <v>1</v>
      </c>
      <c r="AM608" s="2">
        <v>809</v>
      </c>
      <c r="AN608" s="4">
        <v>91.59</v>
      </c>
      <c r="AO608" s="3">
        <v>301</v>
      </c>
      <c r="AP608" s="1" t="s">
        <v>1</v>
      </c>
      <c r="AQ608" s="2">
        <v>801</v>
      </c>
      <c r="AR608" s="4">
        <v>89.89</v>
      </c>
      <c r="AS608" s="3">
        <v>398</v>
      </c>
      <c r="AT608" s="1" t="s">
        <v>1</v>
      </c>
    </row>
    <row r="609" spans="1:46" x14ac:dyDescent="0.25">
      <c r="A609" s="1" t="s">
        <v>609</v>
      </c>
      <c r="B609" s="20" t="e">
        <f>VLOOKUP(A609,'Earned Doctorates'!$A$6:$D$468,4,0)</f>
        <v>#N/A</v>
      </c>
      <c r="C609" s="20">
        <f>VLOOKUP(A609,'fulltime grad students'!$A$6:$D$752,4,0)</f>
        <v>4</v>
      </c>
      <c r="D609" s="20">
        <f>VLOOKUP(A609,floorspace!$A$6:$D$694,4,0)</f>
        <v>12300</v>
      </c>
      <c r="E609" s="3">
        <v>1280</v>
      </c>
      <c r="F609" s="33" t="e">
        <f>IF(ISNA(VLOOKUP(A609,'R1-R2'!$A$2:$F$280,6,0)),VLOOKUP(A609,'R1-R2'!$B$2:$F$280,5,0),VLOOKUP(A609,'R1-R2'!$A$2:$F$280,6,0))</f>
        <v>#N/A</v>
      </c>
      <c r="G609" s="2">
        <v>604</v>
      </c>
      <c r="H609" s="4">
        <v>66.75</v>
      </c>
      <c r="I609" s="3">
        <v>1280</v>
      </c>
      <c r="J609" s="1" t="s">
        <v>1</v>
      </c>
      <c r="K609" s="2">
        <v>584</v>
      </c>
      <c r="L609" s="4">
        <v>64.150000000000006</v>
      </c>
      <c r="M609" s="3">
        <v>1499</v>
      </c>
      <c r="N609" s="1" t="s">
        <v>1</v>
      </c>
      <c r="O609" s="2">
        <v>540</v>
      </c>
      <c r="P609" s="4">
        <v>59.51</v>
      </c>
      <c r="Q609" s="3">
        <v>2031</v>
      </c>
      <c r="R609" s="1" t="s">
        <v>1</v>
      </c>
      <c r="S609" s="2">
        <v>575</v>
      </c>
      <c r="T609" s="4">
        <v>63.51</v>
      </c>
      <c r="U609" s="3">
        <v>1571</v>
      </c>
      <c r="V609" s="1" t="s">
        <v>1</v>
      </c>
      <c r="W609" s="2">
        <v>510</v>
      </c>
      <c r="X609" s="4">
        <v>57.24</v>
      </c>
      <c r="Y609" s="3">
        <v>2109</v>
      </c>
      <c r="Z609" s="1" t="s">
        <v>1</v>
      </c>
      <c r="AA609" s="2">
        <v>470</v>
      </c>
      <c r="AB609" s="4">
        <v>52.94</v>
      </c>
      <c r="AC609" s="3">
        <v>2833</v>
      </c>
      <c r="AD609" s="1" t="s">
        <v>1</v>
      </c>
      <c r="AE609" s="2">
        <v>486</v>
      </c>
      <c r="AF609" s="4">
        <v>54.59</v>
      </c>
      <c r="AG609" s="3">
        <v>2430</v>
      </c>
      <c r="AH609" s="1" t="s">
        <v>1</v>
      </c>
      <c r="AI609" s="2">
        <v>492</v>
      </c>
      <c r="AJ609" s="4">
        <v>55.86</v>
      </c>
      <c r="AK609" s="3">
        <v>2380</v>
      </c>
      <c r="AL609" s="1" t="s">
        <v>1</v>
      </c>
      <c r="AM609" s="2">
        <v>449</v>
      </c>
      <c r="AN609" s="4">
        <v>51.23</v>
      </c>
      <c r="AO609" s="3">
        <v>3061</v>
      </c>
      <c r="AP609" s="1" t="s">
        <v>1</v>
      </c>
      <c r="AQ609" s="2">
        <v>498</v>
      </c>
      <c r="AR609" s="4">
        <v>56.22</v>
      </c>
      <c r="AS609" s="3">
        <v>2466</v>
      </c>
      <c r="AT609" s="1" t="s">
        <v>1</v>
      </c>
    </row>
    <row r="610" spans="1:46" x14ac:dyDescent="0.25">
      <c r="A610" s="1" t="s">
        <v>610</v>
      </c>
      <c r="B610" s="20" t="e">
        <f>VLOOKUP(A610,'Earned Doctorates'!$A$6:$D$468,4,0)</f>
        <v>#N/A</v>
      </c>
      <c r="C610" s="20" t="e">
        <f>VLOOKUP(A610,'fulltime grad students'!$A$6:$D$752,4,0)</f>
        <v>#N/A</v>
      </c>
      <c r="D610" s="20">
        <f>VLOOKUP(A610,floorspace!$A$6:$D$694,4,0)</f>
        <v>27111</v>
      </c>
      <c r="E610" s="3">
        <v>1280</v>
      </c>
      <c r="F610" s="33" t="e">
        <f>IF(ISNA(VLOOKUP(A610,'R1-R2'!$A$2:$F$280,6,0)),VLOOKUP(A610,'R1-R2'!$B$2:$F$280,5,0),VLOOKUP(A610,'R1-R2'!$A$2:$F$280,6,0))</f>
        <v>#N/A</v>
      </c>
      <c r="G610" s="2">
        <v>604</v>
      </c>
      <c r="H610" s="4">
        <v>66.75</v>
      </c>
      <c r="I610" s="3">
        <v>1280</v>
      </c>
      <c r="J610" s="1" t="s">
        <v>1</v>
      </c>
      <c r="K610" s="2">
        <v>560</v>
      </c>
      <c r="L610" s="4">
        <v>61.55</v>
      </c>
      <c r="M610" s="3">
        <v>1755</v>
      </c>
      <c r="N610" s="1" t="s">
        <v>1</v>
      </c>
      <c r="O610" s="2">
        <v>562</v>
      </c>
      <c r="P610" s="4">
        <v>61.9</v>
      </c>
      <c r="Q610" s="3">
        <v>1808</v>
      </c>
      <c r="R610" s="1" t="s">
        <v>1</v>
      </c>
      <c r="S610" s="2">
        <v>590</v>
      </c>
      <c r="T610" s="4">
        <v>65.150000000000006</v>
      </c>
      <c r="U610" s="3">
        <v>1404</v>
      </c>
      <c r="V610" s="1" t="s">
        <v>1</v>
      </c>
      <c r="W610" s="2">
        <v>524</v>
      </c>
      <c r="X610" s="4">
        <v>58.79</v>
      </c>
      <c r="Y610" s="3">
        <v>1916</v>
      </c>
      <c r="Z610" s="1" t="s">
        <v>1</v>
      </c>
      <c r="AA610" s="2">
        <v>564</v>
      </c>
      <c r="AB610" s="4">
        <v>63.35</v>
      </c>
      <c r="AC610" s="3">
        <v>1562</v>
      </c>
      <c r="AD610" s="1" t="s">
        <v>1</v>
      </c>
      <c r="AE610" s="2">
        <v>593</v>
      </c>
      <c r="AF610" s="4">
        <v>66.41</v>
      </c>
      <c r="AG610" s="3">
        <v>1286</v>
      </c>
      <c r="AH610" s="1" t="s">
        <v>1</v>
      </c>
      <c r="AI610" s="2">
        <v>574</v>
      </c>
      <c r="AJ610" s="4">
        <v>65.03</v>
      </c>
      <c r="AK610" s="3">
        <v>1455</v>
      </c>
      <c r="AL610" s="1" t="s">
        <v>1</v>
      </c>
      <c r="AM610" s="2">
        <v>572</v>
      </c>
      <c r="AN610" s="4">
        <v>65.02</v>
      </c>
      <c r="AO610" s="3">
        <v>1457</v>
      </c>
      <c r="AP610" s="1" t="s">
        <v>1</v>
      </c>
      <c r="AQ610" s="2">
        <v>562</v>
      </c>
      <c r="AR610" s="4">
        <v>63.33</v>
      </c>
      <c r="AS610" s="3">
        <v>1721</v>
      </c>
      <c r="AT610" s="1" t="s">
        <v>1</v>
      </c>
    </row>
    <row r="611" spans="1:46" x14ac:dyDescent="0.25">
      <c r="A611" s="1" t="s">
        <v>611</v>
      </c>
      <c r="B611" s="20" t="e">
        <f>VLOOKUP(A611,'Earned Doctorates'!$A$6:$D$468,4,0)</f>
        <v>#N/A</v>
      </c>
      <c r="C611" s="20">
        <f>VLOOKUP(A611,'fulltime grad students'!$A$6:$D$752,4,0)</f>
        <v>29</v>
      </c>
      <c r="D611" s="20">
        <f>VLOOKUP(A611,floorspace!$A$6:$D$694,4,0)</f>
        <v>3258</v>
      </c>
      <c r="E611" s="3">
        <v>1280</v>
      </c>
      <c r="F611" s="33" t="e">
        <f>IF(ISNA(VLOOKUP(A611,'R1-R2'!$A$2:$F$280,6,0)),VLOOKUP(A611,'R1-R2'!$B$2:$F$280,5,0),VLOOKUP(A611,'R1-R2'!$A$2:$F$280,6,0))</f>
        <v>#N/A</v>
      </c>
      <c r="G611" s="2">
        <v>604</v>
      </c>
      <c r="H611" s="4">
        <v>66.75</v>
      </c>
      <c r="I611" s="3">
        <v>1280</v>
      </c>
      <c r="J611" s="1" t="s">
        <v>1</v>
      </c>
      <c r="K611" s="2">
        <v>592</v>
      </c>
      <c r="L611" s="4">
        <v>65.010000000000005</v>
      </c>
      <c r="M611" s="3">
        <v>1452</v>
      </c>
      <c r="N611" s="1" t="s">
        <v>1</v>
      </c>
      <c r="O611" s="2">
        <v>574</v>
      </c>
      <c r="P611" s="4">
        <v>63.2</v>
      </c>
      <c r="Q611" s="3">
        <v>1729</v>
      </c>
      <c r="R611" s="1" t="s">
        <v>1</v>
      </c>
      <c r="S611" s="2">
        <v>572</v>
      </c>
      <c r="T611" s="4">
        <v>63.19</v>
      </c>
      <c r="U611" s="3">
        <v>1604</v>
      </c>
      <c r="V611" s="1" t="s">
        <v>1</v>
      </c>
      <c r="W611" s="2">
        <v>644</v>
      </c>
      <c r="X611" s="4">
        <v>72.05</v>
      </c>
      <c r="Y611" s="3">
        <v>1003</v>
      </c>
      <c r="Z611" s="1" t="s">
        <v>1</v>
      </c>
      <c r="AA611" s="2">
        <v>639</v>
      </c>
      <c r="AB611" s="4">
        <v>71.650000000000006</v>
      </c>
      <c r="AC611" s="3">
        <v>1020</v>
      </c>
      <c r="AD611" s="1" t="s">
        <v>1</v>
      </c>
      <c r="AE611" s="2">
        <v>623</v>
      </c>
      <c r="AF611" s="4">
        <v>69.73</v>
      </c>
      <c r="AG611" s="3">
        <v>1135</v>
      </c>
      <c r="AH611" s="1" t="s">
        <v>1</v>
      </c>
      <c r="AI611" s="2">
        <v>639</v>
      </c>
      <c r="AJ611" s="4">
        <v>72.290000000000006</v>
      </c>
      <c r="AK611" s="3">
        <v>1008</v>
      </c>
      <c r="AL611" s="1" t="s">
        <v>1</v>
      </c>
      <c r="AM611" s="2">
        <v>569</v>
      </c>
      <c r="AN611" s="4">
        <v>64.680000000000007</v>
      </c>
      <c r="AO611" s="3">
        <v>1502</v>
      </c>
      <c r="AP611" s="1" t="s">
        <v>1</v>
      </c>
      <c r="AQ611" s="2">
        <v>670</v>
      </c>
      <c r="AR611" s="4">
        <v>75.33</v>
      </c>
      <c r="AS611" s="3">
        <v>913</v>
      </c>
      <c r="AT611" s="1" t="s">
        <v>1</v>
      </c>
    </row>
    <row r="612" spans="1:46" x14ac:dyDescent="0.25">
      <c r="A612" s="1" t="s">
        <v>612</v>
      </c>
      <c r="B612" s="20" t="e">
        <f>VLOOKUP(A612,'Earned Doctorates'!$A$6:$D$468,4,0)</f>
        <v>#N/A</v>
      </c>
      <c r="C612" s="20">
        <f>VLOOKUP(A612,'fulltime grad students'!$A$6:$D$752,4,0)</f>
        <v>58</v>
      </c>
      <c r="D612" s="20">
        <f>VLOOKUP(A612,floorspace!$A$6:$D$694,4,0)</f>
        <v>17598</v>
      </c>
      <c r="E612" s="3">
        <v>1269</v>
      </c>
      <c r="F612" s="33" t="e">
        <f>IF(ISNA(VLOOKUP(A612,'R1-R2'!$A$2:$F$280,6,0)),VLOOKUP(A612,'R1-R2'!$B$2:$F$280,5,0),VLOOKUP(A612,'R1-R2'!$A$2:$F$280,6,0))</f>
        <v>#N/A</v>
      </c>
      <c r="G612" s="2">
        <v>607</v>
      </c>
      <c r="H612" s="4">
        <v>67.069999999999993</v>
      </c>
      <c r="I612" s="3">
        <v>1269</v>
      </c>
      <c r="J612" s="1" t="s">
        <v>1</v>
      </c>
      <c r="K612" s="2">
        <v>632</v>
      </c>
      <c r="L612" s="4">
        <v>69.349999999999994</v>
      </c>
      <c r="M612" s="3">
        <v>1091</v>
      </c>
      <c r="N612" s="1" t="s">
        <v>1</v>
      </c>
      <c r="O612" s="2">
        <v>544</v>
      </c>
      <c r="P612" s="4">
        <v>59.94</v>
      </c>
      <c r="Q612" s="3">
        <v>2006</v>
      </c>
      <c r="R612" s="1" t="s">
        <v>1</v>
      </c>
      <c r="S612" s="2">
        <v>615</v>
      </c>
      <c r="T612" s="4">
        <v>67.87</v>
      </c>
      <c r="U612" s="3">
        <v>1202</v>
      </c>
      <c r="V612" s="1" t="s">
        <v>1</v>
      </c>
      <c r="W612" s="2">
        <v>788</v>
      </c>
      <c r="X612" s="4">
        <v>87.96</v>
      </c>
      <c r="Y612" s="3">
        <v>438</v>
      </c>
      <c r="Z612" s="1" t="s">
        <v>1</v>
      </c>
      <c r="AA612" s="2">
        <v>879</v>
      </c>
      <c r="AB612" s="4">
        <v>98.23</v>
      </c>
      <c r="AC612" s="3">
        <v>204</v>
      </c>
      <c r="AD612" s="1" t="s">
        <v>1</v>
      </c>
      <c r="AE612" s="2">
        <v>870</v>
      </c>
      <c r="AF612" s="4">
        <v>97.02</v>
      </c>
      <c r="AG612" s="3">
        <v>212</v>
      </c>
      <c r="AH612" s="1" t="s">
        <v>1</v>
      </c>
      <c r="AI612" s="2">
        <v>0</v>
      </c>
      <c r="AJ612" s="4">
        <v>0</v>
      </c>
      <c r="AK612" s="3">
        <v>0</v>
      </c>
      <c r="AL612" s="1" t="s">
        <v>1</v>
      </c>
      <c r="AM612" s="2">
        <v>0</v>
      </c>
      <c r="AN612" s="4">
        <v>0</v>
      </c>
      <c r="AO612" s="3">
        <v>0</v>
      </c>
      <c r="AP612" s="1" t="s">
        <v>1</v>
      </c>
      <c r="AQ612" s="2">
        <v>0</v>
      </c>
      <c r="AR612" s="4">
        <v>0</v>
      </c>
      <c r="AS612" s="3">
        <v>0</v>
      </c>
      <c r="AT612" s="1" t="s">
        <v>1</v>
      </c>
    </row>
    <row r="613" spans="1:46" x14ac:dyDescent="0.25">
      <c r="A613" s="1" t="s">
        <v>613</v>
      </c>
      <c r="B613" s="20" t="e">
        <f>VLOOKUP(A613,'Earned Doctorates'!$A$6:$D$468,4,0)</f>
        <v>#N/A</v>
      </c>
      <c r="C613" s="20" t="e">
        <f>VLOOKUP(A613,'fulltime grad students'!$A$6:$D$752,4,0)</f>
        <v>#N/A</v>
      </c>
      <c r="D613" s="20">
        <f>VLOOKUP(A613,floorspace!$A$6:$D$694,4,0)</f>
        <v>231929</v>
      </c>
      <c r="E613" s="3">
        <v>1255</v>
      </c>
      <c r="F613" s="33" t="e">
        <f>IF(ISNA(VLOOKUP(A613,'R1-R2'!$A$2:$F$280,6,0)),VLOOKUP(A613,'R1-R2'!$B$2:$F$280,5,0),VLOOKUP(A613,'R1-R2'!$A$2:$F$280,6,0))</f>
        <v>#N/A</v>
      </c>
      <c r="G613" s="2">
        <v>608</v>
      </c>
      <c r="H613" s="4">
        <v>67.180000000000007</v>
      </c>
      <c r="I613" s="3">
        <v>1255</v>
      </c>
      <c r="J613" s="1" t="s">
        <v>1</v>
      </c>
      <c r="K613" s="2">
        <v>605</v>
      </c>
      <c r="L613" s="4">
        <v>66.42</v>
      </c>
      <c r="M613" s="3">
        <v>1311</v>
      </c>
      <c r="N613" s="1" t="s">
        <v>1</v>
      </c>
      <c r="O613" s="2">
        <v>551</v>
      </c>
      <c r="P613" s="4">
        <v>60.7</v>
      </c>
      <c r="Q613" s="3">
        <v>1951</v>
      </c>
      <c r="R613" s="1" t="s">
        <v>1</v>
      </c>
      <c r="S613" s="2">
        <v>793</v>
      </c>
      <c r="T613" s="4">
        <v>87.26</v>
      </c>
      <c r="U613" s="3">
        <v>428</v>
      </c>
      <c r="V613" s="1" t="s">
        <v>1</v>
      </c>
      <c r="W613" s="2">
        <v>818</v>
      </c>
      <c r="X613" s="4">
        <v>91.27</v>
      </c>
      <c r="Y613" s="3">
        <v>369</v>
      </c>
      <c r="Z613" s="1" t="s">
        <v>1</v>
      </c>
      <c r="AA613" s="2">
        <v>782</v>
      </c>
      <c r="AB613" s="4">
        <v>87.49</v>
      </c>
      <c r="AC613" s="3">
        <v>407</v>
      </c>
      <c r="AD613" s="1" t="s">
        <v>1</v>
      </c>
      <c r="AE613" s="2">
        <v>774</v>
      </c>
      <c r="AF613" s="4">
        <v>86.41</v>
      </c>
      <c r="AG613" s="3">
        <v>438</v>
      </c>
      <c r="AH613" s="1" t="s">
        <v>1</v>
      </c>
      <c r="AI613" s="2">
        <v>763</v>
      </c>
      <c r="AJ613" s="4">
        <v>86.14</v>
      </c>
      <c r="AK613" s="3">
        <v>468</v>
      </c>
      <c r="AL613" s="1" t="s">
        <v>1</v>
      </c>
      <c r="AM613" s="2">
        <v>671</v>
      </c>
      <c r="AN613" s="4">
        <v>76.12</v>
      </c>
      <c r="AO613" s="3">
        <v>768</v>
      </c>
      <c r="AP613" s="1" t="s">
        <v>1</v>
      </c>
      <c r="AQ613" s="2">
        <v>683</v>
      </c>
      <c r="AR613" s="4">
        <v>76.78</v>
      </c>
      <c r="AS613" s="3">
        <v>876</v>
      </c>
      <c r="AT613" s="1" t="s">
        <v>1</v>
      </c>
    </row>
    <row r="614" spans="1:46" x14ac:dyDescent="0.25">
      <c r="A614" s="1" t="s">
        <v>614</v>
      </c>
      <c r="B614" s="20">
        <f>VLOOKUP(A614,'Earned Doctorates'!$A$6:$D$468,4,0)</f>
        <v>1</v>
      </c>
      <c r="C614" s="20">
        <f>VLOOKUP(A614,'fulltime grad students'!$A$6:$D$752,4,0)</f>
        <v>112</v>
      </c>
      <c r="D614" s="20">
        <f>VLOOKUP(A614,floorspace!$A$6:$D$694,4,0)</f>
        <v>49413</v>
      </c>
      <c r="E614" s="3">
        <v>1252</v>
      </c>
      <c r="F614" s="33" t="e">
        <f>IF(ISNA(VLOOKUP(A614,'R1-R2'!$A$2:$F$280,6,0)),VLOOKUP(A614,'R1-R2'!$B$2:$F$280,5,0),VLOOKUP(A614,'R1-R2'!$A$2:$F$280,6,0))</f>
        <v>#N/A</v>
      </c>
      <c r="G614" s="2">
        <v>609</v>
      </c>
      <c r="H614" s="4">
        <v>67.290000000000006</v>
      </c>
      <c r="I614" s="3">
        <v>1252</v>
      </c>
      <c r="J614" s="1" t="s">
        <v>1</v>
      </c>
      <c r="K614" s="2">
        <v>594</v>
      </c>
      <c r="L614" s="4">
        <v>65.23</v>
      </c>
      <c r="M614" s="3">
        <v>1436</v>
      </c>
      <c r="N614" s="1" t="s">
        <v>1</v>
      </c>
      <c r="O614" s="2">
        <v>595</v>
      </c>
      <c r="P614" s="4">
        <v>65.48</v>
      </c>
      <c r="Q614" s="3">
        <v>1528</v>
      </c>
      <c r="R614" s="1" t="s">
        <v>1</v>
      </c>
      <c r="S614" s="2">
        <v>636</v>
      </c>
      <c r="T614" s="4">
        <v>70.16</v>
      </c>
      <c r="U614" s="3">
        <v>1073</v>
      </c>
      <c r="V614" s="1" t="s">
        <v>1</v>
      </c>
      <c r="W614" s="2">
        <v>546</v>
      </c>
      <c r="X614" s="4">
        <v>61.22</v>
      </c>
      <c r="Y614" s="3">
        <v>1801</v>
      </c>
      <c r="Z614" s="1" t="s">
        <v>1</v>
      </c>
      <c r="AA614" s="2">
        <v>536</v>
      </c>
      <c r="AB614" s="4">
        <v>60.24</v>
      </c>
      <c r="AC614" s="3">
        <v>1803</v>
      </c>
      <c r="AD614" s="1" t="s">
        <v>1</v>
      </c>
      <c r="AE614" s="2">
        <v>542</v>
      </c>
      <c r="AF614" s="4">
        <v>60.78</v>
      </c>
      <c r="AG614" s="3">
        <v>1701</v>
      </c>
      <c r="AH614" s="1" t="s">
        <v>1</v>
      </c>
      <c r="AI614" s="2">
        <v>552</v>
      </c>
      <c r="AJ614" s="4">
        <v>62.57</v>
      </c>
      <c r="AK614" s="3">
        <v>1606</v>
      </c>
      <c r="AL614" s="1" t="s">
        <v>1</v>
      </c>
      <c r="AM614" s="2">
        <v>540</v>
      </c>
      <c r="AN614" s="4">
        <v>61.43</v>
      </c>
      <c r="AO614" s="3">
        <v>1807</v>
      </c>
      <c r="AP614" s="1" t="s">
        <v>1</v>
      </c>
      <c r="AQ614" s="2">
        <v>533</v>
      </c>
      <c r="AR614" s="4">
        <v>60.11</v>
      </c>
      <c r="AS614" s="3">
        <v>2007</v>
      </c>
      <c r="AT614" s="1" t="s">
        <v>1</v>
      </c>
    </row>
    <row r="615" spans="1:46" x14ac:dyDescent="0.25">
      <c r="A615" s="1" t="s">
        <v>615</v>
      </c>
      <c r="B615" s="20" t="e">
        <f>VLOOKUP(A615,'Earned Doctorates'!$A$6:$D$468,4,0)</f>
        <v>#N/A</v>
      </c>
      <c r="C615" s="20">
        <f>VLOOKUP(A615,'fulltime grad students'!$A$6:$D$752,4,0)</f>
        <v>101</v>
      </c>
      <c r="D615" s="20">
        <f>VLOOKUP(A615,floorspace!$A$6:$D$694,4,0)</f>
        <v>14323</v>
      </c>
      <c r="E615" s="3">
        <v>1246</v>
      </c>
      <c r="F615" s="33" t="e">
        <f>IF(ISNA(VLOOKUP(A615,'R1-R2'!$A$2:$F$280,6,0)),VLOOKUP(A615,'R1-R2'!$B$2:$F$280,5,0),VLOOKUP(A615,'R1-R2'!$A$2:$F$280,6,0))</f>
        <v>#N/A</v>
      </c>
      <c r="G615" s="2">
        <v>610</v>
      </c>
      <c r="H615" s="4">
        <v>67.400000000000006</v>
      </c>
      <c r="I615" s="3">
        <v>1246</v>
      </c>
      <c r="J615" s="1" t="s">
        <v>1</v>
      </c>
      <c r="K615" s="2">
        <v>431</v>
      </c>
      <c r="L615" s="4">
        <v>47.58</v>
      </c>
      <c r="M615" s="3">
        <v>4236</v>
      </c>
      <c r="N615" s="1" t="s">
        <v>1</v>
      </c>
      <c r="O615" s="2">
        <v>494</v>
      </c>
      <c r="P615" s="4">
        <v>54.52</v>
      </c>
      <c r="Q615" s="3">
        <v>2634</v>
      </c>
      <c r="R615" s="1" t="s">
        <v>1</v>
      </c>
      <c r="S615" s="2">
        <v>499</v>
      </c>
      <c r="T615" s="4">
        <v>55.24</v>
      </c>
      <c r="U615" s="3">
        <v>2560</v>
      </c>
      <c r="V615" s="1" t="s">
        <v>1</v>
      </c>
      <c r="W615" s="2">
        <v>612</v>
      </c>
      <c r="X615" s="4">
        <v>68.510000000000005</v>
      </c>
      <c r="Y615" s="3">
        <v>1237</v>
      </c>
      <c r="Z615" s="1" t="s">
        <v>1</v>
      </c>
      <c r="AA615" s="2">
        <v>667</v>
      </c>
      <c r="AB615" s="4">
        <v>74.75</v>
      </c>
      <c r="AC615" s="3">
        <v>807</v>
      </c>
      <c r="AD615" s="1" t="s">
        <v>1</v>
      </c>
      <c r="AE615" s="2">
        <v>574</v>
      </c>
      <c r="AF615" s="4">
        <v>64.31</v>
      </c>
      <c r="AG615" s="3">
        <v>1452</v>
      </c>
      <c r="AH615" s="1" t="s">
        <v>1</v>
      </c>
      <c r="AI615" s="2">
        <v>587</v>
      </c>
      <c r="AJ615" s="4">
        <v>66.48</v>
      </c>
      <c r="AK615" s="3">
        <v>1374</v>
      </c>
      <c r="AL615" s="1" t="s">
        <v>1</v>
      </c>
      <c r="AM615" s="2">
        <v>547</v>
      </c>
      <c r="AN615" s="4">
        <v>62.22</v>
      </c>
      <c r="AO615" s="3">
        <v>1699</v>
      </c>
      <c r="AP615" s="1" t="s">
        <v>1</v>
      </c>
      <c r="AQ615" s="2">
        <v>667</v>
      </c>
      <c r="AR615" s="4">
        <v>75</v>
      </c>
      <c r="AS615" s="3">
        <v>927</v>
      </c>
      <c r="AT615" s="1" t="s">
        <v>1</v>
      </c>
    </row>
    <row r="616" spans="1:46" x14ac:dyDescent="0.25">
      <c r="A616" s="1" t="s">
        <v>616</v>
      </c>
      <c r="B616" s="20" t="e">
        <f>VLOOKUP(A616,'Earned Doctorates'!$A$6:$D$468,4,0)</f>
        <v>#N/A</v>
      </c>
      <c r="C616" s="20">
        <f>VLOOKUP(A616,'fulltime grad students'!$A$6:$D$752,4,0)</f>
        <v>0</v>
      </c>
      <c r="D616" s="20">
        <f>VLOOKUP(A616,floorspace!$A$6:$D$694,4,0)</f>
        <v>138142</v>
      </c>
      <c r="E616" s="3">
        <v>1244</v>
      </c>
      <c r="F616" s="33" t="e">
        <f>IF(ISNA(VLOOKUP(A616,'R1-R2'!$A$2:$F$280,6,0)),VLOOKUP(A616,'R1-R2'!$B$2:$F$280,5,0),VLOOKUP(A616,'R1-R2'!$A$2:$F$280,6,0))</f>
        <v>#N/A</v>
      </c>
      <c r="G616" s="2">
        <v>611</v>
      </c>
      <c r="H616" s="4">
        <v>67.510000000000005</v>
      </c>
      <c r="I616" s="3">
        <v>1244</v>
      </c>
      <c r="J616" s="1" t="s">
        <v>1</v>
      </c>
      <c r="K616" s="2">
        <v>572</v>
      </c>
      <c r="L616" s="4">
        <v>62.85</v>
      </c>
      <c r="M616" s="3">
        <v>1598</v>
      </c>
      <c r="N616" s="1" t="s">
        <v>1</v>
      </c>
      <c r="O616" s="2">
        <v>554</v>
      </c>
      <c r="P616" s="4">
        <v>61.03</v>
      </c>
      <c r="Q616" s="3">
        <v>1894</v>
      </c>
      <c r="R616" s="1" t="s">
        <v>1</v>
      </c>
      <c r="S616" s="2">
        <v>596</v>
      </c>
      <c r="T616" s="4">
        <v>65.8</v>
      </c>
      <c r="U616" s="3">
        <v>1349</v>
      </c>
      <c r="V616" s="1" t="s">
        <v>1</v>
      </c>
      <c r="W616" s="2">
        <v>531</v>
      </c>
      <c r="X616" s="4">
        <v>59.56</v>
      </c>
      <c r="Y616" s="3">
        <v>1875</v>
      </c>
      <c r="Z616" s="1" t="s">
        <v>1</v>
      </c>
      <c r="AA616" s="2">
        <v>519</v>
      </c>
      <c r="AB616" s="4">
        <v>58.36</v>
      </c>
      <c r="AC616" s="3">
        <v>1972</v>
      </c>
      <c r="AD616" s="1" t="s">
        <v>1</v>
      </c>
      <c r="AE616" s="2">
        <v>522</v>
      </c>
      <c r="AF616" s="4">
        <v>58.57</v>
      </c>
      <c r="AG616" s="3">
        <v>1900</v>
      </c>
      <c r="AH616" s="1" t="s">
        <v>1</v>
      </c>
      <c r="AI616" s="2">
        <v>519</v>
      </c>
      <c r="AJ616" s="4">
        <v>58.88</v>
      </c>
      <c r="AK616" s="3">
        <v>1966</v>
      </c>
      <c r="AL616" s="1" t="s">
        <v>1</v>
      </c>
      <c r="AM616" s="2">
        <v>536</v>
      </c>
      <c r="AN616" s="4">
        <v>60.98</v>
      </c>
      <c r="AO616" s="3">
        <v>1842</v>
      </c>
      <c r="AP616" s="1" t="s">
        <v>1</v>
      </c>
      <c r="AQ616" s="2">
        <v>560</v>
      </c>
      <c r="AR616" s="4">
        <v>63.11</v>
      </c>
      <c r="AS616" s="3">
        <v>1740</v>
      </c>
      <c r="AT616" s="1" t="s">
        <v>1</v>
      </c>
    </row>
    <row r="617" spans="1:46" x14ac:dyDescent="0.25">
      <c r="A617" s="1" t="s">
        <v>617</v>
      </c>
      <c r="B617" s="20">
        <f>VLOOKUP(A617,'Earned Doctorates'!$A$6:$D$468,4,0)</f>
        <v>24</v>
      </c>
      <c r="C617" s="20">
        <f>VLOOKUP(A617,'fulltime grad students'!$A$6:$D$752,4,0)</f>
        <v>50</v>
      </c>
      <c r="D617" s="20">
        <f>VLOOKUP(A617,floorspace!$A$6:$D$694,4,0)</f>
        <v>20170</v>
      </c>
      <c r="E617" s="3">
        <v>1243</v>
      </c>
      <c r="F617" s="33" t="e">
        <f>IF(ISNA(VLOOKUP(A617,'R1-R2'!$A$2:$F$280,6,0)),VLOOKUP(A617,'R1-R2'!$B$2:$F$280,5,0),VLOOKUP(A617,'R1-R2'!$A$2:$F$280,6,0))</f>
        <v>#N/A</v>
      </c>
      <c r="G617" s="2">
        <v>612</v>
      </c>
      <c r="H617" s="4">
        <v>67.62</v>
      </c>
      <c r="I617" s="3">
        <v>1243</v>
      </c>
      <c r="J617" s="1" t="s">
        <v>236</v>
      </c>
      <c r="K617" s="2">
        <v>617</v>
      </c>
      <c r="L617" s="4">
        <v>67.72</v>
      </c>
      <c r="M617" s="3">
        <v>1187</v>
      </c>
      <c r="N617" s="1" t="s">
        <v>236</v>
      </c>
      <c r="O617" s="2">
        <v>626</v>
      </c>
      <c r="P617" s="4">
        <v>68.849999999999994</v>
      </c>
      <c r="Q617" s="3">
        <v>1155</v>
      </c>
      <c r="R617" s="1" t="s">
        <v>236</v>
      </c>
      <c r="S617" s="2">
        <v>634</v>
      </c>
      <c r="T617" s="4">
        <v>69.94</v>
      </c>
      <c r="U617" s="3">
        <v>1085</v>
      </c>
      <c r="V617" s="1" t="s">
        <v>236</v>
      </c>
      <c r="W617" s="2">
        <v>638</v>
      </c>
      <c r="X617" s="4">
        <v>71.38</v>
      </c>
      <c r="Y617" s="3">
        <v>1034</v>
      </c>
      <c r="Z617" s="1" t="s">
        <v>236</v>
      </c>
      <c r="AA617" s="2">
        <v>642</v>
      </c>
      <c r="AB617" s="4">
        <v>71.98</v>
      </c>
      <c r="AC617" s="3">
        <v>1000</v>
      </c>
      <c r="AD617" s="1" t="s">
        <v>236</v>
      </c>
      <c r="AE617" s="2">
        <v>0</v>
      </c>
      <c r="AF617" s="4">
        <v>0</v>
      </c>
      <c r="AG617" s="3">
        <v>0</v>
      </c>
      <c r="AH617" s="1" t="s">
        <v>1</v>
      </c>
      <c r="AI617" s="2">
        <v>0</v>
      </c>
      <c r="AJ617" s="4">
        <v>0</v>
      </c>
      <c r="AK617" s="3">
        <v>0</v>
      </c>
      <c r="AL617" s="1" t="s">
        <v>1</v>
      </c>
      <c r="AM617" s="2">
        <v>0</v>
      </c>
      <c r="AN617" s="4">
        <v>0</v>
      </c>
      <c r="AO617" s="3">
        <v>0</v>
      </c>
      <c r="AP617" s="1" t="s">
        <v>1</v>
      </c>
      <c r="AQ617" s="2">
        <v>0</v>
      </c>
      <c r="AR617" s="4">
        <v>0</v>
      </c>
      <c r="AS617" s="3">
        <v>0</v>
      </c>
      <c r="AT617" s="1" t="s">
        <v>1</v>
      </c>
    </row>
    <row r="618" spans="1:46" x14ac:dyDescent="0.25">
      <c r="A618" s="1" t="s">
        <v>618</v>
      </c>
      <c r="B618" s="20" t="e">
        <f>VLOOKUP(A618,'Earned Doctorates'!$A$6:$D$468,4,0)</f>
        <v>#N/A</v>
      </c>
      <c r="C618" s="20" t="e">
        <f>VLOOKUP(A618,'fulltime grad students'!$A$6:$D$752,4,0)</f>
        <v>#N/A</v>
      </c>
      <c r="D618" s="20">
        <f>VLOOKUP(A618,floorspace!$A$6:$D$694,4,0)</f>
        <v>0</v>
      </c>
      <c r="E618" s="3">
        <v>1233</v>
      </c>
      <c r="F618" s="33" t="e">
        <f>IF(ISNA(VLOOKUP(A618,'R1-R2'!$A$2:$F$280,6,0)),VLOOKUP(A618,'R1-R2'!$B$2:$F$280,5,0),VLOOKUP(A618,'R1-R2'!$A$2:$F$280,6,0))</f>
        <v>#N/A</v>
      </c>
      <c r="G618" s="2">
        <v>613</v>
      </c>
      <c r="H618" s="4">
        <v>67.73</v>
      </c>
      <c r="I618" s="3">
        <v>1233</v>
      </c>
      <c r="J618" s="1" t="s">
        <v>1</v>
      </c>
      <c r="K618" s="2">
        <v>666</v>
      </c>
      <c r="L618" s="4">
        <v>73.03</v>
      </c>
      <c r="M618" s="3">
        <v>895</v>
      </c>
      <c r="N618" s="1" t="s">
        <v>1</v>
      </c>
      <c r="O618" s="2">
        <v>649</v>
      </c>
      <c r="P618" s="4">
        <v>71.34</v>
      </c>
      <c r="Q618" s="3">
        <v>1039</v>
      </c>
      <c r="R618" s="1" t="s">
        <v>1</v>
      </c>
      <c r="S618" s="2">
        <v>671</v>
      </c>
      <c r="T618" s="4">
        <v>73.97</v>
      </c>
      <c r="U618" s="3">
        <v>900</v>
      </c>
      <c r="V618" s="1" t="s">
        <v>1</v>
      </c>
      <c r="W618" s="2">
        <v>661</v>
      </c>
      <c r="X618" s="4">
        <v>73.92</v>
      </c>
      <c r="Y618" s="3">
        <v>902</v>
      </c>
      <c r="Z618" s="1" t="s">
        <v>1</v>
      </c>
      <c r="AA618" s="2">
        <v>627</v>
      </c>
      <c r="AB618" s="4">
        <v>70.319999999999993</v>
      </c>
      <c r="AC618" s="3">
        <v>1072</v>
      </c>
      <c r="AD618" s="1" t="s">
        <v>1</v>
      </c>
      <c r="AE618" s="2">
        <v>681</v>
      </c>
      <c r="AF618" s="4">
        <v>76.13</v>
      </c>
      <c r="AG618" s="3">
        <v>725</v>
      </c>
      <c r="AH618" s="1" t="s">
        <v>1</v>
      </c>
      <c r="AI618" s="2">
        <v>714</v>
      </c>
      <c r="AJ618" s="4">
        <v>80.67</v>
      </c>
      <c r="AK618" s="3">
        <v>596</v>
      </c>
      <c r="AL618" s="1" t="s">
        <v>1</v>
      </c>
      <c r="AM618" s="2">
        <v>719</v>
      </c>
      <c r="AN618" s="4">
        <v>81.5</v>
      </c>
      <c r="AO618" s="3">
        <v>547</v>
      </c>
      <c r="AP618" s="1" t="s">
        <v>1</v>
      </c>
      <c r="AQ618" s="2">
        <v>734</v>
      </c>
      <c r="AR618" s="4">
        <v>82.44</v>
      </c>
      <c r="AS618" s="3">
        <v>632</v>
      </c>
      <c r="AT618" s="1" t="s">
        <v>1</v>
      </c>
    </row>
    <row r="619" spans="1:46" x14ac:dyDescent="0.25">
      <c r="A619" s="1" t="s">
        <v>619</v>
      </c>
      <c r="B619" s="20" t="e">
        <f>VLOOKUP(A619,'Earned Doctorates'!$A$6:$D$468,4,0)</f>
        <v>#N/A</v>
      </c>
      <c r="C619" s="20" t="e">
        <f>VLOOKUP(A619,'fulltime grad students'!$A$6:$D$752,4,0)</f>
        <v>#N/A</v>
      </c>
      <c r="D619" s="20">
        <f>VLOOKUP(A619,floorspace!$A$6:$D$694,4,0)</f>
        <v>0</v>
      </c>
      <c r="E619" s="3">
        <v>1226</v>
      </c>
      <c r="F619" s="33" t="e">
        <f>IF(ISNA(VLOOKUP(A619,'R1-R2'!$A$2:$F$280,6,0)),VLOOKUP(A619,'R1-R2'!$B$2:$F$280,5,0),VLOOKUP(A619,'R1-R2'!$A$2:$F$280,6,0))</f>
        <v>#N/A</v>
      </c>
      <c r="G619" s="2">
        <v>614</v>
      </c>
      <c r="H619" s="4">
        <v>67.84</v>
      </c>
      <c r="I619" s="3">
        <v>1226</v>
      </c>
      <c r="J619" s="1" t="s">
        <v>1</v>
      </c>
      <c r="K619" s="2">
        <v>658</v>
      </c>
      <c r="L619" s="4">
        <v>72.16</v>
      </c>
      <c r="M619" s="3">
        <v>935</v>
      </c>
      <c r="N619" s="1" t="s">
        <v>1</v>
      </c>
      <c r="O619" s="2">
        <v>684</v>
      </c>
      <c r="P619" s="4">
        <v>75.14</v>
      </c>
      <c r="Q619" s="3">
        <v>830</v>
      </c>
      <c r="R619" s="1" t="s">
        <v>1</v>
      </c>
      <c r="S619" s="2">
        <v>731</v>
      </c>
      <c r="T619" s="4">
        <v>80.5</v>
      </c>
      <c r="U619" s="3">
        <v>633</v>
      </c>
      <c r="V619" s="1" t="s">
        <v>1</v>
      </c>
      <c r="W619" s="2">
        <v>633</v>
      </c>
      <c r="X619" s="4">
        <v>70.83</v>
      </c>
      <c r="Y619" s="3">
        <v>1067</v>
      </c>
      <c r="Z619" s="1" t="s">
        <v>1</v>
      </c>
      <c r="AA619" s="2">
        <v>634</v>
      </c>
      <c r="AB619" s="4">
        <v>71.099999999999994</v>
      </c>
      <c r="AC619" s="3">
        <v>1039</v>
      </c>
      <c r="AD619" s="1" t="s">
        <v>1</v>
      </c>
      <c r="AE619" s="2">
        <v>612</v>
      </c>
      <c r="AF619" s="4">
        <v>68.510000000000005</v>
      </c>
      <c r="AG619" s="3">
        <v>1170</v>
      </c>
      <c r="AH619" s="1" t="s">
        <v>1</v>
      </c>
      <c r="AI619" s="2">
        <v>606</v>
      </c>
      <c r="AJ619" s="4">
        <v>68.599999999999994</v>
      </c>
      <c r="AK619" s="3">
        <v>1194</v>
      </c>
      <c r="AL619" s="1" t="s">
        <v>1</v>
      </c>
      <c r="AM619" s="2">
        <v>662</v>
      </c>
      <c r="AN619" s="4">
        <v>75.11</v>
      </c>
      <c r="AO619" s="3">
        <v>826</v>
      </c>
      <c r="AP619" s="1" t="s">
        <v>1</v>
      </c>
      <c r="AQ619" s="2">
        <v>693</v>
      </c>
      <c r="AR619" s="4">
        <v>77.89</v>
      </c>
      <c r="AS619" s="3">
        <v>791</v>
      </c>
      <c r="AT619" s="1" t="s">
        <v>1</v>
      </c>
    </row>
    <row r="620" spans="1:46" x14ac:dyDescent="0.25">
      <c r="A620" s="1" t="s">
        <v>620</v>
      </c>
      <c r="B620" s="20" t="e">
        <f>VLOOKUP(A620,'Earned Doctorates'!$A$6:$D$468,4,0)</f>
        <v>#N/A</v>
      </c>
      <c r="C620" s="20" t="e">
        <f>VLOOKUP(A620,'fulltime grad students'!$A$6:$D$752,4,0)</f>
        <v>#N/A</v>
      </c>
      <c r="D620" s="20">
        <f>VLOOKUP(A620,floorspace!$A$6:$D$694,4,0)</f>
        <v>0</v>
      </c>
      <c r="E620" s="3">
        <v>1176</v>
      </c>
      <c r="F620" s="33" t="e">
        <f>IF(ISNA(VLOOKUP(A620,'R1-R2'!$A$2:$F$280,6,0)),VLOOKUP(A620,'R1-R2'!$B$2:$F$280,5,0),VLOOKUP(A620,'R1-R2'!$A$2:$F$280,6,0))</f>
        <v>#N/A</v>
      </c>
      <c r="G620" s="2">
        <v>615</v>
      </c>
      <c r="H620" s="4">
        <v>67.94</v>
      </c>
      <c r="I620" s="3">
        <v>1176</v>
      </c>
      <c r="J620" s="1" t="s">
        <v>236</v>
      </c>
      <c r="K620" s="2">
        <v>625</v>
      </c>
      <c r="L620" s="4">
        <v>68.59</v>
      </c>
      <c r="M620" s="3">
        <v>1123</v>
      </c>
      <c r="N620" s="1" t="s">
        <v>236</v>
      </c>
      <c r="O620" s="2">
        <v>640</v>
      </c>
      <c r="P620" s="4">
        <v>70.37</v>
      </c>
      <c r="Q620" s="3">
        <v>1093</v>
      </c>
      <c r="R620" s="1" t="s">
        <v>1</v>
      </c>
      <c r="S620" s="2">
        <v>633</v>
      </c>
      <c r="T620" s="4">
        <v>69.83</v>
      </c>
      <c r="U620" s="3">
        <v>1092</v>
      </c>
      <c r="V620" s="1" t="s">
        <v>1</v>
      </c>
      <c r="W620" s="2">
        <v>619</v>
      </c>
      <c r="X620" s="4">
        <v>69.28</v>
      </c>
      <c r="Y620" s="3">
        <v>1142</v>
      </c>
      <c r="Z620" s="1" t="s">
        <v>1</v>
      </c>
      <c r="AA620" s="2">
        <v>677</v>
      </c>
      <c r="AB620" s="4">
        <v>75.86</v>
      </c>
      <c r="AC620" s="3">
        <v>765</v>
      </c>
      <c r="AD620" s="1" t="s">
        <v>1</v>
      </c>
      <c r="AE620" s="2">
        <v>758</v>
      </c>
      <c r="AF620" s="4">
        <v>84.64</v>
      </c>
      <c r="AG620" s="3">
        <v>474</v>
      </c>
      <c r="AH620" s="1" t="s">
        <v>1</v>
      </c>
      <c r="AI620" s="2">
        <v>634</v>
      </c>
      <c r="AJ620" s="4">
        <v>71.73</v>
      </c>
      <c r="AK620" s="3">
        <v>1033</v>
      </c>
      <c r="AL620" s="1" t="s">
        <v>1</v>
      </c>
      <c r="AM620" s="2">
        <v>571</v>
      </c>
      <c r="AN620" s="4">
        <v>64.91</v>
      </c>
      <c r="AO620" s="3">
        <v>1468</v>
      </c>
      <c r="AP620" s="1" t="s">
        <v>1</v>
      </c>
      <c r="AQ620" s="2">
        <v>719</v>
      </c>
      <c r="AR620" s="4">
        <v>80.78</v>
      </c>
      <c r="AS620" s="3">
        <v>678</v>
      </c>
      <c r="AT620" s="1" t="s">
        <v>1</v>
      </c>
    </row>
    <row r="621" spans="1:46" x14ac:dyDescent="0.25">
      <c r="A621" s="1" t="s">
        <v>621</v>
      </c>
      <c r="B621" s="20" t="e">
        <f>VLOOKUP(A621,'Earned Doctorates'!$A$6:$D$468,4,0)</f>
        <v>#N/A</v>
      </c>
      <c r="C621" s="20">
        <f>VLOOKUP(A621,'fulltime grad students'!$A$6:$D$752,4,0)</f>
        <v>0</v>
      </c>
      <c r="D621" s="20">
        <f>VLOOKUP(A621,floorspace!$A$6:$D$694,4,0)</f>
        <v>11868</v>
      </c>
      <c r="E621" s="3">
        <v>1176</v>
      </c>
      <c r="F621" s="33" t="e">
        <f>IF(ISNA(VLOOKUP(A621,'R1-R2'!$A$2:$F$280,6,0)),VLOOKUP(A621,'R1-R2'!$B$2:$F$280,5,0),VLOOKUP(A621,'R1-R2'!$A$2:$F$280,6,0))</f>
        <v>#N/A</v>
      </c>
      <c r="G621" s="2">
        <v>615</v>
      </c>
      <c r="H621" s="4">
        <v>67.94</v>
      </c>
      <c r="I621" s="3">
        <v>1176</v>
      </c>
      <c r="J621" s="1" t="s">
        <v>1</v>
      </c>
      <c r="K621" s="2">
        <v>608</v>
      </c>
      <c r="L621" s="4">
        <v>66.75</v>
      </c>
      <c r="M621" s="3">
        <v>1264</v>
      </c>
      <c r="N621" s="1" t="s">
        <v>1</v>
      </c>
      <c r="O621" s="2">
        <v>609</v>
      </c>
      <c r="P621" s="4">
        <v>67</v>
      </c>
      <c r="Q621" s="3">
        <v>1341</v>
      </c>
      <c r="R621" s="1" t="s">
        <v>1</v>
      </c>
      <c r="S621" s="2">
        <v>565</v>
      </c>
      <c r="T621" s="4">
        <v>62.43</v>
      </c>
      <c r="U621" s="3">
        <v>1641</v>
      </c>
      <c r="V621" s="1" t="s">
        <v>1</v>
      </c>
      <c r="W621" s="2">
        <v>563</v>
      </c>
      <c r="X621" s="4">
        <v>63.1</v>
      </c>
      <c r="Y621" s="3">
        <v>1621</v>
      </c>
      <c r="Z621" s="1" t="s">
        <v>1</v>
      </c>
      <c r="AA621" s="2">
        <v>535</v>
      </c>
      <c r="AB621" s="4">
        <v>60.13</v>
      </c>
      <c r="AC621" s="3">
        <v>1808</v>
      </c>
      <c r="AD621" s="1" t="s">
        <v>1</v>
      </c>
      <c r="AE621" s="2">
        <v>557</v>
      </c>
      <c r="AF621" s="4">
        <v>62.43</v>
      </c>
      <c r="AG621" s="3">
        <v>1588</v>
      </c>
      <c r="AH621" s="1" t="s">
        <v>1</v>
      </c>
      <c r="AI621" s="2">
        <v>566</v>
      </c>
      <c r="AJ621" s="4">
        <v>64.13</v>
      </c>
      <c r="AK621" s="3">
        <v>1512</v>
      </c>
      <c r="AL621" s="1" t="s">
        <v>1</v>
      </c>
      <c r="AM621" s="2">
        <v>561</v>
      </c>
      <c r="AN621" s="4">
        <v>63.79</v>
      </c>
      <c r="AO621" s="3">
        <v>1559</v>
      </c>
      <c r="AP621" s="1" t="s">
        <v>1</v>
      </c>
      <c r="AQ621" s="2">
        <v>600</v>
      </c>
      <c r="AR621" s="4">
        <v>67.56</v>
      </c>
      <c r="AS621" s="3">
        <v>1382</v>
      </c>
      <c r="AT621" s="1" t="s">
        <v>1</v>
      </c>
    </row>
    <row r="622" spans="1:46" x14ac:dyDescent="0.25">
      <c r="A622" s="1" t="s">
        <v>622</v>
      </c>
      <c r="B622" s="20" t="e">
        <f>VLOOKUP(A622,'Earned Doctorates'!$A$6:$D$468,4,0)</f>
        <v>#N/A</v>
      </c>
      <c r="C622" s="20" t="e">
        <f>VLOOKUP(A622,'fulltime grad students'!$A$6:$D$752,4,0)</f>
        <v>#N/A</v>
      </c>
      <c r="D622" s="20" t="e">
        <f>VLOOKUP(A622,floorspace!$A$6:$D$694,4,0)</f>
        <v>#N/A</v>
      </c>
      <c r="E622" s="3">
        <v>1157</v>
      </c>
      <c r="F622" s="33" t="e">
        <f>IF(ISNA(VLOOKUP(A622,'R1-R2'!$A$2:$F$280,6,0)),VLOOKUP(A622,'R1-R2'!$B$2:$F$280,5,0),VLOOKUP(A622,'R1-R2'!$A$2:$F$280,6,0))</f>
        <v>#N/A</v>
      </c>
      <c r="G622" s="2">
        <v>617</v>
      </c>
      <c r="H622" s="4">
        <v>68.16</v>
      </c>
      <c r="I622" s="3">
        <v>1157</v>
      </c>
      <c r="J622" s="1" t="s">
        <v>1</v>
      </c>
      <c r="K622" s="2">
        <v>653</v>
      </c>
      <c r="L622" s="4">
        <v>71.62</v>
      </c>
      <c r="M622" s="3">
        <v>963</v>
      </c>
      <c r="N622" s="1" t="s">
        <v>1</v>
      </c>
      <c r="O622" s="2">
        <v>861</v>
      </c>
      <c r="P622" s="4">
        <v>94.36</v>
      </c>
      <c r="Q622" s="3">
        <v>267</v>
      </c>
      <c r="R622" s="1" t="s">
        <v>1</v>
      </c>
      <c r="S622" s="2">
        <v>689</v>
      </c>
      <c r="T622" s="4">
        <v>75.930000000000007</v>
      </c>
      <c r="U622" s="3">
        <v>814</v>
      </c>
      <c r="V622" s="1" t="s">
        <v>1</v>
      </c>
      <c r="W622" s="2">
        <v>735</v>
      </c>
      <c r="X622" s="4">
        <v>82.1</v>
      </c>
      <c r="Y622" s="3">
        <v>605</v>
      </c>
      <c r="Z622" s="1" t="s">
        <v>1</v>
      </c>
      <c r="AA622" s="2">
        <v>712</v>
      </c>
      <c r="AB622" s="4">
        <v>79.73</v>
      </c>
      <c r="AC622" s="3">
        <v>647</v>
      </c>
      <c r="AD622" s="1" t="s">
        <v>1</v>
      </c>
      <c r="AE622" s="2">
        <v>742</v>
      </c>
      <c r="AF622" s="4">
        <v>82.87</v>
      </c>
      <c r="AG622" s="3">
        <v>514</v>
      </c>
      <c r="AH622" s="1" t="s">
        <v>1</v>
      </c>
      <c r="AI622" s="2">
        <v>781</v>
      </c>
      <c r="AJ622" s="4">
        <v>88.16</v>
      </c>
      <c r="AK622" s="3">
        <v>401</v>
      </c>
      <c r="AL622" s="1" t="s">
        <v>1</v>
      </c>
      <c r="AM622" s="2">
        <v>808</v>
      </c>
      <c r="AN622" s="4">
        <v>91.48</v>
      </c>
      <c r="AO622" s="3">
        <v>302</v>
      </c>
      <c r="AP622" s="1" t="s">
        <v>1</v>
      </c>
      <c r="AQ622" s="2">
        <v>764</v>
      </c>
      <c r="AR622" s="4">
        <v>85.78</v>
      </c>
      <c r="AS622" s="3">
        <v>512</v>
      </c>
      <c r="AT622" s="1" t="s">
        <v>1</v>
      </c>
    </row>
    <row r="623" spans="1:46" x14ac:dyDescent="0.25">
      <c r="A623" s="1" t="s">
        <v>623</v>
      </c>
      <c r="B623" s="20" t="e">
        <f>VLOOKUP(A623,'Earned Doctorates'!$A$6:$D$468,4,0)</f>
        <v>#N/A</v>
      </c>
      <c r="C623" s="20" t="e">
        <f>VLOOKUP(A623,'fulltime grad students'!$A$6:$D$752,4,0)</f>
        <v>#N/A</v>
      </c>
      <c r="D623" s="20" t="e">
        <f>VLOOKUP(A623,floorspace!$A$6:$D$694,4,0)</f>
        <v>#N/A</v>
      </c>
      <c r="E623" s="3">
        <v>1154</v>
      </c>
      <c r="F623" s="33" t="e">
        <f>IF(ISNA(VLOOKUP(A623,'R1-R2'!$A$2:$F$280,6,0)),VLOOKUP(A623,'R1-R2'!$B$2:$F$280,5,0),VLOOKUP(A623,'R1-R2'!$A$2:$F$280,6,0))</f>
        <v>#N/A</v>
      </c>
      <c r="G623" s="2">
        <v>618</v>
      </c>
      <c r="H623" s="4">
        <v>68.27</v>
      </c>
      <c r="I623" s="3">
        <v>1154</v>
      </c>
      <c r="J623" s="1" t="s">
        <v>1</v>
      </c>
      <c r="K623" s="2">
        <v>827</v>
      </c>
      <c r="L623" s="4">
        <v>90.47</v>
      </c>
      <c r="M623" s="3">
        <v>336</v>
      </c>
      <c r="N623" s="1" t="s">
        <v>1</v>
      </c>
      <c r="O623" s="2">
        <v>912</v>
      </c>
      <c r="P623" s="4">
        <v>99.89</v>
      </c>
      <c r="Q623" s="3">
        <v>151</v>
      </c>
      <c r="R623" s="1" t="s">
        <v>1</v>
      </c>
      <c r="S623" s="2">
        <v>855</v>
      </c>
      <c r="T623" s="4">
        <v>94.01</v>
      </c>
      <c r="U623" s="3">
        <v>281</v>
      </c>
      <c r="V623" s="1" t="s">
        <v>1</v>
      </c>
      <c r="W623" s="2">
        <v>827</v>
      </c>
      <c r="X623" s="4">
        <v>92.27</v>
      </c>
      <c r="Y623" s="3">
        <v>348</v>
      </c>
      <c r="Z623" s="1" t="s">
        <v>1</v>
      </c>
      <c r="AA623" s="2">
        <v>822</v>
      </c>
      <c r="AB623" s="4">
        <v>91.92</v>
      </c>
      <c r="AC623" s="3">
        <v>330</v>
      </c>
      <c r="AD623" s="1" t="s">
        <v>1</v>
      </c>
      <c r="AE623" s="2">
        <v>841</v>
      </c>
      <c r="AF623" s="4">
        <v>93.81</v>
      </c>
      <c r="AG623" s="3">
        <v>272</v>
      </c>
      <c r="AH623" s="1" t="s">
        <v>1</v>
      </c>
      <c r="AI623" s="2">
        <v>818</v>
      </c>
      <c r="AJ623" s="4">
        <v>92.29</v>
      </c>
      <c r="AK623" s="3">
        <v>315</v>
      </c>
      <c r="AL623" s="1" t="s">
        <v>1</v>
      </c>
      <c r="AM623" s="2">
        <v>866</v>
      </c>
      <c r="AN623" s="4">
        <v>97.98</v>
      </c>
      <c r="AO623" s="3">
        <v>190</v>
      </c>
      <c r="AP623" s="1" t="s">
        <v>1</v>
      </c>
      <c r="AQ623" s="2">
        <v>0</v>
      </c>
      <c r="AR623" s="4">
        <v>0</v>
      </c>
      <c r="AS623" s="3">
        <v>0</v>
      </c>
      <c r="AT623" s="1" t="s">
        <v>1</v>
      </c>
    </row>
    <row r="624" spans="1:46" x14ac:dyDescent="0.25">
      <c r="A624" s="1" t="s">
        <v>624</v>
      </c>
      <c r="B624" s="20" t="e">
        <f>VLOOKUP(A624,'Earned Doctorates'!$A$6:$D$468,4,0)</f>
        <v>#N/A</v>
      </c>
      <c r="C624" s="20">
        <f>VLOOKUP(A624,'fulltime grad students'!$A$6:$D$752,4,0)</f>
        <v>5</v>
      </c>
      <c r="D624" s="20" t="e">
        <f>VLOOKUP(A624,floorspace!$A$6:$D$694,4,0)</f>
        <v>#N/A</v>
      </c>
      <c r="E624" s="3">
        <v>1144</v>
      </c>
      <c r="F624" s="33" t="e">
        <f>IF(ISNA(VLOOKUP(A624,'R1-R2'!$A$2:$F$280,6,0)),VLOOKUP(A624,'R1-R2'!$B$2:$F$280,5,0),VLOOKUP(A624,'R1-R2'!$A$2:$F$280,6,0))</f>
        <v>#N/A</v>
      </c>
      <c r="G624" s="2">
        <v>619</v>
      </c>
      <c r="H624" s="4">
        <v>68.38</v>
      </c>
      <c r="I624" s="3">
        <v>1144</v>
      </c>
      <c r="J624" s="1" t="s">
        <v>236</v>
      </c>
      <c r="K624" s="2">
        <v>628</v>
      </c>
      <c r="L624" s="4">
        <v>68.91</v>
      </c>
      <c r="M624" s="3">
        <v>1104</v>
      </c>
      <c r="N624" s="1" t="s">
        <v>236</v>
      </c>
      <c r="O624" s="2">
        <v>642</v>
      </c>
      <c r="P624" s="4">
        <v>70.58</v>
      </c>
      <c r="Q624" s="3">
        <v>1084</v>
      </c>
      <c r="R624" s="1" t="s">
        <v>236</v>
      </c>
      <c r="S624" s="2">
        <v>648</v>
      </c>
      <c r="T624" s="4">
        <v>71.47</v>
      </c>
      <c r="U624" s="3">
        <v>1013</v>
      </c>
      <c r="V624" s="1" t="s">
        <v>236</v>
      </c>
      <c r="W624" s="2">
        <v>632</v>
      </c>
      <c r="X624" s="4">
        <v>70.72</v>
      </c>
      <c r="Y624" s="3">
        <v>1068</v>
      </c>
      <c r="Z624" s="1" t="s">
        <v>236</v>
      </c>
      <c r="AA624" s="2">
        <v>635</v>
      </c>
      <c r="AB624" s="4">
        <v>71.209999999999994</v>
      </c>
      <c r="AC624" s="3">
        <v>1034</v>
      </c>
      <c r="AD624" s="1" t="s">
        <v>236</v>
      </c>
      <c r="AE624" s="2">
        <v>644</v>
      </c>
      <c r="AF624" s="4">
        <v>72.05</v>
      </c>
      <c r="AG624" s="3">
        <v>970</v>
      </c>
      <c r="AH624" s="1" t="s">
        <v>236</v>
      </c>
      <c r="AI624" s="2">
        <v>641</v>
      </c>
      <c r="AJ624" s="4">
        <v>72.510000000000005</v>
      </c>
      <c r="AK624" s="3">
        <v>1000</v>
      </c>
      <c r="AL624" s="1" t="s">
        <v>236</v>
      </c>
      <c r="AM624" s="2">
        <v>0</v>
      </c>
      <c r="AN624" s="4">
        <v>0</v>
      </c>
      <c r="AO624" s="3">
        <v>0</v>
      </c>
      <c r="AP624" s="1" t="s">
        <v>1</v>
      </c>
      <c r="AQ624" s="2">
        <v>717</v>
      </c>
      <c r="AR624" s="4">
        <v>80.56</v>
      </c>
      <c r="AS624" s="3">
        <v>698</v>
      </c>
      <c r="AT624" s="1" t="s">
        <v>236</v>
      </c>
    </row>
    <row r="625" spans="1:46" x14ac:dyDescent="0.25">
      <c r="A625" s="1" t="s">
        <v>625</v>
      </c>
      <c r="B625" s="20" t="e">
        <f>VLOOKUP(A625,'Earned Doctorates'!$A$6:$D$468,4,0)</f>
        <v>#N/A</v>
      </c>
      <c r="C625" s="20" t="e">
        <f>VLOOKUP(A625,'fulltime grad students'!$A$6:$D$752,4,0)</f>
        <v>#N/A</v>
      </c>
      <c r="D625" s="20">
        <f>VLOOKUP(A625,floorspace!$A$6:$D$694,4,0)</f>
        <v>31433</v>
      </c>
      <c r="E625" s="3">
        <v>1133</v>
      </c>
      <c r="F625" s="33" t="e">
        <f>IF(ISNA(VLOOKUP(A625,'R1-R2'!$A$2:$F$280,6,0)),VLOOKUP(A625,'R1-R2'!$B$2:$F$280,5,0),VLOOKUP(A625,'R1-R2'!$A$2:$F$280,6,0))</f>
        <v>#N/A</v>
      </c>
      <c r="G625" s="2">
        <v>620</v>
      </c>
      <c r="H625" s="4">
        <v>68.489999999999995</v>
      </c>
      <c r="I625" s="3">
        <v>1133</v>
      </c>
      <c r="J625" s="1" t="s">
        <v>1</v>
      </c>
      <c r="K625" s="2">
        <v>568</v>
      </c>
      <c r="L625" s="4">
        <v>62.41</v>
      </c>
      <c r="M625" s="3">
        <v>1691</v>
      </c>
      <c r="N625" s="1" t="s">
        <v>1</v>
      </c>
      <c r="O625" s="2">
        <v>587</v>
      </c>
      <c r="P625" s="4">
        <v>64.61</v>
      </c>
      <c r="Q625" s="3">
        <v>1621</v>
      </c>
      <c r="R625" s="1" t="s">
        <v>1</v>
      </c>
      <c r="S625" s="2">
        <v>626</v>
      </c>
      <c r="T625" s="4">
        <v>69.069999999999993</v>
      </c>
      <c r="U625" s="3">
        <v>1137</v>
      </c>
      <c r="V625" s="1" t="s">
        <v>1</v>
      </c>
      <c r="W625" s="2">
        <v>675</v>
      </c>
      <c r="X625" s="4">
        <v>75.47</v>
      </c>
      <c r="Y625" s="3">
        <v>850</v>
      </c>
      <c r="Z625" s="1" t="s">
        <v>1</v>
      </c>
      <c r="AA625" s="2">
        <v>688</v>
      </c>
      <c r="AB625" s="4">
        <v>77.08</v>
      </c>
      <c r="AC625" s="3">
        <v>728</v>
      </c>
      <c r="AD625" s="1" t="s">
        <v>1</v>
      </c>
      <c r="AE625" s="2">
        <v>683</v>
      </c>
      <c r="AF625" s="4">
        <v>76.349999999999994</v>
      </c>
      <c r="AG625" s="3">
        <v>716</v>
      </c>
      <c r="AH625" s="1" t="s">
        <v>1</v>
      </c>
      <c r="AI625" s="2">
        <v>616</v>
      </c>
      <c r="AJ625" s="4">
        <v>69.72</v>
      </c>
      <c r="AK625" s="3">
        <v>1110</v>
      </c>
      <c r="AL625" s="1" t="s">
        <v>1</v>
      </c>
      <c r="AM625" s="2">
        <v>633</v>
      </c>
      <c r="AN625" s="4">
        <v>71.86</v>
      </c>
      <c r="AO625" s="3">
        <v>999</v>
      </c>
      <c r="AP625" s="1" t="s">
        <v>1</v>
      </c>
      <c r="AQ625" s="2">
        <v>579</v>
      </c>
      <c r="AR625" s="4">
        <v>65.22</v>
      </c>
      <c r="AS625" s="3">
        <v>1544</v>
      </c>
      <c r="AT625" s="1" t="s">
        <v>1</v>
      </c>
    </row>
    <row r="626" spans="1:46" x14ac:dyDescent="0.25">
      <c r="A626" s="1" t="s">
        <v>626</v>
      </c>
      <c r="B626" s="20" t="e">
        <f>VLOOKUP(A626,'Earned Doctorates'!$A$6:$D$468,4,0)</f>
        <v>#N/A</v>
      </c>
      <c r="C626" s="20">
        <f>VLOOKUP(A626,'fulltime grad students'!$A$6:$D$752,4,0)</f>
        <v>110</v>
      </c>
      <c r="D626" s="20" t="e">
        <f>VLOOKUP(A626,floorspace!$A$6:$D$694,4,0)</f>
        <v>#N/A</v>
      </c>
      <c r="E626" s="3">
        <v>1129</v>
      </c>
      <c r="F626" s="33" t="e">
        <f>IF(ISNA(VLOOKUP(A626,'R1-R2'!$A$2:$F$280,6,0)),VLOOKUP(A626,'R1-R2'!$B$2:$F$280,5,0),VLOOKUP(A626,'R1-R2'!$A$2:$F$280,6,0))</f>
        <v>#N/A</v>
      </c>
      <c r="G626" s="2">
        <v>621</v>
      </c>
      <c r="H626" s="4">
        <v>68.599999999999994</v>
      </c>
      <c r="I626" s="3">
        <v>1129</v>
      </c>
      <c r="J626" s="1" t="s">
        <v>1</v>
      </c>
      <c r="K626" s="2">
        <v>717</v>
      </c>
      <c r="L626" s="4">
        <v>78.55</v>
      </c>
      <c r="M626" s="3">
        <v>630</v>
      </c>
      <c r="N626" s="1" t="s">
        <v>1</v>
      </c>
      <c r="O626" s="2">
        <v>628</v>
      </c>
      <c r="P626" s="4">
        <v>69.06</v>
      </c>
      <c r="Q626" s="3">
        <v>1143</v>
      </c>
      <c r="R626" s="1" t="s">
        <v>1</v>
      </c>
      <c r="S626" s="2">
        <v>629</v>
      </c>
      <c r="T626" s="4">
        <v>69.400000000000006</v>
      </c>
      <c r="U626" s="3">
        <v>1106</v>
      </c>
      <c r="V626" s="1" t="s">
        <v>1</v>
      </c>
      <c r="W626" s="2">
        <v>678</v>
      </c>
      <c r="X626" s="4">
        <v>75.8</v>
      </c>
      <c r="Y626" s="3">
        <v>846</v>
      </c>
      <c r="Z626" s="1" t="s">
        <v>1</v>
      </c>
      <c r="AA626" s="2">
        <v>678</v>
      </c>
      <c r="AB626" s="4">
        <v>75.97</v>
      </c>
      <c r="AC626" s="3">
        <v>764</v>
      </c>
      <c r="AD626" s="1" t="s">
        <v>1</v>
      </c>
      <c r="AE626" s="2">
        <v>859</v>
      </c>
      <c r="AF626" s="4">
        <v>95.8</v>
      </c>
      <c r="AG626" s="3">
        <v>241</v>
      </c>
      <c r="AH626" s="1" t="s">
        <v>1</v>
      </c>
      <c r="AI626" s="2">
        <v>883</v>
      </c>
      <c r="AJ626" s="4">
        <v>99.55</v>
      </c>
      <c r="AK626" s="3">
        <v>156</v>
      </c>
      <c r="AL626" s="1" t="s">
        <v>1</v>
      </c>
      <c r="AM626" s="2">
        <v>727</v>
      </c>
      <c r="AN626" s="4">
        <v>82.4</v>
      </c>
      <c r="AO626" s="3">
        <v>531</v>
      </c>
      <c r="AP626" s="1" t="s">
        <v>1</v>
      </c>
      <c r="AQ626" s="2">
        <v>841</v>
      </c>
      <c r="AR626" s="4">
        <v>94.33</v>
      </c>
      <c r="AS626" s="3">
        <v>273</v>
      </c>
      <c r="AT626" s="1" t="s">
        <v>1</v>
      </c>
    </row>
    <row r="627" spans="1:46" x14ac:dyDescent="0.25">
      <c r="A627" s="1" t="s">
        <v>627</v>
      </c>
      <c r="B627" s="20" t="e">
        <f>VLOOKUP(A627,'Earned Doctorates'!$A$6:$D$468,4,0)</f>
        <v>#N/A</v>
      </c>
      <c r="C627" s="20">
        <f>VLOOKUP(A627,'fulltime grad students'!$A$6:$D$752,4,0)</f>
        <v>41</v>
      </c>
      <c r="D627" s="20">
        <f>VLOOKUP(A627,floorspace!$A$6:$D$694,4,0)</f>
        <v>92605</v>
      </c>
      <c r="E627" s="3">
        <v>1129</v>
      </c>
      <c r="F627" s="33" t="e">
        <f>IF(ISNA(VLOOKUP(A627,'R1-R2'!$A$2:$F$280,6,0)),VLOOKUP(A627,'R1-R2'!$B$2:$F$280,5,0),VLOOKUP(A627,'R1-R2'!$A$2:$F$280,6,0))</f>
        <v>#N/A</v>
      </c>
      <c r="G627" s="2">
        <v>621</v>
      </c>
      <c r="H627" s="4">
        <v>68.599999999999994</v>
      </c>
      <c r="I627" s="3">
        <v>1129</v>
      </c>
      <c r="J627" s="1" t="s">
        <v>236</v>
      </c>
      <c r="K627" s="2">
        <v>633</v>
      </c>
      <c r="L627" s="4">
        <v>69.459999999999994</v>
      </c>
      <c r="M627" s="3">
        <v>1090</v>
      </c>
      <c r="N627" s="1" t="s">
        <v>1</v>
      </c>
      <c r="O627" s="2">
        <v>610</v>
      </c>
      <c r="P627" s="4">
        <v>67.11</v>
      </c>
      <c r="Q627" s="3">
        <v>1333</v>
      </c>
      <c r="R627" s="1" t="s">
        <v>1</v>
      </c>
      <c r="S627" s="2">
        <v>659</v>
      </c>
      <c r="T627" s="4">
        <v>72.66</v>
      </c>
      <c r="U627" s="3">
        <v>952</v>
      </c>
      <c r="V627" s="1" t="s">
        <v>1</v>
      </c>
      <c r="W627" s="2">
        <v>639</v>
      </c>
      <c r="X627" s="4">
        <v>71.489999999999995</v>
      </c>
      <c r="Y627" s="3">
        <v>1023</v>
      </c>
      <c r="Z627" s="1" t="s">
        <v>1</v>
      </c>
      <c r="AA627" s="2">
        <v>621</v>
      </c>
      <c r="AB627" s="4">
        <v>69.66</v>
      </c>
      <c r="AC627" s="3">
        <v>1111</v>
      </c>
      <c r="AD627" s="1" t="s">
        <v>1</v>
      </c>
      <c r="AE627" s="2">
        <v>635</v>
      </c>
      <c r="AF627" s="4">
        <v>71.05</v>
      </c>
      <c r="AG627" s="3">
        <v>1037</v>
      </c>
      <c r="AH627" s="1" t="s">
        <v>1</v>
      </c>
      <c r="AI627" s="2">
        <v>643</v>
      </c>
      <c r="AJ627" s="4">
        <v>72.739999999999995</v>
      </c>
      <c r="AK627" s="3">
        <v>979</v>
      </c>
      <c r="AL627" s="1" t="s">
        <v>1</v>
      </c>
      <c r="AM627" s="2">
        <v>608</v>
      </c>
      <c r="AN627" s="4">
        <v>69.06</v>
      </c>
      <c r="AO627" s="3">
        <v>1209</v>
      </c>
      <c r="AP627" s="1" t="s">
        <v>1</v>
      </c>
      <c r="AQ627" s="2">
        <v>578</v>
      </c>
      <c r="AR627" s="4">
        <v>65.11</v>
      </c>
      <c r="AS627" s="3">
        <v>1566</v>
      </c>
      <c r="AT627" s="1" t="s">
        <v>1</v>
      </c>
    </row>
    <row r="628" spans="1:46" x14ac:dyDescent="0.25">
      <c r="A628" s="1" t="s">
        <v>628</v>
      </c>
      <c r="B628" s="20" t="e">
        <f>VLOOKUP(A628,'Earned Doctorates'!$A$6:$D$468,4,0)</f>
        <v>#N/A</v>
      </c>
      <c r="C628" s="20" t="e">
        <f>VLOOKUP(A628,'fulltime grad students'!$A$6:$D$752,4,0)</f>
        <v>#N/A</v>
      </c>
      <c r="D628" s="20" t="e">
        <f>VLOOKUP(A628,floorspace!$A$6:$D$694,4,0)</f>
        <v>#N/A</v>
      </c>
      <c r="E628" s="3">
        <v>1127</v>
      </c>
      <c r="F628" s="33" t="e">
        <f>IF(ISNA(VLOOKUP(A628,'R1-R2'!$A$2:$F$280,6,0)),VLOOKUP(A628,'R1-R2'!$B$2:$F$280,5,0),VLOOKUP(A628,'R1-R2'!$A$2:$F$280,6,0))</f>
        <v>#N/A</v>
      </c>
      <c r="G628" s="2">
        <v>623</v>
      </c>
      <c r="H628" s="4">
        <v>68.819999999999993</v>
      </c>
      <c r="I628" s="3">
        <v>1127</v>
      </c>
      <c r="J628" s="1" t="s">
        <v>236</v>
      </c>
      <c r="K628" s="2">
        <v>621</v>
      </c>
      <c r="L628" s="4">
        <v>68.16</v>
      </c>
      <c r="M628" s="3">
        <v>1132</v>
      </c>
      <c r="N628" s="1" t="s">
        <v>1</v>
      </c>
      <c r="O628" s="2">
        <v>648</v>
      </c>
      <c r="P628" s="4">
        <v>71.23</v>
      </c>
      <c r="Q628" s="3">
        <v>1040</v>
      </c>
      <c r="R628" s="1" t="s">
        <v>1</v>
      </c>
      <c r="S628" s="2">
        <v>641</v>
      </c>
      <c r="T628" s="4">
        <v>70.7</v>
      </c>
      <c r="U628" s="3">
        <v>1055</v>
      </c>
      <c r="V628" s="1" t="s">
        <v>1</v>
      </c>
      <c r="W628" s="2">
        <v>630</v>
      </c>
      <c r="X628" s="4">
        <v>70.5</v>
      </c>
      <c r="Y628" s="3">
        <v>1074</v>
      </c>
      <c r="Z628" s="1" t="s">
        <v>1</v>
      </c>
      <c r="AA628" s="2">
        <v>633</v>
      </c>
      <c r="AB628" s="4">
        <v>70.989999999999995</v>
      </c>
      <c r="AC628" s="3">
        <v>1043</v>
      </c>
      <c r="AD628" s="1" t="s">
        <v>1</v>
      </c>
      <c r="AE628" s="2">
        <v>677</v>
      </c>
      <c r="AF628" s="4">
        <v>75.69</v>
      </c>
      <c r="AG628" s="3">
        <v>743</v>
      </c>
      <c r="AH628" s="1" t="s">
        <v>1</v>
      </c>
      <c r="AI628" s="2">
        <v>674</v>
      </c>
      <c r="AJ628" s="4">
        <v>76.2</v>
      </c>
      <c r="AK628" s="3">
        <v>789</v>
      </c>
      <c r="AL628" s="1" t="s">
        <v>1</v>
      </c>
      <c r="AM628" s="2">
        <v>636</v>
      </c>
      <c r="AN628" s="4">
        <v>72.19</v>
      </c>
      <c r="AO628" s="3">
        <v>990</v>
      </c>
      <c r="AP628" s="1" t="s">
        <v>1</v>
      </c>
      <c r="AQ628" s="2">
        <v>686</v>
      </c>
      <c r="AR628" s="4">
        <v>77.11</v>
      </c>
      <c r="AS628" s="3">
        <v>852</v>
      </c>
      <c r="AT628" s="1" t="s">
        <v>1</v>
      </c>
    </row>
    <row r="629" spans="1:46" x14ac:dyDescent="0.25">
      <c r="A629" s="1" t="s">
        <v>629</v>
      </c>
      <c r="B629" s="20" t="e">
        <f>VLOOKUP(A629,'Earned Doctorates'!$A$6:$D$468,4,0)</f>
        <v>#N/A</v>
      </c>
      <c r="C629" s="20" t="e">
        <f>VLOOKUP(A629,'fulltime grad students'!$A$6:$D$752,4,0)</f>
        <v>#N/A</v>
      </c>
      <c r="D629" s="20" t="e">
        <f>VLOOKUP(A629,floorspace!$A$6:$D$694,4,0)</f>
        <v>#N/A</v>
      </c>
      <c r="E629" s="3">
        <v>1125</v>
      </c>
      <c r="F629" s="33" t="e">
        <f>IF(ISNA(VLOOKUP(A629,'R1-R2'!$A$2:$F$280,6,0)),VLOOKUP(A629,'R1-R2'!$B$2:$F$280,5,0),VLOOKUP(A629,'R1-R2'!$A$2:$F$280,6,0))</f>
        <v>#N/A</v>
      </c>
      <c r="G629" s="2">
        <v>624</v>
      </c>
      <c r="H629" s="4">
        <v>68.930000000000007</v>
      </c>
      <c r="I629" s="3">
        <v>1125</v>
      </c>
      <c r="J629" s="1" t="s">
        <v>236</v>
      </c>
      <c r="K629" s="2">
        <v>622</v>
      </c>
      <c r="L629" s="4">
        <v>68.260000000000005</v>
      </c>
      <c r="M629" s="3">
        <v>1130</v>
      </c>
      <c r="N629" s="1" t="s">
        <v>236</v>
      </c>
      <c r="O629" s="2">
        <v>623</v>
      </c>
      <c r="P629" s="4">
        <v>68.52</v>
      </c>
      <c r="Q629" s="3">
        <v>1191</v>
      </c>
      <c r="R629" s="1" t="s">
        <v>236</v>
      </c>
      <c r="S629" s="2">
        <v>614</v>
      </c>
      <c r="T629" s="4">
        <v>67.760000000000005</v>
      </c>
      <c r="U629" s="3">
        <v>1208</v>
      </c>
      <c r="V629" s="1" t="s">
        <v>1</v>
      </c>
      <c r="W629" s="2">
        <v>606</v>
      </c>
      <c r="X629" s="4">
        <v>67.849999999999994</v>
      </c>
      <c r="Y629" s="3">
        <v>1267</v>
      </c>
      <c r="Z629" s="1" t="s">
        <v>1</v>
      </c>
      <c r="AA629" s="2">
        <v>578</v>
      </c>
      <c r="AB629" s="4">
        <v>64.900000000000006</v>
      </c>
      <c r="AC629" s="3">
        <v>1459</v>
      </c>
      <c r="AD629" s="1" t="s">
        <v>1</v>
      </c>
      <c r="AE629" s="2">
        <v>579</v>
      </c>
      <c r="AF629" s="4">
        <v>64.86</v>
      </c>
      <c r="AG629" s="3">
        <v>1372</v>
      </c>
      <c r="AH629" s="1" t="s">
        <v>1</v>
      </c>
      <c r="AI629" s="2">
        <v>549</v>
      </c>
      <c r="AJ629" s="4">
        <v>62.23</v>
      </c>
      <c r="AK629" s="3">
        <v>1623</v>
      </c>
      <c r="AL629" s="1" t="s">
        <v>1</v>
      </c>
      <c r="AM629" s="2">
        <v>574</v>
      </c>
      <c r="AN629" s="4">
        <v>65.239999999999995</v>
      </c>
      <c r="AO629" s="3">
        <v>1444</v>
      </c>
      <c r="AP629" s="1" t="s">
        <v>1</v>
      </c>
      <c r="AQ629" s="2">
        <v>637</v>
      </c>
      <c r="AR629" s="4">
        <v>71.67</v>
      </c>
      <c r="AS629" s="3">
        <v>1098</v>
      </c>
      <c r="AT629" s="1" t="s">
        <v>1</v>
      </c>
    </row>
    <row r="630" spans="1:46" x14ac:dyDescent="0.25">
      <c r="A630" s="1" t="s">
        <v>630</v>
      </c>
      <c r="B630" s="20" t="e">
        <f>VLOOKUP(A630,'Earned Doctorates'!$A$6:$D$468,4,0)</f>
        <v>#N/A</v>
      </c>
      <c r="C630" s="20" t="e">
        <f>VLOOKUP(A630,'fulltime grad students'!$A$6:$D$752,4,0)</f>
        <v>#N/A</v>
      </c>
      <c r="D630" s="20" t="e">
        <f>VLOOKUP(A630,floorspace!$A$6:$D$694,4,0)</f>
        <v>#N/A</v>
      </c>
      <c r="E630" s="3">
        <v>1123</v>
      </c>
      <c r="F630" s="33" t="e">
        <f>IF(ISNA(VLOOKUP(A630,'R1-R2'!$A$2:$F$280,6,0)),VLOOKUP(A630,'R1-R2'!$B$2:$F$280,5,0),VLOOKUP(A630,'R1-R2'!$A$2:$F$280,6,0))</f>
        <v>#N/A</v>
      </c>
      <c r="G630" s="2">
        <v>625</v>
      </c>
      <c r="H630" s="4">
        <v>69.040000000000006</v>
      </c>
      <c r="I630" s="3">
        <v>1123</v>
      </c>
      <c r="J630" s="1" t="s">
        <v>1</v>
      </c>
      <c r="K630" s="2">
        <v>598</v>
      </c>
      <c r="L630" s="4">
        <v>65.66</v>
      </c>
      <c r="M630" s="3">
        <v>1393</v>
      </c>
      <c r="N630" s="1" t="s">
        <v>1</v>
      </c>
      <c r="O630" s="2">
        <v>611</v>
      </c>
      <c r="P630" s="4">
        <v>67.22</v>
      </c>
      <c r="Q630" s="3">
        <v>1315</v>
      </c>
      <c r="R630" s="1" t="s">
        <v>1</v>
      </c>
      <c r="S630" s="2">
        <v>607</v>
      </c>
      <c r="T630" s="4">
        <v>67</v>
      </c>
      <c r="U630" s="3">
        <v>1242</v>
      </c>
      <c r="V630" s="1" t="s">
        <v>1</v>
      </c>
      <c r="W630" s="2">
        <v>602</v>
      </c>
      <c r="X630" s="4">
        <v>67.41</v>
      </c>
      <c r="Y630" s="3">
        <v>1308</v>
      </c>
      <c r="Z630" s="1" t="s">
        <v>1</v>
      </c>
      <c r="AA630" s="2">
        <v>663</v>
      </c>
      <c r="AB630" s="4">
        <v>74.31</v>
      </c>
      <c r="AC630" s="3">
        <v>835</v>
      </c>
      <c r="AD630" s="1" t="s">
        <v>1</v>
      </c>
      <c r="AE630" s="2">
        <v>692</v>
      </c>
      <c r="AF630" s="4">
        <v>77.349999999999994</v>
      </c>
      <c r="AG630" s="3">
        <v>690</v>
      </c>
      <c r="AH630" s="1" t="s">
        <v>1</v>
      </c>
      <c r="AI630" s="2">
        <v>626</v>
      </c>
      <c r="AJ630" s="4">
        <v>70.84</v>
      </c>
      <c r="AK630" s="3">
        <v>1072</v>
      </c>
      <c r="AL630" s="1" t="s">
        <v>1</v>
      </c>
      <c r="AM630" s="2">
        <v>634</v>
      </c>
      <c r="AN630" s="4">
        <v>71.97</v>
      </c>
      <c r="AO630" s="3">
        <v>997</v>
      </c>
      <c r="AP630" s="1" t="s">
        <v>1</v>
      </c>
      <c r="AQ630" s="2">
        <v>671</v>
      </c>
      <c r="AR630" s="4">
        <v>75.44</v>
      </c>
      <c r="AS630" s="3">
        <v>907</v>
      </c>
      <c r="AT630" s="1" t="s">
        <v>1</v>
      </c>
    </row>
    <row r="631" spans="1:46" x14ac:dyDescent="0.25">
      <c r="A631" s="1" t="s">
        <v>631</v>
      </c>
      <c r="B631" s="20" t="e">
        <f>VLOOKUP(A631,'Earned Doctorates'!$A$6:$D$468,4,0)</f>
        <v>#N/A</v>
      </c>
      <c r="C631" s="20">
        <f>VLOOKUP(A631,'fulltime grad students'!$A$6:$D$752,4,0)</f>
        <v>47</v>
      </c>
      <c r="D631" s="20">
        <f>VLOOKUP(A631,floorspace!$A$6:$D$694,4,0)</f>
        <v>5693</v>
      </c>
      <c r="E631" s="3">
        <v>1114</v>
      </c>
      <c r="F631" s="33" t="e">
        <f>IF(ISNA(VLOOKUP(A631,'R1-R2'!$A$2:$F$280,6,0)),VLOOKUP(A631,'R1-R2'!$B$2:$F$280,5,0),VLOOKUP(A631,'R1-R2'!$A$2:$F$280,6,0))</f>
        <v>#N/A</v>
      </c>
      <c r="G631" s="2">
        <v>626</v>
      </c>
      <c r="H631" s="4">
        <v>69.14</v>
      </c>
      <c r="I631" s="3">
        <v>1114</v>
      </c>
      <c r="J631" s="1" t="s">
        <v>1</v>
      </c>
      <c r="K631" s="2">
        <v>564</v>
      </c>
      <c r="L631" s="4">
        <v>61.98</v>
      </c>
      <c r="M631" s="3">
        <v>1719</v>
      </c>
      <c r="N631" s="1" t="s">
        <v>1</v>
      </c>
      <c r="O631" s="2">
        <v>604</v>
      </c>
      <c r="P631" s="4">
        <v>66.459999999999994</v>
      </c>
      <c r="Q631" s="3">
        <v>1390</v>
      </c>
      <c r="R631" s="1" t="s">
        <v>1</v>
      </c>
      <c r="S631" s="2">
        <v>600</v>
      </c>
      <c r="T631" s="4">
        <v>66.239999999999995</v>
      </c>
      <c r="U631" s="3">
        <v>1293</v>
      </c>
      <c r="V631" s="1" t="s">
        <v>1</v>
      </c>
      <c r="W631" s="2">
        <v>603</v>
      </c>
      <c r="X631" s="4">
        <v>67.52</v>
      </c>
      <c r="Y631" s="3">
        <v>1289</v>
      </c>
      <c r="Z631" s="1" t="s">
        <v>1</v>
      </c>
      <c r="AA631" s="2">
        <v>588</v>
      </c>
      <c r="AB631" s="4">
        <v>66</v>
      </c>
      <c r="AC631" s="3">
        <v>1335</v>
      </c>
      <c r="AD631" s="1" t="s">
        <v>1</v>
      </c>
      <c r="AE631" s="2">
        <v>580</v>
      </c>
      <c r="AF631" s="4">
        <v>64.97</v>
      </c>
      <c r="AG631" s="3">
        <v>1367</v>
      </c>
      <c r="AH631" s="1" t="s">
        <v>1</v>
      </c>
      <c r="AI631" s="2">
        <v>607</v>
      </c>
      <c r="AJ631" s="4">
        <v>68.709999999999994</v>
      </c>
      <c r="AK631" s="3">
        <v>1192</v>
      </c>
      <c r="AL631" s="1" t="s">
        <v>1</v>
      </c>
      <c r="AM631" s="2">
        <v>587</v>
      </c>
      <c r="AN631" s="4">
        <v>66.7</v>
      </c>
      <c r="AO631" s="3">
        <v>1321</v>
      </c>
      <c r="AP631" s="1" t="s">
        <v>1</v>
      </c>
      <c r="AQ631" s="2">
        <v>587</v>
      </c>
      <c r="AR631" s="4">
        <v>66.11</v>
      </c>
      <c r="AS631" s="3">
        <v>1487</v>
      </c>
      <c r="AT631" s="1" t="s">
        <v>1</v>
      </c>
    </row>
    <row r="632" spans="1:46" x14ac:dyDescent="0.25">
      <c r="A632" s="1" t="s">
        <v>632</v>
      </c>
      <c r="B632" s="20" t="e">
        <f>VLOOKUP(A632,'Earned Doctorates'!$A$6:$D$468,4,0)</f>
        <v>#N/A</v>
      </c>
      <c r="C632" s="20" t="e">
        <f>VLOOKUP(A632,'fulltime grad students'!$A$6:$D$752,4,0)</f>
        <v>#N/A</v>
      </c>
      <c r="D632" s="20">
        <f>VLOOKUP(A632,floorspace!$A$6:$D$694,4,0)</f>
        <v>0</v>
      </c>
      <c r="E632" s="3">
        <v>1106</v>
      </c>
      <c r="F632" s="33" t="e">
        <f>IF(ISNA(VLOOKUP(A632,'R1-R2'!$A$2:$F$280,6,0)),VLOOKUP(A632,'R1-R2'!$B$2:$F$280,5,0),VLOOKUP(A632,'R1-R2'!$A$2:$F$280,6,0))</f>
        <v>#N/A</v>
      </c>
      <c r="G632" s="2">
        <v>627</v>
      </c>
      <c r="H632" s="4">
        <v>69.25</v>
      </c>
      <c r="I632" s="3">
        <v>1106</v>
      </c>
      <c r="J632" s="1" t="s">
        <v>1</v>
      </c>
      <c r="K632" s="2">
        <v>718</v>
      </c>
      <c r="L632" s="4">
        <v>78.66</v>
      </c>
      <c r="M632" s="3">
        <v>625</v>
      </c>
      <c r="N632" s="1" t="s">
        <v>1</v>
      </c>
      <c r="O632" s="2">
        <v>0</v>
      </c>
      <c r="P632" s="4">
        <v>0</v>
      </c>
      <c r="Q632" s="3">
        <v>0</v>
      </c>
      <c r="R632" s="1" t="s">
        <v>1</v>
      </c>
      <c r="S632" s="2">
        <v>0</v>
      </c>
      <c r="T632" s="4">
        <v>0</v>
      </c>
      <c r="U632" s="3">
        <v>0</v>
      </c>
      <c r="V632" s="1" t="s">
        <v>1</v>
      </c>
      <c r="W632" s="2">
        <v>0</v>
      </c>
      <c r="X632" s="4">
        <v>0</v>
      </c>
      <c r="Y632" s="3">
        <v>0</v>
      </c>
      <c r="Z632" s="1" t="s">
        <v>1</v>
      </c>
      <c r="AA632" s="2">
        <v>789</v>
      </c>
      <c r="AB632" s="4">
        <v>88.26</v>
      </c>
      <c r="AC632" s="3">
        <v>397</v>
      </c>
      <c r="AD632" s="1" t="s">
        <v>1</v>
      </c>
      <c r="AE632" s="2">
        <v>777</v>
      </c>
      <c r="AF632" s="4">
        <v>86.74</v>
      </c>
      <c r="AG632" s="3">
        <v>422</v>
      </c>
      <c r="AH632" s="1" t="s">
        <v>1</v>
      </c>
      <c r="AI632" s="2">
        <v>752</v>
      </c>
      <c r="AJ632" s="4">
        <v>84.92</v>
      </c>
      <c r="AK632" s="3">
        <v>488</v>
      </c>
      <c r="AL632" s="1" t="s">
        <v>1</v>
      </c>
      <c r="AM632" s="2">
        <v>650</v>
      </c>
      <c r="AN632" s="4">
        <v>73.760000000000005</v>
      </c>
      <c r="AO632" s="3">
        <v>908</v>
      </c>
      <c r="AP632" s="1" t="s">
        <v>1</v>
      </c>
      <c r="AQ632" s="2">
        <v>609</v>
      </c>
      <c r="AR632" s="4">
        <v>68.56</v>
      </c>
      <c r="AS632" s="3">
        <v>1271</v>
      </c>
      <c r="AT632" s="1" t="s">
        <v>1</v>
      </c>
    </row>
    <row r="633" spans="1:46" x14ac:dyDescent="0.25">
      <c r="A633" s="1" t="s">
        <v>633</v>
      </c>
      <c r="B633" s="20" t="e">
        <f>VLOOKUP(A633,'Earned Doctorates'!$A$6:$D$468,4,0)</f>
        <v>#N/A</v>
      </c>
      <c r="C633" s="20" t="e">
        <f>VLOOKUP(A633,'fulltime grad students'!$A$6:$D$752,4,0)</f>
        <v>#N/A</v>
      </c>
      <c r="D633" s="20">
        <f>VLOOKUP(A633,floorspace!$A$6:$D$694,4,0)</f>
        <v>3570</v>
      </c>
      <c r="E633" s="3">
        <v>1096</v>
      </c>
      <c r="F633" s="33" t="e">
        <f>IF(ISNA(VLOOKUP(A633,'R1-R2'!$A$2:$F$280,6,0)),VLOOKUP(A633,'R1-R2'!$B$2:$F$280,5,0),VLOOKUP(A633,'R1-R2'!$A$2:$F$280,6,0))</f>
        <v>#N/A</v>
      </c>
      <c r="G633" s="2">
        <v>628</v>
      </c>
      <c r="H633" s="4">
        <v>69.36</v>
      </c>
      <c r="I633" s="3">
        <v>1096</v>
      </c>
      <c r="J633" s="1" t="s">
        <v>236</v>
      </c>
      <c r="K633" s="2">
        <v>629</v>
      </c>
      <c r="L633" s="4">
        <v>69.02</v>
      </c>
      <c r="M633" s="3">
        <v>1101</v>
      </c>
      <c r="N633" s="1" t="s">
        <v>1</v>
      </c>
      <c r="O633" s="2">
        <v>0</v>
      </c>
      <c r="P633" s="4">
        <v>0</v>
      </c>
      <c r="Q633" s="3">
        <v>0</v>
      </c>
      <c r="R633" s="1" t="s">
        <v>1</v>
      </c>
      <c r="S633" s="2">
        <v>0</v>
      </c>
      <c r="T633" s="4">
        <v>0</v>
      </c>
      <c r="U633" s="3">
        <v>0</v>
      </c>
      <c r="V633" s="1" t="s">
        <v>1</v>
      </c>
      <c r="W633" s="2">
        <v>0</v>
      </c>
      <c r="X633" s="4">
        <v>0</v>
      </c>
      <c r="Y633" s="3">
        <v>0</v>
      </c>
      <c r="Z633" s="1" t="s">
        <v>1</v>
      </c>
      <c r="AA633" s="2">
        <v>0</v>
      </c>
      <c r="AB633" s="4">
        <v>0</v>
      </c>
      <c r="AC633" s="3">
        <v>0</v>
      </c>
      <c r="AD633" s="1" t="s">
        <v>1</v>
      </c>
      <c r="AE633" s="2">
        <v>0</v>
      </c>
      <c r="AF633" s="4">
        <v>0</v>
      </c>
      <c r="AG633" s="3">
        <v>0</v>
      </c>
      <c r="AH633" s="1" t="s">
        <v>1</v>
      </c>
      <c r="AI633" s="2">
        <v>0</v>
      </c>
      <c r="AJ633" s="4">
        <v>0</v>
      </c>
      <c r="AK633" s="3">
        <v>0</v>
      </c>
      <c r="AL633" s="1" t="s">
        <v>1</v>
      </c>
      <c r="AM633" s="2">
        <v>0</v>
      </c>
      <c r="AN633" s="4">
        <v>0</v>
      </c>
      <c r="AO633" s="3">
        <v>0</v>
      </c>
      <c r="AP633" s="1" t="s">
        <v>1</v>
      </c>
      <c r="AQ633" s="2">
        <v>0</v>
      </c>
      <c r="AR633" s="4">
        <v>0</v>
      </c>
      <c r="AS633" s="3">
        <v>0</v>
      </c>
      <c r="AT633" s="1" t="s">
        <v>1</v>
      </c>
    </row>
    <row r="634" spans="1:46" x14ac:dyDescent="0.25">
      <c r="A634" s="1" t="s">
        <v>634</v>
      </c>
      <c r="B634" s="20" t="e">
        <f>VLOOKUP(A634,'Earned Doctorates'!$A$6:$D$468,4,0)</f>
        <v>#N/A</v>
      </c>
      <c r="C634" s="20">
        <f>VLOOKUP(A634,'fulltime grad students'!$A$6:$D$752,4,0)</f>
        <v>36</v>
      </c>
      <c r="D634" s="20" t="e">
        <f>VLOOKUP(A634,floorspace!$A$6:$D$694,4,0)</f>
        <v>#N/A</v>
      </c>
      <c r="E634" s="3">
        <v>1071</v>
      </c>
      <c r="F634" s="33" t="e">
        <f>IF(ISNA(VLOOKUP(A634,'R1-R2'!$A$2:$F$280,6,0)),VLOOKUP(A634,'R1-R2'!$B$2:$F$280,5,0),VLOOKUP(A634,'R1-R2'!$A$2:$F$280,6,0))</f>
        <v>#N/A</v>
      </c>
      <c r="G634" s="2">
        <v>629</v>
      </c>
      <c r="H634" s="4">
        <v>69.47</v>
      </c>
      <c r="I634" s="3">
        <v>1071</v>
      </c>
      <c r="J634" s="1" t="s">
        <v>1</v>
      </c>
      <c r="K634" s="2">
        <v>699</v>
      </c>
      <c r="L634" s="4">
        <v>76.599999999999994</v>
      </c>
      <c r="M634" s="3">
        <v>679</v>
      </c>
      <c r="N634" s="1" t="s">
        <v>1</v>
      </c>
      <c r="O634" s="2">
        <v>713</v>
      </c>
      <c r="P634" s="4">
        <v>78.290000000000006</v>
      </c>
      <c r="Q634" s="3">
        <v>680</v>
      </c>
      <c r="R634" s="1" t="s">
        <v>1</v>
      </c>
      <c r="S634" s="2">
        <v>666</v>
      </c>
      <c r="T634" s="4">
        <v>73.430000000000007</v>
      </c>
      <c r="U634" s="3">
        <v>938</v>
      </c>
      <c r="V634" s="1" t="s">
        <v>1</v>
      </c>
      <c r="W634" s="2">
        <v>759</v>
      </c>
      <c r="X634" s="4">
        <v>84.75</v>
      </c>
      <c r="Y634" s="3">
        <v>525</v>
      </c>
      <c r="Z634" s="1" t="s">
        <v>1</v>
      </c>
      <c r="AA634" s="2">
        <v>790</v>
      </c>
      <c r="AB634" s="4">
        <v>88.37</v>
      </c>
      <c r="AC634" s="3">
        <v>395</v>
      </c>
      <c r="AD634" s="1" t="s">
        <v>1</v>
      </c>
      <c r="AE634" s="2">
        <v>804</v>
      </c>
      <c r="AF634" s="4">
        <v>89.72</v>
      </c>
      <c r="AG634" s="3">
        <v>350</v>
      </c>
      <c r="AH634" s="1" t="s">
        <v>1</v>
      </c>
      <c r="AI634" s="2">
        <v>709</v>
      </c>
      <c r="AJ634" s="4">
        <v>80.11</v>
      </c>
      <c r="AK634" s="3">
        <v>613</v>
      </c>
      <c r="AL634" s="1" t="s">
        <v>1</v>
      </c>
      <c r="AM634" s="2">
        <v>736</v>
      </c>
      <c r="AN634" s="4">
        <v>83.41</v>
      </c>
      <c r="AO634" s="3">
        <v>503</v>
      </c>
      <c r="AP634" s="1" t="s">
        <v>1</v>
      </c>
      <c r="AQ634" s="2">
        <v>797</v>
      </c>
      <c r="AR634" s="4">
        <v>89.44</v>
      </c>
      <c r="AS634" s="3">
        <v>417</v>
      </c>
      <c r="AT634" s="1" t="s">
        <v>1</v>
      </c>
    </row>
    <row r="635" spans="1:46" x14ac:dyDescent="0.25">
      <c r="A635" s="1" t="s">
        <v>635</v>
      </c>
      <c r="B635" s="20" t="e">
        <f>VLOOKUP(A635,'Earned Doctorates'!$A$6:$D$468,4,0)</f>
        <v>#N/A</v>
      </c>
      <c r="C635" s="20" t="e">
        <f>VLOOKUP(A635,'fulltime grad students'!$A$6:$D$752,4,0)</f>
        <v>#N/A</v>
      </c>
      <c r="D635" s="20">
        <f>VLOOKUP(A635,floorspace!$A$6:$D$694,4,0)</f>
        <v>0</v>
      </c>
      <c r="E635" s="3">
        <v>1071</v>
      </c>
      <c r="F635" s="33" t="e">
        <f>IF(ISNA(VLOOKUP(A635,'R1-R2'!$A$2:$F$280,6,0)),VLOOKUP(A635,'R1-R2'!$B$2:$F$280,5,0),VLOOKUP(A635,'R1-R2'!$A$2:$F$280,6,0))</f>
        <v>#N/A</v>
      </c>
      <c r="G635" s="2">
        <v>629</v>
      </c>
      <c r="H635" s="4">
        <v>69.47</v>
      </c>
      <c r="I635" s="3">
        <v>1071</v>
      </c>
      <c r="J635" s="1" t="s">
        <v>236</v>
      </c>
      <c r="K635" s="2">
        <v>634</v>
      </c>
      <c r="L635" s="4">
        <v>69.56</v>
      </c>
      <c r="M635" s="3">
        <v>1076</v>
      </c>
      <c r="N635" s="1" t="s">
        <v>1</v>
      </c>
      <c r="O635" s="2">
        <v>570</v>
      </c>
      <c r="P635" s="4">
        <v>62.77</v>
      </c>
      <c r="Q635" s="3">
        <v>1758</v>
      </c>
      <c r="R635" s="1" t="s">
        <v>1</v>
      </c>
      <c r="S635" s="2">
        <v>583</v>
      </c>
      <c r="T635" s="4">
        <v>64.39</v>
      </c>
      <c r="U635" s="3">
        <v>1494</v>
      </c>
      <c r="V635" s="1" t="s">
        <v>1</v>
      </c>
      <c r="W635" s="2">
        <v>560</v>
      </c>
      <c r="X635" s="4">
        <v>62.76</v>
      </c>
      <c r="Y635" s="3">
        <v>1644</v>
      </c>
      <c r="Z635" s="1" t="s">
        <v>1</v>
      </c>
      <c r="AA635" s="2">
        <v>616</v>
      </c>
      <c r="AB635" s="4">
        <v>69.099999999999994</v>
      </c>
      <c r="AC635" s="3">
        <v>1169</v>
      </c>
      <c r="AD635" s="1" t="s">
        <v>1</v>
      </c>
      <c r="AE635" s="2">
        <v>598</v>
      </c>
      <c r="AF635" s="4">
        <v>66.959999999999994</v>
      </c>
      <c r="AG635" s="3">
        <v>1245</v>
      </c>
      <c r="AH635" s="1" t="s">
        <v>236</v>
      </c>
      <c r="AI635" s="2">
        <v>593</v>
      </c>
      <c r="AJ635" s="4">
        <v>67.150000000000006</v>
      </c>
      <c r="AK635" s="3">
        <v>1321</v>
      </c>
      <c r="AL635" s="1" t="s">
        <v>1</v>
      </c>
      <c r="AM635" s="2">
        <v>588</v>
      </c>
      <c r="AN635" s="4">
        <v>66.81</v>
      </c>
      <c r="AO635" s="3">
        <v>1315</v>
      </c>
      <c r="AP635" s="1" t="s">
        <v>1</v>
      </c>
      <c r="AQ635" s="2">
        <v>657</v>
      </c>
      <c r="AR635" s="4">
        <v>73.89</v>
      </c>
      <c r="AS635" s="3">
        <v>966</v>
      </c>
      <c r="AT635" s="1" t="s">
        <v>1</v>
      </c>
    </row>
    <row r="636" spans="1:46" x14ac:dyDescent="0.25">
      <c r="A636" s="1" t="s">
        <v>636</v>
      </c>
      <c r="B636" s="20" t="e">
        <f>VLOOKUP(A636,'Earned Doctorates'!$A$6:$D$468,4,0)</f>
        <v>#N/A</v>
      </c>
      <c r="C636" s="20" t="e">
        <f>VLOOKUP(A636,'fulltime grad students'!$A$6:$D$752,4,0)</f>
        <v>#N/A</v>
      </c>
      <c r="D636" s="20" t="e">
        <f>VLOOKUP(A636,floorspace!$A$6:$D$694,4,0)</f>
        <v>#N/A</v>
      </c>
      <c r="E636" s="3">
        <v>1064</v>
      </c>
      <c r="F636" s="33" t="e">
        <f>IF(ISNA(VLOOKUP(A636,'R1-R2'!$A$2:$F$280,6,0)),VLOOKUP(A636,'R1-R2'!$B$2:$F$280,5,0),VLOOKUP(A636,'R1-R2'!$A$2:$F$280,6,0))</f>
        <v>#N/A</v>
      </c>
      <c r="G636" s="2">
        <v>631</v>
      </c>
      <c r="H636" s="4">
        <v>69.69</v>
      </c>
      <c r="I636" s="3">
        <v>1064</v>
      </c>
      <c r="J636" s="1" t="s">
        <v>236</v>
      </c>
      <c r="K636" s="2">
        <v>637</v>
      </c>
      <c r="L636" s="4">
        <v>69.89</v>
      </c>
      <c r="M636" s="3">
        <v>1069</v>
      </c>
      <c r="N636" s="1" t="s">
        <v>236</v>
      </c>
      <c r="O636" s="2">
        <v>632</v>
      </c>
      <c r="P636" s="4">
        <v>69.5</v>
      </c>
      <c r="Q636" s="3">
        <v>1126</v>
      </c>
      <c r="R636" s="1" t="s">
        <v>236</v>
      </c>
      <c r="S636" s="2">
        <v>624</v>
      </c>
      <c r="T636" s="4">
        <v>68.849999999999994</v>
      </c>
      <c r="U636" s="3">
        <v>1142</v>
      </c>
      <c r="V636" s="1" t="s">
        <v>1</v>
      </c>
      <c r="W636" s="2">
        <v>622</v>
      </c>
      <c r="X636" s="4">
        <v>69.61</v>
      </c>
      <c r="Y636" s="3">
        <v>1122</v>
      </c>
      <c r="Z636" s="1" t="s">
        <v>1</v>
      </c>
      <c r="AA636" s="2">
        <v>593</v>
      </c>
      <c r="AB636" s="4">
        <v>66.56</v>
      </c>
      <c r="AC636" s="3">
        <v>1305</v>
      </c>
      <c r="AD636" s="1" t="s">
        <v>1</v>
      </c>
      <c r="AE636" s="2">
        <v>609</v>
      </c>
      <c r="AF636" s="4">
        <v>68.180000000000007</v>
      </c>
      <c r="AG636" s="3">
        <v>1179</v>
      </c>
      <c r="AH636" s="1" t="s">
        <v>1</v>
      </c>
      <c r="AI636" s="2">
        <v>576</v>
      </c>
      <c r="AJ636" s="4">
        <v>65.25</v>
      </c>
      <c r="AK636" s="3">
        <v>1451</v>
      </c>
      <c r="AL636" s="1" t="s">
        <v>1</v>
      </c>
      <c r="AM636" s="2">
        <v>585</v>
      </c>
      <c r="AN636" s="4">
        <v>66.48</v>
      </c>
      <c r="AO636" s="3">
        <v>1347</v>
      </c>
      <c r="AP636" s="1" t="s">
        <v>1</v>
      </c>
      <c r="AQ636" s="2">
        <v>634</v>
      </c>
      <c r="AR636" s="4">
        <v>71.33</v>
      </c>
      <c r="AS636" s="3">
        <v>1107</v>
      </c>
      <c r="AT636" s="1" t="s">
        <v>1</v>
      </c>
    </row>
    <row r="637" spans="1:46" x14ac:dyDescent="0.25">
      <c r="A637" s="1" t="s">
        <v>637</v>
      </c>
      <c r="B637" s="20">
        <f>VLOOKUP(A637,'Earned Doctorates'!$A$6:$D$468,4,0)</f>
        <v>38</v>
      </c>
      <c r="C637" s="20">
        <f>VLOOKUP(A637,'fulltime grad students'!$A$6:$D$752,4,0)</f>
        <v>155</v>
      </c>
      <c r="D637" s="20">
        <f>VLOOKUP(A637,floorspace!$A$6:$D$694,4,0)</f>
        <v>99228</v>
      </c>
      <c r="E637" s="3">
        <v>1042</v>
      </c>
      <c r="F637" s="33" t="e">
        <f>IF(ISNA(VLOOKUP(A637,'R1-R2'!$A$2:$F$280,6,0)),VLOOKUP(A637,'R1-R2'!$B$2:$F$280,5,0),VLOOKUP(A637,'R1-R2'!$A$2:$F$280,6,0))</f>
        <v>#N/A</v>
      </c>
      <c r="G637" s="2">
        <v>632</v>
      </c>
      <c r="H637" s="4">
        <v>69.8</v>
      </c>
      <c r="I637" s="3">
        <v>1042</v>
      </c>
      <c r="J637" s="1" t="s">
        <v>1</v>
      </c>
      <c r="K637" s="2">
        <v>588</v>
      </c>
      <c r="L637" s="4">
        <v>64.58</v>
      </c>
      <c r="M637" s="3">
        <v>1471</v>
      </c>
      <c r="N637" s="1" t="s">
        <v>1</v>
      </c>
      <c r="O637" s="2">
        <v>576</v>
      </c>
      <c r="P637" s="4">
        <v>63.42</v>
      </c>
      <c r="Q637" s="3">
        <v>1682</v>
      </c>
      <c r="R637" s="1" t="s">
        <v>1</v>
      </c>
      <c r="S637" s="2">
        <v>598</v>
      </c>
      <c r="T637" s="4">
        <v>66.02</v>
      </c>
      <c r="U637" s="3">
        <v>1323</v>
      </c>
      <c r="V637" s="1" t="s">
        <v>1</v>
      </c>
      <c r="W637" s="2">
        <v>604</v>
      </c>
      <c r="X637" s="4">
        <v>67.63</v>
      </c>
      <c r="Y637" s="3">
        <v>1284</v>
      </c>
      <c r="Z637" s="1" t="s">
        <v>1</v>
      </c>
      <c r="AA637" s="2">
        <v>543</v>
      </c>
      <c r="AB637" s="4">
        <v>61.02</v>
      </c>
      <c r="AC637" s="3">
        <v>1763</v>
      </c>
      <c r="AD637" s="1" t="s">
        <v>1</v>
      </c>
      <c r="AE637" s="2">
        <v>561</v>
      </c>
      <c r="AF637" s="4">
        <v>62.88</v>
      </c>
      <c r="AG637" s="3">
        <v>1541</v>
      </c>
      <c r="AH637" s="1" t="s">
        <v>1</v>
      </c>
      <c r="AI637" s="2">
        <v>579</v>
      </c>
      <c r="AJ637" s="4">
        <v>65.58</v>
      </c>
      <c r="AK637" s="3">
        <v>1436</v>
      </c>
      <c r="AL637" s="1" t="s">
        <v>1</v>
      </c>
      <c r="AM637" s="2">
        <v>600</v>
      </c>
      <c r="AN637" s="4">
        <v>68.16</v>
      </c>
      <c r="AO637" s="3">
        <v>1238</v>
      </c>
      <c r="AP637" s="1" t="s">
        <v>1</v>
      </c>
      <c r="AQ637" s="2">
        <v>548</v>
      </c>
      <c r="AR637" s="4">
        <v>61.78</v>
      </c>
      <c r="AS637" s="3">
        <v>1857</v>
      </c>
      <c r="AT637" s="1" t="s">
        <v>1</v>
      </c>
    </row>
    <row r="638" spans="1:46" x14ac:dyDescent="0.25">
      <c r="A638" s="1" t="s">
        <v>638</v>
      </c>
      <c r="B638" s="20" t="e">
        <f>VLOOKUP(A638,'Earned Doctorates'!$A$6:$D$468,4,0)</f>
        <v>#N/A</v>
      </c>
      <c r="C638" s="20">
        <f>VLOOKUP(A638,'fulltime grad students'!$A$6:$D$752,4,0)</f>
        <v>14</v>
      </c>
      <c r="D638" s="20">
        <f>VLOOKUP(A638,floorspace!$A$6:$D$694,4,0)</f>
        <v>7438</v>
      </c>
      <c r="E638" s="3">
        <v>1036</v>
      </c>
      <c r="F638" s="33" t="e">
        <f>IF(ISNA(VLOOKUP(A638,'R1-R2'!$A$2:$F$280,6,0)),VLOOKUP(A638,'R1-R2'!$B$2:$F$280,5,0),VLOOKUP(A638,'R1-R2'!$A$2:$F$280,6,0))</f>
        <v>#N/A</v>
      </c>
      <c r="G638" s="2">
        <v>633</v>
      </c>
      <c r="H638" s="4">
        <v>69.91</v>
      </c>
      <c r="I638" s="3">
        <v>1036</v>
      </c>
      <c r="J638" s="1" t="s">
        <v>1</v>
      </c>
      <c r="K638" s="2">
        <v>609</v>
      </c>
      <c r="L638" s="4">
        <v>66.86</v>
      </c>
      <c r="M638" s="3">
        <v>1261</v>
      </c>
      <c r="N638" s="1" t="s">
        <v>1</v>
      </c>
      <c r="O638" s="2">
        <v>568</v>
      </c>
      <c r="P638" s="4">
        <v>62.55</v>
      </c>
      <c r="Q638" s="3">
        <v>1774</v>
      </c>
      <c r="R638" s="1" t="s">
        <v>1</v>
      </c>
      <c r="S638" s="2">
        <v>576</v>
      </c>
      <c r="T638" s="4">
        <v>63.62</v>
      </c>
      <c r="U638" s="3">
        <v>1544</v>
      </c>
      <c r="V638" s="1" t="s">
        <v>1</v>
      </c>
      <c r="W638" s="2">
        <v>609</v>
      </c>
      <c r="X638" s="4">
        <v>68.180000000000007</v>
      </c>
      <c r="Y638" s="3">
        <v>1248</v>
      </c>
      <c r="Z638" s="1" t="s">
        <v>1</v>
      </c>
      <c r="AA638" s="2">
        <v>585</v>
      </c>
      <c r="AB638" s="4">
        <v>65.67</v>
      </c>
      <c r="AC638" s="3">
        <v>1358</v>
      </c>
      <c r="AD638" s="1" t="s">
        <v>1</v>
      </c>
      <c r="AE638" s="2">
        <v>597</v>
      </c>
      <c r="AF638" s="4">
        <v>66.849999999999994</v>
      </c>
      <c r="AG638" s="3">
        <v>1246</v>
      </c>
      <c r="AH638" s="1" t="s">
        <v>1</v>
      </c>
      <c r="AI638" s="2">
        <v>632</v>
      </c>
      <c r="AJ638" s="4">
        <v>71.510000000000005</v>
      </c>
      <c r="AK638" s="3">
        <v>1045</v>
      </c>
      <c r="AL638" s="1" t="s">
        <v>1</v>
      </c>
      <c r="AM638" s="2">
        <v>664</v>
      </c>
      <c r="AN638" s="4">
        <v>75.33</v>
      </c>
      <c r="AO638" s="3">
        <v>822</v>
      </c>
      <c r="AP638" s="1" t="s">
        <v>1</v>
      </c>
      <c r="AQ638" s="2">
        <v>782</v>
      </c>
      <c r="AR638" s="4">
        <v>87.78</v>
      </c>
      <c r="AS638" s="3">
        <v>456</v>
      </c>
      <c r="AT638" s="1" t="s">
        <v>1</v>
      </c>
    </row>
    <row r="639" spans="1:46" x14ac:dyDescent="0.25">
      <c r="A639" s="1" t="s">
        <v>639</v>
      </c>
      <c r="B639" s="20" t="e">
        <f>VLOOKUP(A639,'Earned Doctorates'!$A$6:$D$468,4,0)</f>
        <v>#N/A</v>
      </c>
      <c r="C639" s="20">
        <f>VLOOKUP(A639,'fulltime grad students'!$A$6:$D$752,4,0)</f>
        <v>39</v>
      </c>
      <c r="D639" s="20">
        <f>VLOOKUP(A639,floorspace!$A$6:$D$694,4,0)</f>
        <v>33794</v>
      </c>
      <c r="E639" s="3">
        <v>1036</v>
      </c>
      <c r="F639" s="33" t="e">
        <f>IF(ISNA(VLOOKUP(A639,'R1-R2'!$A$2:$F$280,6,0)),VLOOKUP(A639,'R1-R2'!$B$2:$F$280,5,0),VLOOKUP(A639,'R1-R2'!$A$2:$F$280,6,0))</f>
        <v>#N/A</v>
      </c>
      <c r="G639" s="2">
        <v>633</v>
      </c>
      <c r="H639" s="4">
        <v>69.91</v>
      </c>
      <c r="I639" s="3">
        <v>1036</v>
      </c>
      <c r="J639" s="1" t="s">
        <v>1</v>
      </c>
      <c r="K639" s="2">
        <v>630</v>
      </c>
      <c r="L639" s="4">
        <v>69.13</v>
      </c>
      <c r="M639" s="3">
        <v>1094</v>
      </c>
      <c r="N639" s="1" t="s">
        <v>1</v>
      </c>
      <c r="O639" s="2">
        <v>665</v>
      </c>
      <c r="P639" s="4">
        <v>73.08</v>
      </c>
      <c r="Q639" s="3">
        <v>950</v>
      </c>
      <c r="R639" s="1" t="s">
        <v>1</v>
      </c>
      <c r="S639" s="2">
        <v>637</v>
      </c>
      <c r="T639" s="4">
        <v>70.27</v>
      </c>
      <c r="U639" s="3">
        <v>1069</v>
      </c>
      <c r="V639" s="1" t="s">
        <v>1</v>
      </c>
      <c r="W639" s="2">
        <v>572</v>
      </c>
      <c r="X639" s="4">
        <v>64.09</v>
      </c>
      <c r="Y639" s="3">
        <v>1546</v>
      </c>
      <c r="Z639" s="1" t="s">
        <v>1</v>
      </c>
      <c r="AA639" s="2">
        <v>607</v>
      </c>
      <c r="AB639" s="4">
        <v>68.11</v>
      </c>
      <c r="AC639" s="3">
        <v>1219</v>
      </c>
      <c r="AD639" s="1" t="s">
        <v>1</v>
      </c>
      <c r="AE639" s="2">
        <v>642</v>
      </c>
      <c r="AF639" s="4">
        <v>71.819999999999993</v>
      </c>
      <c r="AG639" s="3">
        <v>972</v>
      </c>
      <c r="AH639" s="1" t="s">
        <v>1</v>
      </c>
      <c r="AI639" s="2">
        <v>716</v>
      </c>
      <c r="AJ639" s="4">
        <v>80.89</v>
      </c>
      <c r="AK639" s="3">
        <v>591</v>
      </c>
      <c r="AL639" s="1" t="s">
        <v>1</v>
      </c>
      <c r="AM639" s="2">
        <v>792</v>
      </c>
      <c r="AN639" s="4">
        <v>89.69</v>
      </c>
      <c r="AO639" s="3">
        <v>353</v>
      </c>
      <c r="AP639" s="1" t="s">
        <v>1</v>
      </c>
      <c r="AQ639" s="2">
        <v>841</v>
      </c>
      <c r="AR639" s="4">
        <v>94.33</v>
      </c>
      <c r="AS639" s="3">
        <v>273</v>
      </c>
      <c r="AT639" s="1" t="s">
        <v>1</v>
      </c>
    </row>
    <row r="640" spans="1:46" x14ac:dyDescent="0.25">
      <c r="A640" s="1" t="s">
        <v>640</v>
      </c>
      <c r="B640" s="20" t="e">
        <f>VLOOKUP(A640,'Earned Doctorates'!$A$6:$D$468,4,0)</f>
        <v>#N/A</v>
      </c>
      <c r="C640" s="20" t="e">
        <f>VLOOKUP(A640,'fulltime grad students'!$A$6:$D$752,4,0)</f>
        <v>#N/A</v>
      </c>
      <c r="D640" s="20">
        <f>VLOOKUP(A640,floorspace!$A$6:$D$694,4,0)</f>
        <v>0</v>
      </c>
      <c r="E640" s="3">
        <v>1034</v>
      </c>
      <c r="F640" s="33" t="e">
        <f>IF(ISNA(VLOOKUP(A640,'R1-R2'!$A$2:$F$280,6,0)),VLOOKUP(A640,'R1-R2'!$B$2:$F$280,5,0),VLOOKUP(A640,'R1-R2'!$A$2:$F$280,6,0))</f>
        <v>#N/A</v>
      </c>
      <c r="G640" s="2">
        <v>635</v>
      </c>
      <c r="H640" s="4">
        <v>70.13</v>
      </c>
      <c r="I640" s="3">
        <v>1034</v>
      </c>
      <c r="J640" s="1" t="s">
        <v>1</v>
      </c>
      <c r="K640" s="2">
        <v>672</v>
      </c>
      <c r="L640" s="4">
        <v>73.680000000000007</v>
      </c>
      <c r="M640" s="3">
        <v>865</v>
      </c>
      <c r="N640" s="1" t="s">
        <v>1</v>
      </c>
      <c r="O640" s="2">
        <v>643</v>
      </c>
      <c r="P640" s="4">
        <v>70.69</v>
      </c>
      <c r="Q640" s="3">
        <v>1083</v>
      </c>
      <c r="R640" s="1" t="s">
        <v>1</v>
      </c>
      <c r="S640" s="2">
        <v>644</v>
      </c>
      <c r="T640" s="4">
        <v>71.03</v>
      </c>
      <c r="U640" s="3">
        <v>1041</v>
      </c>
      <c r="V640" s="1" t="s">
        <v>1</v>
      </c>
      <c r="W640" s="2">
        <v>683</v>
      </c>
      <c r="X640" s="4">
        <v>76.349999999999994</v>
      </c>
      <c r="Y640" s="3">
        <v>818</v>
      </c>
      <c r="Z640" s="1" t="s">
        <v>1</v>
      </c>
      <c r="AA640" s="2">
        <v>738</v>
      </c>
      <c r="AB640" s="4">
        <v>82.61</v>
      </c>
      <c r="AC640" s="3">
        <v>546</v>
      </c>
      <c r="AD640" s="1" t="s">
        <v>1</v>
      </c>
      <c r="AE640" s="2">
        <v>702</v>
      </c>
      <c r="AF640" s="4">
        <v>78.45</v>
      </c>
      <c r="AG640" s="3">
        <v>653</v>
      </c>
      <c r="AH640" s="1" t="s">
        <v>1</v>
      </c>
      <c r="AI640" s="2">
        <v>719</v>
      </c>
      <c r="AJ640" s="4">
        <v>81.23</v>
      </c>
      <c r="AK640" s="3">
        <v>575</v>
      </c>
      <c r="AL640" s="1" t="s">
        <v>1</v>
      </c>
      <c r="AM640" s="2">
        <v>699</v>
      </c>
      <c r="AN640" s="4">
        <v>79.260000000000005</v>
      </c>
      <c r="AO640" s="3">
        <v>627</v>
      </c>
      <c r="AP640" s="1" t="s">
        <v>1</v>
      </c>
      <c r="AQ640" s="2">
        <v>687</v>
      </c>
      <c r="AR640" s="4">
        <v>77.22</v>
      </c>
      <c r="AS640" s="3">
        <v>849</v>
      </c>
      <c r="AT640" s="1" t="s">
        <v>1</v>
      </c>
    </row>
    <row r="641" spans="1:46" x14ac:dyDescent="0.25">
      <c r="A641" s="1" t="s">
        <v>641</v>
      </c>
      <c r="B641" s="20" t="e">
        <f>VLOOKUP(A641,'Earned Doctorates'!$A$6:$D$468,4,0)</f>
        <v>#N/A</v>
      </c>
      <c r="C641" s="20">
        <f>VLOOKUP(A641,'fulltime grad students'!$A$6:$D$752,4,0)</f>
        <v>27</v>
      </c>
      <c r="D641" s="20">
        <f>VLOOKUP(A641,floorspace!$A$6:$D$694,4,0)</f>
        <v>54784</v>
      </c>
      <c r="E641" s="3">
        <v>1030</v>
      </c>
      <c r="F641" s="33" t="e">
        <f>IF(ISNA(VLOOKUP(A641,'R1-R2'!$A$2:$F$280,6,0)),VLOOKUP(A641,'R1-R2'!$B$2:$F$280,5,0),VLOOKUP(A641,'R1-R2'!$A$2:$F$280,6,0))</f>
        <v>#N/A</v>
      </c>
      <c r="G641" s="2">
        <v>636</v>
      </c>
      <c r="H641" s="4">
        <v>70.23</v>
      </c>
      <c r="I641" s="3">
        <v>1030</v>
      </c>
      <c r="J641" s="1" t="s">
        <v>1</v>
      </c>
      <c r="K641" s="2">
        <v>616</v>
      </c>
      <c r="L641" s="4">
        <v>67.61</v>
      </c>
      <c r="M641" s="3">
        <v>1199</v>
      </c>
      <c r="N641" s="1" t="s">
        <v>1</v>
      </c>
      <c r="O641" s="2">
        <v>577</v>
      </c>
      <c r="P641" s="4">
        <v>63.53</v>
      </c>
      <c r="Q641" s="3">
        <v>1678</v>
      </c>
      <c r="R641" s="1" t="s">
        <v>1</v>
      </c>
      <c r="S641" s="2">
        <v>662</v>
      </c>
      <c r="T641" s="4">
        <v>72.989999999999995</v>
      </c>
      <c r="U641" s="3">
        <v>945</v>
      </c>
      <c r="V641" s="1" t="s">
        <v>1</v>
      </c>
      <c r="W641" s="2">
        <v>667</v>
      </c>
      <c r="X641" s="4">
        <v>74.59</v>
      </c>
      <c r="Y641" s="3">
        <v>887</v>
      </c>
      <c r="Z641" s="1" t="s">
        <v>1</v>
      </c>
      <c r="AA641" s="2">
        <v>692</v>
      </c>
      <c r="AB641" s="4">
        <v>77.52</v>
      </c>
      <c r="AC641" s="3">
        <v>711</v>
      </c>
      <c r="AD641" s="1" t="s">
        <v>1</v>
      </c>
      <c r="AE641" s="2">
        <v>642</v>
      </c>
      <c r="AF641" s="4">
        <v>71.819999999999993</v>
      </c>
      <c r="AG641" s="3">
        <v>972</v>
      </c>
      <c r="AH641" s="1" t="s">
        <v>1</v>
      </c>
      <c r="AI641" s="2">
        <v>598</v>
      </c>
      <c r="AJ641" s="4">
        <v>67.709999999999994</v>
      </c>
      <c r="AK641" s="3">
        <v>1248</v>
      </c>
      <c r="AL641" s="1" t="s">
        <v>1</v>
      </c>
      <c r="AM641" s="2">
        <v>597</v>
      </c>
      <c r="AN641" s="4">
        <v>67.819999999999993</v>
      </c>
      <c r="AO641" s="3">
        <v>1245</v>
      </c>
      <c r="AP641" s="1" t="s">
        <v>1</v>
      </c>
      <c r="AQ641" s="2">
        <v>631</v>
      </c>
      <c r="AR641" s="4">
        <v>71</v>
      </c>
      <c r="AS641" s="3">
        <v>1132</v>
      </c>
      <c r="AT641" s="1" t="s">
        <v>1</v>
      </c>
    </row>
    <row r="642" spans="1:46" x14ac:dyDescent="0.25">
      <c r="A642" s="1" t="s">
        <v>642</v>
      </c>
      <c r="B642" s="20" t="e">
        <f>VLOOKUP(A642,'Earned Doctorates'!$A$6:$D$468,4,0)</f>
        <v>#N/A</v>
      </c>
      <c r="C642" s="20">
        <f>VLOOKUP(A642,'fulltime grad students'!$A$6:$D$752,4,0)</f>
        <v>16</v>
      </c>
      <c r="D642" s="20">
        <f>VLOOKUP(A642,floorspace!$A$6:$D$694,4,0)</f>
        <v>23010</v>
      </c>
      <c r="E642" s="3">
        <v>1015</v>
      </c>
      <c r="F642" s="33" t="e">
        <f>IF(ISNA(VLOOKUP(A642,'R1-R2'!$A$2:$F$280,6,0)),VLOOKUP(A642,'R1-R2'!$B$2:$F$280,5,0),VLOOKUP(A642,'R1-R2'!$A$2:$F$280,6,0))</f>
        <v>#N/A</v>
      </c>
      <c r="G642" s="2">
        <v>637</v>
      </c>
      <c r="H642" s="4">
        <v>70.34</v>
      </c>
      <c r="I642" s="3">
        <v>1015</v>
      </c>
      <c r="J642" s="1" t="s">
        <v>1</v>
      </c>
      <c r="K642" s="2">
        <v>547</v>
      </c>
      <c r="L642" s="4">
        <v>60.14</v>
      </c>
      <c r="M642" s="3">
        <v>1910</v>
      </c>
      <c r="N642" s="1" t="s">
        <v>1</v>
      </c>
      <c r="O642" s="2">
        <v>571</v>
      </c>
      <c r="P642" s="4">
        <v>62.88</v>
      </c>
      <c r="Q642" s="3">
        <v>1746</v>
      </c>
      <c r="R642" s="1" t="s">
        <v>1</v>
      </c>
      <c r="S642" s="2">
        <v>580</v>
      </c>
      <c r="T642" s="4">
        <v>64.06</v>
      </c>
      <c r="U642" s="3">
        <v>1509</v>
      </c>
      <c r="V642" s="1" t="s">
        <v>1</v>
      </c>
      <c r="W642" s="2">
        <v>596</v>
      </c>
      <c r="X642" s="4">
        <v>66.739999999999995</v>
      </c>
      <c r="Y642" s="3">
        <v>1360</v>
      </c>
      <c r="Z642" s="1" t="s">
        <v>1</v>
      </c>
      <c r="AA642" s="2">
        <v>542</v>
      </c>
      <c r="AB642" s="4">
        <v>60.91</v>
      </c>
      <c r="AC642" s="3">
        <v>1772</v>
      </c>
      <c r="AD642" s="1" t="s">
        <v>1</v>
      </c>
      <c r="AE642" s="2">
        <v>596</v>
      </c>
      <c r="AF642" s="4">
        <v>66.739999999999995</v>
      </c>
      <c r="AG642" s="3">
        <v>1255</v>
      </c>
      <c r="AH642" s="1" t="s">
        <v>1</v>
      </c>
      <c r="AI642" s="2">
        <v>534</v>
      </c>
      <c r="AJ642" s="4">
        <v>60.56</v>
      </c>
      <c r="AK642" s="3">
        <v>1818</v>
      </c>
      <c r="AL642" s="1" t="s">
        <v>1</v>
      </c>
      <c r="AM642" s="2">
        <v>477</v>
      </c>
      <c r="AN642" s="4">
        <v>54.37</v>
      </c>
      <c r="AO642" s="3">
        <v>2661</v>
      </c>
      <c r="AP642" s="1" t="s">
        <v>1</v>
      </c>
      <c r="AQ642" s="2">
        <v>396</v>
      </c>
      <c r="AR642" s="4">
        <v>44.89</v>
      </c>
      <c r="AS642" s="3">
        <v>5255</v>
      </c>
      <c r="AT642" s="1" t="s">
        <v>1</v>
      </c>
    </row>
    <row r="643" spans="1:46" x14ac:dyDescent="0.25">
      <c r="A643" s="1" t="s">
        <v>643</v>
      </c>
      <c r="B643" s="20" t="e">
        <f>VLOOKUP(A643,'Earned Doctorates'!$A$6:$D$468,4,0)</f>
        <v>#N/A</v>
      </c>
      <c r="C643" s="20" t="e">
        <f>VLOOKUP(A643,'fulltime grad students'!$A$6:$D$752,4,0)</f>
        <v>#N/A</v>
      </c>
      <c r="D643" s="20">
        <f>VLOOKUP(A643,floorspace!$A$6:$D$694,4,0)</f>
        <v>120131</v>
      </c>
      <c r="E643" s="3">
        <v>1015</v>
      </c>
      <c r="F643" s="33" t="e">
        <f>IF(ISNA(VLOOKUP(A643,'R1-R2'!$A$2:$F$280,6,0)),VLOOKUP(A643,'R1-R2'!$B$2:$F$280,5,0),VLOOKUP(A643,'R1-R2'!$A$2:$F$280,6,0))</f>
        <v>#N/A</v>
      </c>
      <c r="G643" s="2">
        <v>637</v>
      </c>
      <c r="H643" s="4">
        <v>70.34</v>
      </c>
      <c r="I643" s="3">
        <v>1015</v>
      </c>
      <c r="J643" s="1" t="s">
        <v>1</v>
      </c>
      <c r="K643" s="2">
        <v>599</v>
      </c>
      <c r="L643" s="4">
        <v>65.77</v>
      </c>
      <c r="M643" s="3">
        <v>1390</v>
      </c>
      <c r="N643" s="1" t="s">
        <v>1</v>
      </c>
      <c r="O643" s="2">
        <v>592</v>
      </c>
      <c r="P643" s="4">
        <v>65.150000000000006</v>
      </c>
      <c r="Q643" s="3">
        <v>1554</v>
      </c>
      <c r="R643" s="1" t="s">
        <v>1</v>
      </c>
      <c r="S643" s="2">
        <v>551</v>
      </c>
      <c r="T643" s="4">
        <v>60.9</v>
      </c>
      <c r="U643" s="3">
        <v>1815</v>
      </c>
      <c r="V643" s="1" t="s">
        <v>1</v>
      </c>
      <c r="W643" s="2">
        <v>542</v>
      </c>
      <c r="X643" s="4">
        <v>60.78</v>
      </c>
      <c r="Y643" s="3">
        <v>1831</v>
      </c>
      <c r="Z643" s="1" t="s">
        <v>1</v>
      </c>
      <c r="AA643" s="2">
        <v>567</v>
      </c>
      <c r="AB643" s="4">
        <v>63.68</v>
      </c>
      <c r="AC643" s="3">
        <v>1553</v>
      </c>
      <c r="AD643" s="1" t="s">
        <v>1</v>
      </c>
      <c r="AE643" s="2">
        <v>544</v>
      </c>
      <c r="AF643" s="4">
        <v>61</v>
      </c>
      <c r="AG643" s="3">
        <v>1693</v>
      </c>
      <c r="AH643" s="1" t="s">
        <v>1</v>
      </c>
      <c r="AI643" s="2">
        <v>525</v>
      </c>
      <c r="AJ643" s="4">
        <v>59.55</v>
      </c>
      <c r="AK643" s="3">
        <v>1915</v>
      </c>
      <c r="AL643" s="1" t="s">
        <v>1</v>
      </c>
      <c r="AM643" s="2">
        <v>532</v>
      </c>
      <c r="AN643" s="4">
        <v>60.53</v>
      </c>
      <c r="AO643" s="3">
        <v>1947</v>
      </c>
      <c r="AP643" s="1" t="s">
        <v>1</v>
      </c>
      <c r="AQ643" s="2">
        <v>547</v>
      </c>
      <c r="AR643" s="4">
        <v>61.67</v>
      </c>
      <c r="AS643" s="3">
        <v>1864</v>
      </c>
      <c r="AT643" s="1" t="s">
        <v>1</v>
      </c>
    </row>
    <row r="644" spans="1:46" x14ac:dyDescent="0.25">
      <c r="A644" s="1" t="s">
        <v>644</v>
      </c>
      <c r="B644" s="20" t="e">
        <f>VLOOKUP(A644,'Earned Doctorates'!$A$6:$D$468,4,0)</f>
        <v>#N/A</v>
      </c>
      <c r="C644" s="20" t="e">
        <f>VLOOKUP(A644,'fulltime grad students'!$A$6:$D$752,4,0)</f>
        <v>#N/A</v>
      </c>
      <c r="D644" s="20" t="e">
        <f>VLOOKUP(A644,floorspace!$A$6:$D$694,4,0)</f>
        <v>#N/A</v>
      </c>
      <c r="E644" s="3">
        <v>1014</v>
      </c>
      <c r="F644" s="33" t="e">
        <f>IF(ISNA(VLOOKUP(A644,'R1-R2'!$A$2:$F$280,6,0)),VLOOKUP(A644,'R1-R2'!$B$2:$F$280,5,0),VLOOKUP(A644,'R1-R2'!$A$2:$F$280,6,0))</f>
        <v>#N/A</v>
      </c>
      <c r="G644" s="2">
        <v>639</v>
      </c>
      <c r="H644" s="4">
        <v>70.56</v>
      </c>
      <c r="I644" s="3">
        <v>1014</v>
      </c>
      <c r="J644" s="1" t="s">
        <v>1</v>
      </c>
      <c r="K644" s="2">
        <v>740</v>
      </c>
      <c r="L644" s="4">
        <v>81.040000000000006</v>
      </c>
      <c r="M644" s="3">
        <v>561</v>
      </c>
      <c r="N644" s="1" t="s">
        <v>1</v>
      </c>
      <c r="O644" s="2">
        <v>709</v>
      </c>
      <c r="P644" s="4">
        <v>77.86</v>
      </c>
      <c r="Q644" s="3">
        <v>701</v>
      </c>
      <c r="R644" s="1" t="s">
        <v>1</v>
      </c>
      <c r="S644" s="2">
        <v>694</v>
      </c>
      <c r="T644" s="4">
        <v>76.48</v>
      </c>
      <c r="U644" s="3">
        <v>796</v>
      </c>
      <c r="V644" s="1" t="s">
        <v>1</v>
      </c>
      <c r="W644" s="2">
        <v>0</v>
      </c>
      <c r="X644" s="4">
        <v>0</v>
      </c>
      <c r="Y644" s="3">
        <v>0</v>
      </c>
      <c r="Z644" s="1" t="s">
        <v>1</v>
      </c>
      <c r="AA644" s="2">
        <v>0</v>
      </c>
      <c r="AB644" s="4">
        <v>0</v>
      </c>
      <c r="AC644" s="3">
        <v>0</v>
      </c>
      <c r="AD644" s="1" t="s">
        <v>1</v>
      </c>
      <c r="AE644" s="2">
        <v>0</v>
      </c>
      <c r="AF644" s="4">
        <v>0</v>
      </c>
      <c r="AG644" s="3">
        <v>0</v>
      </c>
      <c r="AH644" s="1" t="s">
        <v>1</v>
      </c>
      <c r="AI644" s="2">
        <v>0</v>
      </c>
      <c r="AJ644" s="4">
        <v>0</v>
      </c>
      <c r="AK644" s="3">
        <v>0</v>
      </c>
      <c r="AL644" s="1" t="s">
        <v>1</v>
      </c>
      <c r="AM644" s="2">
        <v>0</v>
      </c>
      <c r="AN644" s="4">
        <v>0</v>
      </c>
      <c r="AO644" s="3">
        <v>0</v>
      </c>
      <c r="AP644" s="1" t="s">
        <v>1</v>
      </c>
      <c r="AQ644" s="2">
        <v>0</v>
      </c>
      <c r="AR644" s="4">
        <v>0</v>
      </c>
      <c r="AS644" s="3">
        <v>0</v>
      </c>
      <c r="AT644" s="1" t="s">
        <v>1</v>
      </c>
    </row>
    <row r="645" spans="1:46" x14ac:dyDescent="0.25">
      <c r="A645" s="1" t="s">
        <v>645</v>
      </c>
      <c r="B645" s="20" t="e">
        <f>VLOOKUP(A645,'Earned Doctorates'!$A$6:$D$468,4,0)</f>
        <v>#N/A</v>
      </c>
      <c r="C645" s="20" t="e">
        <f>VLOOKUP(A645,'fulltime grad students'!$A$6:$D$752,4,0)</f>
        <v>#N/A</v>
      </c>
      <c r="D645" s="20">
        <f>VLOOKUP(A645,floorspace!$A$6:$D$694,4,0)</f>
        <v>11480</v>
      </c>
      <c r="E645" s="3">
        <v>1013</v>
      </c>
      <c r="F645" s="33" t="e">
        <f>IF(ISNA(VLOOKUP(A645,'R1-R2'!$A$2:$F$280,6,0)),VLOOKUP(A645,'R1-R2'!$B$2:$F$280,5,0),VLOOKUP(A645,'R1-R2'!$A$2:$F$280,6,0))</f>
        <v>#N/A</v>
      </c>
      <c r="G645" s="2">
        <v>640</v>
      </c>
      <c r="H645" s="4">
        <v>70.67</v>
      </c>
      <c r="I645" s="3">
        <v>1013</v>
      </c>
      <c r="J645" s="1" t="s">
        <v>1</v>
      </c>
      <c r="K645" s="2">
        <v>641</v>
      </c>
      <c r="L645" s="4">
        <v>70.319999999999993</v>
      </c>
      <c r="M645" s="3">
        <v>1038</v>
      </c>
      <c r="N645" s="1" t="s">
        <v>1</v>
      </c>
      <c r="O645" s="2">
        <v>681</v>
      </c>
      <c r="P645" s="4">
        <v>74.819999999999993</v>
      </c>
      <c r="Q645" s="3">
        <v>841</v>
      </c>
      <c r="R645" s="1" t="s">
        <v>1</v>
      </c>
      <c r="S645" s="2">
        <v>617</v>
      </c>
      <c r="T645" s="4">
        <v>68.09</v>
      </c>
      <c r="U645" s="3">
        <v>1170</v>
      </c>
      <c r="V645" s="1" t="s">
        <v>1</v>
      </c>
      <c r="W645" s="2">
        <v>615</v>
      </c>
      <c r="X645" s="4">
        <v>68.84</v>
      </c>
      <c r="Y645" s="3">
        <v>1212</v>
      </c>
      <c r="Z645" s="1" t="s">
        <v>1</v>
      </c>
      <c r="AA645" s="2">
        <v>618</v>
      </c>
      <c r="AB645" s="4">
        <v>69.33</v>
      </c>
      <c r="AC645" s="3">
        <v>1126</v>
      </c>
      <c r="AD645" s="1" t="s">
        <v>1</v>
      </c>
      <c r="AE645" s="2">
        <v>673</v>
      </c>
      <c r="AF645" s="4">
        <v>75.25</v>
      </c>
      <c r="AG645" s="3">
        <v>782</v>
      </c>
      <c r="AH645" s="1" t="s">
        <v>1</v>
      </c>
      <c r="AI645" s="2">
        <v>618</v>
      </c>
      <c r="AJ645" s="4">
        <v>69.94</v>
      </c>
      <c r="AK645" s="3">
        <v>1106</v>
      </c>
      <c r="AL645" s="1" t="s">
        <v>1</v>
      </c>
      <c r="AM645" s="2">
        <v>625</v>
      </c>
      <c r="AN645" s="4">
        <v>70.959999999999994</v>
      </c>
      <c r="AO645" s="3">
        <v>1045</v>
      </c>
      <c r="AP645" s="1" t="s">
        <v>1</v>
      </c>
      <c r="AQ645" s="2">
        <v>626</v>
      </c>
      <c r="AR645" s="4">
        <v>70.44</v>
      </c>
      <c r="AS645" s="3">
        <v>1160</v>
      </c>
      <c r="AT645" s="1" t="s">
        <v>1</v>
      </c>
    </row>
    <row r="646" spans="1:46" x14ac:dyDescent="0.25">
      <c r="A646" s="1" t="s">
        <v>646</v>
      </c>
      <c r="B646" s="20" t="e">
        <f>VLOOKUP(A646,'Earned Doctorates'!$A$6:$D$468,4,0)</f>
        <v>#N/A</v>
      </c>
      <c r="C646" s="20">
        <f>VLOOKUP(A646,'fulltime grad students'!$A$6:$D$752,4,0)</f>
        <v>63</v>
      </c>
      <c r="D646" s="20">
        <f>VLOOKUP(A646,floorspace!$A$6:$D$694,4,0)</f>
        <v>38723</v>
      </c>
      <c r="E646" s="3">
        <v>1003</v>
      </c>
      <c r="F646" s="33" t="e">
        <f>IF(ISNA(VLOOKUP(A646,'R1-R2'!$A$2:$F$280,6,0)),VLOOKUP(A646,'R1-R2'!$B$2:$F$280,5,0),VLOOKUP(A646,'R1-R2'!$A$2:$F$280,6,0))</f>
        <v>#N/A</v>
      </c>
      <c r="G646" s="2">
        <v>641</v>
      </c>
      <c r="H646" s="4">
        <v>70.78</v>
      </c>
      <c r="I646" s="3">
        <v>1003</v>
      </c>
      <c r="J646" s="1" t="s">
        <v>1</v>
      </c>
      <c r="K646" s="2">
        <v>580</v>
      </c>
      <c r="L646" s="4">
        <v>63.71</v>
      </c>
      <c r="M646" s="3">
        <v>1534</v>
      </c>
      <c r="N646" s="1" t="s">
        <v>1</v>
      </c>
      <c r="O646" s="2">
        <v>565</v>
      </c>
      <c r="P646" s="4">
        <v>62.22</v>
      </c>
      <c r="Q646" s="3">
        <v>1781</v>
      </c>
      <c r="R646" s="1" t="s">
        <v>1</v>
      </c>
      <c r="S646" s="2">
        <v>533</v>
      </c>
      <c r="T646" s="4">
        <v>58.94</v>
      </c>
      <c r="U646" s="3">
        <v>1982</v>
      </c>
      <c r="V646" s="1" t="s">
        <v>1</v>
      </c>
      <c r="W646" s="2">
        <v>557</v>
      </c>
      <c r="X646" s="4">
        <v>62.43</v>
      </c>
      <c r="Y646" s="3">
        <v>1658</v>
      </c>
      <c r="Z646" s="1" t="s">
        <v>1</v>
      </c>
      <c r="AA646" s="2">
        <v>548</v>
      </c>
      <c r="AB646" s="4">
        <v>61.57</v>
      </c>
      <c r="AC646" s="3">
        <v>1662</v>
      </c>
      <c r="AD646" s="1" t="s">
        <v>1</v>
      </c>
      <c r="AE646" s="2">
        <v>664</v>
      </c>
      <c r="AF646" s="4">
        <v>74.260000000000005</v>
      </c>
      <c r="AG646" s="3">
        <v>820</v>
      </c>
      <c r="AH646" s="1" t="s">
        <v>1</v>
      </c>
      <c r="AI646" s="2">
        <v>665</v>
      </c>
      <c r="AJ646" s="4">
        <v>75.19</v>
      </c>
      <c r="AK646" s="3">
        <v>861</v>
      </c>
      <c r="AL646" s="1" t="s">
        <v>1</v>
      </c>
      <c r="AM646" s="2">
        <v>676</v>
      </c>
      <c r="AN646" s="4">
        <v>76.680000000000007</v>
      </c>
      <c r="AO646" s="3">
        <v>725</v>
      </c>
      <c r="AP646" s="1" t="s">
        <v>1</v>
      </c>
      <c r="AQ646" s="2">
        <v>610</v>
      </c>
      <c r="AR646" s="4">
        <v>68.67</v>
      </c>
      <c r="AS646" s="3">
        <v>1266</v>
      </c>
      <c r="AT646" s="1" t="s">
        <v>1</v>
      </c>
    </row>
    <row r="647" spans="1:46" x14ac:dyDescent="0.25">
      <c r="A647" s="1" t="s">
        <v>647</v>
      </c>
      <c r="B647" s="20" t="e">
        <f>VLOOKUP(A647,'Earned Doctorates'!$A$6:$D$468,4,0)</f>
        <v>#N/A</v>
      </c>
      <c r="C647" s="20" t="e">
        <f>VLOOKUP(A647,'fulltime grad students'!$A$6:$D$752,4,0)</f>
        <v>#N/A</v>
      </c>
      <c r="D647" s="20" t="e">
        <f>VLOOKUP(A647,floorspace!$A$6:$D$694,4,0)</f>
        <v>#N/A</v>
      </c>
      <c r="E647" s="3">
        <v>999</v>
      </c>
      <c r="F647" s="33" t="e">
        <f>IF(ISNA(VLOOKUP(A647,'R1-R2'!$A$2:$F$280,6,0)),VLOOKUP(A647,'R1-R2'!$B$2:$F$280,5,0),VLOOKUP(A647,'R1-R2'!$A$2:$F$280,6,0))</f>
        <v>#N/A</v>
      </c>
      <c r="G647" s="2">
        <v>642</v>
      </c>
      <c r="H647" s="4">
        <v>70.89</v>
      </c>
      <c r="I647" s="3">
        <v>999</v>
      </c>
      <c r="J647" s="1" t="s">
        <v>1</v>
      </c>
      <c r="K647" s="2">
        <v>626</v>
      </c>
      <c r="L647" s="4">
        <v>68.7</v>
      </c>
      <c r="M647" s="3">
        <v>1107</v>
      </c>
      <c r="N647" s="1" t="s">
        <v>1</v>
      </c>
      <c r="O647" s="2">
        <v>631</v>
      </c>
      <c r="P647" s="4">
        <v>69.39</v>
      </c>
      <c r="Q647" s="3">
        <v>1130</v>
      </c>
      <c r="R647" s="1" t="s">
        <v>1</v>
      </c>
      <c r="S647" s="2">
        <v>668</v>
      </c>
      <c r="T647" s="4">
        <v>73.64</v>
      </c>
      <c r="U647" s="3">
        <v>923</v>
      </c>
      <c r="V647" s="1" t="s">
        <v>1</v>
      </c>
      <c r="W647" s="2">
        <v>631</v>
      </c>
      <c r="X647" s="4">
        <v>70.61</v>
      </c>
      <c r="Y647" s="3">
        <v>1072</v>
      </c>
      <c r="Z647" s="1" t="s">
        <v>1</v>
      </c>
      <c r="AA647" s="2">
        <v>622</v>
      </c>
      <c r="AB647" s="4">
        <v>69.77</v>
      </c>
      <c r="AC647" s="3">
        <v>1104</v>
      </c>
      <c r="AD647" s="1" t="s">
        <v>1</v>
      </c>
      <c r="AE647" s="2">
        <v>640</v>
      </c>
      <c r="AF647" s="4">
        <v>71.599999999999994</v>
      </c>
      <c r="AG647" s="3">
        <v>991</v>
      </c>
      <c r="AH647" s="1" t="s">
        <v>236</v>
      </c>
      <c r="AI647" s="2">
        <v>659</v>
      </c>
      <c r="AJ647" s="4">
        <v>74.52</v>
      </c>
      <c r="AK647" s="3">
        <v>881</v>
      </c>
      <c r="AL647" s="1" t="s">
        <v>236</v>
      </c>
      <c r="AM647" s="2">
        <v>670</v>
      </c>
      <c r="AN647" s="4">
        <v>76.010000000000005</v>
      </c>
      <c r="AO647" s="3">
        <v>771</v>
      </c>
      <c r="AP647" s="1" t="s">
        <v>236</v>
      </c>
      <c r="AQ647" s="2">
        <v>724</v>
      </c>
      <c r="AR647" s="4">
        <v>81.33</v>
      </c>
      <c r="AS647" s="3">
        <v>661</v>
      </c>
      <c r="AT647" s="1" t="s">
        <v>236</v>
      </c>
    </row>
    <row r="648" spans="1:46" x14ac:dyDescent="0.25">
      <c r="A648" s="1" t="s">
        <v>648</v>
      </c>
      <c r="B648" s="20" t="e">
        <f>VLOOKUP(A648,'Earned Doctorates'!$A$6:$D$468,4,0)</f>
        <v>#N/A</v>
      </c>
      <c r="C648" s="20" t="e">
        <f>VLOOKUP(A648,'fulltime grad students'!$A$6:$D$752,4,0)</f>
        <v>#N/A</v>
      </c>
      <c r="D648" s="20" t="e">
        <f>VLOOKUP(A648,floorspace!$A$6:$D$694,4,0)</f>
        <v>#N/A</v>
      </c>
      <c r="E648" s="3">
        <v>996</v>
      </c>
      <c r="F648" s="33" t="e">
        <f>IF(ISNA(VLOOKUP(A648,'R1-R2'!$A$2:$F$280,6,0)),VLOOKUP(A648,'R1-R2'!$B$2:$F$280,5,0),VLOOKUP(A648,'R1-R2'!$A$2:$F$280,6,0))</f>
        <v>#N/A</v>
      </c>
      <c r="G648" s="2">
        <v>643</v>
      </c>
      <c r="H648" s="4">
        <v>71</v>
      </c>
      <c r="I648" s="3">
        <v>996</v>
      </c>
      <c r="J648" s="1" t="s">
        <v>236</v>
      </c>
      <c r="K648" s="2">
        <v>654</v>
      </c>
      <c r="L648" s="4">
        <v>71.73</v>
      </c>
      <c r="M648" s="3">
        <v>961</v>
      </c>
      <c r="N648" s="1" t="s">
        <v>1</v>
      </c>
      <c r="O648" s="2">
        <v>756</v>
      </c>
      <c r="P648" s="4">
        <v>82.96</v>
      </c>
      <c r="Q648" s="3">
        <v>526</v>
      </c>
      <c r="R648" s="1" t="s">
        <v>1</v>
      </c>
      <c r="S648" s="2">
        <v>0</v>
      </c>
      <c r="T648" s="4">
        <v>0</v>
      </c>
      <c r="U648" s="3">
        <v>0</v>
      </c>
      <c r="V648" s="1" t="s">
        <v>1</v>
      </c>
      <c r="W648" s="2">
        <v>0</v>
      </c>
      <c r="X648" s="4">
        <v>0</v>
      </c>
      <c r="Y648" s="3">
        <v>0</v>
      </c>
      <c r="Z648" s="1" t="s">
        <v>1</v>
      </c>
      <c r="AA648" s="2">
        <v>0</v>
      </c>
      <c r="AB648" s="4">
        <v>0</v>
      </c>
      <c r="AC648" s="3">
        <v>0</v>
      </c>
      <c r="AD648" s="1" t="s">
        <v>1</v>
      </c>
      <c r="AE648" s="2">
        <v>0</v>
      </c>
      <c r="AF648" s="4">
        <v>0</v>
      </c>
      <c r="AG648" s="3">
        <v>0</v>
      </c>
      <c r="AH648" s="1" t="s">
        <v>1</v>
      </c>
      <c r="AI648" s="2">
        <v>0</v>
      </c>
      <c r="AJ648" s="4">
        <v>0</v>
      </c>
      <c r="AK648" s="3">
        <v>0</v>
      </c>
      <c r="AL648" s="1" t="s">
        <v>1</v>
      </c>
      <c r="AM648" s="2">
        <v>0</v>
      </c>
      <c r="AN648" s="4">
        <v>0</v>
      </c>
      <c r="AO648" s="3">
        <v>0</v>
      </c>
      <c r="AP648" s="1" t="s">
        <v>1</v>
      </c>
      <c r="AQ648" s="2">
        <v>0</v>
      </c>
      <c r="AR648" s="4">
        <v>0</v>
      </c>
      <c r="AS648" s="3">
        <v>0</v>
      </c>
      <c r="AT648" s="1" t="s">
        <v>1</v>
      </c>
    </row>
    <row r="649" spans="1:46" x14ac:dyDescent="0.25">
      <c r="A649" s="1" t="s">
        <v>649</v>
      </c>
      <c r="B649" s="20" t="e">
        <f>VLOOKUP(A649,'Earned Doctorates'!$A$6:$D$468,4,0)</f>
        <v>#N/A</v>
      </c>
      <c r="C649" s="20">
        <f>VLOOKUP(A649,'fulltime grad students'!$A$6:$D$752,4,0)</f>
        <v>146</v>
      </c>
      <c r="D649" s="20">
        <f>VLOOKUP(A649,floorspace!$A$6:$D$694,4,0)</f>
        <v>0</v>
      </c>
      <c r="E649" s="3">
        <v>986</v>
      </c>
      <c r="F649" s="33" t="e">
        <f>IF(ISNA(VLOOKUP(A649,'R1-R2'!$A$2:$F$280,6,0)),VLOOKUP(A649,'R1-R2'!$B$2:$F$280,5,0),VLOOKUP(A649,'R1-R2'!$A$2:$F$280,6,0))</f>
        <v>#N/A</v>
      </c>
      <c r="G649" s="2">
        <v>644</v>
      </c>
      <c r="H649" s="4">
        <v>71.11</v>
      </c>
      <c r="I649" s="3">
        <v>986</v>
      </c>
      <c r="J649" s="1" t="s">
        <v>1</v>
      </c>
      <c r="K649" s="2">
        <v>646</v>
      </c>
      <c r="L649" s="4">
        <v>70.86</v>
      </c>
      <c r="M649" s="3">
        <v>1010</v>
      </c>
      <c r="N649" s="1" t="s">
        <v>1</v>
      </c>
      <c r="O649" s="2">
        <v>635</v>
      </c>
      <c r="P649" s="4">
        <v>69.819999999999993</v>
      </c>
      <c r="Q649" s="3">
        <v>1125</v>
      </c>
      <c r="R649" s="1" t="s">
        <v>1</v>
      </c>
      <c r="S649" s="2">
        <v>624</v>
      </c>
      <c r="T649" s="4">
        <v>68.849999999999994</v>
      </c>
      <c r="U649" s="3">
        <v>1142</v>
      </c>
      <c r="V649" s="1" t="s">
        <v>1</v>
      </c>
      <c r="W649" s="2">
        <v>609</v>
      </c>
      <c r="X649" s="4">
        <v>68.180000000000007</v>
      </c>
      <c r="Y649" s="3">
        <v>1248</v>
      </c>
      <c r="Z649" s="1" t="s">
        <v>1</v>
      </c>
      <c r="AA649" s="2">
        <v>575</v>
      </c>
      <c r="AB649" s="4">
        <v>64.56</v>
      </c>
      <c r="AC649" s="3">
        <v>1486</v>
      </c>
      <c r="AD649" s="1" t="s">
        <v>1</v>
      </c>
      <c r="AE649" s="2">
        <v>545</v>
      </c>
      <c r="AF649" s="4">
        <v>61.11</v>
      </c>
      <c r="AG649" s="3">
        <v>1681</v>
      </c>
      <c r="AH649" s="1" t="s">
        <v>1</v>
      </c>
      <c r="AI649" s="2">
        <v>497</v>
      </c>
      <c r="AJ649" s="4">
        <v>56.42</v>
      </c>
      <c r="AK649" s="3">
        <v>2221</v>
      </c>
      <c r="AL649" s="1" t="s">
        <v>1</v>
      </c>
      <c r="AM649" s="2">
        <v>464</v>
      </c>
      <c r="AN649" s="4">
        <v>52.91</v>
      </c>
      <c r="AO649" s="3">
        <v>2845</v>
      </c>
      <c r="AP649" s="1" t="s">
        <v>1</v>
      </c>
      <c r="AQ649" s="2">
        <v>441</v>
      </c>
      <c r="AR649" s="4">
        <v>49.89</v>
      </c>
      <c r="AS649" s="3">
        <v>3404</v>
      </c>
      <c r="AT649" s="1" t="s">
        <v>1</v>
      </c>
    </row>
    <row r="650" spans="1:46" x14ac:dyDescent="0.25">
      <c r="A650" s="1" t="s">
        <v>650</v>
      </c>
      <c r="B650" s="20" t="e">
        <f>VLOOKUP(A650,'Earned Doctorates'!$A$6:$D$468,4,0)</f>
        <v>#N/A</v>
      </c>
      <c r="C650" s="20" t="e">
        <f>VLOOKUP(A650,'fulltime grad students'!$A$6:$D$752,4,0)</f>
        <v>#N/A</v>
      </c>
      <c r="D650" s="20" t="e">
        <f>VLOOKUP(A650,floorspace!$A$6:$D$694,4,0)</f>
        <v>#N/A</v>
      </c>
      <c r="E650" s="3">
        <v>976</v>
      </c>
      <c r="F650" s="33" t="e">
        <f>IF(ISNA(VLOOKUP(A650,'R1-R2'!$A$2:$F$280,6,0)),VLOOKUP(A650,'R1-R2'!$B$2:$F$280,5,0),VLOOKUP(A650,'R1-R2'!$A$2:$F$280,6,0))</f>
        <v>#N/A</v>
      </c>
      <c r="G650" s="2">
        <v>645</v>
      </c>
      <c r="H650" s="4">
        <v>71.22</v>
      </c>
      <c r="I650" s="3">
        <v>976</v>
      </c>
      <c r="J650" s="1" t="s">
        <v>1</v>
      </c>
      <c r="K650" s="2">
        <v>727</v>
      </c>
      <c r="L650" s="4">
        <v>79.64</v>
      </c>
      <c r="M650" s="3">
        <v>599</v>
      </c>
      <c r="N650" s="1" t="s">
        <v>1</v>
      </c>
      <c r="O650" s="2">
        <v>753</v>
      </c>
      <c r="P650" s="4">
        <v>82.63</v>
      </c>
      <c r="Q650" s="3">
        <v>532</v>
      </c>
      <c r="R650" s="1" t="s">
        <v>1</v>
      </c>
      <c r="S650" s="2">
        <v>767</v>
      </c>
      <c r="T650" s="4">
        <v>84.43</v>
      </c>
      <c r="U650" s="3">
        <v>497</v>
      </c>
      <c r="V650" s="1" t="s">
        <v>1</v>
      </c>
      <c r="W650" s="2">
        <v>751</v>
      </c>
      <c r="X650" s="4">
        <v>83.87</v>
      </c>
      <c r="Y650" s="3">
        <v>555</v>
      </c>
      <c r="Z650" s="1" t="s">
        <v>1</v>
      </c>
      <c r="AA650" s="2">
        <v>668</v>
      </c>
      <c r="AB650" s="4">
        <v>74.86</v>
      </c>
      <c r="AC650" s="3">
        <v>804</v>
      </c>
      <c r="AD650" s="1" t="s">
        <v>1</v>
      </c>
      <c r="AE650" s="2">
        <v>655</v>
      </c>
      <c r="AF650" s="4">
        <v>73.260000000000005</v>
      </c>
      <c r="AG650" s="3">
        <v>892</v>
      </c>
      <c r="AH650" s="1" t="s">
        <v>1</v>
      </c>
      <c r="AI650" s="2">
        <v>581</v>
      </c>
      <c r="AJ650" s="4">
        <v>65.81</v>
      </c>
      <c r="AK650" s="3">
        <v>1420</v>
      </c>
      <c r="AL650" s="1" t="s">
        <v>1</v>
      </c>
      <c r="AM650" s="2">
        <v>656</v>
      </c>
      <c r="AN650" s="4">
        <v>74.44</v>
      </c>
      <c r="AO650" s="3">
        <v>843</v>
      </c>
      <c r="AP650" s="1" t="s">
        <v>1</v>
      </c>
      <c r="AQ650" s="2">
        <v>700</v>
      </c>
      <c r="AR650" s="4">
        <v>78.67</v>
      </c>
      <c r="AS650" s="3">
        <v>764</v>
      </c>
      <c r="AT650" s="1" t="s">
        <v>1</v>
      </c>
    </row>
    <row r="651" spans="1:46" x14ac:dyDescent="0.25">
      <c r="A651" s="1" t="s">
        <v>651</v>
      </c>
      <c r="B651" s="20">
        <f>VLOOKUP(A651,'Earned Doctorates'!$A$6:$D$468,4,0)</f>
        <v>0</v>
      </c>
      <c r="C651" s="20">
        <f>VLOOKUP(A651,'fulltime grad students'!$A$6:$D$752,4,0)</f>
        <v>254</v>
      </c>
      <c r="D651" s="20" t="e">
        <f>VLOOKUP(A651,floorspace!$A$6:$D$694,4,0)</f>
        <v>#N/A</v>
      </c>
      <c r="E651" s="3">
        <v>972</v>
      </c>
      <c r="F651" s="33" t="e">
        <f>IF(ISNA(VLOOKUP(A651,'R1-R2'!$A$2:$F$280,6,0)),VLOOKUP(A651,'R1-R2'!$B$2:$F$280,5,0),VLOOKUP(A651,'R1-R2'!$A$2:$F$280,6,0))</f>
        <v>#N/A</v>
      </c>
      <c r="G651" s="2">
        <v>646</v>
      </c>
      <c r="H651" s="4">
        <v>71.319999999999993</v>
      </c>
      <c r="I651" s="3">
        <v>972</v>
      </c>
      <c r="J651" s="1" t="s">
        <v>1</v>
      </c>
      <c r="K651" s="2">
        <v>818</v>
      </c>
      <c r="L651" s="4">
        <v>89.49</v>
      </c>
      <c r="M651" s="3">
        <v>351</v>
      </c>
      <c r="N651" s="1" t="s">
        <v>1</v>
      </c>
      <c r="O651" s="2">
        <v>746</v>
      </c>
      <c r="P651" s="4">
        <v>81.87</v>
      </c>
      <c r="Q651" s="3">
        <v>555</v>
      </c>
      <c r="R651" s="1" t="s">
        <v>1</v>
      </c>
      <c r="S651" s="2">
        <v>805</v>
      </c>
      <c r="T651" s="4">
        <v>88.56</v>
      </c>
      <c r="U651" s="3">
        <v>409</v>
      </c>
      <c r="V651" s="1" t="s">
        <v>1</v>
      </c>
      <c r="W651" s="2">
        <v>793</v>
      </c>
      <c r="X651" s="4">
        <v>88.51</v>
      </c>
      <c r="Y651" s="3">
        <v>424</v>
      </c>
      <c r="Z651" s="1" t="s">
        <v>1</v>
      </c>
      <c r="AA651" s="2">
        <v>862</v>
      </c>
      <c r="AB651" s="4">
        <v>96.35</v>
      </c>
      <c r="AC651" s="3">
        <v>248</v>
      </c>
      <c r="AD651" s="1" t="s">
        <v>1</v>
      </c>
      <c r="AE651" s="2">
        <v>856</v>
      </c>
      <c r="AF651" s="4">
        <v>95.47</v>
      </c>
      <c r="AG651" s="3">
        <v>249</v>
      </c>
      <c r="AH651" s="1" t="s">
        <v>1</v>
      </c>
      <c r="AI651" s="2">
        <v>0</v>
      </c>
      <c r="AJ651" s="4">
        <v>0</v>
      </c>
      <c r="AK651" s="3">
        <v>0</v>
      </c>
      <c r="AL651" s="1" t="s">
        <v>1</v>
      </c>
      <c r="AM651" s="2">
        <v>0</v>
      </c>
      <c r="AN651" s="4">
        <v>0</v>
      </c>
      <c r="AO651" s="3">
        <v>0</v>
      </c>
      <c r="AP651" s="1" t="s">
        <v>1</v>
      </c>
      <c r="AQ651" s="2">
        <v>858</v>
      </c>
      <c r="AR651" s="4">
        <v>96.22</v>
      </c>
      <c r="AS651" s="3">
        <v>239</v>
      </c>
      <c r="AT651" s="1" t="s">
        <v>1</v>
      </c>
    </row>
    <row r="652" spans="1:46" x14ac:dyDescent="0.25">
      <c r="A652" s="1" t="s">
        <v>652</v>
      </c>
      <c r="B652" s="20" t="e">
        <f>VLOOKUP(A652,'Earned Doctorates'!$A$6:$D$468,4,0)</f>
        <v>#N/A</v>
      </c>
      <c r="C652" s="20">
        <f>VLOOKUP(A652,'fulltime grad students'!$A$6:$D$752,4,0)</f>
        <v>349</v>
      </c>
      <c r="D652" s="20" t="e">
        <f>VLOOKUP(A652,floorspace!$A$6:$D$694,4,0)</f>
        <v>#N/A</v>
      </c>
      <c r="E652" s="3">
        <v>972</v>
      </c>
      <c r="F652" s="33" t="e">
        <f>IF(ISNA(VLOOKUP(A652,'R1-R2'!$A$2:$F$280,6,0)),VLOOKUP(A652,'R1-R2'!$B$2:$F$280,5,0),VLOOKUP(A652,'R1-R2'!$A$2:$F$280,6,0))</f>
        <v>#N/A</v>
      </c>
      <c r="G652" s="2">
        <v>646</v>
      </c>
      <c r="H652" s="4">
        <v>71.319999999999993</v>
      </c>
      <c r="I652" s="3">
        <v>972</v>
      </c>
      <c r="J652" s="1" t="s">
        <v>1</v>
      </c>
      <c r="K652" s="2">
        <v>607</v>
      </c>
      <c r="L652" s="4">
        <v>66.64</v>
      </c>
      <c r="M652" s="3">
        <v>1298</v>
      </c>
      <c r="N652" s="1" t="s">
        <v>1</v>
      </c>
      <c r="O652" s="2">
        <v>742</v>
      </c>
      <c r="P652" s="4">
        <v>81.44</v>
      </c>
      <c r="Q652" s="3">
        <v>563</v>
      </c>
      <c r="R652" s="1" t="s">
        <v>1</v>
      </c>
      <c r="S652" s="2">
        <v>0</v>
      </c>
      <c r="T652" s="4">
        <v>0</v>
      </c>
      <c r="U652" s="3">
        <v>0</v>
      </c>
      <c r="V652" s="1" t="s">
        <v>1</v>
      </c>
      <c r="W652" s="2">
        <v>0</v>
      </c>
      <c r="X652" s="4">
        <v>0</v>
      </c>
      <c r="Y652" s="3">
        <v>0</v>
      </c>
      <c r="Z652" s="1" t="s">
        <v>1</v>
      </c>
      <c r="AA652" s="2">
        <v>0</v>
      </c>
      <c r="AB652" s="4">
        <v>0</v>
      </c>
      <c r="AC652" s="3">
        <v>0</v>
      </c>
      <c r="AD652" s="1" t="s">
        <v>1</v>
      </c>
      <c r="AE652" s="2">
        <v>0</v>
      </c>
      <c r="AF652" s="4">
        <v>0</v>
      </c>
      <c r="AG652" s="3">
        <v>0</v>
      </c>
      <c r="AH652" s="1" t="s">
        <v>1</v>
      </c>
      <c r="AI652" s="2">
        <v>0</v>
      </c>
      <c r="AJ652" s="4">
        <v>0</v>
      </c>
      <c r="AK652" s="3">
        <v>0</v>
      </c>
      <c r="AL652" s="1" t="s">
        <v>1</v>
      </c>
      <c r="AM652" s="2">
        <v>0</v>
      </c>
      <c r="AN652" s="4">
        <v>0</v>
      </c>
      <c r="AO652" s="3">
        <v>0</v>
      </c>
      <c r="AP652" s="1" t="s">
        <v>1</v>
      </c>
      <c r="AQ652" s="2">
        <v>0</v>
      </c>
      <c r="AR652" s="4">
        <v>0</v>
      </c>
      <c r="AS652" s="3">
        <v>0</v>
      </c>
      <c r="AT652" s="1" t="s">
        <v>1</v>
      </c>
    </row>
    <row r="653" spans="1:46" x14ac:dyDescent="0.25">
      <c r="A653" s="1" t="s">
        <v>653</v>
      </c>
      <c r="B653" s="20" t="e">
        <f>VLOOKUP(A653,'Earned Doctorates'!$A$6:$D$468,4,0)</f>
        <v>#N/A</v>
      </c>
      <c r="C653" s="20" t="e">
        <f>VLOOKUP(A653,'fulltime grad students'!$A$6:$D$752,4,0)</f>
        <v>#N/A</v>
      </c>
      <c r="D653" s="20" t="e">
        <f>VLOOKUP(A653,floorspace!$A$6:$D$694,4,0)</f>
        <v>#N/A</v>
      </c>
      <c r="E653" s="3">
        <v>971</v>
      </c>
      <c r="F653" s="33" t="e">
        <f>IF(ISNA(VLOOKUP(A653,'R1-R2'!$A$2:$F$280,6,0)),VLOOKUP(A653,'R1-R2'!$B$2:$F$280,5,0),VLOOKUP(A653,'R1-R2'!$A$2:$F$280,6,0))</f>
        <v>#N/A</v>
      </c>
      <c r="G653" s="2">
        <v>648</v>
      </c>
      <c r="H653" s="4">
        <v>71.540000000000006</v>
      </c>
      <c r="I653" s="3">
        <v>971</v>
      </c>
      <c r="J653" s="1" t="s">
        <v>236</v>
      </c>
      <c r="K653" s="2">
        <v>651</v>
      </c>
      <c r="L653" s="4">
        <v>71.400000000000006</v>
      </c>
      <c r="M653" s="3">
        <v>975</v>
      </c>
      <c r="N653" s="1" t="s">
        <v>236</v>
      </c>
      <c r="O653" s="2">
        <v>651</v>
      </c>
      <c r="P653" s="4">
        <v>71.56</v>
      </c>
      <c r="Q653" s="3">
        <v>1027</v>
      </c>
      <c r="R653" s="1" t="s">
        <v>236</v>
      </c>
      <c r="S653" s="2">
        <v>643</v>
      </c>
      <c r="T653" s="4">
        <v>70.92</v>
      </c>
      <c r="U653" s="3">
        <v>1042</v>
      </c>
      <c r="V653" s="1" t="s">
        <v>236</v>
      </c>
      <c r="W653" s="2">
        <v>628</v>
      </c>
      <c r="X653" s="4">
        <v>70.28</v>
      </c>
      <c r="Y653" s="3">
        <v>1086</v>
      </c>
      <c r="Z653" s="1" t="s">
        <v>236</v>
      </c>
      <c r="AA653" s="2">
        <v>628</v>
      </c>
      <c r="AB653" s="4">
        <v>70.430000000000007</v>
      </c>
      <c r="AC653" s="3">
        <v>1071</v>
      </c>
      <c r="AD653" s="1" t="s">
        <v>236</v>
      </c>
      <c r="AE653" s="2">
        <v>639</v>
      </c>
      <c r="AF653" s="4">
        <v>71.489999999999995</v>
      </c>
      <c r="AG653" s="3">
        <v>1013</v>
      </c>
      <c r="AH653" s="1" t="s">
        <v>1</v>
      </c>
      <c r="AI653" s="2">
        <v>629</v>
      </c>
      <c r="AJ653" s="4">
        <v>71.17</v>
      </c>
      <c r="AK653" s="3">
        <v>1064</v>
      </c>
      <c r="AL653" s="1" t="s">
        <v>1</v>
      </c>
      <c r="AM653" s="2">
        <v>711</v>
      </c>
      <c r="AN653" s="4">
        <v>80.599999999999994</v>
      </c>
      <c r="AO653" s="3">
        <v>576</v>
      </c>
      <c r="AP653" s="1" t="s">
        <v>1</v>
      </c>
      <c r="AQ653" s="2">
        <v>655</v>
      </c>
      <c r="AR653" s="4">
        <v>73.67</v>
      </c>
      <c r="AS653" s="3">
        <v>970</v>
      </c>
      <c r="AT653" s="1" t="s">
        <v>1</v>
      </c>
    </row>
    <row r="654" spans="1:46" x14ac:dyDescent="0.25">
      <c r="A654" s="1" t="s">
        <v>654</v>
      </c>
      <c r="B654" s="20" t="e">
        <f>VLOOKUP(A654,'Earned Doctorates'!$A$6:$D$468,4,0)</f>
        <v>#N/A</v>
      </c>
      <c r="C654" s="20" t="e">
        <f>VLOOKUP(A654,'fulltime grad students'!$A$6:$D$752,4,0)</f>
        <v>#N/A</v>
      </c>
      <c r="D654" s="20" t="e">
        <f>VLOOKUP(A654,floorspace!$A$6:$D$694,4,0)</f>
        <v>#N/A</v>
      </c>
      <c r="E654" s="3">
        <v>967</v>
      </c>
      <c r="F654" s="33" t="e">
        <f>IF(ISNA(VLOOKUP(A654,'R1-R2'!$A$2:$F$280,6,0)),VLOOKUP(A654,'R1-R2'!$B$2:$F$280,5,0),VLOOKUP(A654,'R1-R2'!$A$2:$F$280,6,0))</f>
        <v>#N/A</v>
      </c>
      <c r="G654" s="2">
        <v>649</v>
      </c>
      <c r="H654" s="4">
        <v>71.650000000000006</v>
      </c>
      <c r="I654" s="3">
        <v>967</v>
      </c>
      <c r="J654" s="1" t="s">
        <v>1</v>
      </c>
      <c r="K654" s="2">
        <v>642</v>
      </c>
      <c r="L654" s="4">
        <v>70.430000000000007</v>
      </c>
      <c r="M654" s="3">
        <v>1033</v>
      </c>
      <c r="N654" s="1" t="s">
        <v>1</v>
      </c>
      <c r="O654" s="2">
        <v>682</v>
      </c>
      <c r="P654" s="4">
        <v>74.92</v>
      </c>
      <c r="Q654" s="3">
        <v>833</v>
      </c>
      <c r="R654" s="1" t="s">
        <v>1</v>
      </c>
      <c r="S654" s="2">
        <v>853</v>
      </c>
      <c r="T654" s="4">
        <v>93.79</v>
      </c>
      <c r="U654" s="3">
        <v>284</v>
      </c>
      <c r="V654" s="1" t="s">
        <v>1</v>
      </c>
      <c r="W654" s="2">
        <v>0</v>
      </c>
      <c r="X654" s="4">
        <v>0</v>
      </c>
      <c r="Y654" s="3">
        <v>0</v>
      </c>
      <c r="Z654" s="1" t="s">
        <v>1</v>
      </c>
      <c r="AA654" s="2">
        <v>0</v>
      </c>
      <c r="AB654" s="4">
        <v>0</v>
      </c>
      <c r="AC654" s="3">
        <v>0</v>
      </c>
      <c r="AD654" s="1" t="s">
        <v>1</v>
      </c>
      <c r="AE654" s="2">
        <v>0</v>
      </c>
      <c r="AF654" s="4">
        <v>0</v>
      </c>
      <c r="AG654" s="3">
        <v>0</v>
      </c>
      <c r="AH654" s="1" t="s">
        <v>1</v>
      </c>
      <c r="AI654" s="2">
        <v>0</v>
      </c>
      <c r="AJ654" s="4">
        <v>0</v>
      </c>
      <c r="AK654" s="3">
        <v>0</v>
      </c>
      <c r="AL654" s="1" t="s">
        <v>1</v>
      </c>
      <c r="AM654" s="2">
        <v>0</v>
      </c>
      <c r="AN654" s="4">
        <v>0</v>
      </c>
      <c r="AO654" s="3">
        <v>0</v>
      </c>
      <c r="AP654" s="1" t="s">
        <v>1</v>
      </c>
      <c r="AQ654" s="2">
        <v>0</v>
      </c>
      <c r="AR654" s="4">
        <v>0</v>
      </c>
      <c r="AS654" s="3">
        <v>0</v>
      </c>
      <c r="AT654" s="1" t="s">
        <v>1</v>
      </c>
    </row>
    <row r="655" spans="1:46" x14ac:dyDescent="0.25">
      <c r="A655" s="1" t="s">
        <v>655</v>
      </c>
      <c r="B655" s="20" t="e">
        <f>VLOOKUP(A655,'Earned Doctorates'!$A$6:$D$468,4,0)</f>
        <v>#N/A</v>
      </c>
      <c r="C655" s="20" t="e">
        <f>VLOOKUP(A655,'fulltime grad students'!$A$6:$D$752,4,0)</f>
        <v>#N/A</v>
      </c>
      <c r="D655" s="20">
        <f>VLOOKUP(A655,floorspace!$A$6:$D$694,4,0)</f>
        <v>0</v>
      </c>
      <c r="E655" s="3">
        <v>960</v>
      </c>
      <c r="F655" s="33" t="e">
        <f>IF(ISNA(VLOOKUP(A655,'R1-R2'!$A$2:$F$280,6,0)),VLOOKUP(A655,'R1-R2'!$B$2:$F$280,5,0),VLOOKUP(A655,'R1-R2'!$A$2:$F$280,6,0))</f>
        <v>#N/A</v>
      </c>
      <c r="G655" s="2">
        <v>650</v>
      </c>
      <c r="H655" s="4">
        <v>71.760000000000005</v>
      </c>
      <c r="I655" s="3">
        <v>960</v>
      </c>
      <c r="J655" s="1" t="s">
        <v>1</v>
      </c>
      <c r="K655" s="2">
        <v>648</v>
      </c>
      <c r="L655" s="4">
        <v>71.08</v>
      </c>
      <c r="M655" s="3">
        <v>999</v>
      </c>
      <c r="N655" s="1" t="s">
        <v>1</v>
      </c>
      <c r="O655" s="2">
        <v>662</v>
      </c>
      <c r="P655" s="4">
        <v>72.75</v>
      </c>
      <c r="Q655" s="3">
        <v>962</v>
      </c>
      <c r="R655" s="1" t="s">
        <v>1</v>
      </c>
      <c r="S655" s="2">
        <v>673</v>
      </c>
      <c r="T655" s="4">
        <v>74.19</v>
      </c>
      <c r="U655" s="3">
        <v>875</v>
      </c>
      <c r="V655" s="1" t="s">
        <v>1</v>
      </c>
      <c r="W655" s="2">
        <v>645</v>
      </c>
      <c r="X655" s="4">
        <v>72.16</v>
      </c>
      <c r="Y655" s="3">
        <v>998</v>
      </c>
      <c r="Z655" s="1" t="s">
        <v>1</v>
      </c>
      <c r="AA655" s="2">
        <v>623</v>
      </c>
      <c r="AB655" s="4">
        <v>69.88</v>
      </c>
      <c r="AC655" s="3">
        <v>1103</v>
      </c>
      <c r="AD655" s="1" t="s">
        <v>1</v>
      </c>
      <c r="AE655" s="2">
        <v>654</v>
      </c>
      <c r="AF655" s="4">
        <v>73.150000000000006</v>
      </c>
      <c r="AG655" s="3">
        <v>924</v>
      </c>
      <c r="AH655" s="1" t="s">
        <v>1</v>
      </c>
      <c r="AI655" s="2">
        <v>657</v>
      </c>
      <c r="AJ655" s="4">
        <v>74.3</v>
      </c>
      <c r="AK655" s="3">
        <v>897</v>
      </c>
      <c r="AL655" s="1" t="s">
        <v>1</v>
      </c>
      <c r="AM655" s="2">
        <v>592</v>
      </c>
      <c r="AN655" s="4">
        <v>67.260000000000005</v>
      </c>
      <c r="AO655" s="3">
        <v>1294</v>
      </c>
      <c r="AP655" s="1" t="s">
        <v>1</v>
      </c>
      <c r="AQ655" s="2">
        <v>660</v>
      </c>
      <c r="AR655" s="4">
        <v>74.22</v>
      </c>
      <c r="AS655" s="3">
        <v>945</v>
      </c>
      <c r="AT655" s="1" t="s">
        <v>1</v>
      </c>
    </row>
    <row r="656" spans="1:46" x14ac:dyDescent="0.25">
      <c r="A656" s="1" t="s">
        <v>656</v>
      </c>
      <c r="B656" s="20" t="e">
        <f>VLOOKUP(A656,'Earned Doctorates'!$A$6:$D$468,4,0)</f>
        <v>#N/A</v>
      </c>
      <c r="C656" s="20" t="e">
        <f>VLOOKUP(A656,'fulltime grad students'!$A$6:$D$752,4,0)</f>
        <v>#N/A</v>
      </c>
      <c r="D656" s="20" t="e">
        <f>VLOOKUP(A656,floorspace!$A$6:$D$694,4,0)</f>
        <v>#N/A</v>
      </c>
      <c r="E656" s="3">
        <v>953</v>
      </c>
      <c r="F656" s="33" t="e">
        <f>IF(ISNA(VLOOKUP(A656,'R1-R2'!$A$2:$F$280,6,0)),VLOOKUP(A656,'R1-R2'!$B$2:$F$280,5,0),VLOOKUP(A656,'R1-R2'!$A$2:$F$280,6,0))</f>
        <v>#N/A</v>
      </c>
      <c r="G656" s="2">
        <v>651</v>
      </c>
      <c r="H656" s="4">
        <v>71.87</v>
      </c>
      <c r="I656" s="3">
        <v>953</v>
      </c>
      <c r="J656" s="1" t="s">
        <v>1</v>
      </c>
      <c r="K656" s="2">
        <v>676</v>
      </c>
      <c r="L656" s="4">
        <v>74.11</v>
      </c>
      <c r="M656" s="3">
        <v>843</v>
      </c>
      <c r="N656" s="1" t="s">
        <v>1</v>
      </c>
      <c r="O656" s="2">
        <v>690</v>
      </c>
      <c r="P656" s="4">
        <v>75.790000000000006</v>
      </c>
      <c r="Q656" s="3">
        <v>808</v>
      </c>
      <c r="R656" s="1" t="s">
        <v>1</v>
      </c>
      <c r="S656" s="2">
        <v>745</v>
      </c>
      <c r="T656" s="4">
        <v>82.03</v>
      </c>
      <c r="U656" s="3">
        <v>597</v>
      </c>
      <c r="V656" s="1" t="s">
        <v>1</v>
      </c>
      <c r="W656" s="2">
        <v>725</v>
      </c>
      <c r="X656" s="4">
        <v>81</v>
      </c>
      <c r="Y656" s="3">
        <v>641</v>
      </c>
      <c r="Z656" s="1" t="s">
        <v>1</v>
      </c>
      <c r="AA656" s="2">
        <v>726</v>
      </c>
      <c r="AB656" s="4">
        <v>81.290000000000006</v>
      </c>
      <c r="AC656" s="3">
        <v>585</v>
      </c>
      <c r="AD656" s="1" t="s">
        <v>1</v>
      </c>
      <c r="AE656" s="2">
        <v>717</v>
      </c>
      <c r="AF656" s="4">
        <v>80.11</v>
      </c>
      <c r="AG656" s="3">
        <v>601</v>
      </c>
      <c r="AH656" s="1" t="s">
        <v>1</v>
      </c>
      <c r="AI656" s="2">
        <v>725</v>
      </c>
      <c r="AJ656" s="4">
        <v>81.900000000000006</v>
      </c>
      <c r="AK656" s="3">
        <v>552</v>
      </c>
      <c r="AL656" s="1" t="s">
        <v>1</v>
      </c>
      <c r="AM656" s="2">
        <v>756</v>
      </c>
      <c r="AN656" s="4">
        <v>85.65</v>
      </c>
      <c r="AO656" s="3">
        <v>463</v>
      </c>
      <c r="AP656" s="1" t="s">
        <v>1</v>
      </c>
      <c r="AQ656" s="2">
        <v>813</v>
      </c>
      <c r="AR656" s="4">
        <v>91.22</v>
      </c>
      <c r="AS656" s="3">
        <v>368</v>
      </c>
      <c r="AT656" s="1" t="s">
        <v>1</v>
      </c>
    </row>
    <row r="657" spans="1:46" x14ac:dyDescent="0.25">
      <c r="A657" s="1" t="s">
        <v>657</v>
      </c>
      <c r="B657" s="20" t="e">
        <f>VLOOKUP(A657,'Earned Doctorates'!$A$6:$D$468,4,0)</f>
        <v>#N/A</v>
      </c>
      <c r="C657" s="20" t="e">
        <f>VLOOKUP(A657,'fulltime grad students'!$A$6:$D$752,4,0)</f>
        <v>#N/A</v>
      </c>
      <c r="D657" s="20" t="e">
        <f>VLOOKUP(A657,floorspace!$A$6:$D$694,4,0)</f>
        <v>#N/A</v>
      </c>
      <c r="E657" s="3">
        <v>953</v>
      </c>
      <c r="F657" s="33" t="e">
        <f>IF(ISNA(VLOOKUP(A657,'R1-R2'!$A$2:$F$280,6,0)),VLOOKUP(A657,'R1-R2'!$B$2:$F$280,5,0),VLOOKUP(A657,'R1-R2'!$A$2:$F$280,6,0))</f>
        <v>#N/A</v>
      </c>
      <c r="G657" s="2">
        <v>651</v>
      </c>
      <c r="H657" s="4">
        <v>71.87</v>
      </c>
      <c r="I657" s="3">
        <v>953</v>
      </c>
      <c r="J657" s="1" t="s">
        <v>236</v>
      </c>
      <c r="K657" s="2">
        <v>663</v>
      </c>
      <c r="L657" s="4">
        <v>72.7</v>
      </c>
      <c r="M657" s="3">
        <v>910</v>
      </c>
      <c r="N657" s="1" t="s">
        <v>236</v>
      </c>
      <c r="O657" s="2">
        <v>664</v>
      </c>
      <c r="P657" s="4">
        <v>72.97</v>
      </c>
      <c r="Q657" s="3">
        <v>959</v>
      </c>
      <c r="R657" s="1" t="s">
        <v>236</v>
      </c>
      <c r="S657" s="2">
        <v>654</v>
      </c>
      <c r="T657" s="4">
        <v>72.12</v>
      </c>
      <c r="U657" s="3">
        <v>973</v>
      </c>
      <c r="V657" s="1" t="s">
        <v>236</v>
      </c>
      <c r="W657" s="2">
        <v>641</v>
      </c>
      <c r="X657" s="4">
        <v>71.709999999999994</v>
      </c>
      <c r="Y657" s="3">
        <v>1014</v>
      </c>
      <c r="Z657" s="1" t="s">
        <v>236</v>
      </c>
      <c r="AA657" s="2">
        <v>642</v>
      </c>
      <c r="AB657" s="4">
        <v>71.98</v>
      </c>
      <c r="AC657" s="3">
        <v>1000</v>
      </c>
      <c r="AD657" s="1" t="s">
        <v>236</v>
      </c>
      <c r="AE657" s="2">
        <v>0</v>
      </c>
      <c r="AF657" s="4">
        <v>0</v>
      </c>
      <c r="AG657" s="3">
        <v>0</v>
      </c>
      <c r="AH657" s="1" t="s">
        <v>1</v>
      </c>
      <c r="AI657" s="2">
        <v>0</v>
      </c>
      <c r="AJ657" s="4">
        <v>0</v>
      </c>
      <c r="AK657" s="3">
        <v>0</v>
      </c>
      <c r="AL657" s="1" t="s">
        <v>1</v>
      </c>
      <c r="AM657" s="2">
        <v>0</v>
      </c>
      <c r="AN657" s="4">
        <v>0</v>
      </c>
      <c r="AO657" s="3">
        <v>0</v>
      </c>
      <c r="AP657" s="1" t="s">
        <v>1</v>
      </c>
      <c r="AQ657" s="2">
        <v>0</v>
      </c>
      <c r="AR657" s="4">
        <v>0</v>
      </c>
      <c r="AS657" s="3">
        <v>0</v>
      </c>
      <c r="AT657" s="1" t="s">
        <v>1</v>
      </c>
    </row>
    <row r="658" spans="1:46" x14ac:dyDescent="0.25">
      <c r="A658" s="1" t="s">
        <v>658</v>
      </c>
      <c r="B658" s="20" t="e">
        <f>VLOOKUP(A658,'Earned Doctorates'!$A$6:$D$468,4,0)</f>
        <v>#N/A</v>
      </c>
      <c r="C658" s="20">
        <f>VLOOKUP(A658,'fulltime grad students'!$A$6:$D$752,4,0)</f>
        <v>183</v>
      </c>
      <c r="D658" s="20">
        <f>VLOOKUP(A658,floorspace!$A$6:$D$694,4,0)</f>
        <v>0</v>
      </c>
      <c r="E658" s="3">
        <v>943</v>
      </c>
      <c r="F658" s="33" t="e">
        <f>IF(ISNA(VLOOKUP(A658,'R1-R2'!$A$2:$F$280,6,0)),VLOOKUP(A658,'R1-R2'!$B$2:$F$280,5,0),VLOOKUP(A658,'R1-R2'!$A$2:$F$280,6,0))</f>
        <v>#N/A</v>
      </c>
      <c r="G658" s="2">
        <v>653</v>
      </c>
      <c r="H658" s="4">
        <v>72.09</v>
      </c>
      <c r="I658" s="3">
        <v>943</v>
      </c>
      <c r="J658" s="1" t="s">
        <v>1</v>
      </c>
      <c r="K658" s="2">
        <v>683</v>
      </c>
      <c r="L658" s="4">
        <v>74.87</v>
      </c>
      <c r="M658" s="3">
        <v>798</v>
      </c>
      <c r="N658" s="1" t="s">
        <v>1</v>
      </c>
      <c r="O658" s="2">
        <v>688</v>
      </c>
      <c r="P658" s="4">
        <v>75.58</v>
      </c>
      <c r="Q658" s="3">
        <v>815</v>
      </c>
      <c r="R658" s="1" t="s">
        <v>1</v>
      </c>
      <c r="S658" s="2">
        <v>697</v>
      </c>
      <c r="T658" s="4">
        <v>76.8</v>
      </c>
      <c r="U658" s="3">
        <v>774</v>
      </c>
      <c r="V658" s="1" t="s">
        <v>1</v>
      </c>
      <c r="W658" s="2">
        <v>685</v>
      </c>
      <c r="X658" s="4">
        <v>76.58</v>
      </c>
      <c r="Y658" s="3">
        <v>807</v>
      </c>
      <c r="Z658" s="1" t="s">
        <v>1</v>
      </c>
      <c r="AA658" s="2">
        <v>630</v>
      </c>
      <c r="AB658" s="4">
        <v>70.650000000000006</v>
      </c>
      <c r="AC658" s="3">
        <v>1057</v>
      </c>
      <c r="AD658" s="1" t="s">
        <v>1</v>
      </c>
      <c r="AE658" s="2">
        <v>646</v>
      </c>
      <c r="AF658" s="4">
        <v>72.27</v>
      </c>
      <c r="AG658" s="3">
        <v>968</v>
      </c>
      <c r="AH658" s="1" t="s">
        <v>1</v>
      </c>
      <c r="AI658" s="2">
        <v>649</v>
      </c>
      <c r="AJ658" s="4">
        <v>73.41</v>
      </c>
      <c r="AK658" s="3">
        <v>955</v>
      </c>
      <c r="AL658" s="1" t="s">
        <v>1</v>
      </c>
      <c r="AM658" s="2">
        <v>619</v>
      </c>
      <c r="AN658" s="4">
        <v>70.290000000000006</v>
      </c>
      <c r="AO658" s="3">
        <v>1108</v>
      </c>
      <c r="AP658" s="1" t="s">
        <v>1</v>
      </c>
      <c r="AQ658" s="2">
        <v>659</v>
      </c>
      <c r="AR658" s="4">
        <v>74.11</v>
      </c>
      <c r="AS658" s="3">
        <v>954</v>
      </c>
      <c r="AT658" s="1" t="s">
        <v>1</v>
      </c>
    </row>
    <row r="659" spans="1:46" x14ac:dyDescent="0.25">
      <c r="A659" s="1" t="s">
        <v>659</v>
      </c>
      <c r="B659" s="20" t="e">
        <f>VLOOKUP(A659,'Earned Doctorates'!$A$6:$D$468,4,0)</f>
        <v>#N/A</v>
      </c>
      <c r="C659" s="20">
        <f>VLOOKUP(A659,'fulltime grad students'!$A$6:$D$752,4,0)</f>
        <v>5797</v>
      </c>
      <c r="D659" s="20">
        <f>VLOOKUP(A659,floorspace!$A$6:$D$694,4,0)</f>
        <v>148804</v>
      </c>
      <c r="E659" s="3">
        <v>937</v>
      </c>
      <c r="F659" s="33" t="e">
        <f>IF(ISNA(VLOOKUP(A659,'R1-R2'!$A$2:$F$280,6,0)),VLOOKUP(A659,'R1-R2'!$B$2:$F$280,5,0),VLOOKUP(A659,'R1-R2'!$A$2:$F$280,6,0))</f>
        <v>#N/A</v>
      </c>
      <c r="G659" s="2">
        <v>654</v>
      </c>
      <c r="H659" s="4">
        <v>72.2</v>
      </c>
      <c r="I659" s="3">
        <v>937</v>
      </c>
      <c r="J659" s="1" t="s">
        <v>1</v>
      </c>
      <c r="K659" s="2">
        <v>551</v>
      </c>
      <c r="L659" s="4">
        <v>60.57</v>
      </c>
      <c r="M659" s="3">
        <v>1894</v>
      </c>
      <c r="N659" s="1" t="s">
        <v>1</v>
      </c>
      <c r="O659" s="2">
        <v>566</v>
      </c>
      <c r="P659" s="4">
        <v>62.33</v>
      </c>
      <c r="Q659" s="3">
        <v>1780</v>
      </c>
      <c r="R659" s="1" t="s">
        <v>1</v>
      </c>
      <c r="S659" s="2">
        <v>581</v>
      </c>
      <c r="T659" s="4">
        <v>64.17</v>
      </c>
      <c r="U659" s="3">
        <v>1507</v>
      </c>
      <c r="V659" s="1" t="s">
        <v>1</v>
      </c>
      <c r="W659" s="2">
        <v>675</v>
      </c>
      <c r="X659" s="4">
        <v>75.47</v>
      </c>
      <c r="Y659" s="3">
        <v>850</v>
      </c>
      <c r="Z659" s="1" t="s">
        <v>1</v>
      </c>
      <c r="AA659" s="2">
        <v>834</v>
      </c>
      <c r="AB659" s="4">
        <v>93.24</v>
      </c>
      <c r="AC659" s="3">
        <v>304</v>
      </c>
      <c r="AD659" s="1" t="s">
        <v>1</v>
      </c>
      <c r="AE659" s="2">
        <v>0</v>
      </c>
      <c r="AF659" s="4">
        <v>0</v>
      </c>
      <c r="AG659" s="3">
        <v>0</v>
      </c>
      <c r="AH659" s="1" t="s">
        <v>1</v>
      </c>
      <c r="AI659" s="2">
        <v>0</v>
      </c>
      <c r="AJ659" s="4">
        <v>0</v>
      </c>
      <c r="AK659" s="3">
        <v>0</v>
      </c>
      <c r="AL659" s="1" t="s">
        <v>1</v>
      </c>
      <c r="AM659" s="2">
        <v>0</v>
      </c>
      <c r="AN659" s="4">
        <v>0</v>
      </c>
      <c r="AO659" s="3">
        <v>0</v>
      </c>
      <c r="AP659" s="1" t="s">
        <v>1</v>
      </c>
      <c r="AQ659" s="2">
        <v>0</v>
      </c>
      <c r="AR659" s="4">
        <v>0</v>
      </c>
      <c r="AS659" s="3">
        <v>0</v>
      </c>
      <c r="AT659" s="1" t="s">
        <v>1</v>
      </c>
    </row>
    <row r="660" spans="1:46" x14ac:dyDescent="0.25">
      <c r="A660" s="1" t="s">
        <v>660</v>
      </c>
      <c r="B660" s="20" t="e">
        <f>VLOOKUP(A660,'Earned Doctorates'!$A$6:$D$468,4,0)</f>
        <v>#N/A</v>
      </c>
      <c r="C660" s="20">
        <f>VLOOKUP(A660,'fulltime grad students'!$A$6:$D$752,4,0)</f>
        <v>41</v>
      </c>
      <c r="D660" s="20" t="e">
        <f>VLOOKUP(A660,floorspace!$A$6:$D$694,4,0)</f>
        <v>#N/A</v>
      </c>
      <c r="E660" s="3">
        <v>931</v>
      </c>
      <c r="F660" s="33" t="e">
        <f>IF(ISNA(VLOOKUP(A660,'R1-R2'!$A$2:$F$280,6,0)),VLOOKUP(A660,'R1-R2'!$B$2:$F$280,5,0),VLOOKUP(A660,'R1-R2'!$A$2:$F$280,6,0))</f>
        <v>#N/A</v>
      </c>
      <c r="G660" s="2">
        <v>655</v>
      </c>
      <c r="H660" s="4">
        <v>72.31</v>
      </c>
      <c r="I660" s="3">
        <v>931</v>
      </c>
      <c r="J660" s="1" t="s">
        <v>1</v>
      </c>
      <c r="K660" s="2">
        <v>800</v>
      </c>
      <c r="L660" s="4">
        <v>87.54</v>
      </c>
      <c r="M660" s="3">
        <v>402</v>
      </c>
      <c r="N660" s="1" t="s">
        <v>1</v>
      </c>
      <c r="O660" s="2">
        <v>692</v>
      </c>
      <c r="P660" s="4">
        <v>76.010000000000005</v>
      </c>
      <c r="Q660" s="3">
        <v>782</v>
      </c>
      <c r="R660" s="1" t="s">
        <v>1</v>
      </c>
      <c r="S660" s="2">
        <v>679</v>
      </c>
      <c r="T660" s="4">
        <v>74.84</v>
      </c>
      <c r="U660" s="3">
        <v>862</v>
      </c>
      <c r="V660" s="1" t="s">
        <v>1</v>
      </c>
      <c r="W660" s="2">
        <v>712</v>
      </c>
      <c r="X660" s="4">
        <v>79.56</v>
      </c>
      <c r="Y660" s="3">
        <v>673</v>
      </c>
      <c r="Z660" s="1" t="s">
        <v>1</v>
      </c>
      <c r="AA660" s="2">
        <v>703</v>
      </c>
      <c r="AB660" s="4">
        <v>78.739999999999995</v>
      </c>
      <c r="AC660" s="3">
        <v>678</v>
      </c>
      <c r="AD660" s="1" t="s">
        <v>1</v>
      </c>
      <c r="AE660" s="2">
        <v>687</v>
      </c>
      <c r="AF660" s="4">
        <v>76.8</v>
      </c>
      <c r="AG660" s="3">
        <v>706</v>
      </c>
      <c r="AH660" s="1" t="s">
        <v>1</v>
      </c>
      <c r="AI660" s="2">
        <v>706</v>
      </c>
      <c r="AJ660" s="4">
        <v>79.78</v>
      </c>
      <c r="AK660" s="3">
        <v>626</v>
      </c>
      <c r="AL660" s="1" t="s">
        <v>1</v>
      </c>
      <c r="AM660" s="2">
        <v>757</v>
      </c>
      <c r="AN660" s="4">
        <v>85.76</v>
      </c>
      <c r="AO660" s="3">
        <v>462</v>
      </c>
      <c r="AP660" s="1" t="s">
        <v>1</v>
      </c>
      <c r="AQ660" s="2">
        <v>714</v>
      </c>
      <c r="AR660" s="4">
        <v>80.22</v>
      </c>
      <c r="AS660" s="3">
        <v>713</v>
      </c>
      <c r="AT660" s="1" t="s">
        <v>1</v>
      </c>
    </row>
    <row r="661" spans="1:46" x14ac:dyDescent="0.25">
      <c r="A661" s="1" t="s">
        <v>661</v>
      </c>
      <c r="B661" s="20" t="e">
        <f>VLOOKUP(A661,'Earned Doctorates'!$A$6:$D$468,4,0)</f>
        <v>#N/A</v>
      </c>
      <c r="C661" s="20">
        <f>VLOOKUP(A661,'fulltime grad students'!$A$6:$D$752,4,0)</f>
        <v>30</v>
      </c>
      <c r="D661" s="20">
        <f>VLOOKUP(A661,floorspace!$A$6:$D$694,4,0)</f>
        <v>0</v>
      </c>
      <c r="E661" s="3">
        <v>928</v>
      </c>
      <c r="F661" s="33" t="e">
        <f>IF(ISNA(VLOOKUP(A661,'R1-R2'!$A$2:$F$280,6,0)),VLOOKUP(A661,'R1-R2'!$B$2:$F$280,5,0),VLOOKUP(A661,'R1-R2'!$A$2:$F$280,6,0))</f>
        <v>#N/A</v>
      </c>
      <c r="G661" s="2">
        <v>656</v>
      </c>
      <c r="H661" s="4">
        <v>72.42</v>
      </c>
      <c r="I661" s="3">
        <v>928</v>
      </c>
      <c r="J661" s="1" t="s">
        <v>1</v>
      </c>
      <c r="K661" s="2">
        <v>716</v>
      </c>
      <c r="L661" s="4">
        <v>78.45</v>
      </c>
      <c r="M661" s="3">
        <v>636</v>
      </c>
      <c r="N661" s="1" t="s">
        <v>1</v>
      </c>
      <c r="O661" s="2">
        <v>699</v>
      </c>
      <c r="P661" s="4">
        <v>76.77</v>
      </c>
      <c r="Q661" s="3">
        <v>735</v>
      </c>
      <c r="R661" s="1" t="s">
        <v>1</v>
      </c>
      <c r="S661" s="2">
        <v>626</v>
      </c>
      <c r="T661" s="4">
        <v>69.069999999999993</v>
      </c>
      <c r="U661" s="3">
        <v>1137</v>
      </c>
      <c r="V661" s="1" t="s">
        <v>1</v>
      </c>
      <c r="W661" s="2">
        <v>617</v>
      </c>
      <c r="X661" s="4">
        <v>69.06</v>
      </c>
      <c r="Y661" s="3">
        <v>1185</v>
      </c>
      <c r="Z661" s="1" t="s">
        <v>236</v>
      </c>
      <c r="AA661" s="2">
        <v>0</v>
      </c>
      <c r="AB661" s="4">
        <v>0</v>
      </c>
      <c r="AC661" s="3">
        <v>0</v>
      </c>
      <c r="AD661" s="1" t="s">
        <v>1</v>
      </c>
      <c r="AE661" s="2">
        <v>0</v>
      </c>
      <c r="AF661" s="4">
        <v>0</v>
      </c>
      <c r="AG661" s="3">
        <v>0</v>
      </c>
      <c r="AH661" s="1" t="s">
        <v>1</v>
      </c>
      <c r="AI661" s="2">
        <v>0</v>
      </c>
      <c r="AJ661" s="4">
        <v>0</v>
      </c>
      <c r="AK661" s="3">
        <v>0</v>
      </c>
      <c r="AL661" s="1" t="s">
        <v>1</v>
      </c>
      <c r="AM661" s="2">
        <v>0</v>
      </c>
      <c r="AN661" s="4">
        <v>0</v>
      </c>
      <c r="AO661" s="3">
        <v>0</v>
      </c>
      <c r="AP661" s="1" t="s">
        <v>1</v>
      </c>
      <c r="AQ661" s="2">
        <v>0</v>
      </c>
      <c r="AR661" s="4">
        <v>0</v>
      </c>
      <c r="AS661" s="3">
        <v>0</v>
      </c>
      <c r="AT661" s="1" t="s">
        <v>1</v>
      </c>
    </row>
    <row r="662" spans="1:46" x14ac:dyDescent="0.25">
      <c r="A662" s="1" t="s">
        <v>662</v>
      </c>
      <c r="B662" s="20" t="e">
        <f>VLOOKUP(A662,'Earned Doctorates'!$A$6:$D$468,4,0)</f>
        <v>#N/A</v>
      </c>
      <c r="C662" s="20" t="e">
        <f>VLOOKUP(A662,'fulltime grad students'!$A$6:$D$752,4,0)</f>
        <v>#N/A</v>
      </c>
      <c r="D662" s="20" t="e">
        <f>VLOOKUP(A662,floorspace!$A$6:$D$694,4,0)</f>
        <v>#N/A</v>
      </c>
      <c r="E662" s="3">
        <v>927</v>
      </c>
      <c r="F662" s="33" t="e">
        <f>IF(ISNA(VLOOKUP(A662,'R1-R2'!$A$2:$F$280,6,0)),VLOOKUP(A662,'R1-R2'!$B$2:$F$280,5,0),VLOOKUP(A662,'R1-R2'!$A$2:$F$280,6,0))</f>
        <v>#N/A</v>
      </c>
      <c r="G662" s="2">
        <v>657</v>
      </c>
      <c r="H662" s="4">
        <v>72.52</v>
      </c>
      <c r="I662" s="3">
        <v>927</v>
      </c>
      <c r="J662" s="1" t="s">
        <v>1</v>
      </c>
      <c r="K662" s="2">
        <v>0</v>
      </c>
      <c r="L662" s="4">
        <v>0</v>
      </c>
      <c r="M662" s="3">
        <v>0</v>
      </c>
      <c r="N662" s="1" t="s">
        <v>1</v>
      </c>
      <c r="O662" s="2">
        <v>797</v>
      </c>
      <c r="P662" s="4">
        <v>87.41</v>
      </c>
      <c r="Q662" s="3">
        <v>419</v>
      </c>
      <c r="R662" s="1" t="s">
        <v>1</v>
      </c>
      <c r="S662" s="2">
        <v>819</v>
      </c>
      <c r="T662" s="4">
        <v>90.09</v>
      </c>
      <c r="U662" s="3">
        <v>370</v>
      </c>
      <c r="V662" s="1" t="s">
        <v>1</v>
      </c>
      <c r="W662" s="2">
        <v>872</v>
      </c>
      <c r="X662" s="4">
        <v>97.24</v>
      </c>
      <c r="Y662" s="3">
        <v>232</v>
      </c>
      <c r="Z662" s="1" t="s">
        <v>1</v>
      </c>
      <c r="AA662" s="2">
        <v>886</v>
      </c>
      <c r="AB662" s="4">
        <v>99</v>
      </c>
      <c r="AC662" s="3">
        <v>177</v>
      </c>
      <c r="AD662" s="1" t="s">
        <v>1</v>
      </c>
      <c r="AE662" s="2">
        <v>832</v>
      </c>
      <c r="AF662" s="4">
        <v>92.82</v>
      </c>
      <c r="AG662" s="3">
        <v>288</v>
      </c>
      <c r="AH662" s="1" t="s">
        <v>1</v>
      </c>
      <c r="AI662" s="2">
        <v>839</v>
      </c>
      <c r="AJ662" s="4">
        <v>94.64</v>
      </c>
      <c r="AK662" s="3">
        <v>255</v>
      </c>
      <c r="AL662" s="1" t="s">
        <v>1</v>
      </c>
      <c r="AM662" s="2">
        <v>877</v>
      </c>
      <c r="AN662" s="4">
        <v>99.22</v>
      </c>
      <c r="AO662" s="3">
        <v>172</v>
      </c>
      <c r="AP662" s="1" t="s">
        <v>1</v>
      </c>
      <c r="AQ662" s="2">
        <v>0</v>
      </c>
      <c r="AR662" s="4">
        <v>0</v>
      </c>
      <c r="AS662" s="3">
        <v>0</v>
      </c>
      <c r="AT662" s="1" t="s">
        <v>1</v>
      </c>
    </row>
    <row r="663" spans="1:46" x14ac:dyDescent="0.25">
      <c r="A663" s="1" t="s">
        <v>663</v>
      </c>
      <c r="B663" s="20" t="e">
        <f>VLOOKUP(A663,'Earned Doctorates'!$A$6:$D$468,4,0)</f>
        <v>#N/A</v>
      </c>
      <c r="C663" s="20">
        <f>VLOOKUP(A663,'fulltime grad students'!$A$6:$D$752,4,0)</f>
        <v>146</v>
      </c>
      <c r="D663" s="20" t="e">
        <f>VLOOKUP(A663,floorspace!$A$6:$D$694,4,0)</f>
        <v>#N/A</v>
      </c>
      <c r="E663" s="3">
        <v>926</v>
      </c>
      <c r="F663" s="33" t="e">
        <f>IF(ISNA(VLOOKUP(A663,'R1-R2'!$A$2:$F$280,6,0)),VLOOKUP(A663,'R1-R2'!$B$2:$F$280,5,0),VLOOKUP(A663,'R1-R2'!$A$2:$F$280,6,0))</f>
        <v>#N/A</v>
      </c>
      <c r="G663" s="2">
        <v>658</v>
      </c>
      <c r="H663" s="4">
        <v>72.63</v>
      </c>
      <c r="I663" s="3">
        <v>926</v>
      </c>
      <c r="J663" s="1" t="s">
        <v>236</v>
      </c>
      <c r="K663" s="2">
        <v>659</v>
      </c>
      <c r="L663" s="4">
        <v>72.27</v>
      </c>
      <c r="M663" s="3">
        <v>930</v>
      </c>
      <c r="N663" s="1" t="s">
        <v>236</v>
      </c>
      <c r="O663" s="2">
        <v>658</v>
      </c>
      <c r="P663" s="4">
        <v>72.319999999999993</v>
      </c>
      <c r="Q663" s="3">
        <v>980</v>
      </c>
      <c r="R663" s="1" t="s">
        <v>236</v>
      </c>
      <c r="S663" s="2">
        <v>650</v>
      </c>
      <c r="T663" s="4">
        <v>71.680000000000007</v>
      </c>
      <c r="U663" s="3">
        <v>994</v>
      </c>
      <c r="V663" s="1" t="s">
        <v>236</v>
      </c>
      <c r="W663" s="2">
        <v>637</v>
      </c>
      <c r="X663" s="4">
        <v>71.27</v>
      </c>
      <c r="Y663" s="3">
        <v>1036</v>
      </c>
      <c r="Z663" s="1" t="s">
        <v>236</v>
      </c>
      <c r="AA663" s="2">
        <v>638</v>
      </c>
      <c r="AB663" s="4">
        <v>71.540000000000006</v>
      </c>
      <c r="AC663" s="3">
        <v>1022</v>
      </c>
      <c r="AD663" s="1" t="s">
        <v>236</v>
      </c>
      <c r="AE663" s="2">
        <v>647</v>
      </c>
      <c r="AF663" s="4">
        <v>72.38</v>
      </c>
      <c r="AG663" s="3">
        <v>967</v>
      </c>
      <c r="AH663" s="1" t="s">
        <v>236</v>
      </c>
      <c r="AI663" s="2">
        <v>640</v>
      </c>
      <c r="AJ663" s="4">
        <v>72.400000000000006</v>
      </c>
      <c r="AK663" s="3">
        <v>1002</v>
      </c>
      <c r="AL663" s="1" t="s">
        <v>236</v>
      </c>
      <c r="AM663" s="2">
        <v>630</v>
      </c>
      <c r="AN663" s="4">
        <v>71.52</v>
      </c>
      <c r="AO663" s="3">
        <v>1022</v>
      </c>
      <c r="AP663" s="1" t="s">
        <v>236</v>
      </c>
      <c r="AQ663" s="2">
        <v>649</v>
      </c>
      <c r="AR663" s="4">
        <v>73</v>
      </c>
      <c r="AS663" s="3">
        <v>1000</v>
      </c>
      <c r="AT663" s="1" t="s">
        <v>236</v>
      </c>
    </row>
    <row r="664" spans="1:46" x14ac:dyDescent="0.25">
      <c r="A664" s="1" t="s">
        <v>664</v>
      </c>
      <c r="B664" s="20" t="e">
        <f>VLOOKUP(A664,'Earned Doctorates'!$A$6:$D$468,4,0)</f>
        <v>#N/A</v>
      </c>
      <c r="C664" s="20">
        <f>VLOOKUP(A664,'fulltime grad students'!$A$6:$D$752,4,0)</f>
        <v>122</v>
      </c>
      <c r="D664" s="20">
        <f>VLOOKUP(A664,floorspace!$A$6:$D$694,4,0)</f>
        <v>0</v>
      </c>
      <c r="E664" s="3">
        <v>925</v>
      </c>
      <c r="F664" s="33" t="e">
        <f>IF(ISNA(VLOOKUP(A664,'R1-R2'!$A$2:$F$280,6,0)),VLOOKUP(A664,'R1-R2'!$B$2:$F$280,5,0),VLOOKUP(A664,'R1-R2'!$A$2:$F$280,6,0))</f>
        <v>#N/A</v>
      </c>
      <c r="G664" s="2">
        <v>659</v>
      </c>
      <c r="H664" s="4">
        <v>72.739999999999995</v>
      </c>
      <c r="I664" s="3">
        <v>925</v>
      </c>
      <c r="J664" s="1" t="s">
        <v>1</v>
      </c>
      <c r="K664" s="2">
        <v>696</v>
      </c>
      <c r="L664" s="4">
        <v>76.28</v>
      </c>
      <c r="M664" s="3">
        <v>718</v>
      </c>
      <c r="N664" s="1" t="s">
        <v>1</v>
      </c>
      <c r="O664" s="2">
        <v>696</v>
      </c>
      <c r="P664" s="4">
        <v>76.44</v>
      </c>
      <c r="Q664" s="3">
        <v>763</v>
      </c>
      <c r="R664" s="1" t="s">
        <v>1</v>
      </c>
      <c r="S664" s="2">
        <v>674</v>
      </c>
      <c r="T664" s="4">
        <v>74.3</v>
      </c>
      <c r="U664" s="3">
        <v>870</v>
      </c>
      <c r="V664" s="1" t="s">
        <v>1</v>
      </c>
      <c r="W664" s="2">
        <v>520</v>
      </c>
      <c r="X664" s="4">
        <v>58.34</v>
      </c>
      <c r="Y664" s="3">
        <v>1956</v>
      </c>
      <c r="Z664" s="1" t="s">
        <v>236</v>
      </c>
      <c r="AA664" s="2">
        <v>461</v>
      </c>
      <c r="AB664" s="4">
        <v>51.94</v>
      </c>
      <c r="AC664" s="3">
        <v>3041</v>
      </c>
      <c r="AD664" s="1" t="s">
        <v>1</v>
      </c>
      <c r="AE664" s="2">
        <v>546</v>
      </c>
      <c r="AF664" s="4">
        <v>61.22</v>
      </c>
      <c r="AG664" s="3">
        <v>1678</v>
      </c>
      <c r="AH664" s="1" t="s">
        <v>1</v>
      </c>
      <c r="AI664" s="2">
        <v>582</v>
      </c>
      <c r="AJ664" s="4">
        <v>65.92</v>
      </c>
      <c r="AK664" s="3">
        <v>1415</v>
      </c>
      <c r="AL664" s="1" t="s">
        <v>1</v>
      </c>
      <c r="AM664" s="2">
        <v>621</v>
      </c>
      <c r="AN664" s="4">
        <v>70.510000000000005</v>
      </c>
      <c r="AO664" s="3">
        <v>1088</v>
      </c>
      <c r="AP664" s="1" t="s">
        <v>1</v>
      </c>
      <c r="AQ664" s="2">
        <v>525</v>
      </c>
      <c r="AR664" s="4">
        <v>59.22</v>
      </c>
      <c r="AS664" s="3">
        <v>2111</v>
      </c>
      <c r="AT664" s="1" t="s">
        <v>1</v>
      </c>
    </row>
    <row r="665" spans="1:46" x14ac:dyDescent="0.25">
      <c r="A665" s="1" t="s">
        <v>665</v>
      </c>
      <c r="B665" s="20" t="e">
        <f>VLOOKUP(A665,'Earned Doctorates'!$A$6:$D$468,4,0)</f>
        <v>#N/A</v>
      </c>
      <c r="C665" s="20" t="e">
        <f>VLOOKUP(A665,'fulltime grad students'!$A$6:$D$752,4,0)</f>
        <v>#N/A</v>
      </c>
      <c r="D665" s="20">
        <f>VLOOKUP(A665,floorspace!$A$6:$D$694,4,0)</f>
        <v>0</v>
      </c>
      <c r="E665" s="3">
        <v>923</v>
      </c>
      <c r="F665" s="33" t="e">
        <f>IF(ISNA(VLOOKUP(A665,'R1-R2'!$A$2:$F$280,6,0)),VLOOKUP(A665,'R1-R2'!$B$2:$F$280,5,0),VLOOKUP(A665,'R1-R2'!$A$2:$F$280,6,0))</f>
        <v>#N/A</v>
      </c>
      <c r="G665" s="2">
        <v>660</v>
      </c>
      <c r="H665" s="4">
        <v>72.849999999999994</v>
      </c>
      <c r="I665" s="3">
        <v>923</v>
      </c>
      <c r="J665" s="1" t="s">
        <v>1</v>
      </c>
      <c r="K665" s="2">
        <v>668</v>
      </c>
      <c r="L665" s="4">
        <v>73.25</v>
      </c>
      <c r="M665" s="3">
        <v>884</v>
      </c>
      <c r="N665" s="1" t="s">
        <v>1</v>
      </c>
      <c r="O665" s="2">
        <v>666</v>
      </c>
      <c r="P665" s="4">
        <v>73.19</v>
      </c>
      <c r="Q665" s="3">
        <v>944</v>
      </c>
      <c r="R665" s="1" t="s">
        <v>1</v>
      </c>
      <c r="S665" s="2">
        <v>664</v>
      </c>
      <c r="T665" s="4">
        <v>73.209999999999994</v>
      </c>
      <c r="U665" s="3">
        <v>941</v>
      </c>
      <c r="V665" s="1" t="s">
        <v>1</v>
      </c>
      <c r="W665" s="2">
        <v>585</v>
      </c>
      <c r="X665" s="4">
        <v>65.53</v>
      </c>
      <c r="Y665" s="3">
        <v>1425</v>
      </c>
      <c r="Z665" s="1" t="s">
        <v>1</v>
      </c>
      <c r="AA665" s="2">
        <v>546</v>
      </c>
      <c r="AB665" s="4">
        <v>61.35</v>
      </c>
      <c r="AC665" s="3">
        <v>1721</v>
      </c>
      <c r="AD665" s="1" t="s">
        <v>1</v>
      </c>
      <c r="AE665" s="2">
        <v>552</v>
      </c>
      <c r="AF665" s="4">
        <v>61.88</v>
      </c>
      <c r="AG665" s="3">
        <v>1623</v>
      </c>
      <c r="AH665" s="1" t="s">
        <v>1</v>
      </c>
      <c r="AI665" s="2">
        <v>521</v>
      </c>
      <c r="AJ665" s="4">
        <v>59.1</v>
      </c>
      <c r="AK665" s="3">
        <v>1945</v>
      </c>
      <c r="AL665" s="1" t="s">
        <v>1</v>
      </c>
      <c r="AM665" s="2">
        <v>528</v>
      </c>
      <c r="AN665" s="4">
        <v>60.09</v>
      </c>
      <c r="AO665" s="3">
        <v>1995</v>
      </c>
      <c r="AP665" s="1" t="s">
        <v>1</v>
      </c>
      <c r="AQ665" s="2">
        <v>566</v>
      </c>
      <c r="AR665" s="4">
        <v>63.78</v>
      </c>
      <c r="AS665" s="3">
        <v>1662</v>
      </c>
      <c r="AT665" s="1" t="s">
        <v>1</v>
      </c>
    </row>
    <row r="666" spans="1:46" x14ac:dyDescent="0.25">
      <c r="A666" s="1" t="s">
        <v>666</v>
      </c>
      <c r="B666" s="20" t="e">
        <f>VLOOKUP(A666,'Earned Doctorates'!$A$6:$D$468,4,0)</f>
        <v>#N/A</v>
      </c>
      <c r="C666" s="20" t="e">
        <f>VLOOKUP(A666,'fulltime grad students'!$A$6:$D$752,4,0)</f>
        <v>#N/A</v>
      </c>
      <c r="D666" s="20">
        <f>VLOOKUP(A666,floorspace!$A$6:$D$694,4,0)</f>
        <v>14179</v>
      </c>
      <c r="E666" s="3">
        <v>919</v>
      </c>
      <c r="F666" s="33" t="e">
        <f>IF(ISNA(VLOOKUP(A666,'R1-R2'!$A$2:$F$280,6,0)),VLOOKUP(A666,'R1-R2'!$B$2:$F$280,5,0),VLOOKUP(A666,'R1-R2'!$A$2:$F$280,6,0))</f>
        <v>#N/A</v>
      </c>
      <c r="G666" s="2">
        <v>661</v>
      </c>
      <c r="H666" s="4">
        <v>72.959999999999994</v>
      </c>
      <c r="I666" s="3">
        <v>919</v>
      </c>
      <c r="J666" s="1" t="s">
        <v>1</v>
      </c>
      <c r="K666" s="2">
        <v>638</v>
      </c>
      <c r="L666" s="4">
        <v>70</v>
      </c>
      <c r="M666" s="3">
        <v>1063</v>
      </c>
      <c r="N666" s="1" t="s">
        <v>1</v>
      </c>
      <c r="O666" s="2">
        <v>645</v>
      </c>
      <c r="P666" s="4">
        <v>70.91</v>
      </c>
      <c r="Q666" s="3">
        <v>1061</v>
      </c>
      <c r="R666" s="1" t="s">
        <v>1</v>
      </c>
      <c r="S666" s="2">
        <v>645</v>
      </c>
      <c r="T666" s="4">
        <v>71.14</v>
      </c>
      <c r="U666" s="3">
        <v>1028</v>
      </c>
      <c r="V666" s="1" t="s">
        <v>1</v>
      </c>
      <c r="W666" s="2">
        <v>659</v>
      </c>
      <c r="X666" s="4">
        <v>73.7</v>
      </c>
      <c r="Y666" s="3">
        <v>908</v>
      </c>
      <c r="Z666" s="1" t="s">
        <v>1</v>
      </c>
      <c r="AA666" s="2">
        <v>611</v>
      </c>
      <c r="AB666" s="4">
        <v>68.55</v>
      </c>
      <c r="AC666" s="3">
        <v>1193</v>
      </c>
      <c r="AD666" s="1" t="s">
        <v>1</v>
      </c>
      <c r="AE666" s="2">
        <v>648</v>
      </c>
      <c r="AF666" s="4">
        <v>72.489999999999995</v>
      </c>
      <c r="AG666" s="3">
        <v>966</v>
      </c>
      <c r="AH666" s="1" t="s">
        <v>1</v>
      </c>
      <c r="AI666" s="2">
        <v>475</v>
      </c>
      <c r="AJ666" s="4">
        <v>53.96</v>
      </c>
      <c r="AK666" s="3">
        <v>2601</v>
      </c>
      <c r="AL666" s="1" t="s">
        <v>1</v>
      </c>
      <c r="AM666" s="2">
        <v>499</v>
      </c>
      <c r="AN666" s="4">
        <v>56.83</v>
      </c>
      <c r="AO666" s="3">
        <v>2387</v>
      </c>
      <c r="AP666" s="1" t="s">
        <v>1</v>
      </c>
      <c r="AQ666" s="2">
        <v>504</v>
      </c>
      <c r="AR666" s="4">
        <v>56.89</v>
      </c>
      <c r="AS666" s="3">
        <v>2338</v>
      </c>
      <c r="AT666" s="1" t="s">
        <v>236</v>
      </c>
    </row>
    <row r="667" spans="1:46" x14ac:dyDescent="0.25">
      <c r="A667" s="1" t="s">
        <v>667</v>
      </c>
      <c r="B667" s="20" t="e">
        <f>VLOOKUP(A667,'Earned Doctorates'!$A$6:$D$468,4,0)</f>
        <v>#N/A</v>
      </c>
      <c r="C667" s="20" t="e">
        <f>VLOOKUP(A667,'fulltime grad students'!$A$6:$D$752,4,0)</f>
        <v>#N/A</v>
      </c>
      <c r="D667" s="20">
        <f>VLOOKUP(A667,floorspace!$A$6:$D$694,4,0)</f>
        <v>3341</v>
      </c>
      <c r="E667" s="3">
        <v>898</v>
      </c>
      <c r="F667" s="33" t="e">
        <f>IF(ISNA(VLOOKUP(A667,'R1-R2'!$A$2:$F$280,6,0)),VLOOKUP(A667,'R1-R2'!$B$2:$F$280,5,0),VLOOKUP(A667,'R1-R2'!$A$2:$F$280,6,0))</f>
        <v>#N/A</v>
      </c>
      <c r="G667" s="2">
        <v>662</v>
      </c>
      <c r="H667" s="4">
        <v>73.069999999999993</v>
      </c>
      <c r="I667" s="3">
        <v>898</v>
      </c>
      <c r="J667" s="1" t="s">
        <v>1</v>
      </c>
      <c r="K667" s="2">
        <v>611</v>
      </c>
      <c r="L667" s="4">
        <v>67.069999999999993</v>
      </c>
      <c r="M667" s="3">
        <v>1249</v>
      </c>
      <c r="N667" s="1" t="s">
        <v>1</v>
      </c>
      <c r="O667" s="2">
        <v>660</v>
      </c>
      <c r="P667" s="4">
        <v>72.540000000000006</v>
      </c>
      <c r="Q667" s="3">
        <v>968</v>
      </c>
      <c r="R667" s="1" t="s">
        <v>1</v>
      </c>
      <c r="S667" s="2">
        <v>657</v>
      </c>
      <c r="T667" s="4">
        <v>72.45</v>
      </c>
      <c r="U667" s="3">
        <v>958</v>
      </c>
      <c r="V667" s="1" t="s">
        <v>1</v>
      </c>
      <c r="W667" s="2">
        <v>636</v>
      </c>
      <c r="X667" s="4">
        <v>71.16</v>
      </c>
      <c r="Y667" s="3">
        <v>1039</v>
      </c>
      <c r="Z667" s="1" t="s">
        <v>1</v>
      </c>
      <c r="AA667" s="2">
        <v>576</v>
      </c>
      <c r="AB667" s="4">
        <v>64.67</v>
      </c>
      <c r="AC667" s="3">
        <v>1474</v>
      </c>
      <c r="AD667" s="1" t="s">
        <v>1</v>
      </c>
      <c r="AE667" s="2">
        <v>553</v>
      </c>
      <c r="AF667" s="4">
        <v>61.99</v>
      </c>
      <c r="AG667" s="3">
        <v>1619</v>
      </c>
      <c r="AH667" s="1" t="s">
        <v>1</v>
      </c>
      <c r="AI667" s="2">
        <v>556</v>
      </c>
      <c r="AJ667" s="4">
        <v>63.01</v>
      </c>
      <c r="AK667" s="3">
        <v>1565</v>
      </c>
      <c r="AL667" s="1" t="s">
        <v>1</v>
      </c>
      <c r="AM667" s="2">
        <v>580</v>
      </c>
      <c r="AN667" s="4">
        <v>65.92</v>
      </c>
      <c r="AO667" s="3">
        <v>1410</v>
      </c>
      <c r="AP667" s="1" t="s">
        <v>1</v>
      </c>
      <c r="AQ667" s="2">
        <v>621</v>
      </c>
      <c r="AR667" s="4">
        <v>69.89</v>
      </c>
      <c r="AS667" s="3">
        <v>1219</v>
      </c>
      <c r="AT667" s="1" t="s">
        <v>1</v>
      </c>
    </row>
    <row r="668" spans="1:46" x14ac:dyDescent="0.25">
      <c r="A668" s="1" t="s">
        <v>668</v>
      </c>
      <c r="B668" s="20" t="e">
        <f>VLOOKUP(A668,'Earned Doctorates'!$A$6:$D$468,4,0)</f>
        <v>#N/A</v>
      </c>
      <c r="C668" s="20" t="e">
        <f>VLOOKUP(A668,'fulltime grad students'!$A$6:$D$752,4,0)</f>
        <v>#N/A</v>
      </c>
      <c r="D668" s="20">
        <f>VLOOKUP(A668,floorspace!$A$6:$D$694,4,0)</f>
        <v>0</v>
      </c>
      <c r="E668" s="3">
        <v>890</v>
      </c>
      <c r="F668" s="33" t="e">
        <f>IF(ISNA(VLOOKUP(A668,'R1-R2'!$A$2:$F$280,6,0)),VLOOKUP(A668,'R1-R2'!$B$2:$F$280,5,0),VLOOKUP(A668,'R1-R2'!$A$2:$F$280,6,0))</f>
        <v>#N/A</v>
      </c>
      <c r="G668" s="2">
        <v>663</v>
      </c>
      <c r="H668" s="4">
        <v>73.180000000000007</v>
      </c>
      <c r="I668" s="3">
        <v>890</v>
      </c>
      <c r="J668" s="1" t="s">
        <v>1</v>
      </c>
      <c r="K668" s="2">
        <v>688</v>
      </c>
      <c r="L668" s="4">
        <v>75.41</v>
      </c>
      <c r="M668" s="3">
        <v>749</v>
      </c>
      <c r="N668" s="1" t="s">
        <v>1</v>
      </c>
      <c r="O668" s="2">
        <v>655</v>
      </c>
      <c r="P668" s="4">
        <v>71.989999999999995</v>
      </c>
      <c r="Q668" s="3">
        <v>992</v>
      </c>
      <c r="R668" s="1" t="s">
        <v>1</v>
      </c>
      <c r="S668" s="2">
        <v>677</v>
      </c>
      <c r="T668" s="4">
        <v>74.62</v>
      </c>
      <c r="U668" s="3">
        <v>867</v>
      </c>
      <c r="V668" s="1" t="s">
        <v>1</v>
      </c>
      <c r="W668" s="2">
        <v>668</v>
      </c>
      <c r="X668" s="4">
        <v>74.7</v>
      </c>
      <c r="Y668" s="3">
        <v>878</v>
      </c>
      <c r="Z668" s="1" t="s">
        <v>1</v>
      </c>
      <c r="AA668" s="2">
        <v>602</v>
      </c>
      <c r="AB668" s="4">
        <v>67.55</v>
      </c>
      <c r="AC668" s="3">
        <v>1249</v>
      </c>
      <c r="AD668" s="1" t="s">
        <v>1</v>
      </c>
      <c r="AE668" s="2">
        <v>518</v>
      </c>
      <c r="AF668" s="4">
        <v>58.12</v>
      </c>
      <c r="AG668" s="3">
        <v>1985</v>
      </c>
      <c r="AH668" s="1" t="s">
        <v>1</v>
      </c>
      <c r="AI668" s="2">
        <v>530</v>
      </c>
      <c r="AJ668" s="4">
        <v>60.11</v>
      </c>
      <c r="AK668" s="3">
        <v>1857</v>
      </c>
      <c r="AL668" s="1" t="s">
        <v>1</v>
      </c>
      <c r="AM668" s="2">
        <v>537</v>
      </c>
      <c r="AN668" s="4">
        <v>61.1</v>
      </c>
      <c r="AO668" s="3">
        <v>1825</v>
      </c>
      <c r="AP668" s="1" t="s">
        <v>1</v>
      </c>
      <c r="AQ668" s="2">
        <v>586</v>
      </c>
      <c r="AR668" s="4">
        <v>66</v>
      </c>
      <c r="AS668" s="3">
        <v>1498</v>
      </c>
      <c r="AT668" s="1" t="s">
        <v>1</v>
      </c>
    </row>
    <row r="669" spans="1:46" x14ac:dyDescent="0.25">
      <c r="A669" s="1" t="s">
        <v>669</v>
      </c>
      <c r="B669" s="20" t="e">
        <f>VLOOKUP(A669,'Earned Doctorates'!$A$6:$D$468,4,0)</f>
        <v>#N/A</v>
      </c>
      <c r="C669" s="20">
        <f>VLOOKUP(A669,'fulltime grad students'!$A$6:$D$752,4,0)</f>
        <v>77</v>
      </c>
      <c r="D669" s="20" t="e">
        <f>VLOOKUP(A669,floorspace!$A$6:$D$694,4,0)</f>
        <v>#N/A</v>
      </c>
      <c r="E669" s="3">
        <v>889</v>
      </c>
      <c r="F669" s="33" t="e">
        <f>IF(ISNA(VLOOKUP(A669,'R1-R2'!$A$2:$F$280,6,0)),VLOOKUP(A669,'R1-R2'!$B$2:$F$280,5,0),VLOOKUP(A669,'R1-R2'!$A$2:$F$280,6,0))</f>
        <v>#N/A</v>
      </c>
      <c r="G669" s="2">
        <v>664</v>
      </c>
      <c r="H669" s="4">
        <v>73.290000000000006</v>
      </c>
      <c r="I669" s="3">
        <v>889</v>
      </c>
      <c r="J669" s="1" t="s">
        <v>1</v>
      </c>
      <c r="K669" s="2">
        <v>636</v>
      </c>
      <c r="L669" s="4">
        <v>69.78</v>
      </c>
      <c r="M669" s="3">
        <v>1072</v>
      </c>
      <c r="N669" s="1" t="s">
        <v>1</v>
      </c>
      <c r="O669" s="2">
        <v>757</v>
      </c>
      <c r="P669" s="4">
        <v>83.07</v>
      </c>
      <c r="Q669" s="3">
        <v>522</v>
      </c>
      <c r="R669" s="1" t="s">
        <v>1</v>
      </c>
      <c r="S669" s="2">
        <v>792</v>
      </c>
      <c r="T669" s="4">
        <v>87.15</v>
      </c>
      <c r="U669" s="3">
        <v>430</v>
      </c>
      <c r="V669" s="1" t="s">
        <v>1</v>
      </c>
      <c r="W669" s="2">
        <v>747</v>
      </c>
      <c r="X669" s="4">
        <v>83.43</v>
      </c>
      <c r="Y669" s="3">
        <v>566</v>
      </c>
      <c r="Z669" s="1" t="s">
        <v>1</v>
      </c>
      <c r="AA669" s="2">
        <v>686</v>
      </c>
      <c r="AB669" s="4">
        <v>76.86</v>
      </c>
      <c r="AC669" s="3">
        <v>732</v>
      </c>
      <c r="AD669" s="1" t="s">
        <v>1</v>
      </c>
      <c r="AE669" s="2">
        <v>707</v>
      </c>
      <c r="AF669" s="4">
        <v>79.010000000000005</v>
      </c>
      <c r="AG669" s="3">
        <v>640</v>
      </c>
      <c r="AH669" s="1" t="s">
        <v>1</v>
      </c>
      <c r="AI669" s="2">
        <v>762</v>
      </c>
      <c r="AJ669" s="4">
        <v>86.03</v>
      </c>
      <c r="AK669" s="3">
        <v>469</v>
      </c>
      <c r="AL669" s="1" t="s">
        <v>1</v>
      </c>
      <c r="AM669" s="2">
        <v>707</v>
      </c>
      <c r="AN669" s="4">
        <v>80.16</v>
      </c>
      <c r="AO669" s="3">
        <v>588</v>
      </c>
      <c r="AP669" s="1" t="s">
        <v>1</v>
      </c>
      <c r="AQ669" s="2">
        <v>658</v>
      </c>
      <c r="AR669" s="4">
        <v>74</v>
      </c>
      <c r="AS669" s="3">
        <v>956</v>
      </c>
      <c r="AT669" s="1" t="s">
        <v>1</v>
      </c>
    </row>
    <row r="670" spans="1:46" x14ac:dyDescent="0.25">
      <c r="A670" s="1" t="s">
        <v>670</v>
      </c>
      <c r="B670" s="20" t="e">
        <f>VLOOKUP(A670,'Earned Doctorates'!$A$6:$D$468,4,0)</f>
        <v>#N/A</v>
      </c>
      <c r="C670" s="20">
        <f>VLOOKUP(A670,'fulltime grad students'!$A$6:$D$752,4,0)</f>
        <v>114</v>
      </c>
      <c r="D670" s="20" t="e">
        <f>VLOOKUP(A670,floorspace!$A$6:$D$694,4,0)</f>
        <v>#N/A</v>
      </c>
      <c r="E670" s="3">
        <v>882</v>
      </c>
      <c r="F670" s="33" t="e">
        <f>IF(ISNA(VLOOKUP(A670,'R1-R2'!$A$2:$F$280,6,0)),VLOOKUP(A670,'R1-R2'!$B$2:$F$280,5,0),VLOOKUP(A670,'R1-R2'!$A$2:$F$280,6,0))</f>
        <v>#N/A</v>
      </c>
      <c r="G670" s="2">
        <v>665</v>
      </c>
      <c r="H670" s="4">
        <v>73.400000000000006</v>
      </c>
      <c r="I670" s="3">
        <v>882</v>
      </c>
      <c r="J670" s="1" t="s">
        <v>1</v>
      </c>
      <c r="K670" s="2">
        <v>667</v>
      </c>
      <c r="L670" s="4">
        <v>73.14</v>
      </c>
      <c r="M670" s="3">
        <v>891</v>
      </c>
      <c r="N670" s="1" t="s">
        <v>1</v>
      </c>
      <c r="O670" s="2">
        <v>637</v>
      </c>
      <c r="P670" s="4">
        <v>70.040000000000006</v>
      </c>
      <c r="Q670" s="3">
        <v>1100</v>
      </c>
      <c r="R670" s="1" t="s">
        <v>1</v>
      </c>
      <c r="S670" s="2">
        <v>676</v>
      </c>
      <c r="T670" s="4">
        <v>74.510000000000005</v>
      </c>
      <c r="U670" s="3">
        <v>868</v>
      </c>
      <c r="V670" s="1" t="s">
        <v>1</v>
      </c>
      <c r="W670" s="2">
        <v>669</v>
      </c>
      <c r="X670" s="4">
        <v>74.81</v>
      </c>
      <c r="Y670" s="3">
        <v>874</v>
      </c>
      <c r="Z670" s="1" t="s">
        <v>1</v>
      </c>
      <c r="AA670" s="2">
        <v>666</v>
      </c>
      <c r="AB670" s="4">
        <v>74.64</v>
      </c>
      <c r="AC670" s="3">
        <v>822</v>
      </c>
      <c r="AD670" s="1" t="s">
        <v>1</v>
      </c>
      <c r="AE670" s="2">
        <v>727</v>
      </c>
      <c r="AF670" s="4">
        <v>81.22</v>
      </c>
      <c r="AG670" s="3">
        <v>569</v>
      </c>
      <c r="AH670" s="1" t="s">
        <v>1</v>
      </c>
      <c r="AI670" s="2">
        <v>867</v>
      </c>
      <c r="AJ670" s="4">
        <v>97.77</v>
      </c>
      <c r="AK670" s="3">
        <v>194</v>
      </c>
      <c r="AL670" s="1" t="s">
        <v>1</v>
      </c>
      <c r="AM670" s="2">
        <v>822</v>
      </c>
      <c r="AN670" s="4">
        <v>93.05</v>
      </c>
      <c r="AO670" s="3">
        <v>285</v>
      </c>
      <c r="AP670" s="1" t="s">
        <v>1</v>
      </c>
      <c r="AQ670" s="2">
        <v>0</v>
      </c>
      <c r="AR670" s="4">
        <v>0</v>
      </c>
      <c r="AS670" s="3">
        <v>0</v>
      </c>
      <c r="AT670" s="1" t="s">
        <v>1</v>
      </c>
    </row>
    <row r="671" spans="1:46" x14ac:dyDescent="0.25">
      <c r="A671" s="1" t="s">
        <v>671</v>
      </c>
      <c r="B671" s="20" t="e">
        <f>VLOOKUP(A671,'Earned Doctorates'!$A$6:$D$468,4,0)</f>
        <v>#N/A</v>
      </c>
      <c r="C671" s="20" t="e">
        <f>VLOOKUP(A671,'fulltime grad students'!$A$6:$D$752,4,0)</f>
        <v>#N/A</v>
      </c>
      <c r="D671" s="20">
        <f>VLOOKUP(A671,floorspace!$A$6:$D$694,4,0)</f>
        <v>0</v>
      </c>
      <c r="E671" s="3">
        <v>880</v>
      </c>
      <c r="F671" s="33" t="e">
        <f>IF(ISNA(VLOOKUP(A671,'R1-R2'!$A$2:$F$280,6,0)),VLOOKUP(A671,'R1-R2'!$B$2:$F$280,5,0),VLOOKUP(A671,'R1-R2'!$A$2:$F$280,6,0))</f>
        <v>#N/A</v>
      </c>
      <c r="G671" s="2">
        <v>666</v>
      </c>
      <c r="H671" s="4">
        <v>73.510000000000005</v>
      </c>
      <c r="I671" s="3">
        <v>880</v>
      </c>
      <c r="J671" s="1" t="s">
        <v>1</v>
      </c>
      <c r="K671" s="2">
        <v>640</v>
      </c>
      <c r="L671" s="4">
        <v>70.209999999999994</v>
      </c>
      <c r="M671" s="3">
        <v>1060</v>
      </c>
      <c r="N671" s="1" t="s">
        <v>1</v>
      </c>
      <c r="O671" s="2">
        <v>598</v>
      </c>
      <c r="P671" s="4">
        <v>65.81</v>
      </c>
      <c r="Q671" s="3">
        <v>1491</v>
      </c>
      <c r="R671" s="1" t="s">
        <v>1</v>
      </c>
      <c r="S671" s="2">
        <v>599</v>
      </c>
      <c r="T671" s="4">
        <v>66.13</v>
      </c>
      <c r="U671" s="3">
        <v>1301</v>
      </c>
      <c r="V671" s="1" t="s">
        <v>1</v>
      </c>
      <c r="W671" s="2">
        <v>592</v>
      </c>
      <c r="X671" s="4">
        <v>66.3</v>
      </c>
      <c r="Y671" s="3">
        <v>1393</v>
      </c>
      <c r="Z671" s="1" t="s">
        <v>1</v>
      </c>
      <c r="AA671" s="2">
        <v>571</v>
      </c>
      <c r="AB671" s="4">
        <v>64.12</v>
      </c>
      <c r="AC671" s="3">
        <v>1496</v>
      </c>
      <c r="AD671" s="1" t="s">
        <v>1</v>
      </c>
      <c r="AE671" s="2">
        <v>581</v>
      </c>
      <c r="AF671" s="4">
        <v>65.08</v>
      </c>
      <c r="AG671" s="3">
        <v>1356</v>
      </c>
      <c r="AH671" s="1" t="s">
        <v>1</v>
      </c>
      <c r="AI671" s="2">
        <v>559</v>
      </c>
      <c r="AJ671" s="4">
        <v>63.35</v>
      </c>
      <c r="AK671" s="3">
        <v>1549</v>
      </c>
      <c r="AL671" s="1" t="s">
        <v>1</v>
      </c>
      <c r="AM671" s="2">
        <v>551</v>
      </c>
      <c r="AN671" s="4">
        <v>62.66</v>
      </c>
      <c r="AO671" s="3">
        <v>1658</v>
      </c>
      <c r="AP671" s="1" t="s">
        <v>1</v>
      </c>
      <c r="AQ671" s="2">
        <v>512</v>
      </c>
      <c r="AR671" s="4">
        <v>57.78</v>
      </c>
      <c r="AS671" s="3">
        <v>2225</v>
      </c>
      <c r="AT671" s="1" t="s">
        <v>1</v>
      </c>
    </row>
    <row r="672" spans="1:46" x14ac:dyDescent="0.25">
      <c r="A672" s="1" t="s">
        <v>672</v>
      </c>
      <c r="B672" s="20" t="e">
        <f>VLOOKUP(A672,'Earned Doctorates'!$A$6:$D$468,4,0)</f>
        <v>#N/A</v>
      </c>
      <c r="C672" s="20">
        <f>VLOOKUP(A672,'fulltime grad students'!$A$6:$D$752,4,0)</f>
        <v>0</v>
      </c>
      <c r="D672" s="20" t="e">
        <f>VLOOKUP(A672,floorspace!$A$6:$D$694,4,0)</f>
        <v>#N/A</v>
      </c>
      <c r="E672" s="3">
        <v>878</v>
      </c>
      <c r="F672" s="33" t="e">
        <f>IF(ISNA(VLOOKUP(A672,'R1-R2'!$A$2:$F$280,6,0)),VLOOKUP(A672,'R1-R2'!$B$2:$F$280,5,0),VLOOKUP(A672,'R1-R2'!$A$2:$F$280,6,0))</f>
        <v>#N/A</v>
      </c>
      <c r="G672" s="2">
        <v>667</v>
      </c>
      <c r="H672" s="4">
        <v>73.61</v>
      </c>
      <c r="I672" s="3">
        <v>878</v>
      </c>
      <c r="J672" s="1" t="s">
        <v>1</v>
      </c>
      <c r="K672" s="2">
        <v>834</v>
      </c>
      <c r="L672" s="4">
        <v>91.23</v>
      </c>
      <c r="M672" s="3">
        <v>316</v>
      </c>
      <c r="N672" s="1" t="s">
        <v>1</v>
      </c>
      <c r="O672" s="2">
        <v>707</v>
      </c>
      <c r="P672" s="4">
        <v>77.64</v>
      </c>
      <c r="Q672" s="3">
        <v>706</v>
      </c>
      <c r="R672" s="1" t="s">
        <v>1</v>
      </c>
      <c r="S672" s="2">
        <v>799</v>
      </c>
      <c r="T672" s="4">
        <v>87.91</v>
      </c>
      <c r="U672" s="3">
        <v>418</v>
      </c>
      <c r="V672" s="1" t="s">
        <v>1</v>
      </c>
      <c r="W672" s="2">
        <v>732</v>
      </c>
      <c r="X672" s="4">
        <v>81.77</v>
      </c>
      <c r="Y672" s="3">
        <v>615</v>
      </c>
      <c r="Z672" s="1" t="s">
        <v>1</v>
      </c>
      <c r="AA672" s="2">
        <v>868</v>
      </c>
      <c r="AB672" s="4">
        <v>97.01</v>
      </c>
      <c r="AC672" s="3">
        <v>231</v>
      </c>
      <c r="AD672" s="1" t="s">
        <v>1</v>
      </c>
      <c r="AE672" s="2">
        <v>835</v>
      </c>
      <c r="AF672" s="4">
        <v>93.15</v>
      </c>
      <c r="AG672" s="3">
        <v>280</v>
      </c>
      <c r="AH672" s="1" t="s">
        <v>1</v>
      </c>
      <c r="AI672" s="2">
        <v>831</v>
      </c>
      <c r="AJ672" s="4">
        <v>93.74</v>
      </c>
      <c r="AK672" s="3">
        <v>285</v>
      </c>
      <c r="AL672" s="1" t="s">
        <v>1</v>
      </c>
      <c r="AM672" s="2">
        <v>881</v>
      </c>
      <c r="AN672" s="4">
        <v>99.66</v>
      </c>
      <c r="AO672" s="3">
        <v>157</v>
      </c>
      <c r="AP672" s="1" t="s">
        <v>1</v>
      </c>
      <c r="AQ672" s="2">
        <v>822</v>
      </c>
      <c r="AR672" s="4">
        <v>92.22</v>
      </c>
      <c r="AS672" s="3">
        <v>326</v>
      </c>
      <c r="AT672" s="1" t="s">
        <v>1</v>
      </c>
    </row>
    <row r="673" spans="1:46" x14ac:dyDescent="0.25">
      <c r="A673" s="1" t="s">
        <v>673</v>
      </c>
      <c r="B673" s="20" t="e">
        <f>VLOOKUP(A673,'Earned Doctorates'!$A$6:$D$468,4,0)</f>
        <v>#N/A</v>
      </c>
      <c r="C673" s="20" t="e">
        <f>VLOOKUP(A673,'fulltime grad students'!$A$6:$D$752,4,0)</f>
        <v>#N/A</v>
      </c>
      <c r="D673" s="20">
        <f>VLOOKUP(A673,floorspace!$A$6:$D$694,4,0)</f>
        <v>0</v>
      </c>
      <c r="E673" s="3">
        <v>876</v>
      </c>
      <c r="F673" s="33" t="e">
        <f>IF(ISNA(VLOOKUP(A673,'R1-R2'!$A$2:$F$280,6,0)),VLOOKUP(A673,'R1-R2'!$B$2:$F$280,5,0),VLOOKUP(A673,'R1-R2'!$A$2:$F$280,6,0))</f>
        <v>#N/A</v>
      </c>
      <c r="G673" s="2">
        <v>668</v>
      </c>
      <c r="H673" s="4">
        <v>73.72</v>
      </c>
      <c r="I673" s="3">
        <v>876</v>
      </c>
      <c r="J673" s="1" t="s">
        <v>1</v>
      </c>
      <c r="K673" s="2">
        <v>655</v>
      </c>
      <c r="L673" s="4">
        <v>71.84</v>
      </c>
      <c r="M673" s="3">
        <v>957</v>
      </c>
      <c r="N673" s="1" t="s">
        <v>1</v>
      </c>
      <c r="O673" s="2">
        <v>620</v>
      </c>
      <c r="P673" s="4">
        <v>68.19</v>
      </c>
      <c r="Q673" s="3">
        <v>1200</v>
      </c>
      <c r="R673" s="1" t="s">
        <v>1</v>
      </c>
      <c r="S673" s="2">
        <v>585</v>
      </c>
      <c r="T673" s="4">
        <v>64.599999999999994</v>
      </c>
      <c r="U673" s="3">
        <v>1482</v>
      </c>
      <c r="V673" s="1" t="s">
        <v>1</v>
      </c>
      <c r="W673" s="2">
        <v>587</v>
      </c>
      <c r="X673" s="4">
        <v>65.75</v>
      </c>
      <c r="Y673" s="3">
        <v>1415</v>
      </c>
      <c r="Z673" s="1" t="s">
        <v>1</v>
      </c>
      <c r="AA673" s="2">
        <v>556</v>
      </c>
      <c r="AB673" s="4">
        <v>62.46</v>
      </c>
      <c r="AC673" s="3">
        <v>1624</v>
      </c>
      <c r="AD673" s="1" t="s">
        <v>1</v>
      </c>
      <c r="AE673" s="2">
        <v>563</v>
      </c>
      <c r="AF673" s="4">
        <v>63.1</v>
      </c>
      <c r="AG673" s="3">
        <v>1532</v>
      </c>
      <c r="AH673" s="1" t="s">
        <v>1</v>
      </c>
      <c r="AI673" s="2">
        <v>560</v>
      </c>
      <c r="AJ673" s="4">
        <v>63.46</v>
      </c>
      <c r="AK673" s="3">
        <v>1541</v>
      </c>
      <c r="AL673" s="1" t="s">
        <v>1</v>
      </c>
      <c r="AM673" s="2">
        <v>555</v>
      </c>
      <c r="AN673" s="4">
        <v>63.11</v>
      </c>
      <c r="AO673" s="3">
        <v>1620</v>
      </c>
      <c r="AP673" s="1" t="s">
        <v>1</v>
      </c>
      <c r="AQ673" s="2">
        <v>635</v>
      </c>
      <c r="AR673" s="4">
        <v>71.44</v>
      </c>
      <c r="AS673" s="3">
        <v>1106</v>
      </c>
      <c r="AT673" s="1" t="s">
        <v>1</v>
      </c>
    </row>
    <row r="674" spans="1:46" x14ac:dyDescent="0.25">
      <c r="A674" s="1" t="s">
        <v>674</v>
      </c>
      <c r="B674" s="20" t="e">
        <f>VLOOKUP(A674,'Earned Doctorates'!$A$6:$D$468,4,0)</f>
        <v>#N/A</v>
      </c>
      <c r="C674" s="20" t="e">
        <f>VLOOKUP(A674,'fulltime grad students'!$A$6:$D$752,4,0)</f>
        <v>#N/A</v>
      </c>
      <c r="D674" s="20">
        <f>VLOOKUP(A674,floorspace!$A$6:$D$694,4,0)</f>
        <v>0</v>
      </c>
      <c r="E674" s="3">
        <v>872</v>
      </c>
      <c r="F674" s="33" t="e">
        <f>IF(ISNA(VLOOKUP(A674,'R1-R2'!$A$2:$F$280,6,0)),VLOOKUP(A674,'R1-R2'!$B$2:$F$280,5,0),VLOOKUP(A674,'R1-R2'!$A$2:$F$280,6,0))</f>
        <v>#N/A</v>
      </c>
      <c r="G674" s="2">
        <v>669</v>
      </c>
      <c r="H674" s="4">
        <v>73.83</v>
      </c>
      <c r="I674" s="3">
        <v>872</v>
      </c>
      <c r="J674" s="1" t="s">
        <v>1</v>
      </c>
      <c r="K674" s="2">
        <v>671</v>
      </c>
      <c r="L674" s="4">
        <v>73.569999999999993</v>
      </c>
      <c r="M674" s="3">
        <v>878</v>
      </c>
      <c r="N674" s="1" t="s">
        <v>1</v>
      </c>
      <c r="O674" s="2">
        <v>685</v>
      </c>
      <c r="P674" s="4">
        <v>75.25</v>
      </c>
      <c r="Q674" s="3">
        <v>829</v>
      </c>
      <c r="R674" s="1" t="s">
        <v>1</v>
      </c>
      <c r="S674" s="2">
        <v>725</v>
      </c>
      <c r="T674" s="4">
        <v>79.849999999999994</v>
      </c>
      <c r="U674" s="3">
        <v>650</v>
      </c>
      <c r="V674" s="1" t="s">
        <v>1</v>
      </c>
      <c r="W674" s="2">
        <v>0</v>
      </c>
      <c r="X674" s="4">
        <v>0</v>
      </c>
      <c r="Y674" s="3">
        <v>0</v>
      </c>
      <c r="Z674" s="1" t="s">
        <v>1</v>
      </c>
      <c r="AA674" s="2">
        <v>0</v>
      </c>
      <c r="AB674" s="4">
        <v>0</v>
      </c>
      <c r="AC674" s="3">
        <v>0</v>
      </c>
      <c r="AD674" s="1" t="s">
        <v>1</v>
      </c>
      <c r="AE674" s="2">
        <v>0</v>
      </c>
      <c r="AF674" s="4">
        <v>0</v>
      </c>
      <c r="AG674" s="3">
        <v>0</v>
      </c>
      <c r="AH674" s="1" t="s">
        <v>1</v>
      </c>
      <c r="AI674" s="2">
        <v>805</v>
      </c>
      <c r="AJ674" s="4">
        <v>90.84</v>
      </c>
      <c r="AK674" s="3">
        <v>347</v>
      </c>
      <c r="AL674" s="1" t="s">
        <v>1</v>
      </c>
      <c r="AM674" s="2">
        <v>632</v>
      </c>
      <c r="AN674" s="4">
        <v>71.75</v>
      </c>
      <c r="AO674" s="3">
        <v>1012</v>
      </c>
      <c r="AP674" s="1" t="s">
        <v>1</v>
      </c>
      <c r="AQ674" s="2">
        <v>576</v>
      </c>
      <c r="AR674" s="4">
        <v>64.89</v>
      </c>
      <c r="AS674" s="3">
        <v>1586</v>
      </c>
      <c r="AT674" s="1" t="s">
        <v>1</v>
      </c>
    </row>
    <row r="675" spans="1:46" x14ac:dyDescent="0.25">
      <c r="A675" s="1" t="s">
        <v>675</v>
      </c>
      <c r="B675" s="20" t="e">
        <f>VLOOKUP(A675,'Earned Doctorates'!$A$6:$D$468,4,0)</f>
        <v>#N/A</v>
      </c>
      <c r="C675" s="20" t="e">
        <f>VLOOKUP(A675,'fulltime grad students'!$A$6:$D$752,4,0)</f>
        <v>#N/A</v>
      </c>
      <c r="D675" s="20" t="e">
        <f>VLOOKUP(A675,floorspace!$A$6:$D$694,4,0)</f>
        <v>#N/A</v>
      </c>
      <c r="E675" s="3">
        <v>855</v>
      </c>
      <c r="F675" s="33" t="e">
        <f>IF(ISNA(VLOOKUP(A675,'R1-R2'!$A$2:$F$280,6,0)),VLOOKUP(A675,'R1-R2'!$B$2:$F$280,5,0),VLOOKUP(A675,'R1-R2'!$A$2:$F$280,6,0))</f>
        <v>#N/A</v>
      </c>
      <c r="G675" s="2">
        <v>670</v>
      </c>
      <c r="H675" s="4">
        <v>73.94</v>
      </c>
      <c r="I675" s="3">
        <v>855</v>
      </c>
      <c r="J675" s="1" t="s">
        <v>1</v>
      </c>
      <c r="K675" s="2">
        <v>647</v>
      </c>
      <c r="L675" s="4">
        <v>70.97</v>
      </c>
      <c r="M675" s="3">
        <v>1004</v>
      </c>
      <c r="N675" s="1" t="s">
        <v>1</v>
      </c>
      <c r="O675" s="2">
        <v>618</v>
      </c>
      <c r="P675" s="4">
        <v>67.98</v>
      </c>
      <c r="Q675" s="3">
        <v>1234</v>
      </c>
      <c r="R675" s="1" t="s">
        <v>1</v>
      </c>
      <c r="S675" s="2">
        <v>635</v>
      </c>
      <c r="T675" s="4">
        <v>70.05</v>
      </c>
      <c r="U675" s="3">
        <v>1080</v>
      </c>
      <c r="V675" s="1" t="s">
        <v>1</v>
      </c>
      <c r="W675" s="2">
        <v>650</v>
      </c>
      <c r="X675" s="4">
        <v>72.709999999999994</v>
      </c>
      <c r="Y675" s="3">
        <v>974</v>
      </c>
      <c r="Z675" s="1" t="s">
        <v>1</v>
      </c>
      <c r="AA675" s="2">
        <v>637</v>
      </c>
      <c r="AB675" s="4">
        <v>71.430000000000007</v>
      </c>
      <c r="AC675" s="3">
        <v>1029</v>
      </c>
      <c r="AD675" s="1" t="s">
        <v>1</v>
      </c>
      <c r="AE675" s="2">
        <v>602</v>
      </c>
      <c r="AF675" s="4">
        <v>67.41</v>
      </c>
      <c r="AG675" s="3">
        <v>1223</v>
      </c>
      <c r="AH675" s="1" t="s">
        <v>1</v>
      </c>
      <c r="AI675" s="2">
        <v>592</v>
      </c>
      <c r="AJ675" s="4">
        <v>67.040000000000006</v>
      </c>
      <c r="AK675" s="3">
        <v>1338</v>
      </c>
      <c r="AL675" s="1" t="s">
        <v>1</v>
      </c>
      <c r="AM675" s="2">
        <v>566</v>
      </c>
      <c r="AN675" s="4">
        <v>64.349999999999994</v>
      </c>
      <c r="AO675" s="3">
        <v>1534</v>
      </c>
      <c r="AP675" s="1" t="s">
        <v>1</v>
      </c>
      <c r="AQ675" s="2">
        <v>622</v>
      </c>
      <c r="AR675" s="4">
        <v>70</v>
      </c>
      <c r="AS675" s="3">
        <v>1213</v>
      </c>
      <c r="AT675" s="1" t="s">
        <v>1</v>
      </c>
    </row>
    <row r="676" spans="1:46" x14ac:dyDescent="0.25">
      <c r="A676" s="1" t="s">
        <v>676</v>
      </c>
      <c r="B676" s="20" t="e">
        <f>VLOOKUP(A676,'Earned Doctorates'!$A$6:$D$468,4,0)</f>
        <v>#N/A</v>
      </c>
      <c r="C676" s="20" t="e">
        <f>VLOOKUP(A676,'fulltime grad students'!$A$6:$D$752,4,0)</f>
        <v>#N/A</v>
      </c>
      <c r="D676" s="20" t="e">
        <f>VLOOKUP(A676,floorspace!$A$6:$D$694,4,0)</f>
        <v>#N/A</v>
      </c>
      <c r="E676" s="3">
        <v>853</v>
      </c>
      <c r="F676" s="33" t="e">
        <f>IF(ISNA(VLOOKUP(A676,'R1-R2'!$A$2:$F$280,6,0)),VLOOKUP(A676,'R1-R2'!$B$2:$F$280,5,0),VLOOKUP(A676,'R1-R2'!$A$2:$F$280,6,0))</f>
        <v>#N/A</v>
      </c>
      <c r="G676" s="2">
        <v>671</v>
      </c>
      <c r="H676" s="4">
        <v>74.05</v>
      </c>
      <c r="I676" s="3">
        <v>853</v>
      </c>
      <c r="J676" s="1" t="s">
        <v>1</v>
      </c>
      <c r="K676" s="2">
        <v>805</v>
      </c>
      <c r="L676" s="4">
        <v>88.09</v>
      </c>
      <c r="M676" s="3">
        <v>394</v>
      </c>
      <c r="N676" s="1" t="s">
        <v>1</v>
      </c>
      <c r="O676" s="2">
        <v>815</v>
      </c>
      <c r="P676" s="4">
        <v>89.36</v>
      </c>
      <c r="Q676" s="3">
        <v>366</v>
      </c>
      <c r="R676" s="1" t="s">
        <v>1</v>
      </c>
      <c r="S676" s="2">
        <v>745</v>
      </c>
      <c r="T676" s="4">
        <v>82.03</v>
      </c>
      <c r="U676" s="3">
        <v>597</v>
      </c>
      <c r="V676" s="1" t="s">
        <v>1</v>
      </c>
      <c r="W676" s="2">
        <v>699</v>
      </c>
      <c r="X676" s="4">
        <v>78.12</v>
      </c>
      <c r="Y676" s="3">
        <v>728</v>
      </c>
      <c r="Z676" s="1" t="s">
        <v>1</v>
      </c>
      <c r="AA676" s="2">
        <v>721</v>
      </c>
      <c r="AB676" s="4">
        <v>80.73</v>
      </c>
      <c r="AC676" s="3">
        <v>607</v>
      </c>
      <c r="AD676" s="1" t="s">
        <v>1</v>
      </c>
      <c r="AE676" s="2">
        <v>762</v>
      </c>
      <c r="AF676" s="4">
        <v>85.08</v>
      </c>
      <c r="AG676" s="3">
        <v>458</v>
      </c>
      <c r="AH676" s="1" t="s">
        <v>1</v>
      </c>
      <c r="AI676" s="2">
        <v>690</v>
      </c>
      <c r="AJ676" s="4">
        <v>77.989999999999995</v>
      </c>
      <c r="AK676" s="3">
        <v>711</v>
      </c>
      <c r="AL676" s="1" t="s">
        <v>1</v>
      </c>
      <c r="AM676" s="2">
        <v>697</v>
      </c>
      <c r="AN676" s="4">
        <v>79.03</v>
      </c>
      <c r="AO676" s="3">
        <v>640</v>
      </c>
      <c r="AP676" s="1" t="s">
        <v>1</v>
      </c>
      <c r="AQ676" s="2">
        <v>780</v>
      </c>
      <c r="AR676" s="4">
        <v>87.56</v>
      </c>
      <c r="AS676" s="3">
        <v>461</v>
      </c>
      <c r="AT676" s="1" t="s">
        <v>1</v>
      </c>
    </row>
    <row r="677" spans="1:46" x14ac:dyDescent="0.25">
      <c r="A677" s="1" t="s">
        <v>677</v>
      </c>
      <c r="B677" s="20" t="e">
        <f>VLOOKUP(A677,'Earned Doctorates'!$A$6:$D$468,4,0)</f>
        <v>#N/A</v>
      </c>
      <c r="C677" s="20">
        <f>VLOOKUP(A677,'fulltime grad students'!$A$6:$D$752,4,0)</f>
        <v>25</v>
      </c>
      <c r="D677" s="20" t="e">
        <f>VLOOKUP(A677,floorspace!$A$6:$D$694,4,0)</f>
        <v>#N/A</v>
      </c>
      <c r="E677" s="3">
        <v>850</v>
      </c>
      <c r="F677" s="33" t="e">
        <f>IF(ISNA(VLOOKUP(A677,'R1-R2'!$A$2:$F$280,6,0)),VLOOKUP(A677,'R1-R2'!$B$2:$F$280,5,0),VLOOKUP(A677,'R1-R2'!$A$2:$F$280,6,0))</f>
        <v>#N/A</v>
      </c>
      <c r="G677" s="2">
        <v>672</v>
      </c>
      <c r="H677" s="4">
        <v>74.16</v>
      </c>
      <c r="I677" s="3">
        <v>850</v>
      </c>
      <c r="J677" s="1" t="s">
        <v>1</v>
      </c>
      <c r="K677" s="2">
        <v>577</v>
      </c>
      <c r="L677" s="4">
        <v>63.39</v>
      </c>
      <c r="M677" s="3">
        <v>1541</v>
      </c>
      <c r="N677" s="1" t="s">
        <v>1</v>
      </c>
      <c r="O677" s="2">
        <v>584</v>
      </c>
      <c r="P677" s="4">
        <v>64.290000000000006</v>
      </c>
      <c r="Q677" s="3">
        <v>1643</v>
      </c>
      <c r="R677" s="1" t="s">
        <v>1</v>
      </c>
      <c r="S677" s="2">
        <v>547</v>
      </c>
      <c r="T677" s="4">
        <v>60.47</v>
      </c>
      <c r="U677" s="3">
        <v>1850</v>
      </c>
      <c r="V677" s="1" t="s">
        <v>1</v>
      </c>
      <c r="W677" s="2">
        <v>447</v>
      </c>
      <c r="X677" s="4">
        <v>50.28</v>
      </c>
      <c r="Y677" s="3">
        <v>3353</v>
      </c>
      <c r="Z677" s="1" t="s">
        <v>1</v>
      </c>
      <c r="AA677" s="2">
        <v>429</v>
      </c>
      <c r="AB677" s="4">
        <v>48.4</v>
      </c>
      <c r="AC677" s="3">
        <v>3540</v>
      </c>
      <c r="AD677" s="1" t="s">
        <v>1</v>
      </c>
      <c r="AE677" s="2">
        <v>443</v>
      </c>
      <c r="AF677" s="4">
        <v>49.84</v>
      </c>
      <c r="AG677" s="3">
        <v>3159</v>
      </c>
      <c r="AH677" s="1" t="s">
        <v>1</v>
      </c>
      <c r="AI677" s="2">
        <v>427</v>
      </c>
      <c r="AJ677" s="4">
        <v>48.6</v>
      </c>
      <c r="AK677" s="3">
        <v>3619</v>
      </c>
      <c r="AL677" s="1" t="s">
        <v>1</v>
      </c>
      <c r="AM677" s="2">
        <v>417</v>
      </c>
      <c r="AN677" s="4">
        <v>47.64</v>
      </c>
      <c r="AO677" s="3">
        <v>3869</v>
      </c>
      <c r="AP677" s="1" t="s">
        <v>1</v>
      </c>
      <c r="AQ677" s="2">
        <v>481</v>
      </c>
      <c r="AR677" s="4">
        <v>54.33</v>
      </c>
      <c r="AS677" s="3">
        <v>2747</v>
      </c>
      <c r="AT677" s="1" t="s">
        <v>1</v>
      </c>
    </row>
    <row r="678" spans="1:46" x14ac:dyDescent="0.25">
      <c r="A678" s="1" t="s">
        <v>678</v>
      </c>
      <c r="B678" s="20" t="e">
        <f>VLOOKUP(A678,'Earned Doctorates'!$A$6:$D$468,4,0)</f>
        <v>#N/A</v>
      </c>
      <c r="C678" s="20" t="e">
        <f>VLOOKUP(A678,'fulltime grad students'!$A$6:$D$752,4,0)</f>
        <v>#N/A</v>
      </c>
      <c r="D678" s="20">
        <f>VLOOKUP(A678,floorspace!$A$6:$D$694,4,0)</f>
        <v>1671</v>
      </c>
      <c r="E678" s="3">
        <v>850</v>
      </c>
      <c r="F678" s="33" t="e">
        <f>IF(ISNA(VLOOKUP(A678,'R1-R2'!$A$2:$F$280,6,0)),VLOOKUP(A678,'R1-R2'!$B$2:$F$280,5,0),VLOOKUP(A678,'R1-R2'!$A$2:$F$280,6,0))</f>
        <v>#N/A</v>
      </c>
      <c r="G678" s="2">
        <v>672</v>
      </c>
      <c r="H678" s="4">
        <v>74.16</v>
      </c>
      <c r="I678" s="3">
        <v>850</v>
      </c>
      <c r="J678" s="1" t="s">
        <v>1</v>
      </c>
      <c r="K678" s="2">
        <v>595</v>
      </c>
      <c r="L678" s="4">
        <v>65.34</v>
      </c>
      <c r="M678" s="3">
        <v>1428</v>
      </c>
      <c r="N678" s="1" t="s">
        <v>1</v>
      </c>
      <c r="O678" s="2">
        <v>616</v>
      </c>
      <c r="P678" s="4">
        <v>67.760000000000005</v>
      </c>
      <c r="Q678" s="3">
        <v>1245</v>
      </c>
      <c r="R678" s="1" t="s">
        <v>1</v>
      </c>
      <c r="S678" s="2">
        <v>649</v>
      </c>
      <c r="T678" s="4">
        <v>71.569999999999993</v>
      </c>
      <c r="U678" s="3">
        <v>1007</v>
      </c>
      <c r="V678" s="1" t="s">
        <v>1</v>
      </c>
      <c r="W678" s="2">
        <v>655</v>
      </c>
      <c r="X678" s="4">
        <v>73.260000000000005</v>
      </c>
      <c r="Y678" s="3">
        <v>921</v>
      </c>
      <c r="Z678" s="1" t="s">
        <v>1</v>
      </c>
      <c r="AA678" s="2">
        <v>632</v>
      </c>
      <c r="AB678" s="4">
        <v>70.88</v>
      </c>
      <c r="AC678" s="3">
        <v>1046</v>
      </c>
      <c r="AD678" s="1" t="s">
        <v>1</v>
      </c>
      <c r="AE678" s="2">
        <v>685</v>
      </c>
      <c r="AF678" s="4">
        <v>76.58</v>
      </c>
      <c r="AG678" s="3">
        <v>715</v>
      </c>
      <c r="AH678" s="1" t="s">
        <v>1</v>
      </c>
      <c r="AI678" s="2">
        <v>750</v>
      </c>
      <c r="AJ678" s="4">
        <v>84.69</v>
      </c>
      <c r="AK678" s="3">
        <v>491</v>
      </c>
      <c r="AL678" s="1" t="s">
        <v>1</v>
      </c>
      <c r="AM678" s="2">
        <v>804</v>
      </c>
      <c r="AN678" s="4">
        <v>91.03</v>
      </c>
      <c r="AO678" s="3">
        <v>328</v>
      </c>
      <c r="AP678" s="1" t="s">
        <v>1</v>
      </c>
      <c r="AQ678" s="2">
        <v>831</v>
      </c>
      <c r="AR678" s="4">
        <v>93.22</v>
      </c>
      <c r="AS678" s="3">
        <v>291</v>
      </c>
      <c r="AT678" s="1" t="s">
        <v>1</v>
      </c>
    </row>
    <row r="679" spans="1:46" x14ac:dyDescent="0.25">
      <c r="A679" s="1" t="s">
        <v>679</v>
      </c>
      <c r="B679" s="20" t="e">
        <f>VLOOKUP(A679,'Earned Doctorates'!$A$6:$D$468,4,0)</f>
        <v>#N/A</v>
      </c>
      <c r="C679" s="20">
        <f>VLOOKUP(A679,'fulltime grad students'!$A$6:$D$752,4,0)</f>
        <v>80</v>
      </c>
      <c r="D679" s="20">
        <f>VLOOKUP(A679,floorspace!$A$6:$D$694,4,0)</f>
        <v>0</v>
      </c>
      <c r="E679" s="3">
        <v>849</v>
      </c>
      <c r="F679" s="33" t="e">
        <f>IF(ISNA(VLOOKUP(A679,'R1-R2'!$A$2:$F$280,6,0)),VLOOKUP(A679,'R1-R2'!$B$2:$F$280,5,0),VLOOKUP(A679,'R1-R2'!$A$2:$F$280,6,0))</f>
        <v>#N/A</v>
      </c>
      <c r="G679" s="2">
        <v>674</v>
      </c>
      <c r="H679" s="4">
        <v>74.38</v>
      </c>
      <c r="I679" s="3">
        <v>849</v>
      </c>
      <c r="J679" s="1" t="s">
        <v>1</v>
      </c>
      <c r="K679" s="2">
        <v>614</v>
      </c>
      <c r="L679" s="4">
        <v>67.400000000000006</v>
      </c>
      <c r="M679" s="3">
        <v>1210</v>
      </c>
      <c r="N679" s="1" t="s">
        <v>1</v>
      </c>
      <c r="O679" s="2">
        <v>613</v>
      </c>
      <c r="P679" s="4">
        <v>67.430000000000007</v>
      </c>
      <c r="Q679" s="3">
        <v>1279</v>
      </c>
      <c r="R679" s="1" t="s">
        <v>1</v>
      </c>
      <c r="S679" s="2">
        <v>556</v>
      </c>
      <c r="T679" s="4">
        <v>61.45</v>
      </c>
      <c r="U679" s="3">
        <v>1742</v>
      </c>
      <c r="V679" s="1" t="s">
        <v>1</v>
      </c>
      <c r="W679" s="2">
        <v>339</v>
      </c>
      <c r="X679" s="4">
        <v>38.35</v>
      </c>
      <c r="Y679" s="3">
        <v>8749</v>
      </c>
      <c r="Z679" s="1" t="s">
        <v>1</v>
      </c>
      <c r="AA679" s="2">
        <v>375</v>
      </c>
      <c r="AB679" s="4">
        <v>42.42</v>
      </c>
      <c r="AC679" s="3">
        <v>6174</v>
      </c>
      <c r="AD679" s="1" t="s">
        <v>1</v>
      </c>
      <c r="AE679" s="2">
        <v>377</v>
      </c>
      <c r="AF679" s="4">
        <v>42.54</v>
      </c>
      <c r="AG679" s="3">
        <v>5750</v>
      </c>
      <c r="AH679" s="1" t="s">
        <v>1</v>
      </c>
      <c r="AI679" s="2">
        <v>325</v>
      </c>
      <c r="AJ679" s="4">
        <v>37.200000000000003</v>
      </c>
      <c r="AK679" s="3">
        <v>9155</v>
      </c>
      <c r="AL679" s="1" t="s">
        <v>1</v>
      </c>
      <c r="AM679" s="2">
        <v>341</v>
      </c>
      <c r="AN679" s="4">
        <v>39.119999999999997</v>
      </c>
      <c r="AO679" s="3">
        <v>8769</v>
      </c>
      <c r="AP679" s="1" t="s">
        <v>1</v>
      </c>
      <c r="AQ679" s="2">
        <v>333</v>
      </c>
      <c r="AR679" s="4">
        <v>37.89</v>
      </c>
      <c r="AS679" s="3">
        <v>9331</v>
      </c>
      <c r="AT679" s="1" t="s">
        <v>236</v>
      </c>
    </row>
    <row r="680" spans="1:46" x14ac:dyDescent="0.25">
      <c r="A680" s="1" t="s">
        <v>680</v>
      </c>
      <c r="B680" s="20">
        <f>VLOOKUP(A680,'Earned Doctorates'!$A$6:$D$468,4,0)</f>
        <v>112</v>
      </c>
      <c r="C680" s="20">
        <f>VLOOKUP(A680,'fulltime grad students'!$A$6:$D$752,4,0)</f>
        <v>513</v>
      </c>
      <c r="D680" s="20">
        <f>VLOOKUP(A680,floorspace!$A$6:$D$694,4,0)</f>
        <v>2500</v>
      </c>
      <c r="E680" s="3">
        <v>843</v>
      </c>
      <c r="F680" s="33" t="e">
        <f>IF(ISNA(VLOOKUP(A680,'R1-R2'!$A$2:$F$280,6,0)),VLOOKUP(A680,'R1-R2'!$B$2:$F$280,5,0),VLOOKUP(A680,'R1-R2'!$A$2:$F$280,6,0))</f>
        <v>#N/A</v>
      </c>
      <c r="G680" s="2">
        <v>675</v>
      </c>
      <c r="H680" s="4">
        <v>74.489999999999995</v>
      </c>
      <c r="I680" s="3">
        <v>843</v>
      </c>
      <c r="J680" s="1" t="s">
        <v>1</v>
      </c>
      <c r="K680" s="2">
        <v>635</v>
      </c>
      <c r="L680" s="4">
        <v>69.67</v>
      </c>
      <c r="M680" s="3">
        <v>1073</v>
      </c>
      <c r="N680" s="1" t="s">
        <v>1</v>
      </c>
      <c r="O680" s="2">
        <v>680</v>
      </c>
      <c r="P680" s="4">
        <v>74.709999999999994</v>
      </c>
      <c r="Q680" s="3">
        <v>852</v>
      </c>
      <c r="R680" s="1" t="s">
        <v>1</v>
      </c>
      <c r="S680" s="2">
        <v>688</v>
      </c>
      <c r="T680" s="4">
        <v>75.819999999999993</v>
      </c>
      <c r="U680" s="3">
        <v>817</v>
      </c>
      <c r="V680" s="1" t="s">
        <v>1</v>
      </c>
      <c r="W680" s="2">
        <v>0</v>
      </c>
      <c r="X680" s="4">
        <v>0</v>
      </c>
      <c r="Y680" s="3">
        <v>0</v>
      </c>
      <c r="Z680" s="1" t="s">
        <v>1</v>
      </c>
      <c r="AA680" s="2">
        <v>0</v>
      </c>
      <c r="AB680" s="4">
        <v>0</v>
      </c>
      <c r="AC680" s="3">
        <v>0</v>
      </c>
      <c r="AD680" s="1" t="s">
        <v>1</v>
      </c>
      <c r="AE680" s="2">
        <v>0</v>
      </c>
      <c r="AF680" s="4">
        <v>0</v>
      </c>
      <c r="AG680" s="3">
        <v>0</v>
      </c>
      <c r="AH680" s="1" t="s">
        <v>1</v>
      </c>
      <c r="AI680" s="2">
        <v>872</v>
      </c>
      <c r="AJ680" s="4">
        <v>98.32</v>
      </c>
      <c r="AK680" s="3">
        <v>183</v>
      </c>
      <c r="AL680" s="1" t="s">
        <v>1</v>
      </c>
      <c r="AM680" s="2">
        <v>0</v>
      </c>
      <c r="AN680" s="4">
        <v>0</v>
      </c>
      <c r="AO680" s="3">
        <v>0</v>
      </c>
      <c r="AP680" s="1" t="s">
        <v>1</v>
      </c>
      <c r="AQ680" s="2">
        <v>0</v>
      </c>
      <c r="AR680" s="4">
        <v>0</v>
      </c>
      <c r="AS680" s="3">
        <v>0</v>
      </c>
      <c r="AT680" s="1" t="s">
        <v>1</v>
      </c>
    </row>
    <row r="681" spans="1:46" x14ac:dyDescent="0.25">
      <c r="A681" s="1" t="s">
        <v>681</v>
      </c>
      <c r="B681" s="20" t="e">
        <f>VLOOKUP(A681,'Earned Doctorates'!$A$6:$D$468,4,0)</f>
        <v>#N/A</v>
      </c>
      <c r="C681" s="20" t="e">
        <f>VLOOKUP(A681,'fulltime grad students'!$A$6:$D$752,4,0)</f>
        <v>#N/A</v>
      </c>
      <c r="D681" s="20" t="e">
        <f>VLOOKUP(A681,floorspace!$A$6:$D$694,4,0)</f>
        <v>#N/A</v>
      </c>
      <c r="E681" s="3">
        <v>835</v>
      </c>
      <c r="F681" s="33" t="e">
        <f>IF(ISNA(VLOOKUP(A681,'R1-R2'!$A$2:$F$280,6,0)),VLOOKUP(A681,'R1-R2'!$B$2:$F$280,5,0),VLOOKUP(A681,'R1-R2'!$A$2:$F$280,6,0))</f>
        <v>#N/A</v>
      </c>
      <c r="G681" s="2">
        <v>676</v>
      </c>
      <c r="H681" s="4">
        <v>74.599999999999994</v>
      </c>
      <c r="I681" s="3">
        <v>835</v>
      </c>
      <c r="J681" s="1" t="s">
        <v>1</v>
      </c>
      <c r="K681" s="2">
        <v>759</v>
      </c>
      <c r="L681" s="4">
        <v>83.1</v>
      </c>
      <c r="M681" s="3">
        <v>497</v>
      </c>
      <c r="N681" s="1" t="s">
        <v>1</v>
      </c>
      <c r="O681" s="2">
        <v>694</v>
      </c>
      <c r="P681" s="4">
        <v>76.23</v>
      </c>
      <c r="Q681" s="3">
        <v>768</v>
      </c>
      <c r="R681" s="1" t="s">
        <v>1</v>
      </c>
      <c r="S681" s="2">
        <v>667</v>
      </c>
      <c r="T681" s="4">
        <v>73.53</v>
      </c>
      <c r="U681" s="3">
        <v>925</v>
      </c>
      <c r="V681" s="1" t="s">
        <v>1</v>
      </c>
      <c r="W681" s="2">
        <v>648</v>
      </c>
      <c r="X681" s="4">
        <v>72.489999999999995</v>
      </c>
      <c r="Y681" s="3">
        <v>982</v>
      </c>
      <c r="Z681" s="1" t="s">
        <v>1</v>
      </c>
      <c r="AA681" s="2">
        <v>685</v>
      </c>
      <c r="AB681" s="4">
        <v>76.739999999999995</v>
      </c>
      <c r="AC681" s="3">
        <v>737</v>
      </c>
      <c r="AD681" s="1" t="s">
        <v>1</v>
      </c>
      <c r="AE681" s="2">
        <v>721</v>
      </c>
      <c r="AF681" s="4">
        <v>80.55</v>
      </c>
      <c r="AG681" s="3">
        <v>584</v>
      </c>
      <c r="AH681" s="1" t="s">
        <v>1</v>
      </c>
      <c r="AI681" s="2">
        <v>747</v>
      </c>
      <c r="AJ681" s="4">
        <v>84.36</v>
      </c>
      <c r="AK681" s="3">
        <v>493</v>
      </c>
      <c r="AL681" s="1" t="s">
        <v>1</v>
      </c>
      <c r="AM681" s="2">
        <v>728</v>
      </c>
      <c r="AN681" s="4">
        <v>82.51</v>
      </c>
      <c r="AO681" s="3">
        <v>523</v>
      </c>
      <c r="AP681" s="1" t="s">
        <v>1</v>
      </c>
      <c r="AQ681" s="2">
        <v>778</v>
      </c>
      <c r="AR681" s="4">
        <v>87.33</v>
      </c>
      <c r="AS681" s="3">
        <v>471</v>
      </c>
      <c r="AT681" s="1" t="s">
        <v>1</v>
      </c>
    </row>
    <row r="682" spans="1:46" x14ac:dyDescent="0.25">
      <c r="A682" s="1" t="s">
        <v>682</v>
      </c>
      <c r="B682" s="20" t="e">
        <f>VLOOKUP(A682,'Earned Doctorates'!$A$6:$D$468,4,0)</f>
        <v>#N/A</v>
      </c>
      <c r="C682" s="20">
        <f>VLOOKUP(A682,'fulltime grad students'!$A$6:$D$752,4,0)</f>
        <v>123</v>
      </c>
      <c r="D682" s="20" t="e">
        <f>VLOOKUP(A682,floorspace!$A$6:$D$694,4,0)</f>
        <v>#N/A</v>
      </c>
      <c r="E682" s="3">
        <v>832</v>
      </c>
      <c r="F682" s="33" t="e">
        <f>IF(ISNA(VLOOKUP(A682,'R1-R2'!$A$2:$F$280,6,0)),VLOOKUP(A682,'R1-R2'!$B$2:$F$280,5,0),VLOOKUP(A682,'R1-R2'!$A$2:$F$280,6,0))</f>
        <v>#N/A</v>
      </c>
      <c r="G682" s="2">
        <v>677</v>
      </c>
      <c r="H682" s="4">
        <v>74.7</v>
      </c>
      <c r="I682" s="3">
        <v>832</v>
      </c>
      <c r="J682" s="1" t="s">
        <v>1</v>
      </c>
      <c r="K682" s="2">
        <v>687</v>
      </c>
      <c r="L682" s="4">
        <v>75.3</v>
      </c>
      <c r="M682" s="3">
        <v>774</v>
      </c>
      <c r="N682" s="1" t="s">
        <v>1</v>
      </c>
      <c r="O682" s="2">
        <v>674</v>
      </c>
      <c r="P682" s="4">
        <v>74.06</v>
      </c>
      <c r="Q682" s="3">
        <v>879</v>
      </c>
      <c r="R682" s="1" t="s">
        <v>1</v>
      </c>
      <c r="S682" s="2">
        <v>742</v>
      </c>
      <c r="T682" s="4">
        <v>81.7</v>
      </c>
      <c r="U682" s="3">
        <v>604</v>
      </c>
      <c r="V682" s="1" t="s">
        <v>1</v>
      </c>
      <c r="W682" s="2">
        <v>720</v>
      </c>
      <c r="X682" s="4">
        <v>80.44</v>
      </c>
      <c r="Y682" s="3">
        <v>653</v>
      </c>
      <c r="Z682" s="1" t="s">
        <v>1</v>
      </c>
      <c r="AA682" s="2">
        <v>702</v>
      </c>
      <c r="AB682" s="4">
        <v>78.63</v>
      </c>
      <c r="AC682" s="3">
        <v>685</v>
      </c>
      <c r="AD682" s="1" t="s">
        <v>1</v>
      </c>
      <c r="AE682" s="2">
        <v>749</v>
      </c>
      <c r="AF682" s="4">
        <v>83.65</v>
      </c>
      <c r="AG682" s="3">
        <v>490</v>
      </c>
      <c r="AH682" s="1" t="s">
        <v>1</v>
      </c>
      <c r="AI682" s="2">
        <v>816</v>
      </c>
      <c r="AJ682" s="4">
        <v>92.07</v>
      </c>
      <c r="AK682" s="3">
        <v>317</v>
      </c>
      <c r="AL682" s="1" t="s">
        <v>1</v>
      </c>
      <c r="AM682" s="2">
        <v>688</v>
      </c>
      <c r="AN682" s="4">
        <v>78.02</v>
      </c>
      <c r="AO682" s="3">
        <v>685</v>
      </c>
      <c r="AP682" s="1" t="s">
        <v>1</v>
      </c>
      <c r="AQ682" s="2">
        <v>720</v>
      </c>
      <c r="AR682" s="4">
        <v>80.89</v>
      </c>
      <c r="AS682" s="3">
        <v>674</v>
      </c>
      <c r="AT682" s="1" t="s">
        <v>1</v>
      </c>
    </row>
    <row r="683" spans="1:46" x14ac:dyDescent="0.25">
      <c r="A683" s="1" t="s">
        <v>683</v>
      </c>
      <c r="B683" s="20" t="e">
        <f>VLOOKUP(A683,'Earned Doctorates'!$A$6:$D$468,4,0)</f>
        <v>#N/A</v>
      </c>
      <c r="C683" s="20">
        <f>VLOOKUP(A683,'fulltime grad students'!$A$6:$D$752,4,0)</f>
        <v>148</v>
      </c>
      <c r="D683" s="20" t="e">
        <f>VLOOKUP(A683,floorspace!$A$6:$D$694,4,0)</f>
        <v>#N/A</v>
      </c>
      <c r="E683" s="3">
        <v>829</v>
      </c>
      <c r="F683" s="33" t="e">
        <f>IF(ISNA(VLOOKUP(A683,'R1-R2'!$A$2:$F$280,6,0)),VLOOKUP(A683,'R1-R2'!$B$2:$F$280,5,0),VLOOKUP(A683,'R1-R2'!$A$2:$F$280,6,0))</f>
        <v>#N/A</v>
      </c>
      <c r="G683" s="2">
        <v>678</v>
      </c>
      <c r="H683" s="4">
        <v>74.81</v>
      </c>
      <c r="I683" s="3">
        <v>829</v>
      </c>
      <c r="J683" s="1" t="s">
        <v>1</v>
      </c>
      <c r="K683" s="2">
        <v>678</v>
      </c>
      <c r="L683" s="4">
        <v>74.33</v>
      </c>
      <c r="M683" s="3">
        <v>818</v>
      </c>
      <c r="N683" s="1" t="s">
        <v>1</v>
      </c>
      <c r="O683" s="2">
        <v>630</v>
      </c>
      <c r="P683" s="4">
        <v>69.28</v>
      </c>
      <c r="Q683" s="3">
        <v>1135</v>
      </c>
      <c r="R683" s="1" t="s">
        <v>1</v>
      </c>
      <c r="S683" s="2">
        <v>672</v>
      </c>
      <c r="T683" s="4">
        <v>74.08</v>
      </c>
      <c r="U683" s="3">
        <v>886</v>
      </c>
      <c r="V683" s="1" t="s">
        <v>1</v>
      </c>
      <c r="W683" s="2">
        <v>664</v>
      </c>
      <c r="X683" s="4">
        <v>74.260000000000005</v>
      </c>
      <c r="Y683" s="3">
        <v>898</v>
      </c>
      <c r="Z683" s="1" t="s">
        <v>1</v>
      </c>
      <c r="AA683" s="2">
        <v>645</v>
      </c>
      <c r="AB683" s="4">
        <v>72.319999999999993</v>
      </c>
      <c r="AC683" s="3">
        <v>989</v>
      </c>
      <c r="AD683" s="1" t="s">
        <v>236</v>
      </c>
      <c r="AE683" s="2">
        <v>630</v>
      </c>
      <c r="AF683" s="4">
        <v>70.5</v>
      </c>
      <c r="AG683" s="3">
        <v>1079</v>
      </c>
      <c r="AH683" s="1" t="s">
        <v>1</v>
      </c>
      <c r="AI683" s="2">
        <v>633</v>
      </c>
      <c r="AJ683" s="4">
        <v>71.62</v>
      </c>
      <c r="AK683" s="3">
        <v>1039</v>
      </c>
      <c r="AL683" s="1" t="s">
        <v>1</v>
      </c>
      <c r="AM683" s="2">
        <v>615</v>
      </c>
      <c r="AN683" s="4">
        <v>69.84</v>
      </c>
      <c r="AO683" s="3">
        <v>1139</v>
      </c>
      <c r="AP683" s="1" t="s">
        <v>1</v>
      </c>
      <c r="AQ683" s="2">
        <v>627</v>
      </c>
      <c r="AR683" s="4">
        <v>70.56</v>
      </c>
      <c r="AS683" s="3">
        <v>1156</v>
      </c>
      <c r="AT683" s="1" t="s">
        <v>1</v>
      </c>
    </row>
    <row r="684" spans="1:46" x14ac:dyDescent="0.25">
      <c r="A684" s="1" t="s">
        <v>684</v>
      </c>
      <c r="B684" s="20" t="e">
        <f>VLOOKUP(A684,'Earned Doctorates'!$A$6:$D$468,4,0)</f>
        <v>#N/A</v>
      </c>
      <c r="C684" s="20" t="e">
        <f>VLOOKUP(A684,'fulltime grad students'!$A$6:$D$752,4,0)</f>
        <v>#N/A</v>
      </c>
      <c r="D684" s="20" t="e">
        <f>VLOOKUP(A684,floorspace!$A$6:$D$694,4,0)</f>
        <v>#N/A</v>
      </c>
      <c r="E684" s="3">
        <v>823</v>
      </c>
      <c r="F684" s="33" t="e">
        <f>IF(ISNA(VLOOKUP(A684,'R1-R2'!$A$2:$F$280,6,0)),VLOOKUP(A684,'R1-R2'!$B$2:$F$280,5,0),VLOOKUP(A684,'R1-R2'!$A$2:$F$280,6,0))</f>
        <v>#N/A</v>
      </c>
      <c r="G684" s="2">
        <v>679</v>
      </c>
      <c r="H684" s="4">
        <v>74.92</v>
      </c>
      <c r="I684" s="3">
        <v>823</v>
      </c>
      <c r="J684" s="1" t="s">
        <v>1</v>
      </c>
      <c r="K684" s="2">
        <v>778</v>
      </c>
      <c r="L684" s="4">
        <v>85.16</v>
      </c>
      <c r="M684" s="3">
        <v>452</v>
      </c>
      <c r="N684" s="1" t="s">
        <v>1</v>
      </c>
      <c r="O684" s="2">
        <v>809</v>
      </c>
      <c r="P684" s="4">
        <v>88.71</v>
      </c>
      <c r="Q684" s="3">
        <v>372</v>
      </c>
      <c r="R684" s="1" t="s">
        <v>1</v>
      </c>
      <c r="S684" s="2">
        <v>836</v>
      </c>
      <c r="T684" s="4">
        <v>91.94</v>
      </c>
      <c r="U684" s="3">
        <v>329</v>
      </c>
      <c r="V684" s="1" t="s">
        <v>1</v>
      </c>
      <c r="W684" s="2">
        <v>825</v>
      </c>
      <c r="X684" s="4">
        <v>92.04</v>
      </c>
      <c r="Y684" s="3">
        <v>353</v>
      </c>
      <c r="Z684" s="1" t="s">
        <v>1</v>
      </c>
      <c r="AA684" s="2">
        <v>775</v>
      </c>
      <c r="AB684" s="4">
        <v>86.71</v>
      </c>
      <c r="AC684" s="3">
        <v>429</v>
      </c>
      <c r="AD684" s="1" t="s">
        <v>1</v>
      </c>
      <c r="AE684" s="2">
        <v>833</v>
      </c>
      <c r="AF684" s="4">
        <v>92.93</v>
      </c>
      <c r="AG684" s="3">
        <v>284</v>
      </c>
      <c r="AH684" s="1" t="s">
        <v>1</v>
      </c>
      <c r="AI684" s="2">
        <v>824</v>
      </c>
      <c r="AJ684" s="4">
        <v>92.96</v>
      </c>
      <c r="AK684" s="3">
        <v>299</v>
      </c>
      <c r="AL684" s="1" t="s">
        <v>1</v>
      </c>
      <c r="AM684" s="2">
        <v>777</v>
      </c>
      <c r="AN684" s="4">
        <v>88</v>
      </c>
      <c r="AO684" s="3">
        <v>408</v>
      </c>
      <c r="AP684" s="1" t="s">
        <v>1</v>
      </c>
      <c r="AQ684" s="2">
        <v>688</v>
      </c>
      <c r="AR684" s="4">
        <v>77.33</v>
      </c>
      <c r="AS684" s="3">
        <v>848</v>
      </c>
      <c r="AT684" s="1" t="s">
        <v>1</v>
      </c>
    </row>
    <row r="685" spans="1:46" x14ac:dyDescent="0.25">
      <c r="A685" s="1" t="s">
        <v>685</v>
      </c>
      <c r="B685" s="20" t="e">
        <f>VLOOKUP(A685,'Earned Doctorates'!$A$6:$D$468,4,0)</f>
        <v>#N/A</v>
      </c>
      <c r="C685" s="20">
        <f>VLOOKUP(A685,'fulltime grad students'!$A$6:$D$752,4,0)</f>
        <v>79</v>
      </c>
      <c r="D685" s="20" t="e">
        <f>VLOOKUP(A685,floorspace!$A$6:$D$694,4,0)</f>
        <v>#N/A</v>
      </c>
      <c r="E685" s="3">
        <v>823</v>
      </c>
      <c r="F685" s="33" t="e">
        <f>IF(ISNA(VLOOKUP(A685,'R1-R2'!$A$2:$F$280,6,0)),VLOOKUP(A685,'R1-R2'!$B$2:$F$280,5,0),VLOOKUP(A685,'R1-R2'!$A$2:$F$280,6,0))</f>
        <v>#N/A</v>
      </c>
      <c r="G685" s="2">
        <v>679</v>
      </c>
      <c r="H685" s="4">
        <v>74.92</v>
      </c>
      <c r="I685" s="3">
        <v>823</v>
      </c>
      <c r="J685" s="1" t="s">
        <v>236</v>
      </c>
      <c r="K685" s="2">
        <v>685</v>
      </c>
      <c r="L685" s="4">
        <v>75.09</v>
      </c>
      <c r="M685" s="3">
        <v>786</v>
      </c>
      <c r="N685" s="1" t="s">
        <v>236</v>
      </c>
      <c r="O685" s="2">
        <v>686</v>
      </c>
      <c r="P685" s="4">
        <v>75.36</v>
      </c>
      <c r="Q685" s="3">
        <v>828</v>
      </c>
      <c r="R685" s="1" t="s">
        <v>236</v>
      </c>
      <c r="S685" s="2">
        <v>683</v>
      </c>
      <c r="T685" s="4">
        <v>75.28</v>
      </c>
      <c r="U685" s="3">
        <v>840</v>
      </c>
      <c r="V685" s="1" t="s">
        <v>1</v>
      </c>
      <c r="W685" s="2">
        <v>657</v>
      </c>
      <c r="X685" s="4">
        <v>73.48</v>
      </c>
      <c r="Y685" s="3">
        <v>914</v>
      </c>
      <c r="Z685" s="1" t="s">
        <v>1</v>
      </c>
      <c r="AA685" s="2">
        <v>693</v>
      </c>
      <c r="AB685" s="4">
        <v>77.63</v>
      </c>
      <c r="AC685" s="3">
        <v>708</v>
      </c>
      <c r="AD685" s="1" t="s">
        <v>1</v>
      </c>
      <c r="AE685" s="2">
        <v>704</v>
      </c>
      <c r="AF685" s="4">
        <v>78.680000000000007</v>
      </c>
      <c r="AG685" s="3">
        <v>649</v>
      </c>
      <c r="AH685" s="1" t="s">
        <v>1</v>
      </c>
      <c r="AI685" s="2">
        <v>701</v>
      </c>
      <c r="AJ685" s="4">
        <v>79.22</v>
      </c>
      <c r="AK685" s="3">
        <v>654</v>
      </c>
      <c r="AL685" s="1" t="s">
        <v>1</v>
      </c>
      <c r="AM685" s="2">
        <v>684</v>
      </c>
      <c r="AN685" s="4">
        <v>77.58</v>
      </c>
      <c r="AO685" s="3">
        <v>703</v>
      </c>
      <c r="AP685" s="1" t="s">
        <v>1</v>
      </c>
      <c r="AQ685" s="2">
        <v>751</v>
      </c>
      <c r="AR685" s="4">
        <v>84.33</v>
      </c>
      <c r="AS685" s="3">
        <v>567</v>
      </c>
      <c r="AT685" s="1" t="s">
        <v>1</v>
      </c>
    </row>
    <row r="686" spans="1:46" x14ac:dyDescent="0.25">
      <c r="A686" s="1" t="s">
        <v>686</v>
      </c>
      <c r="B686" s="20" t="e">
        <f>VLOOKUP(A686,'Earned Doctorates'!$A$6:$D$468,4,0)</f>
        <v>#N/A</v>
      </c>
      <c r="C686" s="20">
        <f>VLOOKUP(A686,'fulltime grad students'!$A$6:$D$752,4,0)</f>
        <v>117</v>
      </c>
      <c r="D686" s="20" t="e">
        <f>VLOOKUP(A686,floorspace!$A$6:$D$694,4,0)</f>
        <v>#N/A</v>
      </c>
      <c r="E686" s="3">
        <v>822</v>
      </c>
      <c r="F686" s="33" t="e">
        <f>IF(ISNA(VLOOKUP(A686,'R1-R2'!$A$2:$F$280,6,0)),VLOOKUP(A686,'R1-R2'!$B$2:$F$280,5,0),VLOOKUP(A686,'R1-R2'!$A$2:$F$280,6,0))</f>
        <v>#N/A</v>
      </c>
      <c r="G686" s="2">
        <v>681</v>
      </c>
      <c r="H686" s="4">
        <v>75.14</v>
      </c>
      <c r="I686" s="3">
        <v>822</v>
      </c>
      <c r="J686" s="1" t="s">
        <v>1</v>
      </c>
      <c r="K686" s="2">
        <v>700</v>
      </c>
      <c r="L686" s="4">
        <v>76.709999999999994</v>
      </c>
      <c r="M686" s="3">
        <v>676</v>
      </c>
      <c r="N686" s="1" t="s">
        <v>1</v>
      </c>
      <c r="O686" s="2">
        <v>644</v>
      </c>
      <c r="P686" s="4">
        <v>70.8</v>
      </c>
      <c r="Q686" s="3">
        <v>1081</v>
      </c>
      <c r="R686" s="1" t="s">
        <v>1</v>
      </c>
      <c r="S686" s="2">
        <v>706</v>
      </c>
      <c r="T686" s="4">
        <v>77.78</v>
      </c>
      <c r="U686" s="3">
        <v>721</v>
      </c>
      <c r="V686" s="1" t="s">
        <v>1</v>
      </c>
      <c r="W686" s="2">
        <v>660</v>
      </c>
      <c r="X686" s="4">
        <v>73.81</v>
      </c>
      <c r="Y686" s="3">
        <v>907</v>
      </c>
      <c r="Z686" s="1" t="s">
        <v>1</v>
      </c>
      <c r="AA686" s="2">
        <v>669</v>
      </c>
      <c r="AB686" s="4">
        <v>74.97</v>
      </c>
      <c r="AC686" s="3">
        <v>796</v>
      </c>
      <c r="AD686" s="1" t="s">
        <v>1</v>
      </c>
      <c r="AE686" s="2">
        <v>733</v>
      </c>
      <c r="AF686" s="4">
        <v>81.88</v>
      </c>
      <c r="AG686" s="3">
        <v>550</v>
      </c>
      <c r="AH686" s="1" t="s">
        <v>1</v>
      </c>
      <c r="AI686" s="2">
        <v>704</v>
      </c>
      <c r="AJ686" s="4">
        <v>79.55</v>
      </c>
      <c r="AK686" s="3">
        <v>641</v>
      </c>
      <c r="AL686" s="1" t="s">
        <v>1</v>
      </c>
      <c r="AM686" s="2">
        <v>635</v>
      </c>
      <c r="AN686" s="4">
        <v>72.08</v>
      </c>
      <c r="AO686" s="3">
        <v>996</v>
      </c>
      <c r="AP686" s="1" t="s">
        <v>1</v>
      </c>
      <c r="AQ686" s="2">
        <v>651</v>
      </c>
      <c r="AR686" s="4">
        <v>73.22</v>
      </c>
      <c r="AS686" s="3">
        <v>990</v>
      </c>
      <c r="AT686" s="1" t="s">
        <v>1</v>
      </c>
    </row>
    <row r="687" spans="1:46" x14ac:dyDescent="0.25">
      <c r="A687" s="1" t="s">
        <v>687</v>
      </c>
      <c r="B687" s="20" t="e">
        <f>VLOOKUP(A687,'Earned Doctorates'!$A$6:$D$468,4,0)</f>
        <v>#N/A</v>
      </c>
      <c r="C687" s="20">
        <f>VLOOKUP(A687,'fulltime grad students'!$A$6:$D$752,4,0)</f>
        <v>173</v>
      </c>
      <c r="D687" s="20">
        <f>VLOOKUP(A687,floorspace!$A$6:$D$694,4,0)</f>
        <v>0</v>
      </c>
      <c r="E687" s="3">
        <v>821</v>
      </c>
      <c r="F687" s="33" t="e">
        <f>IF(ISNA(VLOOKUP(A687,'R1-R2'!$A$2:$F$280,6,0)),VLOOKUP(A687,'R1-R2'!$B$2:$F$280,5,0),VLOOKUP(A687,'R1-R2'!$A$2:$F$280,6,0))</f>
        <v>#N/A</v>
      </c>
      <c r="G687" s="2">
        <v>682</v>
      </c>
      <c r="H687" s="4">
        <v>75.25</v>
      </c>
      <c r="I687" s="3">
        <v>821</v>
      </c>
      <c r="J687" s="1" t="s">
        <v>1</v>
      </c>
      <c r="K687" s="2">
        <v>680</v>
      </c>
      <c r="L687" s="4">
        <v>74.55</v>
      </c>
      <c r="M687" s="3">
        <v>813</v>
      </c>
      <c r="N687" s="1" t="s">
        <v>1</v>
      </c>
      <c r="O687" s="2">
        <v>529</v>
      </c>
      <c r="P687" s="4">
        <v>58.32</v>
      </c>
      <c r="Q687" s="3">
        <v>2118</v>
      </c>
      <c r="R687" s="1" t="s">
        <v>1</v>
      </c>
      <c r="S687" s="2">
        <v>541</v>
      </c>
      <c r="T687" s="4">
        <v>59.81</v>
      </c>
      <c r="U687" s="3">
        <v>1929</v>
      </c>
      <c r="V687" s="1" t="s">
        <v>1</v>
      </c>
      <c r="W687" s="2">
        <v>608</v>
      </c>
      <c r="X687" s="4">
        <v>68.069999999999993</v>
      </c>
      <c r="Y687" s="3">
        <v>1260</v>
      </c>
      <c r="Z687" s="1" t="s">
        <v>236</v>
      </c>
      <c r="AA687" s="2">
        <v>725</v>
      </c>
      <c r="AB687" s="4">
        <v>81.17</v>
      </c>
      <c r="AC687" s="3">
        <v>591</v>
      </c>
      <c r="AD687" s="1" t="s">
        <v>1</v>
      </c>
      <c r="AE687" s="2">
        <v>781</v>
      </c>
      <c r="AF687" s="4">
        <v>87.18</v>
      </c>
      <c r="AG687" s="3">
        <v>406</v>
      </c>
      <c r="AH687" s="1" t="s">
        <v>1</v>
      </c>
      <c r="AI687" s="2">
        <v>826</v>
      </c>
      <c r="AJ687" s="4">
        <v>93.18</v>
      </c>
      <c r="AK687" s="3">
        <v>297</v>
      </c>
      <c r="AL687" s="1" t="s">
        <v>1</v>
      </c>
      <c r="AM687" s="2">
        <v>746</v>
      </c>
      <c r="AN687" s="4">
        <v>84.53</v>
      </c>
      <c r="AO687" s="3">
        <v>481</v>
      </c>
      <c r="AP687" s="1" t="s">
        <v>1</v>
      </c>
      <c r="AQ687" s="2">
        <v>789</v>
      </c>
      <c r="AR687" s="4">
        <v>88.56</v>
      </c>
      <c r="AS687" s="3">
        <v>439</v>
      </c>
      <c r="AT687" s="1" t="s">
        <v>1</v>
      </c>
    </row>
    <row r="688" spans="1:46" x14ac:dyDescent="0.25">
      <c r="A688" s="1" t="s">
        <v>688</v>
      </c>
      <c r="B688" s="20" t="e">
        <f>VLOOKUP(A688,'Earned Doctorates'!$A$6:$D$468,4,0)</f>
        <v>#N/A</v>
      </c>
      <c r="C688" s="20" t="e">
        <f>VLOOKUP(A688,'fulltime grad students'!$A$6:$D$752,4,0)</f>
        <v>#N/A</v>
      </c>
      <c r="D688" s="20">
        <f>VLOOKUP(A688,floorspace!$A$6:$D$694,4,0)</f>
        <v>0</v>
      </c>
      <c r="E688" s="3">
        <v>816</v>
      </c>
      <c r="F688" s="33" t="e">
        <f>IF(ISNA(VLOOKUP(A688,'R1-R2'!$A$2:$F$280,6,0)),VLOOKUP(A688,'R1-R2'!$B$2:$F$280,5,0),VLOOKUP(A688,'R1-R2'!$A$2:$F$280,6,0))</f>
        <v>#N/A</v>
      </c>
      <c r="G688" s="2">
        <v>683</v>
      </c>
      <c r="H688" s="4">
        <v>75.36</v>
      </c>
      <c r="I688" s="3">
        <v>816</v>
      </c>
      <c r="J688" s="1" t="s">
        <v>1</v>
      </c>
      <c r="K688" s="2">
        <v>644</v>
      </c>
      <c r="L688" s="4">
        <v>70.650000000000006</v>
      </c>
      <c r="M688" s="3">
        <v>1032</v>
      </c>
      <c r="N688" s="1" t="s">
        <v>1</v>
      </c>
      <c r="O688" s="2">
        <v>653</v>
      </c>
      <c r="P688" s="4">
        <v>71.78</v>
      </c>
      <c r="Q688" s="3">
        <v>1010</v>
      </c>
      <c r="R688" s="1" t="s">
        <v>1</v>
      </c>
      <c r="S688" s="2">
        <v>621</v>
      </c>
      <c r="T688" s="4">
        <v>68.52</v>
      </c>
      <c r="U688" s="3">
        <v>1155</v>
      </c>
      <c r="V688" s="1" t="s">
        <v>1</v>
      </c>
      <c r="W688" s="2">
        <v>573</v>
      </c>
      <c r="X688" s="4">
        <v>64.2</v>
      </c>
      <c r="Y688" s="3">
        <v>1539</v>
      </c>
      <c r="Z688" s="1" t="s">
        <v>1</v>
      </c>
      <c r="AA688" s="2">
        <v>558</v>
      </c>
      <c r="AB688" s="4">
        <v>62.68</v>
      </c>
      <c r="AC688" s="3">
        <v>1605</v>
      </c>
      <c r="AD688" s="1" t="s">
        <v>1</v>
      </c>
      <c r="AE688" s="2">
        <v>584</v>
      </c>
      <c r="AF688" s="4">
        <v>65.42</v>
      </c>
      <c r="AG688" s="3">
        <v>1346</v>
      </c>
      <c r="AH688" s="1" t="s">
        <v>1</v>
      </c>
      <c r="AI688" s="2">
        <v>590</v>
      </c>
      <c r="AJ688" s="4">
        <v>66.81</v>
      </c>
      <c r="AK688" s="3">
        <v>1353</v>
      </c>
      <c r="AL688" s="1" t="s">
        <v>1</v>
      </c>
      <c r="AM688" s="2">
        <v>598</v>
      </c>
      <c r="AN688" s="4">
        <v>67.930000000000007</v>
      </c>
      <c r="AO688" s="3">
        <v>1242</v>
      </c>
      <c r="AP688" s="1" t="s">
        <v>1</v>
      </c>
      <c r="AQ688" s="2">
        <v>581</v>
      </c>
      <c r="AR688" s="4">
        <v>65.44</v>
      </c>
      <c r="AS688" s="3">
        <v>1518</v>
      </c>
      <c r="AT688" s="1" t="s">
        <v>1</v>
      </c>
    </row>
    <row r="689" spans="1:46" x14ac:dyDescent="0.25">
      <c r="A689" s="1" t="s">
        <v>689</v>
      </c>
      <c r="B689" s="20" t="e">
        <f>VLOOKUP(A689,'Earned Doctorates'!$A$6:$D$468,4,0)</f>
        <v>#N/A</v>
      </c>
      <c r="C689" s="20" t="e">
        <f>VLOOKUP(A689,'fulltime grad students'!$A$6:$D$752,4,0)</f>
        <v>#N/A</v>
      </c>
      <c r="D689" s="20">
        <f>VLOOKUP(A689,floorspace!$A$6:$D$694,4,0)</f>
        <v>7949</v>
      </c>
      <c r="E689" s="3">
        <v>815</v>
      </c>
      <c r="F689" s="33" t="e">
        <f>IF(ISNA(VLOOKUP(A689,'R1-R2'!$A$2:$F$280,6,0)),VLOOKUP(A689,'R1-R2'!$B$2:$F$280,5,0),VLOOKUP(A689,'R1-R2'!$A$2:$F$280,6,0))</f>
        <v>#N/A</v>
      </c>
      <c r="G689" s="2">
        <v>684</v>
      </c>
      <c r="H689" s="4">
        <v>75.47</v>
      </c>
      <c r="I689" s="3">
        <v>815</v>
      </c>
      <c r="J689" s="1" t="s">
        <v>1</v>
      </c>
      <c r="K689" s="2">
        <v>578</v>
      </c>
      <c r="L689" s="4">
        <v>63.5</v>
      </c>
      <c r="M689" s="3">
        <v>1536</v>
      </c>
      <c r="N689" s="1" t="s">
        <v>1</v>
      </c>
      <c r="O689" s="2">
        <v>678</v>
      </c>
      <c r="P689" s="4">
        <v>74.489999999999995</v>
      </c>
      <c r="Q689" s="3">
        <v>860</v>
      </c>
      <c r="R689" s="1" t="s">
        <v>1</v>
      </c>
      <c r="S689" s="2">
        <v>619</v>
      </c>
      <c r="T689" s="4">
        <v>68.31</v>
      </c>
      <c r="U689" s="3">
        <v>1158</v>
      </c>
      <c r="V689" s="1" t="s">
        <v>1</v>
      </c>
      <c r="W689" s="2">
        <v>649</v>
      </c>
      <c r="X689" s="4">
        <v>72.599999999999994</v>
      </c>
      <c r="Y689" s="3">
        <v>975</v>
      </c>
      <c r="Z689" s="1" t="s">
        <v>1</v>
      </c>
      <c r="AA689" s="2">
        <v>671</v>
      </c>
      <c r="AB689" s="4">
        <v>75.19</v>
      </c>
      <c r="AC689" s="3">
        <v>793</v>
      </c>
      <c r="AD689" s="1" t="s">
        <v>1</v>
      </c>
      <c r="AE689" s="2">
        <v>586</v>
      </c>
      <c r="AF689" s="4">
        <v>65.64</v>
      </c>
      <c r="AG689" s="3">
        <v>1337</v>
      </c>
      <c r="AH689" s="1" t="s">
        <v>1</v>
      </c>
      <c r="AI689" s="2">
        <v>570</v>
      </c>
      <c r="AJ689" s="4">
        <v>64.58</v>
      </c>
      <c r="AK689" s="3">
        <v>1479</v>
      </c>
      <c r="AL689" s="1" t="s">
        <v>1</v>
      </c>
      <c r="AM689" s="2">
        <v>0</v>
      </c>
      <c r="AN689" s="4">
        <v>0</v>
      </c>
      <c r="AO689" s="3">
        <v>0</v>
      </c>
      <c r="AP689" s="1" t="s">
        <v>1</v>
      </c>
      <c r="AQ689" s="2">
        <v>0</v>
      </c>
      <c r="AR689" s="4">
        <v>0</v>
      </c>
      <c r="AS689" s="3">
        <v>0</v>
      </c>
      <c r="AT689" s="1" t="s">
        <v>1</v>
      </c>
    </row>
    <row r="690" spans="1:46" x14ac:dyDescent="0.25">
      <c r="A690" s="1" t="s">
        <v>690</v>
      </c>
      <c r="B690" s="20" t="e">
        <f>VLOOKUP(A690,'Earned Doctorates'!$A$6:$D$468,4,0)</f>
        <v>#N/A</v>
      </c>
      <c r="C690" s="20" t="e">
        <f>VLOOKUP(A690,'fulltime grad students'!$A$6:$D$752,4,0)</f>
        <v>#N/A</v>
      </c>
      <c r="D690" s="20">
        <f>VLOOKUP(A690,floorspace!$A$6:$D$694,4,0)</f>
        <v>0</v>
      </c>
      <c r="E690" s="3">
        <v>815</v>
      </c>
      <c r="F690" s="33" t="e">
        <f>IF(ISNA(VLOOKUP(A690,'R1-R2'!$A$2:$F$280,6,0)),VLOOKUP(A690,'R1-R2'!$B$2:$F$280,5,0),VLOOKUP(A690,'R1-R2'!$A$2:$F$280,6,0))</f>
        <v>#N/A</v>
      </c>
      <c r="G690" s="2">
        <v>684</v>
      </c>
      <c r="H690" s="4">
        <v>75.47</v>
      </c>
      <c r="I690" s="3">
        <v>815</v>
      </c>
      <c r="J690" s="1" t="s">
        <v>1</v>
      </c>
      <c r="K690" s="2">
        <v>669</v>
      </c>
      <c r="L690" s="4">
        <v>73.349999999999994</v>
      </c>
      <c r="M690" s="3">
        <v>883</v>
      </c>
      <c r="N690" s="1" t="s">
        <v>1</v>
      </c>
      <c r="O690" s="2">
        <v>656</v>
      </c>
      <c r="P690" s="4">
        <v>72.099999999999994</v>
      </c>
      <c r="Q690" s="3">
        <v>991</v>
      </c>
      <c r="R690" s="1" t="s">
        <v>1</v>
      </c>
      <c r="S690" s="2">
        <v>642</v>
      </c>
      <c r="T690" s="4">
        <v>70.81</v>
      </c>
      <c r="U690" s="3">
        <v>1051</v>
      </c>
      <c r="V690" s="1" t="s">
        <v>1</v>
      </c>
      <c r="W690" s="2">
        <v>620</v>
      </c>
      <c r="X690" s="4">
        <v>69.39</v>
      </c>
      <c r="Y690" s="3">
        <v>1141</v>
      </c>
      <c r="Z690" s="1" t="s">
        <v>1</v>
      </c>
      <c r="AA690" s="2">
        <v>613</v>
      </c>
      <c r="AB690" s="4">
        <v>68.77</v>
      </c>
      <c r="AC690" s="3">
        <v>1189</v>
      </c>
      <c r="AD690" s="1" t="s">
        <v>1</v>
      </c>
      <c r="AE690" s="2">
        <v>606</v>
      </c>
      <c r="AF690" s="4">
        <v>67.849999999999994</v>
      </c>
      <c r="AG690" s="3">
        <v>1193</v>
      </c>
      <c r="AH690" s="1" t="s">
        <v>1</v>
      </c>
      <c r="AI690" s="2">
        <v>599</v>
      </c>
      <c r="AJ690" s="4">
        <v>67.819999999999993</v>
      </c>
      <c r="AK690" s="3">
        <v>1236</v>
      </c>
      <c r="AL690" s="1" t="s">
        <v>1</v>
      </c>
      <c r="AM690" s="2">
        <v>647</v>
      </c>
      <c r="AN690" s="4">
        <v>73.430000000000007</v>
      </c>
      <c r="AO690" s="3">
        <v>915</v>
      </c>
      <c r="AP690" s="1" t="s">
        <v>1</v>
      </c>
      <c r="AQ690" s="2">
        <v>629</v>
      </c>
      <c r="AR690" s="4">
        <v>70.78</v>
      </c>
      <c r="AS690" s="3">
        <v>1144</v>
      </c>
      <c r="AT690" s="1" t="s">
        <v>1</v>
      </c>
    </row>
    <row r="691" spans="1:46" x14ac:dyDescent="0.25">
      <c r="A691" s="1" t="s">
        <v>691</v>
      </c>
      <c r="B691" s="20" t="e">
        <f>VLOOKUP(A691,'Earned Doctorates'!$A$6:$D$468,4,0)</f>
        <v>#N/A</v>
      </c>
      <c r="C691" s="20">
        <f>VLOOKUP(A691,'fulltime grad students'!$A$6:$D$752,4,0)</f>
        <v>2</v>
      </c>
      <c r="D691" s="20" t="e">
        <f>VLOOKUP(A691,floorspace!$A$6:$D$694,4,0)</f>
        <v>#N/A</v>
      </c>
      <c r="E691" s="3">
        <v>814</v>
      </c>
      <c r="F691" s="33" t="e">
        <f>IF(ISNA(VLOOKUP(A691,'R1-R2'!$A$2:$F$280,6,0)),VLOOKUP(A691,'R1-R2'!$B$2:$F$280,5,0),VLOOKUP(A691,'R1-R2'!$A$2:$F$280,6,0))</f>
        <v>#N/A</v>
      </c>
      <c r="G691" s="2">
        <v>686</v>
      </c>
      <c r="H691" s="4">
        <v>75.69</v>
      </c>
      <c r="I691" s="3">
        <v>814</v>
      </c>
      <c r="J691" s="1" t="s">
        <v>1</v>
      </c>
      <c r="K691" s="2">
        <v>719</v>
      </c>
      <c r="L691" s="4">
        <v>78.77</v>
      </c>
      <c r="M691" s="3">
        <v>623</v>
      </c>
      <c r="N691" s="1" t="s">
        <v>1</v>
      </c>
      <c r="O691" s="2">
        <v>793</v>
      </c>
      <c r="P691" s="4">
        <v>86.97</v>
      </c>
      <c r="Q691" s="3">
        <v>428</v>
      </c>
      <c r="R691" s="1" t="s">
        <v>1</v>
      </c>
      <c r="S691" s="2">
        <v>628</v>
      </c>
      <c r="T691" s="4">
        <v>69.290000000000006</v>
      </c>
      <c r="U691" s="3">
        <v>1122</v>
      </c>
      <c r="V691" s="1" t="s">
        <v>1</v>
      </c>
      <c r="W691" s="2">
        <v>598</v>
      </c>
      <c r="X691" s="4">
        <v>66.959999999999994</v>
      </c>
      <c r="Y691" s="3">
        <v>1348</v>
      </c>
      <c r="Z691" s="1" t="s">
        <v>1</v>
      </c>
      <c r="AA691" s="2">
        <v>803</v>
      </c>
      <c r="AB691" s="4">
        <v>89.81</v>
      </c>
      <c r="AC691" s="3">
        <v>375</v>
      </c>
      <c r="AD691" s="1" t="s">
        <v>1</v>
      </c>
      <c r="AE691" s="2">
        <v>0</v>
      </c>
      <c r="AF691" s="4">
        <v>0</v>
      </c>
      <c r="AG691" s="3">
        <v>0</v>
      </c>
      <c r="AH691" s="1" t="s">
        <v>1</v>
      </c>
      <c r="AI691" s="2">
        <v>0</v>
      </c>
      <c r="AJ691" s="4">
        <v>0</v>
      </c>
      <c r="AK691" s="3">
        <v>0</v>
      </c>
      <c r="AL691" s="1" t="s">
        <v>1</v>
      </c>
      <c r="AM691" s="2">
        <v>0</v>
      </c>
      <c r="AN691" s="4">
        <v>0</v>
      </c>
      <c r="AO691" s="3">
        <v>0</v>
      </c>
      <c r="AP691" s="1" t="s">
        <v>1</v>
      </c>
      <c r="AQ691" s="2">
        <v>0</v>
      </c>
      <c r="AR691" s="4">
        <v>0</v>
      </c>
      <c r="AS691" s="3">
        <v>0</v>
      </c>
      <c r="AT691" s="1" t="s">
        <v>1</v>
      </c>
    </row>
    <row r="692" spans="1:46" x14ac:dyDescent="0.25">
      <c r="A692" s="1" t="s">
        <v>692</v>
      </c>
      <c r="B692" s="20">
        <f>VLOOKUP(A692,'Earned Doctorates'!$A$6:$D$468,4,0)</f>
        <v>24</v>
      </c>
      <c r="C692" s="20">
        <f>VLOOKUP(A692,'fulltime grad students'!$A$6:$D$752,4,0)</f>
        <v>194</v>
      </c>
      <c r="D692" s="20">
        <f>VLOOKUP(A692,floorspace!$A$6:$D$694,4,0)</f>
        <v>0</v>
      </c>
      <c r="E692" s="3">
        <v>802</v>
      </c>
      <c r="F692" s="33" t="e">
        <f>IF(ISNA(VLOOKUP(A692,'R1-R2'!$A$2:$F$280,6,0)),VLOOKUP(A692,'R1-R2'!$B$2:$F$280,5,0),VLOOKUP(A692,'R1-R2'!$A$2:$F$280,6,0))</f>
        <v>#N/A</v>
      </c>
      <c r="G692" s="2">
        <v>687</v>
      </c>
      <c r="H692" s="4">
        <v>75.8</v>
      </c>
      <c r="I692" s="3">
        <v>802</v>
      </c>
      <c r="J692" s="1" t="s">
        <v>1</v>
      </c>
      <c r="K692" s="2">
        <v>642</v>
      </c>
      <c r="L692" s="4">
        <v>70.430000000000007</v>
      </c>
      <c r="M692" s="3">
        <v>1033</v>
      </c>
      <c r="N692" s="1" t="s">
        <v>1</v>
      </c>
      <c r="O692" s="2">
        <v>632</v>
      </c>
      <c r="P692" s="4">
        <v>69.5</v>
      </c>
      <c r="Q692" s="3">
        <v>1126</v>
      </c>
      <c r="R692" s="1" t="s">
        <v>1</v>
      </c>
      <c r="S692" s="2">
        <v>623</v>
      </c>
      <c r="T692" s="4">
        <v>68.739999999999995</v>
      </c>
      <c r="U692" s="3">
        <v>1149</v>
      </c>
      <c r="V692" s="1" t="s">
        <v>1</v>
      </c>
      <c r="W692" s="2">
        <v>652</v>
      </c>
      <c r="X692" s="4">
        <v>72.930000000000007</v>
      </c>
      <c r="Y692" s="3">
        <v>966</v>
      </c>
      <c r="Z692" s="1" t="s">
        <v>1</v>
      </c>
      <c r="AA692" s="2">
        <v>650</v>
      </c>
      <c r="AB692" s="4">
        <v>72.87</v>
      </c>
      <c r="AC692" s="3">
        <v>943</v>
      </c>
      <c r="AD692" s="1" t="s">
        <v>1</v>
      </c>
      <c r="AE692" s="2">
        <v>656</v>
      </c>
      <c r="AF692" s="4">
        <v>73.37</v>
      </c>
      <c r="AG692" s="3">
        <v>872</v>
      </c>
      <c r="AH692" s="1" t="s">
        <v>1</v>
      </c>
      <c r="AI692" s="2">
        <v>683</v>
      </c>
      <c r="AJ692" s="4">
        <v>77.209999999999994</v>
      </c>
      <c r="AK692" s="3">
        <v>753</v>
      </c>
      <c r="AL692" s="1" t="s">
        <v>1</v>
      </c>
      <c r="AM692" s="2">
        <v>651</v>
      </c>
      <c r="AN692" s="4">
        <v>73.88</v>
      </c>
      <c r="AO692" s="3">
        <v>894</v>
      </c>
      <c r="AP692" s="1" t="s">
        <v>1</v>
      </c>
      <c r="AQ692" s="2">
        <v>661</v>
      </c>
      <c r="AR692" s="4">
        <v>74.33</v>
      </c>
      <c r="AS692" s="3">
        <v>940</v>
      </c>
      <c r="AT692" s="1" t="s">
        <v>1</v>
      </c>
    </row>
    <row r="693" spans="1:46" x14ac:dyDescent="0.25">
      <c r="A693" s="1" t="s">
        <v>693</v>
      </c>
      <c r="B693" s="20" t="e">
        <f>VLOOKUP(A693,'Earned Doctorates'!$A$6:$D$468,4,0)</f>
        <v>#N/A</v>
      </c>
      <c r="C693" s="20">
        <f>VLOOKUP(A693,'fulltime grad students'!$A$6:$D$752,4,0)</f>
        <v>115</v>
      </c>
      <c r="D693" s="20" t="e">
        <f>VLOOKUP(A693,floorspace!$A$6:$D$694,4,0)</f>
        <v>#N/A</v>
      </c>
      <c r="E693" s="3">
        <v>800</v>
      </c>
      <c r="F693" s="33" t="e">
        <f>IF(ISNA(VLOOKUP(A693,'R1-R2'!$A$2:$F$280,6,0)),VLOOKUP(A693,'R1-R2'!$B$2:$F$280,5,0),VLOOKUP(A693,'R1-R2'!$A$2:$F$280,6,0))</f>
        <v>#N/A</v>
      </c>
      <c r="G693" s="2">
        <v>688</v>
      </c>
      <c r="H693" s="4">
        <v>75.900000000000006</v>
      </c>
      <c r="I693" s="3">
        <v>800</v>
      </c>
      <c r="J693" s="1" t="s">
        <v>1</v>
      </c>
      <c r="K693" s="2">
        <v>619</v>
      </c>
      <c r="L693" s="4">
        <v>67.94</v>
      </c>
      <c r="M693" s="3">
        <v>1172</v>
      </c>
      <c r="N693" s="1" t="s">
        <v>1</v>
      </c>
      <c r="O693" s="2">
        <v>628</v>
      </c>
      <c r="P693" s="4">
        <v>69.06</v>
      </c>
      <c r="Q693" s="3">
        <v>1143</v>
      </c>
      <c r="R693" s="1" t="s">
        <v>1</v>
      </c>
      <c r="S693" s="2">
        <v>620</v>
      </c>
      <c r="T693" s="4">
        <v>68.42</v>
      </c>
      <c r="U693" s="3">
        <v>1157</v>
      </c>
      <c r="V693" s="1" t="s">
        <v>1</v>
      </c>
      <c r="W693" s="2">
        <v>658</v>
      </c>
      <c r="X693" s="4">
        <v>73.59</v>
      </c>
      <c r="Y693" s="3">
        <v>913</v>
      </c>
      <c r="Z693" s="1" t="s">
        <v>1</v>
      </c>
      <c r="AA693" s="2">
        <v>707</v>
      </c>
      <c r="AB693" s="4">
        <v>79.180000000000007</v>
      </c>
      <c r="AC693" s="3">
        <v>657</v>
      </c>
      <c r="AD693" s="1" t="s">
        <v>1</v>
      </c>
      <c r="AE693" s="2">
        <v>693</v>
      </c>
      <c r="AF693" s="4">
        <v>77.459999999999994</v>
      </c>
      <c r="AG693" s="3">
        <v>681</v>
      </c>
      <c r="AH693" s="1" t="s">
        <v>1</v>
      </c>
      <c r="AI693" s="2">
        <v>678</v>
      </c>
      <c r="AJ693" s="4">
        <v>76.650000000000006</v>
      </c>
      <c r="AK693" s="3">
        <v>775</v>
      </c>
      <c r="AL693" s="1" t="s">
        <v>1</v>
      </c>
      <c r="AM693" s="2">
        <v>761</v>
      </c>
      <c r="AN693" s="4">
        <v>86.21</v>
      </c>
      <c r="AO693" s="3">
        <v>450</v>
      </c>
      <c r="AP693" s="1" t="s">
        <v>1</v>
      </c>
      <c r="AQ693" s="2">
        <v>745</v>
      </c>
      <c r="AR693" s="4">
        <v>83.67</v>
      </c>
      <c r="AS693" s="3">
        <v>578</v>
      </c>
      <c r="AT693" s="1" t="s">
        <v>1</v>
      </c>
    </row>
    <row r="694" spans="1:46" x14ac:dyDescent="0.25">
      <c r="A694" s="1" t="s">
        <v>694</v>
      </c>
      <c r="B694" s="20" t="e">
        <f>VLOOKUP(A694,'Earned Doctorates'!$A$6:$D$468,4,0)</f>
        <v>#N/A</v>
      </c>
      <c r="C694" s="20">
        <f>VLOOKUP(A694,'fulltime grad students'!$A$6:$D$752,4,0)</f>
        <v>36</v>
      </c>
      <c r="D694" s="20" t="e">
        <f>VLOOKUP(A694,floorspace!$A$6:$D$694,4,0)</f>
        <v>#N/A</v>
      </c>
      <c r="E694" s="3">
        <v>783</v>
      </c>
      <c r="F694" s="33" t="e">
        <f>IF(ISNA(VLOOKUP(A694,'R1-R2'!$A$2:$F$280,6,0)),VLOOKUP(A694,'R1-R2'!$B$2:$F$280,5,0),VLOOKUP(A694,'R1-R2'!$A$2:$F$280,6,0))</f>
        <v>#N/A</v>
      </c>
      <c r="G694" s="2">
        <v>689</v>
      </c>
      <c r="H694" s="4">
        <v>76.010000000000005</v>
      </c>
      <c r="I694" s="3">
        <v>783</v>
      </c>
      <c r="J694" s="1" t="s">
        <v>1</v>
      </c>
      <c r="K694" s="2">
        <v>806</v>
      </c>
      <c r="L694" s="4">
        <v>88.19</v>
      </c>
      <c r="M694" s="3">
        <v>390</v>
      </c>
      <c r="N694" s="1" t="s">
        <v>1</v>
      </c>
      <c r="O694" s="2">
        <v>742</v>
      </c>
      <c r="P694" s="4">
        <v>81.44</v>
      </c>
      <c r="Q694" s="3">
        <v>563</v>
      </c>
      <c r="R694" s="1" t="s">
        <v>1</v>
      </c>
      <c r="S694" s="2">
        <v>776</v>
      </c>
      <c r="T694" s="4">
        <v>85.41</v>
      </c>
      <c r="U694" s="3">
        <v>486</v>
      </c>
      <c r="V694" s="1" t="s">
        <v>236</v>
      </c>
      <c r="W694" s="2">
        <v>799</v>
      </c>
      <c r="X694" s="4">
        <v>89.17</v>
      </c>
      <c r="Y694" s="3">
        <v>409</v>
      </c>
      <c r="Z694" s="1" t="s">
        <v>1</v>
      </c>
      <c r="AA694" s="2">
        <v>782</v>
      </c>
      <c r="AB694" s="4">
        <v>87.49</v>
      </c>
      <c r="AC694" s="3">
        <v>407</v>
      </c>
      <c r="AD694" s="1" t="s">
        <v>1</v>
      </c>
      <c r="AE694" s="2">
        <v>773</v>
      </c>
      <c r="AF694" s="4">
        <v>86.3</v>
      </c>
      <c r="AG694" s="3">
        <v>441</v>
      </c>
      <c r="AH694" s="1" t="s">
        <v>1</v>
      </c>
      <c r="AI694" s="2">
        <v>772</v>
      </c>
      <c r="AJ694" s="4">
        <v>87.15</v>
      </c>
      <c r="AK694" s="3">
        <v>424</v>
      </c>
      <c r="AL694" s="1" t="s">
        <v>1</v>
      </c>
      <c r="AM694" s="2">
        <v>712</v>
      </c>
      <c r="AN694" s="4">
        <v>80.72</v>
      </c>
      <c r="AO694" s="3">
        <v>571</v>
      </c>
      <c r="AP694" s="1" t="s">
        <v>1</v>
      </c>
      <c r="AQ694" s="2">
        <v>691</v>
      </c>
      <c r="AR694" s="4">
        <v>77.67</v>
      </c>
      <c r="AS694" s="3">
        <v>819</v>
      </c>
      <c r="AT694" s="1" t="s">
        <v>1</v>
      </c>
    </row>
    <row r="695" spans="1:46" x14ac:dyDescent="0.25">
      <c r="A695" s="1" t="s">
        <v>695</v>
      </c>
      <c r="B695" s="20" t="e">
        <f>VLOOKUP(A695,'Earned Doctorates'!$A$6:$D$468,4,0)</f>
        <v>#N/A</v>
      </c>
      <c r="C695" s="20" t="e">
        <f>VLOOKUP(A695,'fulltime grad students'!$A$6:$D$752,4,0)</f>
        <v>#N/A</v>
      </c>
      <c r="D695" s="20">
        <f>VLOOKUP(A695,floorspace!$A$6:$D$694,4,0)</f>
        <v>185245</v>
      </c>
      <c r="E695" s="3">
        <v>776</v>
      </c>
      <c r="F695" s="33" t="e">
        <f>IF(ISNA(VLOOKUP(A695,'R1-R2'!$A$2:$F$280,6,0)),VLOOKUP(A695,'R1-R2'!$B$2:$F$280,5,0),VLOOKUP(A695,'R1-R2'!$A$2:$F$280,6,0))</f>
        <v>#N/A</v>
      </c>
      <c r="G695" s="2">
        <v>690</v>
      </c>
      <c r="H695" s="4">
        <v>76.12</v>
      </c>
      <c r="I695" s="3">
        <v>776</v>
      </c>
      <c r="J695" s="1" t="s">
        <v>1</v>
      </c>
      <c r="K695" s="2">
        <v>618</v>
      </c>
      <c r="L695" s="4">
        <v>67.83</v>
      </c>
      <c r="M695" s="3">
        <v>1182</v>
      </c>
      <c r="N695" s="1" t="s">
        <v>1</v>
      </c>
      <c r="O695" s="2">
        <v>532</v>
      </c>
      <c r="P695" s="4">
        <v>58.64</v>
      </c>
      <c r="Q695" s="3">
        <v>2076</v>
      </c>
      <c r="R695" s="1" t="s">
        <v>1</v>
      </c>
      <c r="S695" s="2">
        <v>552</v>
      </c>
      <c r="T695" s="4">
        <v>61.01</v>
      </c>
      <c r="U695" s="3">
        <v>1803</v>
      </c>
      <c r="V695" s="1" t="s">
        <v>1</v>
      </c>
      <c r="W695" s="2">
        <v>528</v>
      </c>
      <c r="X695" s="4">
        <v>59.23</v>
      </c>
      <c r="Y695" s="3">
        <v>1887</v>
      </c>
      <c r="Z695" s="1" t="s">
        <v>1</v>
      </c>
      <c r="AA695" s="2">
        <v>593</v>
      </c>
      <c r="AB695" s="4">
        <v>66.56</v>
      </c>
      <c r="AC695" s="3">
        <v>1305</v>
      </c>
      <c r="AD695" s="1" t="s">
        <v>1</v>
      </c>
      <c r="AE695" s="2">
        <v>520</v>
      </c>
      <c r="AF695" s="4">
        <v>58.34</v>
      </c>
      <c r="AG695" s="3">
        <v>1932</v>
      </c>
      <c r="AH695" s="1" t="s">
        <v>1</v>
      </c>
      <c r="AI695" s="2">
        <v>533</v>
      </c>
      <c r="AJ695" s="4">
        <v>60.44</v>
      </c>
      <c r="AK695" s="3">
        <v>1819</v>
      </c>
      <c r="AL695" s="1" t="s">
        <v>1</v>
      </c>
      <c r="AM695" s="2">
        <v>550</v>
      </c>
      <c r="AN695" s="4">
        <v>62.55</v>
      </c>
      <c r="AO695" s="3">
        <v>1670</v>
      </c>
      <c r="AP695" s="1" t="s">
        <v>1</v>
      </c>
      <c r="AQ695" s="2">
        <v>549</v>
      </c>
      <c r="AR695" s="4">
        <v>61.89</v>
      </c>
      <c r="AS695" s="3">
        <v>1856</v>
      </c>
      <c r="AT695" s="1" t="s">
        <v>1</v>
      </c>
    </row>
    <row r="696" spans="1:46" x14ac:dyDescent="0.25">
      <c r="A696" s="1" t="s">
        <v>696</v>
      </c>
      <c r="B696" s="20" t="e">
        <f>VLOOKUP(A696,'Earned Doctorates'!$A$6:$D$468,4,0)</f>
        <v>#N/A</v>
      </c>
      <c r="C696" s="20" t="e">
        <f>VLOOKUP(A696,'fulltime grad students'!$A$6:$D$752,4,0)</f>
        <v>#N/A</v>
      </c>
      <c r="D696" s="20" t="e">
        <f>VLOOKUP(A696,floorspace!$A$6:$D$694,4,0)</f>
        <v>#N/A</v>
      </c>
      <c r="E696" s="3">
        <v>773</v>
      </c>
      <c r="F696" s="33" t="e">
        <f>IF(ISNA(VLOOKUP(A696,'R1-R2'!$A$2:$F$280,6,0)),VLOOKUP(A696,'R1-R2'!$B$2:$F$280,5,0),VLOOKUP(A696,'R1-R2'!$A$2:$F$280,6,0))</f>
        <v>#N/A</v>
      </c>
      <c r="G696" s="2">
        <v>691</v>
      </c>
      <c r="H696" s="4">
        <v>76.23</v>
      </c>
      <c r="I696" s="3">
        <v>773</v>
      </c>
      <c r="J696" s="1" t="s">
        <v>1</v>
      </c>
      <c r="K696" s="2">
        <v>656</v>
      </c>
      <c r="L696" s="4">
        <v>71.95</v>
      </c>
      <c r="M696" s="3">
        <v>955</v>
      </c>
      <c r="N696" s="1" t="s">
        <v>1</v>
      </c>
      <c r="O696" s="2">
        <v>689</v>
      </c>
      <c r="P696" s="4">
        <v>75.680000000000007</v>
      </c>
      <c r="Q696" s="3">
        <v>812</v>
      </c>
      <c r="R696" s="1" t="s">
        <v>1</v>
      </c>
      <c r="S696" s="2">
        <v>699</v>
      </c>
      <c r="T696" s="4">
        <v>77.02</v>
      </c>
      <c r="U696" s="3">
        <v>763</v>
      </c>
      <c r="V696" s="1" t="s">
        <v>1</v>
      </c>
      <c r="W696" s="2">
        <v>718</v>
      </c>
      <c r="X696" s="4">
        <v>80.22</v>
      </c>
      <c r="Y696" s="3">
        <v>657</v>
      </c>
      <c r="Z696" s="1" t="s">
        <v>1</v>
      </c>
      <c r="AA696" s="2">
        <v>800</v>
      </c>
      <c r="AB696" s="4">
        <v>89.48</v>
      </c>
      <c r="AC696" s="3">
        <v>376</v>
      </c>
      <c r="AD696" s="1" t="s">
        <v>1</v>
      </c>
      <c r="AE696" s="2">
        <v>0</v>
      </c>
      <c r="AF696" s="4">
        <v>0</v>
      </c>
      <c r="AG696" s="3">
        <v>0</v>
      </c>
      <c r="AH696" s="1" t="s">
        <v>1</v>
      </c>
      <c r="AI696" s="2">
        <v>0</v>
      </c>
      <c r="AJ696" s="4">
        <v>0</v>
      </c>
      <c r="AK696" s="3">
        <v>0</v>
      </c>
      <c r="AL696" s="1" t="s">
        <v>1</v>
      </c>
      <c r="AM696" s="2">
        <v>0</v>
      </c>
      <c r="AN696" s="4">
        <v>0</v>
      </c>
      <c r="AO696" s="3">
        <v>0</v>
      </c>
      <c r="AP696" s="1" t="s">
        <v>1</v>
      </c>
      <c r="AQ696" s="2">
        <v>0</v>
      </c>
      <c r="AR696" s="4">
        <v>0</v>
      </c>
      <c r="AS696" s="3">
        <v>0</v>
      </c>
      <c r="AT696" s="1" t="s">
        <v>1</v>
      </c>
    </row>
    <row r="697" spans="1:46" x14ac:dyDescent="0.25">
      <c r="A697" s="1" t="s">
        <v>697</v>
      </c>
      <c r="B697" s="20" t="e">
        <f>VLOOKUP(A697,'Earned Doctorates'!$A$6:$D$468,4,0)</f>
        <v>#N/A</v>
      </c>
      <c r="C697" s="20" t="e">
        <f>VLOOKUP(A697,'fulltime grad students'!$A$6:$D$752,4,0)</f>
        <v>#N/A</v>
      </c>
      <c r="D697" s="20">
        <f>VLOOKUP(A697,floorspace!$A$6:$D$694,4,0)</f>
        <v>0</v>
      </c>
      <c r="E697" s="3">
        <v>767</v>
      </c>
      <c r="F697" s="33" t="e">
        <f>IF(ISNA(VLOOKUP(A697,'R1-R2'!$A$2:$F$280,6,0)),VLOOKUP(A697,'R1-R2'!$B$2:$F$280,5,0),VLOOKUP(A697,'R1-R2'!$A$2:$F$280,6,0))</f>
        <v>#N/A</v>
      </c>
      <c r="G697" s="2">
        <v>692</v>
      </c>
      <c r="H697" s="4">
        <v>76.34</v>
      </c>
      <c r="I697" s="3">
        <v>767</v>
      </c>
      <c r="J697" s="1" t="s">
        <v>1</v>
      </c>
      <c r="K697" s="2">
        <v>660</v>
      </c>
      <c r="L697" s="4">
        <v>72.38</v>
      </c>
      <c r="M697" s="3">
        <v>929</v>
      </c>
      <c r="N697" s="1" t="s">
        <v>1</v>
      </c>
      <c r="O697" s="2">
        <v>650</v>
      </c>
      <c r="P697" s="4">
        <v>71.45</v>
      </c>
      <c r="Q697" s="3">
        <v>1037</v>
      </c>
      <c r="R697" s="1" t="s">
        <v>1</v>
      </c>
      <c r="S697" s="2">
        <v>639</v>
      </c>
      <c r="T697" s="4">
        <v>70.489999999999995</v>
      </c>
      <c r="U697" s="3">
        <v>1068</v>
      </c>
      <c r="V697" s="1" t="s">
        <v>1</v>
      </c>
      <c r="W697" s="2">
        <v>671</v>
      </c>
      <c r="X697" s="4">
        <v>75.03</v>
      </c>
      <c r="Y697" s="3">
        <v>869</v>
      </c>
      <c r="Z697" s="1" t="s">
        <v>1</v>
      </c>
      <c r="AA697" s="2">
        <v>589</v>
      </c>
      <c r="AB697" s="4">
        <v>66.11</v>
      </c>
      <c r="AC697" s="3">
        <v>1332</v>
      </c>
      <c r="AD697" s="1" t="s">
        <v>1</v>
      </c>
      <c r="AE697" s="2">
        <v>571</v>
      </c>
      <c r="AF697" s="4">
        <v>63.98</v>
      </c>
      <c r="AG697" s="3">
        <v>1492</v>
      </c>
      <c r="AH697" s="1" t="s">
        <v>1</v>
      </c>
      <c r="AI697" s="2">
        <v>551</v>
      </c>
      <c r="AJ697" s="4">
        <v>62.46</v>
      </c>
      <c r="AK697" s="3">
        <v>1612</v>
      </c>
      <c r="AL697" s="1" t="s">
        <v>1</v>
      </c>
      <c r="AM697" s="2">
        <v>560</v>
      </c>
      <c r="AN697" s="4">
        <v>63.67</v>
      </c>
      <c r="AO697" s="3">
        <v>1570</v>
      </c>
      <c r="AP697" s="1" t="s">
        <v>1</v>
      </c>
      <c r="AQ697" s="2">
        <v>517</v>
      </c>
      <c r="AR697" s="4">
        <v>58.33</v>
      </c>
      <c r="AS697" s="3">
        <v>2167</v>
      </c>
      <c r="AT697" s="1" t="s">
        <v>1</v>
      </c>
    </row>
    <row r="698" spans="1:46" x14ac:dyDescent="0.25">
      <c r="A698" s="1" t="s">
        <v>698</v>
      </c>
      <c r="B698" s="20" t="e">
        <f>VLOOKUP(A698,'Earned Doctorates'!$A$6:$D$468,4,0)</f>
        <v>#N/A</v>
      </c>
      <c r="C698" s="20" t="e">
        <f>VLOOKUP(A698,'fulltime grad students'!$A$6:$D$752,4,0)</f>
        <v>#N/A</v>
      </c>
      <c r="D698" s="20">
        <f>VLOOKUP(A698,floorspace!$A$6:$D$694,4,0)</f>
        <v>38735</v>
      </c>
      <c r="E698" s="3">
        <v>766</v>
      </c>
      <c r="F698" s="33" t="e">
        <f>IF(ISNA(VLOOKUP(A698,'R1-R2'!$A$2:$F$280,6,0)),VLOOKUP(A698,'R1-R2'!$B$2:$F$280,5,0),VLOOKUP(A698,'R1-R2'!$A$2:$F$280,6,0))</f>
        <v>#N/A</v>
      </c>
      <c r="G698" s="2">
        <v>693</v>
      </c>
      <c r="H698" s="4">
        <v>76.45</v>
      </c>
      <c r="I698" s="3">
        <v>766</v>
      </c>
      <c r="J698" s="1" t="s">
        <v>1</v>
      </c>
      <c r="K698" s="2">
        <v>631</v>
      </c>
      <c r="L698" s="4">
        <v>69.239999999999995</v>
      </c>
      <c r="M698" s="3">
        <v>1092</v>
      </c>
      <c r="N698" s="1" t="s">
        <v>1</v>
      </c>
      <c r="O698" s="2">
        <v>647</v>
      </c>
      <c r="P698" s="4">
        <v>71.13</v>
      </c>
      <c r="Q698" s="3">
        <v>1042</v>
      </c>
      <c r="R698" s="1" t="s">
        <v>1</v>
      </c>
      <c r="S698" s="2">
        <v>612</v>
      </c>
      <c r="T698" s="4">
        <v>67.540000000000006</v>
      </c>
      <c r="U698" s="3">
        <v>1215</v>
      </c>
      <c r="V698" s="1" t="s">
        <v>1</v>
      </c>
      <c r="W698" s="2">
        <v>641</v>
      </c>
      <c r="X698" s="4">
        <v>71.709999999999994</v>
      </c>
      <c r="Y698" s="3">
        <v>1014</v>
      </c>
      <c r="Z698" s="1" t="s">
        <v>1</v>
      </c>
      <c r="AA698" s="2">
        <v>610</v>
      </c>
      <c r="AB698" s="4">
        <v>68.44</v>
      </c>
      <c r="AC698" s="3">
        <v>1196</v>
      </c>
      <c r="AD698" s="1" t="s">
        <v>1</v>
      </c>
      <c r="AE698" s="2">
        <v>587</v>
      </c>
      <c r="AF698" s="4">
        <v>65.75</v>
      </c>
      <c r="AG698" s="3">
        <v>1329</v>
      </c>
      <c r="AH698" s="1" t="s">
        <v>1</v>
      </c>
      <c r="AI698" s="2">
        <v>622</v>
      </c>
      <c r="AJ698" s="4">
        <v>70.39</v>
      </c>
      <c r="AK698" s="3">
        <v>1087</v>
      </c>
      <c r="AL698" s="1" t="s">
        <v>1</v>
      </c>
      <c r="AM698" s="2">
        <v>638</v>
      </c>
      <c r="AN698" s="4">
        <v>72.42</v>
      </c>
      <c r="AO698" s="3">
        <v>983</v>
      </c>
      <c r="AP698" s="1" t="s">
        <v>1</v>
      </c>
      <c r="AQ698" s="2">
        <v>648</v>
      </c>
      <c r="AR698" s="4">
        <v>72.89</v>
      </c>
      <c r="AS698" s="3">
        <v>1003</v>
      </c>
      <c r="AT698" s="1" t="s">
        <v>1</v>
      </c>
    </row>
    <row r="699" spans="1:46" x14ac:dyDescent="0.25">
      <c r="A699" s="1" t="s">
        <v>699</v>
      </c>
      <c r="B699" s="20" t="e">
        <f>VLOOKUP(A699,'Earned Doctorates'!$A$6:$D$468,4,0)</f>
        <v>#N/A</v>
      </c>
      <c r="C699" s="20">
        <f>VLOOKUP(A699,'fulltime grad students'!$A$6:$D$752,4,0)</f>
        <v>53</v>
      </c>
      <c r="D699" s="20" t="e">
        <f>VLOOKUP(A699,floorspace!$A$6:$D$694,4,0)</f>
        <v>#N/A</v>
      </c>
      <c r="E699" s="3">
        <v>760</v>
      </c>
      <c r="F699" s="33" t="e">
        <f>IF(ISNA(VLOOKUP(A699,'R1-R2'!$A$2:$F$280,6,0)),VLOOKUP(A699,'R1-R2'!$B$2:$F$280,5,0),VLOOKUP(A699,'R1-R2'!$A$2:$F$280,6,0))</f>
        <v>#N/A</v>
      </c>
      <c r="G699" s="2">
        <v>694</v>
      </c>
      <c r="H699" s="4">
        <v>76.56</v>
      </c>
      <c r="I699" s="3">
        <v>760</v>
      </c>
      <c r="J699" s="1" t="s">
        <v>1</v>
      </c>
      <c r="K699" s="2">
        <v>691</v>
      </c>
      <c r="L699" s="4">
        <v>75.739999999999995</v>
      </c>
      <c r="M699" s="3">
        <v>736</v>
      </c>
      <c r="N699" s="1" t="s">
        <v>1</v>
      </c>
      <c r="O699" s="2">
        <v>697</v>
      </c>
      <c r="P699" s="4">
        <v>76.55</v>
      </c>
      <c r="Q699" s="3">
        <v>757</v>
      </c>
      <c r="R699" s="1" t="s">
        <v>1</v>
      </c>
      <c r="S699" s="2">
        <v>715</v>
      </c>
      <c r="T699" s="4">
        <v>78.760000000000005</v>
      </c>
      <c r="U699" s="3">
        <v>685</v>
      </c>
      <c r="V699" s="1" t="s">
        <v>1</v>
      </c>
      <c r="W699" s="2">
        <v>691</v>
      </c>
      <c r="X699" s="4">
        <v>77.239999999999995</v>
      </c>
      <c r="Y699" s="3">
        <v>782</v>
      </c>
      <c r="Z699" s="1" t="s">
        <v>1</v>
      </c>
      <c r="AA699" s="2">
        <v>698</v>
      </c>
      <c r="AB699" s="4">
        <v>78.180000000000007</v>
      </c>
      <c r="AC699" s="3">
        <v>698</v>
      </c>
      <c r="AD699" s="1" t="s">
        <v>1</v>
      </c>
      <c r="AE699" s="2">
        <v>711</v>
      </c>
      <c r="AF699" s="4">
        <v>79.45</v>
      </c>
      <c r="AG699" s="3">
        <v>614</v>
      </c>
      <c r="AH699" s="1" t="s">
        <v>1</v>
      </c>
      <c r="AI699" s="2">
        <v>654</v>
      </c>
      <c r="AJ699" s="4">
        <v>73.97</v>
      </c>
      <c r="AK699" s="3">
        <v>921</v>
      </c>
      <c r="AL699" s="1" t="s">
        <v>1</v>
      </c>
      <c r="AM699" s="2">
        <v>660</v>
      </c>
      <c r="AN699" s="4">
        <v>74.89</v>
      </c>
      <c r="AO699" s="3">
        <v>829</v>
      </c>
      <c r="AP699" s="1" t="s">
        <v>1</v>
      </c>
      <c r="AQ699" s="2">
        <v>684</v>
      </c>
      <c r="AR699" s="4">
        <v>76.89</v>
      </c>
      <c r="AS699" s="3">
        <v>863</v>
      </c>
      <c r="AT699" s="1" t="s">
        <v>1</v>
      </c>
    </row>
    <row r="700" spans="1:46" x14ac:dyDescent="0.25">
      <c r="A700" s="1" t="s">
        <v>700</v>
      </c>
      <c r="B700" s="20">
        <f>VLOOKUP(A700,'Earned Doctorates'!$A$6:$D$468,4,0)</f>
        <v>0</v>
      </c>
      <c r="C700" s="20">
        <f>VLOOKUP(A700,'fulltime grad students'!$A$6:$D$752,4,0)</f>
        <v>119</v>
      </c>
      <c r="D700" s="20" t="e">
        <f>VLOOKUP(A700,floorspace!$A$6:$D$694,4,0)</f>
        <v>#N/A</v>
      </c>
      <c r="E700" s="3">
        <v>752</v>
      </c>
      <c r="F700" s="33" t="e">
        <f>IF(ISNA(VLOOKUP(A700,'R1-R2'!$A$2:$F$280,6,0)),VLOOKUP(A700,'R1-R2'!$B$2:$F$280,5,0),VLOOKUP(A700,'R1-R2'!$A$2:$F$280,6,0))</f>
        <v>#N/A</v>
      </c>
      <c r="G700" s="2">
        <v>695</v>
      </c>
      <c r="H700" s="4">
        <v>76.67</v>
      </c>
      <c r="I700" s="3">
        <v>752</v>
      </c>
      <c r="J700" s="1" t="s">
        <v>1</v>
      </c>
      <c r="K700" s="2">
        <v>612</v>
      </c>
      <c r="L700" s="4">
        <v>67.180000000000007</v>
      </c>
      <c r="M700" s="3">
        <v>1247</v>
      </c>
      <c r="N700" s="1" t="s">
        <v>1</v>
      </c>
      <c r="O700" s="2">
        <v>601</v>
      </c>
      <c r="P700" s="4">
        <v>66.13</v>
      </c>
      <c r="Q700" s="3">
        <v>1448</v>
      </c>
      <c r="R700" s="1" t="s">
        <v>1</v>
      </c>
      <c r="S700" s="2">
        <v>609</v>
      </c>
      <c r="T700" s="4">
        <v>67.22</v>
      </c>
      <c r="U700" s="3">
        <v>1237</v>
      </c>
      <c r="V700" s="1" t="s">
        <v>1</v>
      </c>
      <c r="W700" s="2">
        <v>582</v>
      </c>
      <c r="X700" s="4">
        <v>65.2</v>
      </c>
      <c r="Y700" s="3">
        <v>1466</v>
      </c>
      <c r="Z700" s="1" t="s">
        <v>1</v>
      </c>
      <c r="AA700" s="2">
        <v>636</v>
      </c>
      <c r="AB700" s="4">
        <v>71.319999999999993</v>
      </c>
      <c r="AC700" s="3">
        <v>1033</v>
      </c>
      <c r="AD700" s="1" t="s">
        <v>1</v>
      </c>
      <c r="AE700" s="2">
        <v>649</v>
      </c>
      <c r="AF700" s="4">
        <v>72.599999999999994</v>
      </c>
      <c r="AG700" s="3">
        <v>949</v>
      </c>
      <c r="AH700" s="1" t="s">
        <v>1</v>
      </c>
      <c r="AI700" s="2">
        <v>672</v>
      </c>
      <c r="AJ700" s="4">
        <v>75.98</v>
      </c>
      <c r="AK700" s="3">
        <v>794</v>
      </c>
      <c r="AL700" s="1" t="s">
        <v>1</v>
      </c>
      <c r="AM700" s="2">
        <v>681</v>
      </c>
      <c r="AN700" s="4">
        <v>77.239999999999995</v>
      </c>
      <c r="AO700" s="3">
        <v>711</v>
      </c>
      <c r="AP700" s="1" t="s">
        <v>1</v>
      </c>
      <c r="AQ700" s="2">
        <v>681</v>
      </c>
      <c r="AR700" s="4">
        <v>76.56</v>
      </c>
      <c r="AS700" s="3">
        <v>882</v>
      </c>
      <c r="AT700" s="1" t="s">
        <v>1</v>
      </c>
    </row>
    <row r="701" spans="1:46" x14ac:dyDescent="0.25">
      <c r="A701" s="1" t="s">
        <v>701</v>
      </c>
      <c r="B701" s="20" t="e">
        <f>VLOOKUP(A701,'Earned Doctorates'!$A$6:$D$468,4,0)</f>
        <v>#N/A</v>
      </c>
      <c r="C701" s="20">
        <f>VLOOKUP(A701,'fulltime grad students'!$A$6:$D$752,4,0)</f>
        <v>35</v>
      </c>
      <c r="D701" s="20" t="e">
        <f>VLOOKUP(A701,floorspace!$A$6:$D$694,4,0)</f>
        <v>#N/A</v>
      </c>
      <c r="E701" s="3">
        <v>751</v>
      </c>
      <c r="F701" s="33" t="e">
        <f>IF(ISNA(VLOOKUP(A701,'R1-R2'!$A$2:$F$280,6,0)),VLOOKUP(A701,'R1-R2'!$B$2:$F$280,5,0),VLOOKUP(A701,'R1-R2'!$A$2:$F$280,6,0))</f>
        <v>#N/A</v>
      </c>
      <c r="G701" s="2">
        <v>696</v>
      </c>
      <c r="H701" s="4">
        <v>76.78</v>
      </c>
      <c r="I701" s="3">
        <v>751</v>
      </c>
      <c r="J701" s="1" t="s">
        <v>1</v>
      </c>
      <c r="K701" s="2">
        <v>674</v>
      </c>
      <c r="L701" s="4">
        <v>73.900000000000006</v>
      </c>
      <c r="M701" s="3">
        <v>856</v>
      </c>
      <c r="N701" s="1" t="s">
        <v>1</v>
      </c>
      <c r="O701" s="2">
        <v>663</v>
      </c>
      <c r="P701" s="4">
        <v>72.86</v>
      </c>
      <c r="Q701" s="3">
        <v>961</v>
      </c>
      <c r="R701" s="1" t="s">
        <v>1</v>
      </c>
      <c r="S701" s="2">
        <v>647</v>
      </c>
      <c r="T701" s="4">
        <v>71.36</v>
      </c>
      <c r="U701" s="3">
        <v>1022</v>
      </c>
      <c r="V701" s="1" t="s">
        <v>1</v>
      </c>
      <c r="W701" s="2">
        <v>765</v>
      </c>
      <c r="X701" s="4">
        <v>85.42</v>
      </c>
      <c r="Y701" s="3">
        <v>503</v>
      </c>
      <c r="Z701" s="1" t="s">
        <v>1</v>
      </c>
      <c r="AA701" s="2">
        <v>752</v>
      </c>
      <c r="AB701" s="4">
        <v>84.16</v>
      </c>
      <c r="AC701" s="3">
        <v>503</v>
      </c>
      <c r="AD701" s="1" t="s">
        <v>1</v>
      </c>
      <c r="AE701" s="2">
        <v>738</v>
      </c>
      <c r="AF701" s="4">
        <v>82.43</v>
      </c>
      <c r="AG701" s="3">
        <v>525</v>
      </c>
      <c r="AH701" s="1" t="s">
        <v>1</v>
      </c>
      <c r="AI701" s="2">
        <v>767</v>
      </c>
      <c r="AJ701" s="4">
        <v>86.59</v>
      </c>
      <c r="AK701" s="3">
        <v>453</v>
      </c>
      <c r="AL701" s="1" t="s">
        <v>1</v>
      </c>
      <c r="AM701" s="2">
        <v>819</v>
      </c>
      <c r="AN701" s="4">
        <v>92.71</v>
      </c>
      <c r="AO701" s="3">
        <v>288</v>
      </c>
      <c r="AP701" s="1" t="s">
        <v>1</v>
      </c>
      <c r="AQ701" s="2">
        <v>870</v>
      </c>
      <c r="AR701" s="4">
        <v>97.56</v>
      </c>
      <c r="AS701" s="3">
        <v>206</v>
      </c>
      <c r="AT701" s="1" t="s">
        <v>1</v>
      </c>
    </row>
    <row r="702" spans="1:46" x14ac:dyDescent="0.25">
      <c r="A702" s="1" t="s">
        <v>702</v>
      </c>
      <c r="B702" s="20" t="e">
        <f>VLOOKUP(A702,'Earned Doctorates'!$A$6:$D$468,4,0)</f>
        <v>#N/A</v>
      </c>
      <c r="C702" s="20" t="e">
        <f>VLOOKUP(A702,'fulltime grad students'!$A$6:$D$752,4,0)</f>
        <v>#N/A</v>
      </c>
      <c r="D702" s="20">
        <f>VLOOKUP(A702,floorspace!$A$6:$D$694,4,0)</f>
        <v>0</v>
      </c>
      <c r="E702" s="3">
        <v>745</v>
      </c>
      <c r="F702" s="33" t="e">
        <f>IF(ISNA(VLOOKUP(A702,'R1-R2'!$A$2:$F$280,6,0)),VLOOKUP(A702,'R1-R2'!$B$2:$F$280,5,0),VLOOKUP(A702,'R1-R2'!$A$2:$F$280,6,0))</f>
        <v>#N/A</v>
      </c>
      <c r="G702" s="2">
        <v>697</v>
      </c>
      <c r="H702" s="4">
        <v>76.89</v>
      </c>
      <c r="I702" s="3">
        <v>745</v>
      </c>
      <c r="J702" s="1" t="s">
        <v>1</v>
      </c>
      <c r="K702" s="2">
        <v>711</v>
      </c>
      <c r="L702" s="4">
        <v>77.900000000000006</v>
      </c>
      <c r="M702" s="3">
        <v>649</v>
      </c>
      <c r="N702" s="1" t="s">
        <v>1</v>
      </c>
      <c r="O702" s="2">
        <v>614</v>
      </c>
      <c r="P702" s="4">
        <v>67.540000000000006</v>
      </c>
      <c r="Q702" s="3">
        <v>1269</v>
      </c>
      <c r="R702" s="1" t="s">
        <v>1</v>
      </c>
      <c r="S702" s="2">
        <v>539</v>
      </c>
      <c r="T702" s="4">
        <v>59.59</v>
      </c>
      <c r="U702" s="3">
        <v>1934</v>
      </c>
      <c r="V702" s="1" t="s">
        <v>1</v>
      </c>
      <c r="W702" s="2">
        <v>555</v>
      </c>
      <c r="X702" s="4">
        <v>62.21</v>
      </c>
      <c r="Y702" s="3">
        <v>1676</v>
      </c>
      <c r="Z702" s="1" t="s">
        <v>1</v>
      </c>
      <c r="AA702" s="2">
        <v>550</v>
      </c>
      <c r="AB702" s="4">
        <v>61.8</v>
      </c>
      <c r="AC702" s="3">
        <v>1653</v>
      </c>
      <c r="AD702" s="1" t="s">
        <v>1</v>
      </c>
      <c r="AE702" s="2">
        <v>578</v>
      </c>
      <c r="AF702" s="4">
        <v>64.75</v>
      </c>
      <c r="AG702" s="3">
        <v>1373</v>
      </c>
      <c r="AH702" s="1" t="s">
        <v>1</v>
      </c>
      <c r="AI702" s="2">
        <v>482</v>
      </c>
      <c r="AJ702" s="4">
        <v>54.75</v>
      </c>
      <c r="AK702" s="3">
        <v>2479</v>
      </c>
      <c r="AL702" s="1" t="s">
        <v>1</v>
      </c>
      <c r="AM702" s="2">
        <v>475</v>
      </c>
      <c r="AN702" s="4">
        <v>54.14</v>
      </c>
      <c r="AO702" s="3">
        <v>2664</v>
      </c>
      <c r="AP702" s="1" t="s">
        <v>1</v>
      </c>
      <c r="AQ702" s="2">
        <v>479</v>
      </c>
      <c r="AR702" s="4">
        <v>54.11</v>
      </c>
      <c r="AS702" s="3">
        <v>2754</v>
      </c>
      <c r="AT702" s="1" t="s">
        <v>1</v>
      </c>
    </row>
    <row r="703" spans="1:46" x14ac:dyDescent="0.25">
      <c r="A703" s="1" t="s">
        <v>703</v>
      </c>
      <c r="B703" s="20" t="e">
        <f>VLOOKUP(A703,'Earned Doctorates'!$A$6:$D$468,4,0)</f>
        <v>#N/A</v>
      </c>
      <c r="C703" s="20" t="e">
        <f>VLOOKUP(A703,'fulltime grad students'!$A$6:$D$752,4,0)</f>
        <v>#N/A</v>
      </c>
      <c r="D703" s="20">
        <f>VLOOKUP(A703,floorspace!$A$6:$D$694,4,0)</f>
        <v>0</v>
      </c>
      <c r="E703" s="3">
        <v>739</v>
      </c>
      <c r="F703" s="33" t="e">
        <f>IF(ISNA(VLOOKUP(A703,'R1-R2'!$A$2:$F$280,6,0)),VLOOKUP(A703,'R1-R2'!$B$2:$F$280,5,0),VLOOKUP(A703,'R1-R2'!$A$2:$F$280,6,0))</f>
        <v>#N/A</v>
      </c>
      <c r="G703" s="2">
        <v>698</v>
      </c>
      <c r="H703" s="4">
        <v>76.989999999999995</v>
      </c>
      <c r="I703" s="3">
        <v>739</v>
      </c>
      <c r="J703" s="1" t="s">
        <v>1</v>
      </c>
      <c r="K703" s="2">
        <v>678</v>
      </c>
      <c r="L703" s="4">
        <v>74.33</v>
      </c>
      <c r="M703" s="3">
        <v>818</v>
      </c>
      <c r="N703" s="1" t="s">
        <v>1</v>
      </c>
      <c r="O703" s="2">
        <v>727</v>
      </c>
      <c r="P703" s="4">
        <v>79.81</v>
      </c>
      <c r="Q703" s="3">
        <v>624</v>
      </c>
      <c r="R703" s="1" t="s">
        <v>1</v>
      </c>
      <c r="S703" s="2">
        <v>428</v>
      </c>
      <c r="T703" s="4">
        <v>47.5</v>
      </c>
      <c r="U703" s="3">
        <v>3926</v>
      </c>
      <c r="V703" s="1" t="s">
        <v>1</v>
      </c>
      <c r="W703" s="2">
        <v>388</v>
      </c>
      <c r="X703" s="4">
        <v>43.76</v>
      </c>
      <c r="Y703" s="3">
        <v>5568</v>
      </c>
      <c r="Z703" s="1" t="s">
        <v>1</v>
      </c>
      <c r="AA703" s="2">
        <v>395</v>
      </c>
      <c r="AB703" s="4">
        <v>44.63</v>
      </c>
      <c r="AC703" s="3">
        <v>5183</v>
      </c>
      <c r="AD703" s="1" t="s">
        <v>1</v>
      </c>
      <c r="AE703" s="2">
        <v>370</v>
      </c>
      <c r="AF703" s="4">
        <v>41.77</v>
      </c>
      <c r="AG703" s="3">
        <v>6361</v>
      </c>
      <c r="AH703" s="1" t="s">
        <v>1</v>
      </c>
      <c r="AI703" s="2">
        <v>363</v>
      </c>
      <c r="AJ703" s="4">
        <v>41.45</v>
      </c>
      <c r="AK703" s="3">
        <v>6997</v>
      </c>
      <c r="AL703" s="1" t="s">
        <v>1</v>
      </c>
      <c r="AM703" s="2">
        <v>350</v>
      </c>
      <c r="AN703" s="4">
        <v>40.130000000000003</v>
      </c>
      <c r="AO703" s="3">
        <v>7835</v>
      </c>
      <c r="AP703" s="1" t="s">
        <v>1</v>
      </c>
      <c r="AQ703" s="2">
        <v>331</v>
      </c>
      <c r="AR703" s="4">
        <v>37.67</v>
      </c>
      <c r="AS703" s="3">
        <v>9472</v>
      </c>
      <c r="AT703" s="1" t="s">
        <v>1</v>
      </c>
    </row>
    <row r="704" spans="1:46" x14ac:dyDescent="0.25">
      <c r="A704" s="1" t="s">
        <v>704</v>
      </c>
      <c r="B704" s="20" t="e">
        <f>VLOOKUP(A704,'Earned Doctorates'!$A$6:$D$468,4,0)</f>
        <v>#N/A</v>
      </c>
      <c r="C704" s="20" t="e">
        <f>VLOOKUP(A704,'fulltime grad students'!$A$6:$D$752,4,0)</f>
        <v>#N/A</v>
      </c>
      <c r="D704" s="20" t="e">
        <f>VLOOKUP(A704,floorspace!$A$6:$D$694,4,0)</f>
        <v>#N/A</v>
      </c>
      <c r="E704" s="3">
        <v>738</v>
      </c>
      <c r="F704" s="33" t="e">
        <f>IF(ISNA(VLOOKUP(A704,'R1-R2'!$A$2:$F$280,6,0)),VLOOKUP(A704,'R1-R2'!$B$2:$F$280,5,0),VLOOKUP(A704,'R1-R2'!$A$2:$F$280,6,0))</f>
        <v>#N/A</v>
      </c>
      <c r="G704" s="2">
        <v>699</v>
      </c>
      <c r="H704" s="4">
        <v>77.099999999999994</v>
      </c>
      <c r="I704" s="3">
        <v>738</v>
      </c>
      <c r="J704" s="1" t="s">
        <v>1</v>
      </c>
      <c r="K704" s="2">
        <v>724</v>
      </c>
      <c r="L704" s="4">
        <v>79.31</v>
      </c>
      <c r="M704" s="3">
        <v>606</v>
      </c>
      <c r="N704" s="1" t="s">
        <v>1</v>
      </c>
      <c r="O704" s="2">
        <v>687</v>
      </c>
      <c r="P704" s="4">
        <v>75.47</v>
      </c>
      <c r="Q704" s="3">
        <v>826</v>
      </c>
      <c r="R704" s="1" t="s">
        <v>1</v>
      </c>
      <c r="S704" s="2">
        <v>658</v>
      </c>
      <c r="T704" s="4">
        <v>72.55</v>
      </c>
      <c r="U704" s="3">
        <v>954</v>
      </c>
      <c r="V704" s="1" t="s">
        <v>1</v>
      </c>
      <c r="W704" s="2">
        <v>757</v>
      </c>
      <c r="X704" s="4">
        <v>84.53</v>
      </c>
      <c r="Y704" s="3">
        <v>539</v>
      </c>
      <c r="Z704" s="1" t="s">
        <v>1</v>
      </c>
      <c r="AA704" s="2">
        <v>734</v>
      </c>
      <c r="AB704" s="4">
        <v>82.17</v>
      </c>
      <c r="AC704" s="3">
        <v>550</v>
      </c>
      <c r="AD704" s="1" t="s">
        <v>1</v>
      </c>
      <c r="AE704" s="2">
        <v>716</v>
      </c>
      <c r="AF704" s="4">
        <v>80</v>
      </c>
      <c r="AG704" s="3">
        <v>602</v>
      </c>
      <c r="AH704" s="1" t="s">
        <v>1</v>
      </c>
      <c r="AI704" s="2">
        <v>737</v>
      </c>
      <c r="AJ704" s="4">
        <v>83.24</v>
      </c>
      <c r="AK704" s="3">
        <v>518</v>
      </c>
      <c r="AL704" s="1" t="s">
        <v>1</v>
      </c>
      <c r="AM704" s="2">
        <v>763</v>
      </c>
      <c r="AN704" s="4">
        <v>86.43</v>
      </c>
      <c r="AO704" s="3">
        <v>441</v>
      </c>
      <c r="AP704" s="1" t="s">
        <v>1</v>
      </c>
      <c r="AQ704" s="2">
        <v>821</v>
      </c>
      <c r="AR704" s="4">
        <v>92.11</v>
      </c>
      <c r="AS704" s="3">
        <v>336</v>
      </c>
      <c r="AT704" s="1" t="s">
        <v>1</v>
      </c>
    </row>
    <row r="705" spans="1:46" x14ac:dyDescent="0.25">
      <c r="A705" s="1" t="s">
        <v>705</v>
      </c>
      <c r="B705" s="20" t="e">
        <f>VLOOKUP(A705,'Earned Doctorates'!$A$6:$D$468,4,0)</f>
        <v>#N/A</v>
      </c>
      <c r="C705" s="20" t="e">
        <f>VLOOKUP(A705,'fulltime grad students'!$A$6:$D$752,4,0)</f>
        <v>#N/A</v>
      </c>
      <c r="D705" s="20" t="e">
        <f>VLOOKUP(A705,floorspace!$A$6:$D$694,4,0)</f>
        <v>#N/A</v>
      </c>
      <c r="E705" s="3">
        <v>738</v>
      </c>
      <c r="F705" s="33" t="e">
        <f>IF(ISNA(VLOOKUP(A705,'R1-R2'!$A$2:$F$280,6,0)),VLOOKUP(A705,'R1-R2'!$B$2:$F$280,5,0),VLOOKUP(A705,'R1-R2'!$A$2:$F$280,6,0))</f>
        <v>#N/A</v>
      </c>
      <c r="G705" s="2">
        <v>699</v>
      </c>
      <c r="H705" s="4">
        <v>77.099999999999994</v>
      </c>
      <c r="I705" s="3">
        <v>738</v>
      </c>
      <c r="J705" s="1" t="s">
        <v>1</v>
      </c>
      <c r="K705" s="2">
        <v>689</v>
      </c>
      <c r="L705" s="4">
        <v>75.52</v>
      </c>
      <c r="M705" s="3">
        <v>738</v>
      </c>
      <c r="N705" s="1" t="s">
        <v>1</v>
      </c>
      <c r="O705" s="2">
        <v>669</v>
      </c>
      <c r="P705" s="4">
        <v>73.510000000000005</v>
      </c>
      <c r="Q705" s="3">
        <v>908</v>
      </c>
      <c r="R705" s="1" t="s">
        <v>1</v>
      </c>
      <c r="S705" s="2">
        <v>713</v>
      </c>
      <c r="T705" s="4">
        <v>78.540000000000006</v>
      </c>
      <c r="U705" s="3">
        <v>688</v>
      </c>
      <c r="V705" s="1" t="s">
        <v>1</v>
      </c>
      <c r="W705" s="2">
        <v>0</v>
      </c>
      <c r="X705" s="4">
        <v>0</v>
      </c>
      <c r="Y705" s="3">
        <v>0</v>
      </c>
      <c r="Z705" s="1" t="s">
        <v>1</v>
      </c>
      <c r="AA705" s="2">
        <v>0</v>
      </c>
      <c r="AB705" s="4">
        <v>0</v>
      </c>
      <c r="AC705" s="3">
        <v>0</v>
      </c>
      <c r="AD705" s="1" t="s">
        <v>1</v>
      </c>
      <c r="AE705" s="2">
        <v>881</v>
      </c>
      <c r="AF705" s="4">
        <v>98.23</v>
      </c>
      <c r="AG705" s="3">
        <v>196</v>
      </c>
      <c r="AH705" s="1" t="s">
        <v>236</v>
      </c>
      <c r="AI705" s="2">
        <v>800</v>
      </c>
      <c r="AJ705" s="4">
        <v>90.28</v>
      </c>
      <c r="AK705" s="3">
        <v>365</v>
      </c>
      <c r="AL705" s="1" t="s">
        <v>1</v>
      </c>
      <c r="AM705" s="2">
        <v>624</v>
      </c>
      <c r="AN705" s="4">
        <v>70.849999999999994</v>
      </c>
      <c r="AO705" s="3">
        <v>1054</v>
      </c>
      <c r="AP705" s="1" t="s">
        <v>1</v>
      </c>
      <c r="AQ705" s="2">
        <v>585</v>
      </c>
      <c r="AR705" s="4">
        <v>65.89</v>
      </c>
      <c r="AS705" s="3">
        <v>1505</v>
      </c>
      <c r="AT705" s="1" t="s">
        <v>1</v>
      </c>
    </row>
    <row r="706" spans="1:46" x14ac:dyDescent="0.25">
      <c r="A706" s="1" t="s">
        <v>706</v>
      </c>
      <c r="B706" s="20" t="e">
        <f>VLOOKUP(A706,'Earned Doctorates'!$A$6:$D$468,4,0)</f>
        <v>#N/A</v>
      </c>
      <c r="C706" s="20" t="e">
        <f>VLOOKUP(A706,'fulltime grad students'!$A$6:$D$752,4,0)</f>
        <v>#N/A</v>
      </c>
      <c r="D706" s="20" t="e">
        <f>VLOOKUP(A706,floorspace!$A$6:$D$694,4,0)</f>
        <v>#N/A</v>
      </c>
      <c r="E706" s="3">
        <v>730</v>
      </c>
      <c r="F706" s="33" t="e">
        <f>IF(ISNA(VLOOKUP(A706,'R1-R2'!$A$2:$F$280,6,0)),VLOOKUP(A706,'R1-R2'!$B$2:$F$280,5,0),VLOOKUP(A706,'R1-R2'!$A$2:$F$280,6,0))</f>
        <v>#N/A</v>
      </c>
      <c r="G706" s="2">
        <v>701</v>
      </c>
      <c r="H706" s="4">
        <v>77.319999999999993</v>
      </c>
      <c r="I706" s="3">
        <v>730</v>
      </c>
      <c r="J706" s="1" t="s">
        <v>1</v>
      </c>
      <c r="K706" s="2">
        <v>693</v>
      </c>
      <c r="L706" s="4">
        <v>75.95</v>
      </c>
      <c r="M706" s="3">
        <v>733</v>
      </c>
      <c r="N706" s="1" t="s">
        <v>1</v>
      </c>
      <c r="O706" s="2">
        <v>722</v>
      </c>
      <c r="P706" s="4">
        <v>79.27</v>
      </c>
      <c r="Q706" s="3">
        <v>639</v>
      </c>
      <c r="R706" s="1" t="s">
        <v>1</v>
      </c>
      <c r="S706" s="2">
        <v>730</v>
      </c>
      <c r="T706" s="4">
        <v>80.400000000000006</v>
      </c>
      <c r="U706" s="3">
        <v>636</v>
      </c>
      <c r="V706" s="1" t="s">
        <v>1</v>
      </c>
      <c r="W706" s="2">
        <v>731</v>
      </c>
      <c r="X706" s="4">
        <v>81.66</v>
      </c>
      <c r="Y706" s="3">
        <v>617</v>
      </c>
      <c r="Z706" s="1" t="s">
        <v>1</v>
      </c>
      <c r="AA706" s="2">
        <v>690</v>
      </c>
      <c r="AB706" s="4">
        <v>77.3</v>
      </c>
      <c r="AC706" s="3">
        <v>724</v>
      </c>
      <c r="AD706" s="1" t="s">
        <v>1</v>
      </c>
      <c r="AE706" s="2">
        <v>697</v>
      </c>
      <c r="AF706" s="4">
        <v>77.900000000000006</v>
      </c>
      <c r="AG706" s="3">
        <v>663</v>
      </c>
      <c r="AH706" s="1" t="s">
        <v>1</v>
      </c>
      <c r="AI706" s="2">
        <v>708</v>
      </c>
      <c r="AJ706" s="4">
        <v>80</v>
      </c>
      <c r="AK706" s="3">
        <v>619</v>
      </c>
      <c r="AL706" s="1" t="s">
        <v>1</v>
      </c>
      <c r="AM706" s="2">
        <v>720</v>
      </c>
      <c r="AN706" s="4">
        <v>81.61</v>
      </c>
      <c r="AO706" s="3">
        <v>546</v>
      </c>
      <c r="AP706" s="1" t="s">
        <v>1</v>
      </c>
      <c r="AQ706" s="2">
        <v>731</v>
      </c>
      <c r="AR706" s="4">
        <v>82.11</v>
      </c>
      <c r="AS706" s="3">
        <v>641</v>
      </c>
      <c r="AT706" s="1" t="s">
        <v>1</v>
      </c>
    </row>
    <row r="707" spans="1:46" x14ac:dyDescent="0.25">
      <c r="A707" s="1" t="s">
        <v>707</v>
      </c>
      <c r="B707" s="20">
        <f>VLOOKUP(A707,'Earned Doctorates'!$A$6:$D$468,4,0)</f>
        <v>4</v>
      </c>
      <c r="C707" s="20" t="e">
        <f>VLOOKUP(A707,'fulltime grad students'!$A$6:$D$752,4,0)</f>
        <v>#N/A</v>
      </c>
      <c r="D707" s="20">
        <f>VLOOKUP(A707,floorspace!$A$6:$D$694,4,0)</f>
        <v>19658</v>
      </c>
      <c r="E707" s="3">
        <v>729</v>
      </c>
      <c r="F707" s="33" t="e">
        <f>IF(ISNA(VLOOKUP(A707,'R1-R2'!$A$2:$F$280,6,0)),VLOOKUP(A707,'R1-R2'!$B$2:$F$280,5,0),VLOOKUP(A707,'R1-R2'!$A$2:$F$280,6,0))</f>
        <v>#N/A</v>
      </c>
      <c r="G707" s="2">
        <v>702</v>
      </c>
      <c r="H707" s="4">
        <v>77.430000000000007</v>
      </c>
      <c r="I707" s="3">
        <v>729</v>
      </c>
      <c r="J707" s="1" t="s">
        <v>1</v>
      </c>
      <c r="K707" s="2">
        <v>603</v>
      </c>
      <c r="L707" s="4">
        <v>66.209999999999994</v>
      </c>
      <c r="M707" s="3">
        <v>1322</v>
      </c>
      <c r="N707" s="1" t="s">
        <v>1</v>
      </c>
      <c r="O707" s="2">
        <v>522</v>
      </c>
      <c r="P707" s="4">
        <v>57.56</v>
      </c>
      <c r="Q707" s="3">
        <v>2173</v>
      </c>
      <c r="R707" s="1" t="s">
        <v>1</v>
      </c>
      <c r="S707" s="2">
        <v>555</v>
      </c>
      <c r="T707" s="4">
        <v>61.34</v>
      </c>
      <c r="U707" s="3">
        <v>1751</v>
      </c>
      <c r="V707" s="1" t="s">
        <v>1</v>
      </c>
      <c r="W707" s="2">
        <v>605</v>
      </c>
      <c r="X707" s="4">
        <v>67.739999999999995</v>
      </c>
      <c r="Y707" s="3">
        <v>1270</v>
      </c>
      <c r="Z707" s="1" t="s">
        <v>1</v>
      </c>
      <c r="AA707" s="2">
        <v>600</v>
      </c>
      <c r="AB707" s="4">
        <v>67.33</v>
      </c>
      <c r="AC707" s="3">
        <v>1259</v>
      </c>
      <c r="AD707" s="1" t="s">
        <v>1</v>
      </c>
      <c r="AE707" s="2">
        <v>672</v>
      </c>
      <c r="AF707" s="4">
        <v>75.14</v>
      </c>
      <c r="AG707" s="3">
        <v>783</v>
      </c>
      <c r="AH707" s="1" t="s">
        <v>1</v>
      </c>
      <c r="AI707" s="2">
        <v>596</v>
      </c>
      <c r="AJ707" s="4">
        <v>67.48</v>
      </c>
      <c r="AK707" s="3">
        <v>1302</v>
      </c>
      <c r="AL707" s="1" t="s">
        <v>1</v>
      </c>
      <c r="AM707" s="2">
        <v>581</v>
      </c>
      <c r="AN707" s="4">
        <v>66.03</v>
      </c>
      <c r="AO707" s="3">
        <v>1408</v>
      </c>
      <c r="AP707" s="1" t="s">
        <v>1</v>
      </c>
      <c r="AQ707" s="2">
        <v>689</v>
      </c>
      <c r="AR707" s="4">
        <v>77.44</v>
      </c>
      <c r="AS707" s="3">
        <v>844</v>
      </c>
      <c r="AT707" s="1" t="s">
        <v>1</v>
      </c>
    </row>
    <row r="708" spans="1:46" x14ac:dyDescent="0.25">
      <c r="A708" s="1" t="s">
        <v>708</v>
      </c>
      <c r="B708" s="20" t="e">
        <f>VLOOKUP(A708,'Earned Doctorates'!$A$6:$D$468,4,0)</f>
        <v>#N/A</v>
      </c>
      <c r="C708" s="20" t="e">
        <f>VLOOKUP(A708,'fulltime grad students'!$A$6:$D$752,4,0)</f>
        <v>#N/A</v>
      </c>
      <c r="D708" s="20" t="e">
        <f>VLOOKUP(A708,floorspace!$A$6:$D$694,4,0)</f>
        <v>#N/A</v>
      </c>
      <c r="E708" s="3">
        <v>724</v>
      </c>
      <c r="F708" s="33" t="e">
        <f>IF(ISNA(VLOOKUP(A708,'R1-R2'!$A$2:$F$280,6,0)),VLOOKUP(A708,'R1-R2'!$B$2:$F$280,5,0),VLOOKUP(A708,'R1-R2'!$A$2:$F$280,6,0))</f>
        <v>#N/A</v>
      </c>
      <c r="G708" s="2">
        <v>703</v>
      </c>
      <c r="H708" s="4">
        <v>77.540000000000006</v>
      </c>
      <c r="I708" s="3">
        <v>724</v>
      </c>
      <c r="J708" s="1" t="s">
        <v>236</v>
      </c>
      <c r="K708" s="2">
        <v>694</v>
      </c>
      <c r="L708" s="4">
        <v>76.06</v>
      </c>
      <c r="M708" s="3">
        <v>727</v>
      </c>
      <c r="N708" s="1" t="s">
        <v>1</v>
      </c>
      <c r="O708" s="2">
        <v>738</v>
      </c>
      <c r="P708" s="4">
        <v>81</v>
      </c>
      <c r="Q708" s="3">
        <v>577</v>
      </c>
      <c r="R708" s="1" t="s">
        <v>1</v>
      </c>
      <c r="S708" s="2">
        <v>750</v>
      </c>
      <c r="T708" s="4">
        <v>82.57</v>
      </c>
      <c r="U708" s="3">
        <v>585</v>
      </c>
      <c r="V708" s="1" t="s">
        <v>236</v>
      </c>
      <c r="W708" s="2">
        <v>0</v>
      </c>
      <c r="X708" s="4">
        <v>0</v>
      </c>
      <c r="Y708" s="3">
        <v>0</v>
      </c>
      <c r="Z708" s="1" t="s">
        <v>1</v>
      </c>
      <c r="AA708" s="2">
        <v>0</v>
      </c>
      <c r="AB708" s="4">
        <v>0</v>
      </c>
      <c r="AC708" s="3">
        <v>0</v>
      </c>
      <c r="AD708" s="1" t="s">
        <v>1</v>
      </c>
      <c r="AE708" s="2">
        <v>653</v>
      </c>
      <c r="AF708" s="4">
        <v>73.040000000000006</v>
      </c>
      <c r="AG708" s="3">
        <v>937</v>
      </c>
      <c r="AH708" s="1" t="s">
        <v>1</v>
      </c>
      <c r="AI708" s="2">
        <v>670</v>
      </c>
      <c r="AJ708" s="4">
        <v>75.75</v>
      </c>
      <c r="AK708" s="3">
        <v>831</v>
      </c>
      <c r="AL708" s="1" t="s">
        <v>236</v>
      </c>
      <c r="AM708" s="2">
        <v>676</v>
      </c>
      <c r="AN708" s="4">
        <v>76.680000000000007</v>
      </c>
      <c r="AO708" s="3">
        <v>725</v>
      </c>
      <c r="AP708" s="1" t="s">
        <v>1</v>
      </c>
      <c r="AQ708" s="2">
        <v>0</v>
      </c>
      <c r="AR708" s="4">
        <v>0</v>
      </c>
      <c r="AS708" s="3">
        <v>0</v>
      </c>
      <c r="AT708" s="1" t="s">
        <v>1</v>
      </c>
    </row>
    <row r="709" spans="1:46" x14ac:dyDescent="0.25">
      <c r="A709" s="1" t="s">
        <v>709</v>
      </c>
      <c r="B709" s="20" t="e">
        <f>VLOOKUP(A709,'Earned Doctorates'!$A$6:$D$468,4,0)</f>
        <v>#N/A</v>
      </c>
      <c r="C709" s="20">
        <f>VLOOKUP(A709,'fulltime grad students'!$A$6:$D$752,4,0)</f>
        <v>8</v>
      </c>
      <c r="D709" s="20" t="e">
        <f>VLOOKUP(A709,floorspace!$A$6:$D$694,4,0)</f>
        <v>#N/A</v>
      </c>
      <c r="E709" s="3">
        <v>718</v>
      </c>
      <c r="F709" s="33" t="e">
        <f>IF(ISNA(VLOOKUP(A709,'R1-R2'!$A$2:$F$280,6,0)),VLOOKUP(A709,'R1-R2'!$B$2:$F$280,5,0),VLOOKUP(A709,'R1-R2'!$A$2:$F$280,6,0))</f>
        <v>#N/A</v>
      </c>
      <c r="G709" s="2">
        <v>704</v>
      </c>
      <c r="H709" s="4">
        <v>77.650000000000006</v>
      </c>
      <c r="I709" s="3">
        <v>718</v>
      </c>
      <c r="J709" s="1" t="s">
        <v>1</v>
      </c>
      <c r="K709" s="2">
        <v>690</v>
      </c>
      <c r="L709" s="4">
        <v>75.63</v>
      </c>
      <c r="M709" s="3">
        <v>737</v>
      </c>
      <c r="N709" s="1" t="s">
        <v>1</v>
      </c>
      <c r="O709" s="2">
        <v>667</v>
      </c>
      <c r="P709" s="4">
        <v>73.3</v>
      </c>
      <c r="Q709" s="3">
        <v>942</v>
      </c>
      <c r="R709" s="1" t="s">
        <v>1</v>
      </c>
      <c r="S709" s="2">
        <v>640</v>
      </c>
      <c r="T709" s="4">
        <v>70.59</v>
      </c>
      <c r="U709" s="3">
        <v>1061</v>
      </c>
      <c r="V709" s="1" t="s">
        <v>1</v>
      </c>
      <c r="W709" s="2">
        <v>654</v>
      </c>
      <c r="X709" s="4">
        <v>73.150000000000006</v>
      </c>
      <c r="Y709" s="3">
        <v>934</v>
      </c>
      <c r="Z709" s="1" t="s">
        <v>1</v>
      </c>
      <c r="AA709" s="2">
        <v>695</v>
      </c>
      <c r="AB709" s="4">
        <v>77.849999999999994</v>
      </c>
      <c r="AC709" s="3">
        <v>701</v>
      </c>
      <c r="AD709" s="1" t="s">
        <v>1</v>
      </c>
      <c r="AE709" s="2">
        <v>694</v>
      </c>
      <c r="AF709" s="4">
        <v>77.569999999999993</v>
      </c>
      <c r="AG709" s="3">
        <v>677</v>
      </c>
      <c r="AH709" s="1" t="s">
        <v>1</v>
      </c>
      <c r="AI709" s="2">
        <v>710</v>
      </c>
      <c r="AJ709" s="4">
        <v>80.22</v>
      </c>
      <c r="AK709" s="3">
        <v>612</v>
      </c>
      <c r="AL709" s="1" t="s">
        <v>1</v>
      </c>
      <c r="AM709" s="2">
        <v>690</v>
      </c>
      <c r="AN709" s="4">
        <v>78.25</v>
      </c>
      <c r="AO709" s="3">
        <v>684</v>
      </c>
      <c r="AP709" s="1" t="s">
        <v>1</v>
      </c>
      <c r="AQ709" s="2">
        <v>705</v>
      </c>
      <c r="AR709" s="4">
        <v>79.22</v>
      </c>
      <c r="AS709" s="3">
        <v>755</v>
      </c>
      <c r="AT709" s="1" t="s">
        <v>1</v>
      </c>
    </row>
    <row r="710" spans="1:46" x14ac:dyDescent="0.25">
      <c r="A710" s="1" t="s">
        <v>710</v>
      </c>
      <c r="B710" s="20" t="e">
        <f>VLOOKUP(A710,'Earned Doctorates'!$A$6:$D$468,4,0)</f>
        <v>#N/A</v>
      </c>
      <c r="C710" s="20" t="e">
        <f>VLOOKUP(A710,'fulltime grad students'!$A$6:$D$752,4,0)</f>
        <v>#N/A</v>
      </c>
      <c r="D710" s="20">
        <f>VLOOKUP(A710,floorspace!$A$6:$D$694,4,0)</f>
        <v>5349</v>
      </c>
      <c r="E710" s="3">
        <v>696</v>
      </c>
      <c r="F710" s="33" t="e">
        <f>IF(ISNA(VLOOKUP(A710,'R1-R2'!$A$2:$F$280,6,0)),VLOOKUP(A710,'R1-R2'!$B$2:$F$280,5,0),VLOOKUP(A710,'R1-R2'!$A$2:$F$280,6,0))</f>
        <v>#N/A</v>
      </c>
      <c r="G710" s="2">
        <v>705</v>
      </c>
      <c r="H710" s="4">
        <v>77.760000000000005</v>
      </c>
      <c r="I710" s="3">
        <v>696</v>
      </c>
      <c r="J710" s="1" t="s">
        <v>1</v>
      </c>
      <c r="K710" s="2">
        <v>627</v>
      </c>
      <c r="L710" s="4">
        <v>68.81</v>
      </c>
      <c r="M710" s="3">
        <v>1106</v>
      </c>
      <c r="N710" s="1" t="s">
        <v>1</v>
      </c>
      <c r="O710" s="2">
        <v>668</v>
      </c>
      <c r="P710" s="4">
        <v>73.400000000000006</v>
      </c>
      <c r="Q710" s="3">
        <v>920</v>
      </c>
      <c r="R710" s="1" t="s">
        <v>1</v>
      </c>
      <c r="S710" s="2">
        <v>681</v>
      </c>
      <c r="T710" s="4">
        <v>75.06</v>
      </c>
      <c r="U710" s="3">
        <v>848</v>
      </c>
      <c r="V710" s="1" t="s">
        <v>1</v>
      </c>
      <c r="W710" s="2">
        <v>725</v>
      </c>
      <c r="X710" s="4">
        <v>81</v>
      </c>
      <c r="Y710" s="3">
        <v>641</v>
      </c>
      <c r="Z710" s="1" t="s">
        <v>1</v>
      </c>
      <c r="AA710" s="2">
        <v>0</v>
      </c>
      <c r="AB710" s="4">
        <v>0</v>
      </c>
      <c r="AC710" s="3">
        <v>0</v>
      </c>
      <c r="AD710" s="1" t="s">
        <v>1</v>
      </c>
      <c r="AE710" s="2">
        <v>0</v>
      </c>
      <c r="AF710" s="4">
        <v>0</v>
      </c>
      <c r="AG710" s="3">
        <v>0</v>
      </c>
      <c r="AH710" s="1" t="s">
        <v>1</v>
      </c>
      <c r="AI710" s="2">
        <v>0</v>
      </c>
      <c r="AJ710" s="4">
        <v>0</v>
      </c>
      <c r="AK710" s="3">
        <v>0</v>
      </c>
      <c r="AL710" s="1" t="s">
        <v>1</v>
      </c>
      <c r="AM710" s="2">
        <v>0</v>
      </c>
      <c r="AN710" s="4">
        <v>0</v>
      </c>
      <c r="AO710" s="3">
        <v>0</v>
      </c>
      <c r="AP710" s="1" t="s">
        <v>1</v>
      </c>
      <c r="AQ710" s="2">
        <v>0</v>
      </c>
      <c r="AR710" s="4">
        <v>0</v>
      </c>
      <c r="AS710" s="3">
        <v>0</v>
      </c>
      <c r="AT710" s="1" t="s">
        <v>1</v>
      </c>
    </row>
    <row r="711" spans="1:46" x14ac:dyDescent="0.25">
      <c r="A711" s="1" t="s">
        <v>711</v>
      </c>
      <c r="B711" s="20" t="e">
        <f>VLOOKUP(A711,'Earned Doctorates'!$A$6:$D$468,4,0)</f>
        <v>#N/A</v>
      </c>
      <c r="C711" s="20" t="e">
        <f>VLOOKUP(A711,'fulltime grad students'!$A$6:$D$752,4,0)</f>
        <v>#N/A</v>
      </c>
      <c r="D711" s="20" t="e">
        <f>VLOOKUP(A711,floorspace!$A$6:$D$694,4,0)</f>
        <v>#N/A</v>
      </c>
      <c r="E711" s="3">
        <v>695</v>
      </c>
      <c r="F711" s="33" t="e">
        <f>IF(ISNA(VLOOKUP(A711,'R1-R2'!$A$2:$F$280,6,0)),VLOOKUP(A711,'R1-R2'!$B$2:$F$280,5,0),VLOOKUP(A711,'R1-R2'!$A$2:$F$280,6,0))</f>
        <v>#N/A</v>
      </c>
      <c r="G711" s="2">
        <v>706</v>
      </c>
      <c r="H711" s="4">
        <v>77.87</v>
      </c>
      <c r="I711" s="3">
        <v>695</v>
      </c>
      <c r="J711" s="1" t="s">
        <v>1</v>
      </c>
      <c r="K711" s="2">
        <v>677</v>
      </c>
      <c r="L711" s="4">
        <v>74.22</v>
      </c>
      <c r="M711" s="3">
        <v>833</v>
      </c>
      <c r="N711" s="1" t="s">
        <v>1</v>
      </c>
      <c r="O711" s="2">
        <v>652</v>
      </c>
      <c r="P711" s="4">
        <v>71.67</v>
      </c>
      <c r="Q711" s="3">
        <v>1019</v>
      </c>
      <c r="R711" s="1" t="s">
        <v>1</v>
      </c>
      <c r="S711" s="2">
        <v>653</v>
      </c>
      <c r="T711" s="4">
        <v>72.010000000000005</v>
      </c>
      <c r="U711" s="3">
        <v>977</v>
      </c>
      <c r="V711" s="1" t="s">
        <v>1</v>
      </c>
      <c r="W711" s="2">
        <v>695</v>
      </c>
      <c r="X711" s="4">
        <v>77.680000000000007</v>
      </c>
      <c r="Y711" s="3">
        <v>755</v>
      </c>
      <c r="Z711" s="1" t="s">
        <v>1</v>
      </c>
      <c r="AA711" s="2">
        <v>659</v>
      </c>
      <c r="AB711" s="4">
        <v>73.87</v>
      </c>
      <c r="AC711" s="3">
        <v>859</v>
      </c>
      <c r="AD711" s="1" t="s">
        <v>1</v>
      </c>
      <c r="AE711" s="2">
        <v>725</v>
      </c>
      <c r="AF711" s="4">
        <v>81</v>
      </c>
      <c r="AG711" s="3">
        <v>581</v>
      </c>
      <c r="AH711" s="1" t="s">
        <v>1</v>
      </c>
      <c r="AI711" s="2">
        <v>716</v>
      </c>
      <c r="AJ711" s="4">
        <v>80.89</v>
      </c>
      <c r="AK711" s="3">
        <v>591</v>
      </c>
      <c r="AL711" s="1" t="s">
        <v>1</v>
      </c>
      <c r="AM711" s="2">
        <v>0</v>
      </c>
      <c r="AN711" s="4">
        <v>0</v>
      </c>
      <c r="AO711" s="3">
        <v>0</v>
      </c>
      <c r="AP711" s="1" t="s">
        <v>1</v>
      </c>
      <c r="AQ711" s="2">
        <v>0</v>
      </c>
      <c r="AR711" s="4">
        <v>0</v>
      </c>
      <c r="AS711" s="3">
        <v>0</v>
      </c>
      <c r="AT711" s="1" t="s">
        <v>1</v>
      </c>
    </row>
    <row r="712" spans="1:46" x14ac:dyDescent="0.25">
      <c r="A712" s="1" t="s">
        <v>712</v>
      </c>
      <c r="B712" s="20" t="e">
        <f>VLOOKUP(A712,'Earned Doctorates'!$A$6:$D$468,4,0)</f>
        <v>#N/A</v>
      </c>
      <c r="C712" s="20" t="e">
        <f>VLOOKUP(A712,'fulltime grad students'!$A$6:$D$752,4,0)</f>
        <v>#N/A</v>
      </c>
      <c r="D712" s="20">
        <f>VLOOKUP(A712,floorspace!$A$6:$D$694,4,0)</f>
        <v>0</v>
      </c>
      <c r="E712" s="3">
        <v>694</v>
      </c>
      <c r="F712" s="33" t="e">
        <f>IF(ISNA(VLOOKUP(A712,'R1-R2'!$A$2:$F$280,6,0)),VLOOKUP(A712,'R1-R2'!$B$2:$F$280,5,0),VLOOKUP(A712,'R1-R2'!$A$2:$F$280,6,0))</f>
        <v>#N/A</v>
      </c>
      <c r="G712" s="2">
        <v>707</v>
      </c>
      <c r="H712" s="4">
        <v>77.98</v>
      </c>
      <c r="I712" s="3">
        <v>694</v>
      </c>
      <c r="J712" s="1" t="s">
        <v>1</v>
      </c>
      <c r="K712" s="2">
        <v>670</v>
      </c>
      <c r="L712" s="4">
        <v>73.459999999999994</v>
      </c>
      <c r="M712" s="3">
        <v>882</v>
      </c>
      <c r="N712" s="1" t="s">
        <v>1</v>
      </c>
      <c r="O712" s="2">
        <v>603</v>
      </c>
      <c r="P712" s="4">
        <v>66.349999999999994</v>
      </c>
      <c r="Q712" s="3">
        <v>1397</v>
      </c>
      <c r="R712" s="1" t="s">
        <v>1</v>
      </c>
      <c r="S712" s="2">
        <v>528</v>
      </c>
      <c r="T712" s="4">
        <v>58.4</v>
      </c>
      <c r="U712" s="3">
        <v>2062</v>
      </c>
      <c r="V712" s="1" t="s">
        <v>1</v>
      </c>
      <c r="W712" s="2">
        <v>515</v>
      </c>
      <c r="X712" s="4">
        <v>57.79</v>
      </c>
      <c r="Y712" s="3">
        <v>2046</v>
      </c>
      <c r="Z712" s="1" t="s">
        <v>1</v>
      </c>
      <c r="AA712" s="2">
        <v>561</v>
      </c>
      <c r="AB712" s="4">
        <v>63.01</v>
      </c>
      <c r="AC712" s="3">
        <v>1587</v>
      </c>
      <c r="AD712" s="1" t="s">
        <v>1</v>
      </c>
      <c r="AE712" s="2">
        <v>644</v>
      </c>
      <c r="AF712" s="4">
        <v>72.05</v>
      </c>
      <c r="AG712" s="3">
        <v>970</v>
      </c>
      <c r="AH712" s="1" t="s">
        <v>1</v>
      </c>
      <c r="AI712" s="2">
        <v>625</v>
      </c>
      <c r="AJ712" s="4">
        <v>70.72</v>
      </c>
      <c r="AK712" s="3">
        <v>1083</v>
      </c>
      <c r="AL712" s="1" t="s">
        <v>1</v>
      </c>
      <c r="AM712" s="2">
        <v>599</v>
      </c>
      <c r="AN712" s="4">
        <v>68.05</v>
      </c>
      <c r="AO712" s="3">
        <v>1241</v>
      </c>
      <c r="AP712" s="1" t="s">
        <v>1</v>
      </c>
      <c r="AQ712" s="2">
        <v>569</v>
      </c>
      <c r="AR712" s="4">
        <v>64.11</v>
      </c>
      <c r="AS712" s="3">
        <v>1635</v>
      </c>
      <c r="AT712" s="1" t="s">
        <v>1</v>
      </c>
    </row>
    <row r="713" spans="1:46" x14ac:dyDescent="0.25">
      <c r="A713" s="1" t="s">
        <v>713</v>
      </c>
      <c r="B713" s="20">
        <f>VLOOKUP(A713,'Earned Doctorates'!$A$6:$D$468,4,0)</f>
        <v>21</v>
      </c>
      <c r="C713" s="20">
        <f>VLOOKUP(A713,'fulltime grad students'!$A$6:$D$752,4,0)</f>
        <v>54</v>
      </c>
      <c r="D713" s="20" t="e">
        <f>VLOOKUP(A713,floorspace!$A$6:$D$694,4,0)</f>
        <v>#N/A</v>
      </c>
      <c r="E713" s="3">
        <v>683</v>
      </c>
      <c r="F713" s="33" t="e">
        <f>IF(ISNA(VLOOKUP(A713,'R1-R2'!$A$2:$F$280,6,0)),VLOOKUP(A713,'R1-R2'!$B$2:$F$280,5,0),VLOOKUP(A713,'R1-R2'!$A$2:$F$280,6,0))</f>
        <v>#N/A</v>
      </c>
      <c r="G713" s="2">
        <v>708</v>
      </c>
      <c r="H713" s="4">
        <v>78.08</v>
      </c>
      <c r="I713" s="3">
        <v>683</v>
      </c>
      <c r="J713" s="1" t="s">
        <v>1</v>
      </c>
      <c r="K713" s="2">
        <v>715</v>
      </c>
      <c r="L713" s="4">
        <v>78.34</v>
      </c>
      <c r="M713" s="3">
        <v>643</v>
      </c>
      <c r="N713" s="1" t="s">
        <v>1</v>
      </c>
      <c r="O713" s="2">
        <v>703</v>
      </c>
      <c r="P713" s="4">
        <v>77.2</v>
      </c>
      <c r="Q713" s="3">
        <v>724</v>
      </c>
      <c r="R713" s="1" t="s">
        <v>1</v>
      </c>
      <c r="S713" s="2">
        <v>674</v>
      </c>
      <c r="T713" s="4">
        <v>74.3</v>
      </c>
      <c r="U713" s="3">
        <v>870</v>
      </c>
      <c r="V713" s="1" t="s">
        <v>1</v>
      </c>
      <c r="W713" s="2">
        <v>646</v>
      </c>
      <c r="X713" s="4">
        <v>72.27</v>
      </c>
      <c r="Y713" s="3">
        <v>996</v>
      </c>
      <c r="Z713" s="1" t="s">
        <v>1</v>
      </c>
      <c r="AA713" s="2">
        <v>640</v>
      </c>
      <c r="AB713" s="4">
        <v>71.760000000000005</v>
      </c>
      <c r="AC713" s="3">
        <v>1016</v>
      </c>
      <c r="AD713" s="1" t="s">
        <v>1</v>
      </c>
      <c r="AE713" s="2">
        <v>628</v>
      </c>
      <c r="AF713" s="4">
        <v>70.28</v>
      </c>
      <c r="AG713" s="3">
        <v>1101</v>
      </c>
      <c r="AH713" s="1" t="s">
        <v>1</v>
      </c>
      <c r="AI713" s="2">
        <v>615</v>
      </c>
      <c r="AJ713" s="4">
        <v>69.61</v>
      </c>
      <c r="AK713" s="3">
        <v>1125</v>
      </c>
      <c r="AL713" s="1" t="s">
        <v>1</v>
      </c>
      <c r="AM713" s="2">
        <v>570</v>
      </c>
      <c r="AN713" s="4">
        <v>64.8</v>
      </c>
      <c r="AO713" s="3">
        <v>1490</v>
      </c>
      <c r="AP713" s="1" t="s">
        <v>1</v>
      </c>
      <c r="AQ713" s="2">
        <v>589</v>
      </c>
      <c r="AR713" s="4">
        <v>66.33</v>
      </c>
      <c r="AS713" s="3">
        <v>1481</v>
      </c>
      <c r="AT713" s="1" t="s">
        <v>1</v>
      </c>
    </row>
    <row r="714" spans="1:46" x14ac:dyDescent="0.25">
      <c r="A714" s="1" t="s">
        <v>714</v>
      </c>
      <c r="B714" s="20" t="e">
        <f>VLOOKUP(A714,'Earned Doctorates'!$A$6:$D$468,4,0)</f>
        <v>#N/A</v>
      </c>
      <c r="C714" s="20" t="e">
        <f>VLOOKUP(A714,'fulltime grad students'!$A$6:$D$752,4,0)</f>
        <v>#N/A</v>
      </c>
      <c r="D714" s="20" t="e">
        <f>VLOOKUP(A714,floorspace!$A$6:$D$694,4,0)</f>
        <v>#N/A</v>
      </c>
      <c r="E714" s="3">
        <v>678</v>
      </c>
      <c r="F714" s="33" t="e">
        <f>IF(ISNA(VLOOKUP(A714,'R1-R2'!$A$2:$F$280,6,0)),VLOOKUP(A714,'R1-R2'!$B$2:$F$280,5,0),VLOOKUP(A714,'R1-R2'!$A$2:$F$280,6,0))</f>
        <v>#N/A</v>
      </c>
      <c r="G714" s="2">
        <v>709</v>
      </c>
      <c r="H714" s="4">
        <v>78.19</v>
      </c>
      <c r="I714" s="3">
        <v>678</v>
      </c>
      <c r="J714" s="1" t="s">
        <v>1</v>
      </c>
      <c r="K714" s="2">
        <v>697</v>
      </c>
      <c r="L714" s="4">
        <v>76.39</v>
      </c>
      <c r="M714" s="3">
        <v>714</v>
      </c>
      <c r="N714" s="1" t="s">
        <v>1</v>
      </c>
      <c r="O714" s="2">
        <v>713</v>
      </c>
      <c r="P714" s="4">
        <v>78.290000000000006</v>
      </c>
      <c r="Q714" s="3">
        <v>680</v>
      </c>
      <c r="R714" s="1" t="s">
        <v>1</v>
      </c>
      <c r="S714" s="2">
        <v>707</v>
      </c>
      <c r="T714" s="4">
        <v>77.89</v>
      </c>
      <c r="U714" s="3">
        <v>708</v>
      </c>
      <c r="V714" s="1" t="s">
        <v>1</v>
      </c>
      <c r="W714" s="2">
        <v>670</v>
      </c>
      <c r="X714" s="4">
        <v>74.92</v>
      </c>
      <c r="Y714" s="3">
        <v>870</v>
      </c>
      <c r="Z714" s="1" t="s">
        <v>1</v>
      </c>
      <c r="AA714" s="2">
        <v>679</v>
      </c>
      <c r="AB714" s="4">
        <v>76.08</v>
      </c>
      <c r="AC714" s="3">
        <v>761</v>
      </c>
      <c r="AD714" s="1" t="s">
        <v>1</v>
      </c>
      <c r="AE714" s="2">
        <v>668</v>
      </c>
      <c r="AF714" s="4">
        <v>74.7</v>
      </c>
      <c r="AG714" s="3">
        <v>797</v>
      </c>
      <c r="AH714" s="1" t="s">
        <v>1</v>
      </c>
      <c r="AI714" s="2">
        <v>667</v>
      </c>
      <c r="AJ714" s="4">
        <v>75.42</v>
      </c>
      <c r="AK714" s="3">
        <v>860</v>
      </c>
      <c r="AL714" s="1" t="s">
        <v>1</v>
      </c>
      <c r="AM714" s="2">
        <v>652</v>
      </c>
      <c r="AN714" s="4">
        <v>73.989999999999995</v>
      </c>
      <c r="AO714" s="3">
        <v>886</v>
      </c>
      <c r="AP714" s="1" t="s">
        <v>1</v>
      </c>
      <c r="AQ714" s="2">
        <v>676</v>
      </c>
      <c r="AR714" s="4">
        <v>76</v>
      </c>
      <c r="AS714" s="3">
        <v>890</v>
      </c>
      <c r="AT714" s="1" t="s">
        <v>1</v>
      </c>
    </row>
    <row r="715" spans="1:46" x14ac:dyDescent="0.25">
      <c r="A715" s="1" t="s">
        <v>715</v>
      </c>
      <c r="B715" s="20">
        <f>VLOOKUP(A715,'Earned Doctorates'!$A$6:$D$468,4,0)</f>
        <v>1</v>
      </c>
      <c r="C715" s="20">
        <f>VLOOKUP(A715,'fulltime grad students'!$A$6:$D$752,4,0)</f>
        <v>93</v>
      </c>
      <c r="D715" s="20">
        <f>VLOOKUP(A715,floorspace!$A$6:$D$694,4,0)</f>
        <v>0</v>
      </c>
      <c r="E715" s="3">
        <v>677</v>
      </c>
      <c r="F715" s="33" t="e">
        <f>IF(ISNA(VLOOKUP(A715,'R1-R2'!$A$2:$F$280,6,0)),VLOOKUP(A715,'R1-R2'!$B$2:$F$280,5,0),VLOOKUP(A715,'R1-R2'!$A$2:$F$280,6,0))</f>
        <v>#N/A</v>
      </c>
      <c r="G715" s="2">
        <v>710</v>
      </c>
      <c r="H715" s="4">
        <v>78.3</v>
      </c>
      <c r="I715" s="3">
        <v>677</v>
      </c>
      <c r="J715" s="1" t="s">
        <v>1</v>
      </c>
      <c r="K715" s="2">
        <v>709</v>
      </c>
      <c r="L715" s="4">
        <v>77.69</v>
      </c>
      <c r="M715" s="3">
        <v>650</v>
      </c>
      <c r="N715" s="1" t="s">
        <v>1</v>
      </c>
      <c r="O715" s="2">
        <v>679</v>
      </c>
      <c r="P715" s="4">
        <v>74.599999999999994</v>
      </c>
      <c r="Q715" s="3">
        <v>854</v>
      </c>
      <c r="R715" s="1" t="s">
        <v>1</v>
      </c>
      <c r="S715" s="2">
        <v>601</v>
      </c>
      <c r="T715" s="4">
        <v>66.349999999999994</v>
      </c>
      <c r="U715" s="3">
        <v>1286</v>
      </c>
      <c r="V715" s="1" t="s">
        <v>1</v>
      </c>
      <c r="W715" s="2">
        <v>569</v>
      </c>
      <c r="X715" s="4">
        <v>63.76</v>
      </c>
      <c r="Y715" s="3">
        <v>1566</v>
      </c>
      <c r="Z715" s="1" t="s">
        <v>1</v>
      </c>
      <c r="AA715" s="2">
        <v>553</v>
      </c>
      <c r="AB715" s="4">
        <v>62.13</v>
      </c>
      <c r="AC715" s="3">
        <v>1641</v>
      </c>
      <c r="AD715" s="1" t="s">
        <v>1</v>
      </c>
      <c r="AE715" s="2">
        <v>595</v>
      </c>
      <c r="AF715" s="4">
        <v>66.63</v>
      </c>
      <c r="AG715" s="3">
        <v>1257</v>
      </c>
      <c r="AH715" s="1" t="s">
        <v>1</v>
      </c>
      <c r="AI715" s="2">
        <v>608</v>
      </c>
      <c r="AJ715" s="4">
        <v>68.83</v>
      </c>
      <c r="AK715" s="3">
        <v>1190</v>
      </c>
      <c r="AL715" s="1" t="s">
        <v>1</v>
      </c>
      <c r="AM715" s="2">
        <v>584</v>
      </c>
      <c r="AN715" s="4">
        <v>66.36</v>
      </c>
      <c r="AO715" s="3">
        <v>1368</v>
      </c>
      <c r="AP715" s="1" t="s">
        <v>1</v>
      </c>
      <c r="AQ715" s="2">
        <v>603</v>
      </c>
      <c r="AR715" s="4">
        <v>67.89</v>
      </c>
      <c r="AS715" s="3">
        <v>1337</v>
      </c>
      <c r="AT715" s="1" t="s">
        <v>1</v>
      </c>
    </row>
    <row r="716" spans="1:46" x14ac:dyDescent="0.25">
      <c r="A716" s="1" t="s">
        <v>716</v>
      </c>
      <c r="B716" s="20" t="e">
        <f>VLOOKUP(A716,'Earned Doctorates'!$A$6:$D$468,4,0)</f>
        <v>#N/A</v>
      </c>
      <c r="C716" s="20" t="e">
        <f>VLOOKUP(A716,'fulltime grad students'!$A$6:$D$752,4,0)</f>
        <v>#N/A</v>
      </c>
      <c r="D716" s="20" t="e">
        <f>VLOOKUP(A716,floorspace!$A$6:$D$694,4,0)</f>
        <v>#N/A</v>
      </c>
      <c r="E716" s="3">
        <v>672</v>
      </c>
      <c r="F716" s="33" t="e">
        <f>IF(ISNA(VLOOKUP(A716,'R1-R2'!$A$2:$F$280,6,0)),VLOOKUP(A716,'R1-R2'!$B$2:$F$280,5,0),VLOOKUP(A716,'R1-R2'!$A$2:$F$280,6,0))</f>
        <v>#N/A</v>
      </c>
      <c r="G716" s="2">
        <v>711</v>
      </c>
      <c r="H716" s="4">
        <v>78.41</v>
      </c>
      <c r="I716" s="3">
        <v>672</v>
      </c>
      <c r="J716" s="1" t="s">
        <v>1</v>
      </c>
      <c r="K716" s="2">
        <v>665</v>
      </c>
      <c r="L716" s="4">
        <v>72.92</v>
      </c>
      <c r="M716" s="3">
        <v>900</v>
      </c>
      <c r="N716" s="1" t="s">
        <v>1</v>
      </c>
      <c r="O716" s="2">
        <v>0</v>
      </c>
      <c r="P716" s="4">
        <v>0</v>
      </c>
      <c r="Q716" s="3">
        <v>0</v>
      </c>
      <c r="R716" s="1" t="s">
        <v>1</v>
      </c>
      <c r="S716" s="2">
        <v>0</v>
      </c>
      <c r="T716" s="4">
        <v>0</v>
      </c>
      <c r="U716" s="3">
        <v>0</v>
      </c>
      <c r="V716" s="1" t="s">
        <v>1</v>
      </c>
      <c r="W716" s="2">
        <v>0</v>
      </c>
      <c r="X716" s="4">
        <v>0</v>
      </c>
      <c r="Y716" s="3">
        <v>0</v>
      </c>
      <c r="Z716" s="1" t="s">
        <v>1</v>
      </c>
      <c r="AA716" s="2">
        <v>0</v>
      </c>
      <c r="AB716" s="4">
        <v>0</v>
      </c>
      <c r="AC716" s="3">
        <v>0</v>
      </c>
      <c r="AD716" s="1" t="s">
        <v>1</v>
      </c>
      <c r="AE716" s="2">
        <v>0</v>
      </c>
      <c r="AF716" s="4">
        <v>0</v>
      </c>
      <c r="AG716" s="3">
        <v>0</v>
      </c>
      <c r="AH716" s="1" t="s">
        <v>1</v>
      </c>
      <c r="AI716" s="2">
        <v>0</v>
      </c>
      <c r="AJ716" s="4">
        <v>0</v>
      </c>
      <c r="AK716" s="3">
        <v>0</v>
      </c>
      <c r="AL716" s="1" t="s">
        <v>1</v>
      </c>
      <c r="AM716" s="2">
        <v>0</v>
      </c>
      <c r="AN716" s="4">
        <v>0</v>
      </c>
      <c r="AO716" s="3">
        <v>0</v>
      </c>
      <c r="AP716" s="1" t="s">
        <v>1</v>
      </c>
      <c r="AQ716" s="2">
        <v>0</v>
      </c>
      <c r="AR716" s="4">
        <v>0</v>
      </c>
      <c r="AS716" s="3">
        <v>0</v>
      </c>
      <c r="AT716" s="1" t="s">
        <v>1</v>
      </c>
    </row>
    <row r="717" spans="1:46" x14ac:dyDescent="0.25">
      <c r="A717" s="1" t="s">
        <v>717</v>
      </c>
      <c r="B717" s="20" t="e">
        <f>VLOOKUP(A717,'Earned Doctorates'!$A$6:$D$468,4,0)</f>
        <v>#N/A</v>
      </c>
      <c r="C717" s="20" t="e">
        <f>VLOOKUP(A717,'fulltime grad students'!$A$6:$D$752,4,0)</f>
        <v>#N/A</v>
      </c>
      <c r="D717" s="20">
        <f>VLOOKUP(A717,floorspace!$A$6:$D$694,4,0)</f>
        <v>0</v>
      </c>
      <c r="E717" s="3">
        <v>668</v>
      </c>
      <c r="F717" s="33" t="e">
        <f>IF(ISNA(VLOOKUP(A717,'R1-R2'!$A$2:$F$280,6,0)),VLOOKUP(A717,'R1-R2'!$B$2:$F$280,5,0),VLOOKUP(A717,'R1-R2'!$A$2:$F$280,6,0))</f>
        <v>#N/A</v>
      </c>
      <c r="G717" s="2">
        <v>712</v>
      </c>
      <c r="H717" s="4">
        <v>78.52</v>
      </c>
      <c r="I717" s="3">
        <v>668</v>
      </c>
      <c r="J717" s="1" t="s">
        <v>1</v>
      </c>
      <c r="K717" s="2">
        <v>673</v>
      </c>
      <c r="L717" s="4">
        <v>73.790000000000006</v>
      </c>
      <c r="M717" s="3">
        <v>864</v>
      </c>
      <c r="N717" s="1" t="s">
        <v>1</v>
      </c>
      <c r="O717" s="2">
        <v>675</v>
      </c>
      <c r="P717" s="4">
        <v>74.16</v>
      </c>
      <c r="Q717" s="3">
        <v>867</v>
      </c>
      <c r="R717" s="1" t="s">
        <v>1</v>
      </c>
      <c r="S717" s="2">
        <v>719</v>
      </c>
      <c r="T717" s="4">
        <v>79.2</v>
      </c>
      <c r="U717" s="3">
        <v>676</v>
      </c>
      <c r="V717" s="1" t="s">
        <v>1</v>
      </c>
      <c r="W717" s="2">
        <v>705</v>
      </c>
      <c r="X717" s="4">
        <v>78.790000000000006</v>
      </c>
      <c r="Y717" s="3">
        <v>714</v>
      </c>
      <c r="Z717" s="1" t="s">
        <v>1</v>
      </c>
      <c r="AA717" s="2">
        <v>695</v>
      </c>
      <c r="AB717" s="4">
        <v>77.849999999999994</v>
      </c>
      <c r="AC717" s="3">
        <v>701</v>
      </c>
      <c r="AD717" s="1" t="s">
        <v>1</v>
      </c>
      <c r="AE717" s="2">
        <v>624</v>
      </c>
      <c r="AF717" s="4">
        <v>69.84</v>
      </c>
      <c r="AG717" s="3">
        <v>1115</v>
      </c>
      <c r="AH717" s="1" t="s">
        <v>1</v>
      </c>
      <c r="AI717" s="2">
        <v>603</v>
      </c>
      <c r="AJ717" s="4">
        <v>68.27</v>
      </c>
      <c r="AK717" s="3">
        <v>1218</v>
      </c>
      <c r="AL717" s="1" t="s">
        <v>1</v>
      </c>
      <c r="AM717" s="2">
        <v>595</v>
      </c>
      <c r="AN717" s="4">
        <v>67.599999999999994</v>
      </c>
      <c r="AO717" s="3">
        <v>1269</v>
      </c>
      <c r="AP717" s="1" t="s">
        <v>1</v>
      </c>
      <c r="AQ717" s="2">
        <v>667</v>
      </c>
      <c r="AR717" s="4">
        <v>75</v>
      </c>
      <c r="AS717" s="3">
        <v>927</v>
      </c>
      <c r="AT717" s="1" t="s">
        <v>1</v>
      </c>
    </row>
    <row r="718" spans="1:46" x14ac:dyDescent="0.25">
      <c r="A718" s="1" t="s">
        <v>718</v>
      </c>
      <c r="B718" s="20" t="e">
        <f>VLOOKUP(A718,'Earned Doctorates'!$A$6:$D$468,4,0)</f>
        <v>#N/A</v>
      </c>
      <c r="C718" s="20">
        <f>VLOOKUP(A718,'fulltime grad students'!$A$6:$D$752,4,0)</f>
        <v>143</v>
      </c>
      <c r="D718" s="20">
        <f>VLOOKUP(A718,floorspace!$A$6:$D$694,4,0)</f>
        <v>0</v>
      </c>
      <c r="E718" s="3">
        <v>664</v>
      </c>
      <c r="F718" s="33" t="e">
        <f>IF(ISNA(VLOOKUP(A718,'R1-R2'!$A$2:$F$280,6,0)),VLOOKUP(A718,'R1-R2'!$B$2:$F$280,5,0),VLOOKUP(A718,'R1-R2'!$A$2:$F$280,6,0))</f>
        <v>#N/A</v>
      </c>
      <c r="G718" s="2">
        <v>713</v>
      </c>
      <c r="H718" s="4">
        <v>78.63</v>
      </c>
      <c r="I718" s="3">
        <v>664</v>
      </c>
      <c r="J718" s="1" t="s">
        <v>1</v>
      </c>
      <c r="K718" s="2">
        <v>734</v>
      </c>
      <c r="L718" s="4">
        <v>80.39</v>
      </c>
      <c r="M718" s="3">
        <v>585</v>
      </c>
      <c r="N718" s="1" t="s">
        <v>1</v>
      </c>
      <c r="O718" s="2">
        <v>811</v>
      </c>
      <c r="P718" s="4">
        <v>88.93</v>
      </c>
      <c r="Q718" s="3">
        <v>370</v>
      </c>
      <c r="R718" s="1" t="s">
        <v>1</v>
      </c>
      <c r="S718" s="2">
        <v>802</v>
      </c>
      <c r="T718" s="4">
        <v>88.24</v>
      </c>
      <c r="U718" s="3">
        <v>416</v>
      </c>
      <c r="V718" s="1" t="s">
        <v>1</v>
      </c>
      <c r="W718" s="2">
        <v>581</v>
      </c>
      <c r="X718" s="4">
        <v>65.08</v>
      </c>
      <c r="Y718" s="3">
        <v>1467</v>
      </c>
      <c r="Z718" s="1" t="s">
        <v>1</v>
      </c>
      <c r="AA718" s="2">
        <v>599</v>
      </c>
      <c r="AB718" s="4">
        <v>67.22</v>
      </c>
      <c r="AC718" s="3">
        <v>1265</v>
      </c>
      <c r="AD718" s="1" t="s">
        <v>1</v>
      </c>
      <c r="AE718" s="2">
        <v>547</v>
      </c>
      <c r="AF718" s="4">
        <v>61.33</v>
      </c>
      <c r="AG718" s="3">
        <v>1672</v>
      </c>
      <c r="AH718" s="1" t="s">
        <v>1</v>
      </c>
      <c r="AI718" s="2">
        <v>545</v>
      </c>
      <c r="AJ718" s="4">
        <v>61.79</v>
      </c>
      <c r="AK718" s="3">
        <v>1691</v>
      </c>
      <c r="AL718" s="1" t="s">
        <v>1</v>
      </c>
      <c r="AM718" s="2">
        <v>577</v>
      </c>
      <c r="AN718" s="4">
        <v>65.58</v>
      </c>
      <c r="AO718" s="3">
        <v>1426</v>
      </c>
      <c r="AP718" s="1" t="s">
        <v>1</v>
      </c>
      <c r="AQ718" s="2">
        <v>604</v>
      </c>
      <c r="AR718" s="4">
        <v>68</v>
      </c>
      <c r="AS718" s="3">
        <v>1330</v>
      </c>
      <c r="AT718" s="1" t="s">
        <v>1</v>
      </c>
    </row>
    <row r="719" spans="1:46" x14ac:dyDescent="0.25">
      <c r="A719" s="1" t="s">
        <v>719</v>
      </c>
      <c r="B719" s="20" t="e">
        <f>VLOOKUP(A719,'Earned Doctorates'!$A$6:$D$468,4,0)</f>
        <v>#N/A</v>
      </c>
      <c r="C719" s="20" t="e">
        <f>VLOOKUP(A719,'fulltime grad students'!$A$6:$D$752,4,0)</f>
        <v>#N/A</v>
      </c>
      <c r="D719" s="20" t="e">
        <f>VLOOKUP(A719,floorspace!$A$6:$D$694,4,0)</f>
        <v>#N/A</v>
      </c>
      <c r="E719" s="3">
        <v>651</v>
      </c>
      <c r="F719" s="33" t="e">
        <f>IF(ISNA(VLOOKUP(A719,'R1-R2'!$A$2:$F$280,6,0)),VLOOKUP(A719,'R1-R2'!$B$2:$F$280,5,0),VLOOKUP(A719,'R1-R2'!$A$2:$F$280,6,0))</f>
        <v>#N/A</v>
      </c>
      <c r="G719" s="2">
        <v>714</v>
      </c>
      <c r="H719" s="4">
        <v>78.739999999999995</v>
      </c>
      <c r="I719" s="3">
        <v>651</v>
      </c>
      <c r="J719" s="1" t="s">
        <v>1</v>
      </c>
      <c r="K719" s="2">
        <v>711</v>
      </c>
      <c r="L719" s="4">
        <v>77.900000000000006</v>
      </c>
      <c r="M719" s="3">
        <v>649</v>
      </c>
      <c r="N719" s="1" t="s">
        <v>1</v>
      </c>
      <c r="O719" s="2">
        <v>670</v>
      </c>
      <c r="P719" s="4">
        <v>73.62</v>
      </c>
      <c r="Q719" s="3">
        <v>902</v>
      </c>
      <c r="R719" s="1" t="s">
        <v>1</v>
      </c>
      <c r="S719" s="2">
        <v>683</v>
      </c>
      <c r="T719" s="4">
        <v>75.28</v>
      </c>
      <c r="U719" s="3">
        <v>840</v>
      </c>
      <c r="V719" s="1" t="s">
        <v>1</v>
      </c>
      <c r="W719" s="2">
        <v>776</v>
      </c>
      <c r="X719" s="4">
        <v>86.63</v>
      </c>
      <c r="Y719" s="3">
        <v>480</v>
      </c>
      <c r="Z719" s="1" t="s">
        <v>1</v>
      </c>
      <c r="AA719" s="2">
        <v>719</v>
      </c>
      <c r="AB719" s="4">
        <v>80.510000000000005</v>
      </c>
      <c r="AC719" s="3">
        <v>616</v>
      </c>
      <c r="AD719" s="1" t="s">
        <v>1</v>
      </c>
      <c r="AE719" s="2">
        <v>674</v>
      </c>
      <c r="AF719" s="4">
        <v>75.36</v>
      </c>
      <c r="AG719" s="3">
        <v>770</v>
      </c>
      <c r="AH719" s="1" t="s">
        <v>1</v>
      </c>
      <c r="AI719" s="2">
        <v>689</v>
      </c>
      <c r="AJ719" s="4">
        <v>77.88</v>
      </c>
      <c r="AK719" s="3">
        <v>718</v>
      </c>
      <c r="AL719" s="1" t="s">
        <v>1</v>
      </c>
      <c r="AM719" s="2">
        <v>674</v>
      </c>
      <c r="AN719" s="4">
        <v>76.459999999999994</v>
      </c>
      <c r="AO719" s="3">
        <v>735</v>
      </c>
      <c r="AP719" s="1" t="s">
        <v>1</v>
      </c>
      <c r="AQ719" s="2">
        <v>732</v>
      </c>
      <c r="AR719" s="4">
        <v>82.22</v>
      </c>
      <c r="AS719" s="3">
        <v>639</v>
      </c>
      <c r="AT719" s="1" t="s">
        <v>1</v>
      </c>
    </row>
    <row r="720" spans="1:46" x14ac:dyDescent="0.25">
      <c r="A720" s="1" t="s">
        <v>720</v>
      </c>
      <c r="B720" s="20" t="e">
        <f>VLOOKUP(A720,'Earned Doctorates'!$A$6:$D$468,4,0)</f>
        <v>#N/A</v>
      </c>
      <c r="C720" s="20" t="e">
        <f>VLOOKUP(A720,'fulltime grad students'!$A$6:$D$752,4,0)</f>
        <v>#N/A</v>
      </c>
      <c r="D720" s="20">
        <f>VLOOKUP(A720,floorspace!$A$6:$D$694,4,0)</f>
        <v>0</v>
      </c>
      <c r="E720" s="3">
        <v>648</v>
      </c>
      <c r="F720" s="33" t="e">
        <f>IF(ISNA(VLOOKUP(A720,'R1-R2'!$A$2:$F$280,6,0)),VLOOKUP(A720,'R1-R2'!$B$2:$F$280,5,0),VLOOKUP(A720,'R1-R2'!$A$2:$F$280,6,0))</f>
        <v>#N/A</v>
      </c>
      <c r="G720" s="2">
        <v>715</v>
      </c>
      <c r="H720" s="4">
        <v>78.849999999999994</v>
      </c>
      <c r="I720" s="3">
        <v>648</v>
      </c>
      <c r="J720" s="1" t="s">
        <v>1</v>
      </c>
      <c r="K720" s="2">
        <v>662</v>
      </c>
      <c r="L720" s="4">
        <v>72.599999999999994</v>
      </c>
      <c r="M720" s="3">
        <v>913</v>
      </c>
      <c r="N720" s="1" t="s">
        <v>1</v>
      </c>
      <c r="O720" s="2">
        <v>578</v>
      </c>
      <c r="P720" s="4">
        <v>63.63</v>
      </c>
      <c r="Q720" s="3">
        <v>1664</v>
      </c>
      <c r="R720" s="1" t="s">
        <v>1</v>
      </c>
      <c r="S720" s="2">
        <v>579</v>
      </c>
      <c r="T720" s="4">
        <v>63.95</v>
      </c>
      <c r="U720" s="3">
        <v>1539</v>
      </c>
      <c r="V720" s="1" t="s">
        <v>1</v>
      </c>
      <c r="W720" s="2">
        <v>601</v>
      </c>
      <c r="X720" s="4">
        <v>67.290000000000006</v>
      </c>
      <c r="Y720" s="3">
        <v>1318</v>
      </c>
      <c r="Z720" s="1" t="s">
        <v>1</v>
      </c>
      <c r="AA720" s="2">
        <v>625</v>
      </c>
      <c r="AB720" s="4">
        <v>70.099999999999994</v>
      </c>
      <c r="AC720" s="3">
        <v>1080</v>
      </c>
      <c r="AD720" s="1" t="s">
        <v>1</v>
      </c>
      <c r="AE720" s="2">
        <v>661</v>
      </c>
      <c r="AF720" s="4">
        <v>73.92</v>
      </c>
      <c r="AG720" s="3">
        <v>843</v>
      </c>
      <c r="AH720" s="1" t="s">
        <v>1</v>
      </c>
      <c r="AI720" s="2">
        <v>669</v>
      </c>
      <c r="AJ720" s="4">
        <v>75.64</v>
      </c>
      <c r="AK720" s="3">
        <v>838</v>
      </c>
      <c r="AL720" s="1" t="s">
        <v>1</v>
      </c>
      <c r="AM720" s="2">
        <v>683</v>
      </c>
      <c r="AN720" s="4">
        <v>77.459999999999994</v>
      </c>
      <c r="AO720" s="3">
        <v>707</v>
      </c>
      <c r="AP720" s="1" t="s">
        <v>1</v>
      </c>
      <c r="AQ720" s="2">
        <v>685</v>
      </c>
      <c r="AR720" s="4">
        <v>77</v>
      </c>
      <c r="AS720" s="3">
        <v>855</v>
      </c>
      <c r="AT720" s="1" t="s">
        <v>1</v>
      </c>
    </row>
    <row r="721" spans="1:46" x14ac:dyDescent="0.25">
      <c r="A721" s="1" t="s">
        <v>721</v>
      </c>
      <c r="B721" s="20" t="e">
        <f>VLOOKUP(A721,'Earned Doctorates'!$A$6:$D$468,4,0)</f>
        <v>#N/A</v>
      </c>
      <c r="C721" s="20">
        <f>VLOOKUP(A721,'fulltime grad students'!$A$6:$D$752,4,0)</f>
        <v>466</v>
      </c>
      <c r="D721" s="20" t="e">
        <f>VLOOKUP(A721,floorspace!$A$6:$D$694,4,0)</f>
        <v>#N/A</v>
      </c>
      <c r="E721" s="3">
        <v>640</v>
      </c>
      <c r="F721" s="33" t="e">
        <f>IF(ISNA(VLOOKUP(A721,'R1-R2'!$A$2:$F$280,6,0)),VLOOKUP(A721,'R1-R2'!$B$2:$F$280,5,0),VLOOKUP(A721,'R1-R2'!$A$2:$F$280,6,0))</f>
        <v>#N/A</v>
      </c>
      <c r="G721" s="2">
        <v>716</v>
      </c>
      <c r="H721" s="4">
        <v>78.959999999999994</v>
      </c>
      <c r="I721" s="3">
        <v>640</v>
      </c>
      <c r="J721" s="1" t="s">
        <v>1</v>
      </c>
      <c r="K721" s="2">
        <v>723</v>
      </c>
      <c r="L721" s="4">
        <v>79.2</v>
      </c>
      <c r="M721" s="3">
        <v>610</v>
      </c>
      <c r="N721" s="1" t="s">
        <v>1</v>
      </c>
      <c r="O721" s="2">
        <v>732</v>
      </c>
      <c r="P721" s="4">
        <v>80.349999999999994</v>
      </c>
      <c r="Q721" s="3">
        <v>603</v>
      </c>
      <c r="R721" s="1" t="s">
        <v>1</v>
      </c>
      <c r="S721" s="2">
        <v>717</v>
      </c>
      <c r="T721" s="4">
        <v>78.98</v>
      </c>
      <c r="U721" s="3">
        <v>680</v>
      </c>
      <c r="V721" s="1" t="s">
        <v>1</v>
      </c>
      <c r="W721" s="2">
        <v>897</v>
      </c>
      <c r="X721" s="4">
        <v>100</v>
      </c>
      <c r="Y721" s="3">
        <v>153</v>
      </c>
      <c r="Z721" s="1" t="s">
        <v>1</v>
      </c>
      <c r="AA721" s="2">
        <v>736</v>
      </c>
      <c r="AB721" s="4">
        <v>82.39</v>
      </c>
      <c r="AC721" s="3">
        <v>549</v>
      </c>
      <c r="AD721" s="1" t="s">
        <v>1</v>
      </c>
      <c r="AE721" s="2">
        <v>0</v>
      </c>
      <c r="AF721" s="4">
        <v>0</v>
      </c>
      <c r="AG721" s="3">
        <v>0</v>
      </c>
      <c r="AH721" s="1" t="s">
        <v>1</v>
      </c>
      <c r="AI721" s="2">
        <v>0</v>
      </c>
      <c r="AJ721" s="4">
        <v>0</v>
      </c>
      <c r="AK721" s="3">
        <v>0</v>
      </c>
      <c r="AL721" s="1" t="s">
        <v>1</v>
      </c>
      <c r="AM721" s="2">
        <v>0</v>
      </c>
      <c r="AN721" s="4">
        <v>0</v>
      </c>
      <c r="AO721" s="3">
        <v>0</v>
      </c>
      <c r="AP721" s="1" t="s">
        <v>1</v>
      </c>
      <c r="AQ721" s="2">
        <v>0</v>
      </c>
      <c r="AR721" s="4">
        <v>0</v>
      </c>
      <c r="AS721" s="3">
        <v>0</v>
      </c>
      <c r="AT721" s="1" t="s">
        <v>1</v>
      </c>
    </row>
    <row r="722" spans="1:46" x14ac:dyDescent="0.25">
      <c r="A722" s="1" t="s">
        <v>722</v>
      </c>
      <c r="B722" s="20" t="e">
        <f>VLOOKUP(A722,'Earned Doctorates'!$A$6:$D$468,4,0)</f>
        <v>#N/A</v>
      </c>
      <c r="C722" s="20" t="e">
        <f>VLOOKUP(A722,'fulltime grad students'!$A$6:$D$752,4,0)</f>
        <v>#N/A</v>
      </c>
      <c r="D722" s="20" t="e">
        <f>VLOOKUP(A722,floorspace!$A$6:$D$694,4,0)</f>
        <v>#N/A</v>
      </c>
      <c r="E722" s="3">
        <v>639</v>
      </c>
      <c r="F722" s="33" t="e">
        <f>IF(ISNA(VLOOKUP(A722,'R1-R2'!$A$2:$F$280,6,0)),VLOOKUP(A722,'R1-R2'!$B$2:$F$280,5,0),VLOOKUP(A722,'R1-R2'!$A$2:$F$280,6,0))</f>
        <v>#N/A</v>
      </c>
      <c r="G722" s="2">
        <v>717</v>
      </c>
      <c r="H722" s="4">
        <v>79.069999999999993</v>
      </c>
      <c r="I722" s="3">
        <v>639</v>
      </c>
      <c r="J722" s="1" t="s">
        <v>1</v>
      </c>
      <c r="K722" s="2">
        <v>739</v>
      </c>
      <c r="L722" s="4">
        <v>80.94</v>
      </c>
      <c r="M722" s="3">
        <v>562</v>
      </c>
      <c r="N722" s="1" t="s">
        <v>1</v>
      </c>
      <c r="O722" s="2">
        <v>775</v>
      </c>
      <c r="P722" s="4">
        <v>85.02</v>
      </c>
      <c r="Q722" s="3">
        <v>465</v>
      </c>
      <c r="R722" s="1" t="s">
        <v>1</v>
      </c>
      <c r="S722" s="2">
        <v>761</v>
      </c>
      <c r="T722" s="4">
        <v>83.77</v>
      </c>
      <c r="U722" s="3">
        <v>512</v>
      </c>
      <c r="V722" s="1" t="s">
        <v>1</v>
      </c>
      <c r="W722" s="2">
        <v>0</v>
      </c>
      <c r="X722" s="4">
        <v>0</v>
      </c>
      <c r="Y722" s="3">
        <v>0</v>
      </c>
      <c r="Z722" s="1" t="s">
        <v>1</v>
      </c>
      <c r="AA722" s="2">
        <v>0</v>
      </c>
      <c r="AB722" s="4">
        <v>0</v>
      </c>
      <c r="AC722" s="3">
        <v>0</v>
      </c>
      <c r="AD722" s="1" t="s">
        <v>1</v>
      </c>
      <c r="AE722" s="2">
        <v>0</v>
      </c>
      <c r="AF722" s="4">
        <v>0</v>
      </c>
      <c r="AG722" s="3">
        <v>0</v>
      </c>
      <c r="AH722" s="1" t="s">
        <v>1</v>
      </c>
      <c r="AI722" s="2">
        <v>0</v>
      </c>
      <c r="AJ722" s="4">
        <v>0</v>
      </c>
      <c r="AK722" s="3">
        <v>0</v>
      </c>
      <c r="AL722" s="1" t="s">
        <v>1</v>
      </c>
      <c r="AM722" s="2">
        <v>872</v>
      </c>
      <c r="AN722" s="4">
        <v>98.65</v>
      </c>
      <c r="AO722" s="3">
        <v>182</v>
      </c>
      <c r="AP722" s="1" t="s">
        <v>1</v>
      </c>
      <c r="AQ722" s="2">
        <v>0</v>
      </c>
      <c r="AR722" s="4">
        <v>0</v>
      </c>
      <c r="AS722" s="3">
        <v>0</v>
      </c>
      <c r="AT722" s="1" t="s">
        <v>1</v>
      </c>
    </row>
    <row r="723" spans="1:46" x14ac:dyDescent="0.25">
      <c r="A723" s="1" t="s">
        <v>723</v>
      </c>
      <c r="B723" s="20" t="e">
        <f>VLOOKUP(A723,'Earned Doctorates'!$A$6:$D$468,4,0)</f>
        <v>#N/A</v>
      </c>
      <c r="C723" s="20" t="e">
        <f>VLOOKUP(A723,'fulltime grad students'!$A$6:$D$752,4,0)</f>
        <v>#N/A</v>
      </c>
      <c r="D723" s="20" t="e">
        <f>VLOOKUP(A723,floorspace!$A$6:$D$694,4,0)</f>
        <v>#N/A</v>
      </c>
      <c r="E723" s="3">
        <v>636</v>
      </c>
      <c r="F723" s="33" t="e">
        <f>IF(ISNA(VLOOKUP(A723,'R1-R2'!$A$2:$F$280,6,0)),VLOOKUP(A723,'R1-R2'!$B$2:$F$280,5,0),VLOOKUP(A723,'R1-R2'!$A$2:$F$280,6,0))</f>
        <v>#N/A</v>
      </c>
      <c r="G723" s="2">
        <v>718</v>
      </c>
      <c r="H723" s="4">
        <v>79.180000000000007</v>
      </c>
      <c r="I723" s="3">
        <v>636</v>
      </c>
      <c r="J723" s="1" t="s">
        <v>1</v>
      </c>
      <c r="K723" s="2">
        <v>883</v>
      </c>
      <c r="L723" s="4">
        <v>96.53</v>
      </c>
      <c r="M723" s="3">
        <v>228</v>
      </c>
      <c r="N723" s="1" t="s">
        <v>1</v>
      </c>
      <c r="O723" s="2">
        <v>869</v>
      </c>
      <c r="P723" s="4">
        <v>95.22</v>
      </c>
      <c r="Q723" s="3">
        <v>243</v>
      </c>
      <c r="R723" s="1" t="s">
        <v>1</v>
      </c>
      <c r="S723" s="2">
        <v>754</v>
      </c>
      <c r="T723" s="4">
        <v>83.01</v>
      </c>
      <c r="U723" s="3">
        <v>552</v>
      </c>
      <c r="V723" s="1" t="s">
        <v>1</v>
      </c>
      <c r="W723" s="2">
        <v>679</v>
      </c>
      <c r="X723" s="4">
        <v>75.91</v>
      </c>
      <c r="Y723" s="3">
        <v>839</v>
      </c>
      <c r="Z723" s="1" t="s">
        <v>1</v>
      </c>
      <c r="AA723" s="2">
        <v>665</v>
      </c>
      <c r="AB723" s="4">
        <v>74.53</v>
      </c>
      <c r="AC723" s="3">
        <v>823</v>
      </c>
      <c r="AD723" s="1" t="s">
        <v>1</v>
      </c>
      <c r="AE723" s="2">
        <v>700</v>
      </c>
      <c r="AF723" s="4">
        <v>78.23</v>
      </c>
      <c r="AG723" s="3">
        <v>655</v>
      </c>
      <c r="AH723" s="1" t="s">
        <v>1</v>
      </c>
      <c r="AI723" s="2">
        <v>682</v>
      </c>
      <c r="AJ723" s="4">
        <v>77.09</v>
      </c>
      <c r="AK723" s="3">
        <v>754</v>
      </c>
      <c r="AL723" s="1" t="s">
        <v>1</v>
      </c>
      <c r="AM723" s="2">
        <v>770</v>
      </c>
      <c r="AN723" s="4">
        <v>87.22</v>
      </c>
      <c r="AO723" s="3">
        <v>428</v>
      </c>
      <c r="AP723" s="1" t="s">
        <v>1</v>
      </c>
      <c r="AQ723" s="2">
        <v>824</v>
      </c>
      <c r="AR723" s="4">
        <v>92.44</v>
      </c>
      <c r="AS723" s="3">
        <v>323</v>
      </c>
      <c r="AT723" s="1" t="s">
        <v>1</v>
      </c>
    </row>
    <row r="724" spans="1:46" x14ac:dyDescent="0.25">
      <c r="A724" s="1" t="s">
        <v>724</v>
      </c>
      <c r="B724" s="20" t="e">
        <f>VLOOKUP(A724,'Earned Doctorates'!$A$6:$D$468,4,0)</f>
        <v>#N/A</v>
      </c>
      <c r="C724" s="20" t="e">
        <f>VLOOKUP(A724,'fulltime grad students'!$A$6:$D$752,4,0)</f>
        <v>#N/A</v>
      </c>
      <c r="D724" s="20" t="e">
        <f>VLOOKUP(A724,floorspace!$A$6:$D$694,4,0)</f>
        <v>#N/A</v>
      </c>
      <c r="E724" s="3">
        <v>634</v>
      </c>
      <c r="F724" s="33" t="e">
        <f>IF(ISNA(VLOOKUP(A724,'R1-R2'!$A$2:$F$280,6,0)),VLOOKUP(A724,'R1-R2'!$B$2:$F$280,5,0),VLOOKUP(A724,'R1-R2'!$A$2:$F$280,6,0))</f>
        <v>#N/A</v>
      </c>
      <c r="G724" s="2">
        <v>719</v>
      </c>
      <c r="H724" s="4">
        <v>79.28</v>
      </c>
      <c r="I724" s="3">
        <v>634</v>
      </c>
      <c r="J724" s="1" t="s">
        <v>1</v>
      </c>
      <c r="K724" s="2">
        <v>720</v>
      </c>
      <c r="L724" s="4">
        <v>78.88</v>
      </c>
      <c r="M724" s="3">
        <v>618</v>
      </c>
      <c r="N724" s="1" t="s">
        <v>1</v>
      </c>
      <c r="O724" s="2">
        <v>765</v>
      </c>
      <c r="P724" s="4">
        <v>83.93</v>
      </c>
      <c r="Q724" s="3">
        <v>494</v>
      </c>
      <c r="R724" s="1" t="s">
        <v>1</v>
      </c>
      <c r="S724" s="2">
        <v>733</v>
      </c>
      <c r="T724" s="4">
        <v>80.72</v>
      </c>
      <c r="U724" s="3">
        <v>624</v>
      </c>
      <c r="V724" s="1" t="s">
        <v>1</v>
      </c>
      <c r="W724" s="2">
        <v>766</v>
      </c>
      <c r="X724" s="4">
        <v>85.53</v>
      </c>
      <c r="Y724" s="3">
        <v>499</v>
      </c>
      <c r="Z724" s="1" t="s">
        <v>1</v>
      </c>
      <c r="AA724" s="2">
        <v>776</v>
      </c>
      <c r="AB724" s="4">
        <v>86.82</v>
      </c>
      <c r="AC724" s="3">
        <v>427</v>
      </c>
      <c r="AD724" s="1" t="s">
        <v>1</v>
      </c>
      <c r="AE724" s="2">
        <v>719</v>
      </c>
      <c r="AF724" s="4">
        <v>80.33</v>
      </c>
      <c r="AG724" s="3">
        <v>590</v>
      </c>
      <c r="AH724" s="1" t="s">
        <v>1</v>
      </c>
      <c r="AI724" s="2">
        <v>713</v>
      </c>
      <c r="AJ724" s="4">
        <v>80.56</v>
      </c>
      <c r="AK724" s="3">
        <v>599</v>
      </c>
      <c r="AL724" s="1" t="s">
        <v>1</v>
      </c>
      <c r="AM724" s="2">
        <v>812</v>
      </c>
      <c r="AN724" s="4">
        <v>91.93</v>
      </c>
      <c r="AO724" s="3">
        <v>295</v>
      </c>
      <c r="AP724" s="1" t="s">
        <v>1</v>
      </c>
      <c r="AQ724" s="2">
        <v>765</v>
      </c>
      <c r="AR724" s="4">
        <v>85.89</v>
      </c>
      <c r="AS724" s="3">
        <v>509</v>
      </c>
      <c r="AT724" s="1" t="s">
        <v>1</v>
      </c>
    </row>
    <row r="725" spans="1:46" x14ac:dyDescent="0.25">
      <c r="A725" s="1" t="s">
        <v>725</v>
      </c>
      <c r="B725" s="20" t="e">
        <f>VLOOKUP(A725,'Earned Doctorates'!$A$6:$D$468,4,0)</f>
        <v>#N/A</v>
      </c>
      <c r="C725" s="20" t="e">
        <f>VLOOKUP(A725,'fulltime grad students'!$A$6:$D$752,4,0)</f>
        <v>#N/A</v>
      </c>
      <c r="D725" s="20" t="e">
        <f>VLOOKUP(A725,floorspace!$A$6:$D$694,4,0)</f>
        <v>#N/A</v>
      </c>
      <c r="E725" s="3">
        <v>634</v>
      </c>
      <c r="F725" s="33" t="e">
        <f>IF(ISNA(VLOOKUP(A725,'R1-R2'!$A$2:$F$280,6,0)),VLOOKUP(A725,'R1-R2'!$B$2:$F$280,5,0),VLOOKUP(A725,'R1-R2'!$A$2:$F$280,6,0))</f>
        <v>#N/A</v>
      </c>
      <c r="G725" s="2">
        <v>719</v>
      </c>
      <c r="H725" s="4">
        <v>79.28</v>
      </c>
      <c r="I725" s="3">
        <v>634</v>
      </c>
      <c r="J725" s="1" t="s">
        <v>1</v>
      </c>
      <c r="K725" s="2">
        <v>753</v>
      </c>
      <c r="L725" s="4">
        <v>82.45</v>
      </c>
      <c r="M725" s="3">
        <v>509</v>
      </c>
      <c r="N725" s="1" t="s">
        <v>1</v>
      </c>
      <c r="O725" s="2">
        <v>850</v>
      </c>
      <c r="P725" s="4">
        <v>93.16</v>
      </c>
      <c r="Q725" s="3">
        <v>292</v>
      </c>
      <c r="R725" s="1" t="s">
        <v>1</v>
      </c>
      <c r="S725" s="2">
        <v>864</v>
      </c>
      <c r="T725" s="4">
        <v>94.99</v>
      </c>
      <c r="U725" s="3">
        <v>267</v>
      </c>
      <c r="V725" s="1" t="s">
        <v>1</v>
      </c>
      <c r="W725" s="2">
        <v>860</v>
      </c>
      <c r="X725" s="4">
        <v>95.91</v>
      </c>
      <c r="Y725" s="3">
        <v>262</v>
      </c>
      <c r="Z725" s="1" t="s">
        <v>1</v>
      </c>
      <c r="AA725" s="2">
        <v>850</v>
      </c>
      <c r="AB725" s="4">
        <v>95.02</v>
      </c>
      <c r="AC725" s="3">
        <v>267</v>
      </c>
      <c r="AD725" s="1" t="s">
        <v>1</v>
      </c>
      <c r="AE725" s="2">
        <v>874</v>
      </c>
      <c r="AF725" s="4">
        <v>97.46</v>
      </c>
      <c r="AG725" s="3">
        <v>204</v>
      </c>
      <c r="AH725" s="1" t="s">
        <v>1</v>
      </c>
      <c r="AI725" s="2">
        <v>0</v>
      </c>
      <c r="AJ725" s="4">
        <v>0</v>
      </c>
      <c r="AK725" s="3">
        <v>0</v>
      </c>
      <c r="AL725" s="1" t="s">
        <v>1</v>
      </c>
      <c r="AM725" s="2">
        <v>0</v>
      </c>
      <c r="AN725" s="4">
        <v>0</v>
      </c>
      <c r="AO725" s="3">
        <v>0</v>
      </c>
      <c r="AP725" s="1" t="s">
        <v>1</v>
      </c>
      <c r="AQ725" s="2">
        <v>0</v>
      </c>
      <c r="AR725" s="4">
        <v>0</v>
      </c>
      <c r="AS725" s="3">
        <v>0</v>
      </c>
      <c r="AT725" s="1" t="s">
        <v>1</v>
      </c>
    </row>
    <row r="726" spans="1:46" x14ac:dyDescent="0.25">
      <c r="A726" s="1" t="s">
        <v>726</v>
      </c>
      <c r="B726" s="20" t="e">
        <f>VLOOKUP(A726,'Earned Doctorates'!$A$6:$D$468,4,0)</f>
        <v>#N/A</v>
      </c>
      <c r="C726" s="20">
        <f>VLOOKUP(A726,'fulltime grad students'!$A$6:$D$752,4,0)</f>
        <v>112</v>
      </c>
      <c r="D726" s="20" t="e">
        <f>VLOOKUP(A726,floorspace!$A$6:$D$694,4,0)</f>
        <v>#N/A</v>
      </c>
      <c r="E726" s="3">
        <v>630</v>
      </c>
      <c r="F726" s="33" t="e">
        <f>IF(ISNA(VLOOKUP(A726,'R1-R2'!$A$2:$F$280,6,0)),VLOOKUP(A726,'R1-R2'!$B$2:$F$280,5,0),VLOOKUP(A726,'R1-R2'!$A$2:$F$280,6,0))</f>
        <v>#N/A</v>
      </c>
      <c r="G726" s="2">
        <v>721</v>
      </c>
      <c r="H726" s="4">
        <v>79.5</v>
      </c>
      <c r="I726" s="3">
        <v>630</v>
      </c>
      <c r="J726" s="1" t="s">
        <v>1</v>
      </c>
      <c r="K726" s="2">
        <v>728</v>
      </c>
      <c r="L726" s="4">
        <v>79.75</v>
      </c>
      <c r="M726" s="3">
        <v>595</v>
      </c>
      <c r="N726" s="1" t="s">
        <v>1</v>
      </c>
      <c r="O726" s="2">
        <v>783</v>
      </c>
      <c r="P726" s="4">
        <v>85.89</v>
      </c>
      <c r="Q726" s="3">
        <v>450</v>
      </c>
      <c r="R726" s="1" t="s">
        <v>1</v>
      </c>
      <c r="S726" s="2">
        <v>851</v>
      </c>
      <c r="T726" s="4">
        <v>93.57</v>
      </c>
      <c r="U726" s="3">
        <v>290</v>
      </c>
      <c r="V726" s="1" t="s">
        <v>1</v>
      </c>
      <c r="W726" s="2">
        <v>841</v>
      </c>
      <c r="X726" s="4">
        <v>93.81</v>
      </c>
      <c r="Y726" s="3">
        <v>314</v>
      </c>
      <c r="Z726" s="1" t="s">
        <v>1</v>
      </c>
      <c r="AA726" s="2">
        <v>857</v>
      </c>
      <c r="AB726" s="4">
        <v>95.79</v>
      </c>
      <c r="AC726" s="3">
        <v>251</v>
      </c>
      <c r="AD726" s="1" t="s">
        <v>1</v>
      </c>
      <c r="AE726" s="2">
        <v>799</v>
      </c>
      <c r="AF726" s="4">
        <v>89.17</v>
      </c>
      <c r="AG726" s="3">
        <v>367</v>
      </c>
      <c r="AH726" s="1" t="s">
        <v>1</v>
      </c>
      <c r="AI726" s="2">
        <v>794</v>
      </c>
      <c r="AJ726" s="4">
        <v>89.61</v>
      </c>
      <c r="AK726" s="3">
        <v>375</v>
      </c>
      <c r="AL726" s="1" t="s">
        <v>1</v>
      </c>
      <c r="AM726" s="2">
        <v>740</v>
      </c>
      <c r="AN726" s="4">
        <v>83.86</v>
      </c>
      <c r="AO726" s="3">
        <v>490</v>
      </c>
      <c r="AP726" s="1" t="s">
        <v>1</v>
      </c>
      <c r="AQ726" s="2">
        <v>830</v>
      </c>
      <c r="AR726" s="4">
        <v>93.11</v>
      </c>
      <c r="AS726" s="3">
        <v>295</v>
      </c>
      <c r="AT726" s="1" t="s">
        <v>1</v>
      </c>
    </row>
    <row r="727" spans="1:46" x14ac:dyDescent="0.25">
      <c r="A727" s="1" t="s">
        <v>727</v>
      </c>
      <c r="B727" s="20">
        <f>VLOOKUP(A727,'Earned Doctorates'!$A$6:$D$468,4,0)</f>
        <v>5</v>
      </c>
      <c r="C727" s="20">
        <f>VLOOKUP(A727,'fulltime grad students'!$A$6:$D$752,4,0)</f>
        <v>166</v>
      </c>
      <c r="D727" s="20" t="e">
        <f>VLOOKUP(A727,floorspace!$A$6:$D$694,4,0)</f>
        <v>#N/A</v>
      </c>
      <c r="E727" s="3">
        <v>628</v>
      </c>
      <c r="F727" s="33" t="e">
        <f>IF(ISNA(VLOOKUP(A727,'R1-R2'!$A$2:$F$280,6,0)),VLOOKUP(A727,'R1-R2'!$B$2:$F$280,5,0),VLOOKUP(A727,'R1-R2'!$A$2:$F$280,6,0))</f>
        <v>#N/A</v>
      </c>
      <c r="G727" s="2">
        <v>722</v>
      </c>
      <c r="H727" s="4">
        <v>79.61</v>
      </c>
      <c r="I727" s="3">
        <v>628</v>
      </c>
      <c r="J727" s="1" t="s">
        <v>1</v>
      </c>
      <c r="K727" s="2">
        <v>701</v>
      </c>
      <c r="L727" s="4">
        <v>76.819999999999993</v>
      </c>
      <c r="M727" s="3">
        <v>672</v>
      </c>
      <c r="N727" s="1" t="s">
        <v>1</v>
      </c>
      <c r="O727" s="2">
        <v>718</v>
      </c>
      <c r="P727" s="4">
        <v>78.83</v>
      </c>
      <c r="Q727" s="3">
        <v>663</v>
      </c>
      <c r="R727" s="1" t="s">
        <v>1</v>
      </c>
      <c r="S727" s="2">
        <v>738</v>
      </c>
      <c r="T727" s="4">
        <v>81.27</v>
      </c>
      <c r="U727" s="3">
        <v>614</v>
      </c>
      <c r="V727" s="1" t="s">
        <v>1</v>
      </c>
      <c r="W727" s="2">
        <v>690</v>
      </c>
      <c r="X727" s="4">
        <v>77.13</v>
      </c>
      <c r="Y727" s="3">
        <v>784</v>
      </c>
      <c r="Z727" s="1" t="s">
        <v>1</v>
      </c>
      <c r="AA727" s="2">
        <v>795</v>
      </c>
      <c r="AB727" s="4">
        <v>88.93</v>
      </c>
      <c r="AC727" s="3">
        <v>382</v>
      </c>
      <c r="AD727" s="1" t="s">
        <v>1</v>
      </c>
      <c r="AE727" s="2">
        <v>769</v>
      </c>
      <c r="AF727" s="4">
        <v>85.86</v>
      </c>
      <c r="AG727" s="3">
        <v>449</v>
      </c>
      <c r="AH727" s="1" t="s">
        <v>1</v>
      </c>
      <c r="AI727" s="2">
        <v>732</v>
      </c>
      <c r="AJ727" s="4">
        <v>82.68</v>
      </c>
      <c r="AK727" s="3">
        <v>534</v>
      </c>
      <c r="AL727" s="1" t="s">
        <v>1</v>
      </c>
      <c r="AM727" s="2">
        <v>685</v>
      </c>
      <c r="AN727" s="4">
        <v>77.69</v>
      </c>
      <c r="AO727" s="3">
        <v>697</v>
      </c>
      <c r="AP727" s="1" t="s">
        <v>1</v>
      </c>
      <c r="AQ727" s="2">
        <v>729</v>
      </c>
      <c r="AR727" s="4">
        <v>81.89</v>
      </c>
      <c r="AS727" s="3">
        <v>644</v>
      </c>
      <c r="AT727" s="1" t="s">
        <v>1</v>
      </c>
    </row>
    <row r="728" spans="1:46" x14ac:dyDescent="0.25">
      <c r="A728" s="1" t="s">
        <v>728</v>
      </c>
      <c r="B728" s="20">
        <f>VLOOKUP(A728,'Earned Doctorates'!$A$6:$D$468,4,0)</f>
        <v>5</v>
      </c>
      <c r="C728" s="20" t="e">
        <f>VLOOKUP(A728,'fulltime grad students'!$A$6:$D$752,4,0)</f>
        <v>#N/A</v>
      </c>
      <c r="D728" s="20" t="e">
        <f>VLOOKUP(A728,floorspace!$A$6:$D$694,4,0)</f>
        <v>#N/A</v>
      </c>
      <c r="E728" s="3">
        <v>624</v>
      </c>
      <c r="F728" s="33" t="e">
        <f>IF(ISNA(VLOOKUP(A728,'R1-R2'!$A$2:$F$280,6,0)),VLOOKUP(A728,'R1-R2'!$B$2:$F$280,5,0),VLOOKUP(A728,'R1-R2'!$A$2:$F$280,6,0))</f>
        <v>#N/A</v>
      </c>
      <c r="G728" s="2">
        <v>723</v>
      </c>
      <c r="H728" s="4">
        <v>79.72</v>
      </c>
      <c r="I728" s="3">
        <v>624</v>
      </c>
      <c r="J728" s="1" t="s">
        <v>1</v>
      </c>
      <c r="K728" s="2">
        <v>731</v>
      </c>
      <c r="L728" s="4">
        <v>80.069999999999993</v>
      </c>
      <c r="M728" s="3">
        <v>591</v>
      </c>
      <c r="N728" s="1" t="s">
        <v>1</v>
      </c>
      <c r="O728" s="2">
        <v>764</v>
      </c>
      <c r="P728" s="4">
        <v>83.83</v>
      </c>
      <c r="Q728" s="3">
        <v>495</v>
      </c>
      <c r="R728" s="1" t="s">
        <v>1</v>
      </c>
      <c r="S728" s="2">
        <v>798</v>
      </c>
      <c r="T728" s="4">
        <v>87.8</v>
      </c>
      <c r="U728" s="3">
        <v>419</v>
      </c>
      <c r="V728" s="1" t="s">
        <v>1</v>
      </c>
      <c r="W728" s="2">
        <v>848</v>
      </c>
      <c r="X728" s="4">
        <v>94.59</v>
      </c>
      <c r="Y728" s="3">
        <v>283</v>
      </c>
      <c r="Z728" s="1" t="s">
        <v>1</v>
      </c>
      <c r="AA728" s="2">
        <v>750</v>
      </c>
      <c r="AB728" s="4">
        <v>83.94</v>
      </c>
      <c r="AC728" s="3">
        <v>507</v>
      </c>
      <c r="AD728" s="1" t="s">
        <v>1</v>
      </c>
      <c r="AE728" s="2">
        <v>731</v>
      </c>
      <c r="AF728" s="4">
        <v>81.66</v>
      </c>
      <c r="AG728" s="3">
        <v>555</v>
      </c>
      <c r="AH728" s="1" t="s">
        <v>1</v>
      </c>
      <c r="AI728" s="2">
        <v>735</v>
      </c>
      <c r="AJ728" s="4">
        <v>83.02</v>
      </c>
      <c r="AK728" s="3">
        <v>523</v>
      </c>
      <c r="AL728" s="1" t="s">
        <v>1</v>
      </c>
      <c r="AM728" s="2">
        <v>772</v>
      </c>
      <c r="AN728" s="4">
        <v>87.44</v>
      </c>
      <c r="AO728" s="3">
        <v>425</v>
      </c>
      <c r="AP728" s="1" t="s">
        <v>1</v>
      </c>
      <c r="AQ728" s="2">
        <v>805</v>
      </c>
      <c r="AR728" s="4">
        <v>90.33</v>
      </c>
      <c r="AS728" s="3">
        <v>386</v>
      </c>
      <c r="AT728" s="1" t="s">
        <v>1</v>
      </c>
    </row>
    <row r="729" spans="1:46" x14ac:dyDescent="0.25">
      <c r="A729" s="1" t="s">
        <v>729</v>
      </c>
      <c r="B729" s="20" t="e">
        <f>VLOOKUP(A729,'Earned Doctorates'!$A$6:$D$468,4,0)</f>
        <v>#N/A</v>
      </c>
      <c r="C729" s="20" t="e">
        <f>VLOOKUP(A729,'fulltime grad students'!$A$6:$D$752,4,0)</f>
        <v>#N/A</v>
      </c>
      <c r="D729" s="20" t="e">
        <f>VLOOKUP(A729,floorspace!$A$6:$D$694,4,0)</f>
        <v>#N/A</v>
      </c>
      <c r="E729" s="3">
        <v>616</v>
      </c>
      <c r="F729" s="33" t="e">
        <f>IF(ISNA(VLOOKUP(A729,'R1-R2'!$A$2:$F$280,6,0)),VLOOKUP(A729,'R1-R2'!$B$2:$F$280,5,0),VLOOKUP(A729,'R1-R2'!$A$2:$F$280,6,0))</f>
        <v>#N/A</v>
      </c>
      <c r="G729" s="2">
        <v>724</v>
      </c>
      <c r="H729" s="4">
        <v>79.83</v>
      </c>
      <c r="I729" s="3">
        <v>616</v>
      </c>
      <c r="J729" s="1" t="s">
        <v>1</v>
      </c>
      <c r="K729" s="2">
        <v>821</v>
      </c>
      <c r="L729" s="4">
        <v>89.82</v>
      </c>
      <c r="M729" s="3">
        <v>346</v>
      </c>
      <c r="N729" s="1" t="s">
        <v>1</v>
      </c>
      <c r="O729" s="2">
        <v>834</v>
      </c>
      <c r="P729" s="4">
        <v>91.42</v>
      </c>
      <c r="Q729" s="3">
        <v>330</v>
      </c>
      <c r="R729" s="1" t="s">
        <v>1</v>
      </c>
      <c r="S729" s="2">
        <v>0</v>
      </c>
      <c r="T729" s="4">
        <v>0</v>
      </c>
      <c r="U729" s="3">
        <v>0</v>
      </c>
      <c r="V729" s="1" t="s">
        <v>1</v>
      </c>
      <c r="W729" s="2">
        <v>0</v>
      </c>
      <c r="X729" s="4">
        <v>0</v>
      </c>
      <c r="Y729" s="3">
        <v>0</v>
      </c>
      <c r="Z729" s="1" t="s">
        <v>1</v>
      </c>
      <c r="AA729" s="2">
        <v>0</v>
      </c>
      <c r="AB729" s="4">
        <v>0</v>
      </c>
      <c r="AC729" s="3">
        <v>0</v>
      </c>
      <c r="AD729" s="1" t="s">
        <v>1</v>
      </c>
      <c r="AE729" s="2">
        <v>0</v>
      </c>
      <c r="AF729" s="4">
        <v>0</v>
      </c>
      <c r="AG729" s="3">
        <v>0</v>
      </c>
      <c r="AH729" s="1" t="s">
        <v>1</v>
      </c>
      <c r="AI729" s="2">
        <v>0</v>
      </c>
      <c r="AJ729" s="4">
        <v>0</v>
      </c>
      <c r="AK729" s="3">
        <v>0</v>
      </c>
      <c r="AL729" s="1" t="s">
        <v>1</v>
      </c>
      <c r="AM729" s="2">
        <v>0</v>
      </c>
      <c r="AN729" s="4">
        <v>0</v>
      </c>
      <c r="AO729" s="3">
        <v>0</v>
      </c>
      <c r="AP729" s="1" t="s">
        <v>1</v>
      </c>
      <c r="AQ729" s="2">
        <v>0</v>
      </c>
      <c r="AR729" s="4">
        <v>0</v>
      </c>
      <c r="AS729" s="3">
        <v>0</v>
      </c>
      <c r="AT729" s="1" t="s">
        <v>1</v>
      </c>
    </row>
    <row r="730" spans="1:46" x14ac:dyDescent="0.25">
      <c r="A730" s="1" t="s">
        <v>730</v>
      </c>
      <c r="B730" s="20" t="e">
        <f>VLOOKUP(A730,'Earned Doctorates'!$A$6:$D$468,4,0)</f>
        <v>#N/A</v>
      </c>
      <c r="C730" s="20" t="e">
        <f>VLOOKUP(A730,'fulltime grad students'!$A$6:$D$752,4,0)</f>
        <v>#N/A</v>
      </c>
      <c r="D730" s="20" t="e">
        <f>VLOOKUP(A730,floorspace!$A$6:$D$694,4,0)</f>
        <v>#N/A</v>
      </c>
      <c r="E730" s="3">
        <v>614</v>
      </c>
      <c r="F730" s="33" t="e">
        <f>IF(ISNA(VLOOKUP(A730,'R1-R2'!$A$2:$F$280,6,0)),VLOOKUP(A730,'R1-R2'!$B$2:$F$280,5,0),VLOOKUP(A730,'R1-R2'!$A$2:$F$280,6,0))</f>
        <v>#N/A</v>
      </c>
      <c r="G730" s="2">
        <v>725</v>
      </c>
      <c r="H730" s="4">
        <v>79.94</v>
      </c>
      <c r="I730" s="3">
        <v>614</v>
      </c>
      <c r="J730" s="1" t="s">
        <v>1</v>
      </c>
      <c r="K730" s="2">
        <v>768</v>
      </c>
      <c r="L730" s="4">
        <v>84.08</v>
      </c>
      <c r="M730" s="3">
        <v>484</v>
      </c>
      <c r="N730" s="1" t="s">
        <v>1</v>
      </c>
      <c r="O730" s="2">
        <v>763</v>
      </c>
      <c r="P730" s="4">
        <v>83.72</v>
      </c>
      <c r="Q730" s="3">
        <v>504</v>
      </c>
      <c r="R730" s="1" t="s">
        <v>1</v>
      </c>
      <c r="S730" s="2">
        <v>758</v>
      </c>
      <c r="T730" s="4">
        <v>83.45</v>
      </c>
      <c r="U730" s="3">
        <v>527</v>
      </c>
      <c r="V730" s="1" t="s">
        <v>1</v>
      </c>
      <c r="W730" s="2">
        <v>853</v>
      </c>
      <c r="X730" s="4">
        <v>95.14</v>
      </c>
      <c r="Y730" s="3">
        <v>274</v>
      </c>
      <c r="Z730" s="1" t="s">
        <v>1</v>
      </c>
      <c r="AA730" s="2">
        <v>845</v>
      </c>
      <c r="AB730" s="4">
        <v>94.46</v>
      </c>
      <c r="AC730" s="3">
        <v>272</v>
      </c>
      <c r="AD730" s="1" t="s">
        <v>1</v>
      </c>
      <c r="AE730" s="2">
        <v>791</v>
      </c>
      <c r="AF730" s="4">
        <v>88.29</v>
      </c>
      <c r="AG730" s="3">
        <v>382</v>
      </c>
      <c r="AH730" s="1" t="s">
        <v>1</v>
      </c>
      <c r="AI730" s="2">
        <v>791</v>
      </c>
      <c r="AJ730" s="4">
        <v>89.27</v>
      </c>
      <c r="AK730" s="3">
        <v>382</v>
      </c>
      <c r="AL730" s="1" t="s">
        <v>1</v>
      </c>
      <c r="AM730" s="2">
        <v>724</v>
      </c>
      <c r="AN730" s="4">
        <v>82.06</v>
      </c>
      <c r="AO730" s="3">
        <v>534</v>
      </c>
      <c r="AP730" s="1" t="s">
        <v>1</v>
      </c>
      <c r="AQ730" s="2">
        <v>744</v>
      </c>
      <c r="AR730" s="4">
        <v>83.56</v>
      </c>
      <c r="AS730" s="3">
        <v>579</v>
      </c>
      <c r="AT730" s="1" t="s">
        <v>1</v>
      </c>
    </row>
    <row r="731" spans="1:46" x14ac:dyDescent="0.25">
      <c r="A731" s="1" t="s">
        <v>731</v>
      </c>
      <c r="B731" s="20" t="e">
        <f>VLOOKUP(A731,'Earned Doctorates'!$A$6:$D$468,4,0)</f>
        <v>#N/A</v>
      </c>
      <c r="C731" s="20">
        <f>VLOOKUP(A731,'fulltime grad students'!$A$6:$D$752,4,0)</f>
        <v>180</v>
      </c>
      <c r="D731" s="20" t="e">
        <f>VLOOKUP(A731,floorspace!$A$6:$D$694,4,0)</f>
        <v>#N/A</v>
      </c>
      <c r="E731" s="3">
        <v>611</v>
      </c>
      <c r="F731" s="33" t="e">
        <f>IF(ISNA(VLOOKUP(A731,'R1-R2'!$A$2:$F$280,6,0)),VLOOKUP(A731,'R1-R2'!$B$2:$F$280,5,0),VLOOKUP(A731,'R1-R2'!$A$2:$F$280,6,0))</f>
        <v>#N/A</v>
      </c>
      <c r="G731" s="2">
        <v>726</v>
      </c>
      <c r="H731" s="4">
        <v>80.05</v>
      </c>
      <c r="I731" s="3">
        <v>611</v>
      </c>
      <c r="J731" s="1" t="s">
        <v>1</v>
      </c>
      <c r="K731" s="2">
        <v>852</v>
      </c>
      <c r="L731" s="4">
        <v>93.18</v>
      </c>
      <c r="M731" s="3">
        <v>275</v>
      </c>
      <c r="N731" s="1" t="s">
        <v>1</v>
      </c>
      <c r="O731" s="2">
        <v>835</v>
      </c>
      <c r="P731" s="4">
        <v>91.53</v>
      </c>
      <c r="Q731" s="3">
        <v>329</v>
      </c>
      <c r="R731" s="1" t="s">
        <v>1</v>
      </c>
      <c r="S731" s="2">
        <v>825</v>
      </c>
      <c r="T731" s="4">
        <v>90.74</v>
      </c>
      <c r="U731" s="3">
        <v>359</v>
      </c>
      <c r="V731" s="1" t="s">
        <v>1</v>
      </c>
      <c r="W731" s="2">
        <v>760</v>
      </c>
      <c r="X731" s="4">
        <v>84.86</v>
      </c>
      <c r="Y731" s="3">
        <v>520</v>
      </c>
      <c r="Z731" s="1" t="s">
        <v>1</v>
      </c>
      <c r="AA731" s="2">
        <v>781</v>
      </c>
      <c r="AB731" s="4">
        <v>87.38</v>
      </c>
      <c r="AC731" s="3">
        <v>409</v>
      </c>
      <c r="AD731" s="1" t="s">
        <v>1</v>
      </c>
      <c r="AE731" s="2">
        <v>829</v>
      </c>
      <c r="AF731" s="4">
        <v>92.49</v>
      </c>
      <c r="AG731" s="3">
        <v>290</v>
      </c>
      <c r="AH731" s="1" t="s">
        <v>1</v>
      </c>
      <c r="AI731" s="2">
        <v>837</v>
      </c>
      <c r="AJ731" s="4">
        <v>94.41</v>
      </c>
      <c r="AK731" s="3">
        <v>264</v>
      </c>
      <c r="AL731" s="1" t="s">
        <v>1</v>
      </c>
      <c r="AM731" s="2">
        <v>811</v>
      </c>
      <c r="AN731" s="4">
        <v>91.82</v>
      </c>
      <c r="AO731" s="3">
        <v>298</v>
      </c>
      <c r="AP731" s="1" t="s">
        <v>1</v>
      </c>
      <c r="AQ731" s="2">
        <v>828</v>
      </c>
      <c r="AR731" s="4">
        <v>92.89</v>
      </c>
      <c r="AS731" s="3">
        <v>308</v>
      </c>
      <c r="AT731" s="1" t="s">
        <v>1</v>
      </c>
    </row>
    <row r="732" spans="1:46" x14ac:dyDescent="0.25">
      <c r="A732" s="1" t="s">
        <v>732</v>
      </c>
      <c r="B732" s="20" t="e">
        <f>VLOOKUP(A732,'Earned Doctorates'!$A$6:$D$468,4,0)</f>
        <v>#N/A</v>
      </c>
      <c r="C732" s="20" t="e">
        <f>VLOOKUP(A732,'fulltime grad students'!$A$6:$D$752,4,0)</f>
        <v>#N/A</v>
      </c>
      <c r="D732" s="20" t="e">
        <f>VLOOKUP(A732,floorspace!$A$6:$D$694,4,0)</f>
        <v>#N/A</v>
      </c>
      <c r="E732" s="3">
        <v>611</v>
      </c>
      <c r="F732" s="33" t="e">
        <f>IF(ISNA(VLOOKUP(A732,'R1-R2'!$A$2:$F$280,6,0)),VLOOKUP(A732,'R1-R2'!$B$2:$F$280,5,0),VLOOKUP(A732,'R1-R2'!$A$2:$F$280,6,0))</f>
        <v>#N/A</v>
      </c>
      <c r="G732" s="2">
        <v>726</v>
      </c>
      <c r="H732" s="4">
        <v>80.05</v>
      </c>
      <c r="I732" s="3">
        <v>611</v>
      </c>
      <c r="J732" s="1" t="s">
        <v>1</v>
      </c>
      <c r="K732" s="2">
        <v>702</v>
      </c>
      <c r="L732" s="4">
        <v>76.930000000000007</v>
      </c>
      <c r="M732" s="3">
        <v>670</v>
      </c>
      <c r="N732" s="1" t="s">
        <v>1</v>
      </c>
      <c r="O732" s="2">
        <v>770</v>
      </c>
      <c r="P732" s="4">
        <v>84.48</v>
      </c>
      <c r="Q732" s="3">
        <v>476</v>
      </c>
      <c r="R732" s="1" t="s">
        <v>1</v>
      </c>
      <c r="S732" s="2">
        <v>812</v>
      </c>
      <c r="T732" s="4">
        <v>89.33</v>
      </c>
      <c r="U732" s="3">
        <v>393</v>
      </c>
      <c r="V732" s="1" t="s">
        <v>1</v>
      </c>
      <c r="W732" s="2">
        <v>836</v>
      </c>
      <c r="X732" s="4">
        <v>93.26</v>
      </c>
      <c r="Y732" s="3">
        <v>334</v>
      </c>
      <c r="Z732" s="1" t="s">
        <v>1</v>
      </c>
      <c r="AA732" s="2">
        <v>884</v>
      </c>
      <c r="AB732" s="4">
        <v>98.78</v>
      </c>
      <c r="AC732" s="3">
        <v>183</v>
      </c>
      <c r="AD732" s="1" t="s">
        <v>1</v>
      </c>
      <c r="AE732" s="2">
        <v>874</v>
      </c>
      <c r="AF732" s="4">
        <v>97.46</v>
      </c>
      <c r="AG732" s="3">
        <v>204</v>
      </c>
      <c r="AH732" s="1" t="s">
        <v>1</v>
      </c>
      <c r="AI732" s="2">
        <v>741</v>
      </c>
      <c r="AJ732" s="4">
        <v>83.69</v>
      </c>
      <c r="AK732" s="3">
        <v>505</v>
      </c>
      <c r="AL732" s="1" t="s">
        <v>1</v>
      </c>
      <c r="AM732" s="2">
        <v>779</v>
      </c>
      <c r="AN732" s="4">
        <v>88.23</v>
      </c>
      <c r="AO732" s="3">
        <v>404</v>
      </c>
      <c r="AP732" s="1" t="s">
        <v>1</v>
      </c>
      <c r="AQ732" s="2">
        <v>654</v>
      </c>
      <c r="AR732" s="4">
        <v>73.56</v>
      </c>
      <c r="AS732" s="3">
        <v>982</v>
      </c>
      <c r="AT732" s="1" t="s">
        <v>1</v>
      </c>
    </row>
    <row r="733" spans="1:46" x14ac:dyDescent="0.25">
      <c r="A733" s="1" t="s">
        <v>733</v>
      </c>
      <c r="B733" s="20" t="e">
        <f>VLOOKUP(A733,'Earned Doctorates'!$A$6:$D$468,4,0)</f>
        <v>#N/A</v>
      </c>
      <c r="C733" s="20" t="e">
        <f>VLOOKUP(A733,'fulltime grad students'!$A$6:$D$752,4,0)</f>
        <v>#N/A</v>
      </c>
      <c r="D733" s="20" t="e">
        <f>VLOOKUP(A733,floorspace!$A$6:$D$694,4,0)</f>
        <v>#N/A</v>
      </c>
      <c r="E733" s="3">
        <v>606</v>
      </c>
      <c r="F733" s="33" t="e">
        <f>IF(ISNA(VLOOKUP(A733,'R1-R2'!$A$2:$F$280,6,0)),VLOOKUP(A733,'R1-R2'!$B$2:$F$280,5,0),VLOOKUP(A733,'R1-R2'!$A$2:$F$280,6,0))</f>
        <v>#N/A</v>
      </c>
      <c r="G733" s="2">
        <v>728</v>
      </c>
      <c r="H733" s="4">
        <v>80.27</v>
      </c>
      <c r="I733" s="3">
        <v>606</v>
      </c>
      <c r="J733" s="1" t="s">
        <v>1</v>
      </c>
      <c r="K733" s="2">
        <v>732</v>
      </c>
      <c r="L733" s="4">
        <v>80.180000000000007</v>
      </c>
      <c r="M733" s="3">
        <v>589</v>
      </c>
      <c r="N733" s="1" t="s">
        <v>1</v>
      </c>
      <c r="O733" s="2">
        <v>0</v>
      </c>
      <c r="P733" s="4">
        <v>0</v>
      </c>
      <c r="Q733" s="3">
        <v>0</v>
      </c>
      <c r="R733" s="1" t="s">
        <v>1</v>
      </c>
      <c r="S733" s="2">
        <v>0</v>
      </c>
      <c r="T733" s="4">
        <v>0</v>
      </c>
      <c r="U733" s="3">
        <v>0</v>
      </c>
      <c r="V733" s="1" t="s">
        <v>1</v>
      </c>
      <c r="W733" s="2">
        <v>0</v>
      </c>
      <c r="X733" s="4">
        <v>0</v>
      </c>
      <c r="Y733" s="3">
        <v>0</v>
      </c>
      <c r="Z733" s="1" t="s">
        <v>1</v>
      </c>
      <c r="AA733" s="2">
        <v>614</v>
      </c>
      <c r="AB733" s="4">
        <v>68.88</v>
      </c>
      <c r="AC733" s="3">
        <v>1175</v>
      </c>
      <c r="AD733" s="1" t="s">
        <v>236</v>
      </c>
      <c r="AE733" s="2">
        <v>627</v>
      </c>
      <c r="AF733" s="4">
        <v>70.17</v>
      </c>
      <c r="AG733" s="3">
        <v>1102</v>
      </c>
      <c r="AH733" s="1" t="s">
        <v>1</v>
      </c>
      <c r="AI733" s="2">
        <v>557</v>
      </c>
      <c r="AJ733" s="4">
        <v>63.13</v>
      </c>
      <c r="AK733" s="3">
        <v>1564</v>
      </c>
      <c r="AL733" s="1" t="s">
        <v>1</v>
      </c>
      <c r="AM733" s="2">
        <v>442</v>
      </c>
      <c r="AN733" s="4">
        <v>50.44</v>
      </c>
      <c r="AO733" s="3">
        <v>3213</v>
      </c>
      <c r="AP733" s="1" t="s">
        <v>1</v>
      </c>
      <c r="AQ733" s="2">
        <v>570</v>
      </c>
      <c r="AR733" s="4">
        <v>64.22</v>
      </c>
      <c r="AS733" s="3">
        <v>1629</v>
      </c>
      <c r="AT733" s="1" t="s">
        <v>1</v>
      </c>
    </row>
    <row r="734" spans="1:46" x14ac:dyDescent="0.25">
      <c r="A734" s="1" t="s">
        <v>734</v>
      </c>
      <c r="B734" s="20" t="e">
        <f>VLOOKUP(A734,'Earned Doctorates'!$A$6:$D$468,4,0)</f>
        <v>#N/A</v>
      </c>
      <c r="C734" s="20" t="e">
        <f>VLOOKUP(A734,'fulltime grad students'!$A$6:$D$752,4,0)</f>
        <v>#N/A</v>
      </c>
      <c r="D734" s="20">
        <f>VLOOKUP(A734,floorspace!$A$6:$D$694,4,0)</f>
        <v>0</v>
      </c>
      <c r="E734" s="3">
        <v>602</v>
      </c>
      <c r="F734" s="33" t="e">
        <f>IF(ISNA(VLOOKUP(A734,'R1-R2'!$A$2:$F$280,6,0)),VLOOKUP(A734,'R1-R2'!$B$2:$F$280,5,0),VLOOKUP(A734,'R1-R2'!$A$2:$F$280,6,0))</f>
        <v>#N/A</v>
      </c>
      <c r="G734" s="2">
        <v>729</v>
      </c>
      <c r="H734" s="4">
        <v>80.37</v>
      </c>
      <c r="I734" s="3">
        <v>602</v>
      </c>
      <c r="J734" s="1" t="s">
        <v>1</v>
      </c>
      <c r="K734" s="2">
        <v>713</v>
      </c>
      <c r="L734" s="4">
        <v>78.12</v>
      </c>
      <c r="M734" s="3">
        <v>647</v>
      </c>
      <c r="N734" s="1" t="s">
        <v>1</v>
      </c>
      <c r="O734" s="2">
        <v>638</v>
      </c>
      <c r="P734" s="4">
        <v>70.150000000000006</v>
      </c>
      <c r="Q734" s="3">
        <v>1099</v>
      </c>
      <c r="R734" s="1" t="s">
        <v>1</v>
      </c>
      <c r="S734" s="2">
        <v>678</v>
      </c>
      <c r="T734" s="4">
        <v>74.73</v>
      </c>
      <c r="U734" s="3">
        <v>865</v>
      </c>
      <c r="V734" s="1" t="s">
        <v>1</v>
      </c>
      <c r="W734" s="2">
        <v>597</v>
      </c>
      <c r="X734" s="4">
        <v>66.849999999999994</v>
      </c>
      <c r="Y734" s="3">
        <v>1359</v>
      </c>
      <c r="Z734" s="1" t="s">
        <v>1</v>
      </c>
      <c r="AA734" s="2">
        <v>609</v>
      </c>
      <c r="AB734" s="4">
        <v>68.33</v>
      </c>
      <c r="AC734" s="3">
        <v>1207</v>
      </c>
      <c r="AD734" s="1" t="s">
        <v>1</v>
      </c>
      <c r="AE734" s="2">
        <v>611</v>
      </c>
      <c r="AF734" s="4">
        <v>68.400000000000006</v>
      </c>
      <c r="AG734" s="3">
        <v>1174</v>
      </c>
      <c r="AH734" s="1" t="s">
        <v>1</v>
      </c>
      <c r="AI734" s="2">
        <v>587</v>
      </c>
      <c r="AJ734" s="4">
        <v>66.48</v>
      </c>
      <c r="AK734" s="3">
        <v>1374</v>
      </c>
      <c r="AL734" s="1" t="s">
        <v>1</v>
      </c>
      <c r="AM734" s="2">
        <v>562</v>
      </c>
      <c r="AN734" s="4">
        <v>63.9</v>
      </c>
      <c r="AO734" s="3">
        <v>1558</v>
      </c>
      <c r="AP734" s="1" t="s">
        <v>1</v>
      </c>
      <c r="AQ734" s="2">
        <v>590</v>
      </c>
      <c r="AR734" s="4">
        <v>66.44</v>
      </c>
      <c r="AS734" s="3">
        <v>1480</v>
      </c>
      <c r="AT734" s="1" t="s">
        <v>1</v>
      </c>
    </row>
    <row r="735" spans="1:46" x14ac:dyDescent="0.25">
      <c r="A735" s="1" t="s">
        <v>735</v>
      </c>
      <c r="B735" s="20" t="e">
        <f>VLOOKUP(A735,'Earned Doctorates'!$A$6:$D$468,4,0)</f>
        <v>#N/A</v>
      </c>
      <c r="C735" s="20" t="e">
        <f>VLOOKUP(A735,'fulltime grad students'!$A$6:$D$752,4,0)</f>
        <v>#N/A</v>
      </c>
      <c r="D735" s="20" t="e">
        <f>VLOOKUP(A735,floorspace!$A$6:$D$694,4,0)</f>
        <v>#N/A</v>
      </c>
      <c r="E735" s="3">
        <v>600</v>
      </c>
      <c r="F735" s="33" t="e">
        <f>IF(ISNA(VLOOKUP(A735,'R1-R2'!$A$2:$F$280,6,0)),VLOOKUP(A735,'R1-R2'!$B$2:$F$280,5,0),VLOOKUP(A735,'R1-R2'!$A$2:$F$280,6,0))</f>
        <v>#N/A</v>
      </c>
      <c r="G735" s="2">
        <v>730</v>
      </c>
      <c r="H735" s="4">
        <v>80.48</v>
      </c>
      <c r="I735" s="3">
        <v>600</v>
      </c>
      <c r="J735" s="1" t="s">
        <v>236</v>
      </c>
      <c r="K735" s="2">
        <v>726</v>
      </c>
      <c r="L735" s="4">
        <v>79.53</v>
      </c>
      <c r="M735" s="3">
        <v>603</v>
      </c>
      <c r="N735" s="1" t="s">
        <v>236</v>
      </c>
      <c r="O735" s="2">
        <v>723</v>
      </c>
      <c r="P735" s="4">
        <v>79.38</v>
      </c>
      <c r="Q735" s="3">
        <v>635</v>
      </c>
      <c r="R735" s="1" t="s">
        <v>236</v>
      </c>
      <c r="S735" s="2">
        <v>729</v>
      </c>
      <c r="T735" s="4">
        <v>80.290000000000006</v>
      </c>
      <c r="U735" s="3">
        <v>644</v>
      </c>
      <c r="V735" s="1" t="s">
        <v>236</v>
      </c>
      <c r="W735" s="2">
        <v>714</v>
      </c>
      <c r="X735" s="4">
        <v>79.78</v>
      </c>
      <c r="Y735" s="3">
        <v>671</v>
      </c>
      <c r="Z735" s="1" t="s">
        <v>1</v>
      </c>
      <c r="AA735" s="2">
        <v>718</v>
      </c>
      <c r="AB735" s="4">
        <v>80.400000000000006</v>
      </c>
      <c r="AC735" s="3">
        <v>619</v>
      </c>
      <c r="AD735" s="1" t="s">
        <v>1</v>
      </c>
      <c r="AE735" s="2">
        <v>718</v>
      </c>
      <c r="AF735" s="4">
        <v>80.22</v>
      </c>
      <c r="AG735" s="3">
        <v>597</v>
      </c>
      <c r="AH735" s="1" t="s">
        <v>1</v>
      </c>
      <c r="AI735" s="2">
        <v>723</v>
      </c>
      <c r="AJ735" s="4">
        <v>81.67</v>
      </c>
      <c r="AK735" s="3">
        <v>558</v>
      </c>
      <c r="AL735" s="1" t="s">
        <v>1</v>
      </c>
      <c r="AM735" s="2">
        <v>735</v>
      </c>
      <c r="AN735" s="4">
        <v>83.29</v>
      </c>
      <c r="AO735" s="3">
        <v>507</v>
      </c>
      <c r="AP735" s="1" t="s">
        <v>1</v>
      </c>
      <c r="AQ735" s="2">
        <v>679</v>
      </c>
      <c r="AR735" s="4">
        <v>76.33</v>
      </c>
      <c r="AS735" s="3">
        <v>889</v>
      </c>
      <c r="AT735" s="1" t="s">
        <v>1</v>
      </c>
    </row>
    <row r="736" spans="1:46" x14ac:dyDescent="0.25">
      <c r="A736" s="1" t="s">
        <v>736</v>
      </c>
      <c r="B736" s="20" t="e">
        <f>VLOOKUP(A736,'Earned Doctorates'!$A$6:$D$468,4,0)</f>
        <v>#N/A</v>
      </c>
      <c r="C736" s="20">
        <f>VLOOKUP(A736,'fulltime grad students'!$A$6:$D$752,4,0)</f>
        <v>38</v>
      </c>
      <c r="D736" s="20" t="e">
        <f>VLOOKUP(A736,floorspace!$A$6:$D$694,4,0)</f>
        <v>#N/A</v>
      </c>
      <c r="E736" s="3">
        <v>598</v>
      </c>
      <c r="F736" s="33" t="e">
        <f>IF(ISNA(VLOOKUP(A736,'R1-R2'!$A$2:$F$280,6,0)),VLOOKUP(A736,'R1-R2'!$B$2:$F$280,5,0),VLOOKUP(A736,'R1-R2'!$A$2:$F$280,6,0))</f>
        <v>#N/A</v>
      </c>
      <c r="G736" s="2">
        <v>731</v>
      </c>
      <c r="H736" s="4">
        <v>80.59</v>
      </c>
      <c r="I736" s="3">
        <v>598</v>
      </c>
      <c r="J736" s="1" t="s">
        <v>1</v>
      </c>
      <c r="K736" s="2">
        <v>722</v>
      </c>
      <c r="L736" s="4">
        <v>79.099999999999994</v>
      </c>
      <c r="M736" s="3">
        <v>612</v>
      </c>
      <c r="N736" s="1" t="s">
        <v>1</v>
      </c>
      <c r="O736" s="2">
        <v>672</v>
      </c>
      <c r="P736" s="4">
        <v>73.84</v>
      </c>
      <c r="Q736" s="3">
        <v>896</v>
      </c>
      <c r="R736" s="1" t="s">
        <v>1</v>
      </c>
      <c r="S736" s="2">
        <v>700</v>
      </c>
      <c r="T736" s="4">
        <v>77.13</v>
      </c>
      <c r="U736" s="3">
        <v>754</v>
      </c>
      <c r="V736" s="1" t="s">
        <v>1</v>
      </c>
      <c r="W736" s="2">
        <v>746</v>
      </c>
      <c r="X736" s="4">
        <v>83.32</v>
      </c>
      <c r="Y736" s="3">
        <v>570</v>
      </c>
      <c r="Z736" s="1" t="s">
        <v>1</v>
      </c>
      <c r="AA736" s="2">
        <v>656</v>
      </c>
      <c r="AB736" s="4">
        <v>73.53</v>
      </c>
      <c r="AC736" s="3">
        <v>866</v>
      </c>
      <c r="AD736" s="1" t="s">
        <v>1</v>
      </c>
      <c r="AE736" s="2">
        <v>0</v>
      </c>
      <c r="AF736" s="4">
        <v>0</v>
      </c>
      <c r="AG736" s="3">
        <v>0</v>
      </c>
      <c r="AH736" s="1" t="s">
        <v>1</v>
      </c>
      <c r="AI736" s="2">
        <v>0</v>
      </c>
      <c r="AJ736" s="4">
        <v>0</v>
      </c>
      <c r="AK736" s="3">
        <v>0</v>
      </c>
      <c r="AL736" s="1" t="s">
        <v>1</v>
      </c>
      <c r="AM736" s="2">
        <v>0</v>
      </c>
      <c r="AN736" s="4">
        <v>0</v>
      </c>
      <c r="AO736" s="3">
        <v>0</v>
      </c>
      <c r="AP736" s="1" t="s">
        <v>1</v>
      </c>
      <c r="AQ736" s="2">
        <v>0</v>
      </c>
      <c r="AR736" s="4">
        <v>0</v>
      </c>
      <c r="AS736" s="3">
        <v>0</v>
      </c>
      <c r="AT736" s="1" t="s">
        <v>1</v>
      </c>
    </row>
    <row r="737" spans="1:46" x14ac:dyDescent="0.25">
      <c r="A737" s="1" t="s">
        <v>737</v>
      </c>
      <c r="B737" s="20" t="e">
        <f>VLOOKUP(A737,'Earned Doctorates'!$A$6:$D$468,4,0)</f>
        <v>#N/A</v>
      </c>
      <c r="C737" s="20" t="e">
        <f>VLOOKUP(A737,'fulltime grad students'!$A$6:$D$752,4,0)</f>
        <v>#N/A</v>
      </c>
      <c r="D737" s="20">
        <f>VLOOKUP(A737,floorspace!$A$6:$D$694,4,0)</f>
        <v>0</v>
      </c>
      <c r="E737" s="3">
        <v>596</v>
      </c>
      <c r="F737" s="33" t="e">
        <f>IF(ISNA(VLOOKUP(A737,'R1-R2'!$A$2:$F$280,6,0)),VLOOKUP(A737,'R1-R2'!$B$2:$F$280,5,0),VLOOKUP(A737,'R1-R2'!$A$2:$F$280,6,0))</f>
        <v>#N/A</v>
      </c>
      <c r="G737" s="2">
        <v>732</v>
      </c>
      <c r="H737" s="4">
        <v>80.7</v>
      </c>
      <c r="I737" s="3">
        <v>596</v>
      </c>
      <c r="J737" s="1" t="s">
        <v>1</v>
      </c>
      <c r="K737" s="2">
        <v>682</v>
      </c>
      <c r="L737" s="4">
        <v>74.760000000000005</v>
      </c>
      <c r="M737" s="3">
        <v>807</v>
      </c>
      <c r="N737" s="1" t="s">
        <v>1</v>
      </c>
      <c r="O737" s="2">
        <v>615</v>
      </c>
      <c r="P737" s="4">
        <v>67.650000000000006</v>
      </c>
      <c r="Q737" s="3">
        <v>1252</v>
      </c>
      <c r="R737" s="1" t="s">
        <v>1</v>
      </c>
      <c r="S737" s="2">
        <v>557</v>
      </c>
      <c r="T737" s="4">
        <v>61.55</v>
      </c>
      <c r="U737" s="3">
        <v>1741</v>
      </c>
      <c r="V737" s="1" t="s">
        <v>1</v>
      </c>
      <c r="W737" s="2">
        <v>579</v>
      </c>
      <c r="X737" s="4">
        <v>64.86</v>
      </c>
      <c r="Y737" s="3">
        <v>1481</v>
      </c>
      <c r="Z737" s="1" t="s">
        <v>1</v>
      </c>
      <c r="AA737" s="2">
        <v>617</v>
      </c>
      <c r="AB737" s="4">
        <v>69.209999999999994</v>
      </c>
      <c r="AC737" s="3">
        <v>1142</v>
      </c>
      <c r="AD737" s="1" t="s">
        <v>1</v>
      </c>
      <c r="AE737" s="2">
        <v>608</v>
      </c>
      <c r="AF737" s="4">
        <v>68.069999999999993</v>
      </c>
      <c r="AG737" s="3">
        <v>1186</v>
      </c>
      <c r="AH737" s="1" t="s">
        <v>1</v>
      </c>
      <c r="AI737" s="2">
        <v>583</v>
      </c>
      <c r="AJ737" s="4">
        <v>66.03</v>
      </c>
      <c r="AK737" s="3">
        <v>1399</v>
      </c>
      <c r="AL737" s="1" t="s">
        <v>236</v>
      </c>
      <c r="AM737" s="2">
        <v>556</v>
      </c>
      <c r="AN737" s="4">
        <v>63.23</v>
      </c>
      <c r="AO737" s="3">
        <v>1612</v>
      </c>
      <c r="AP737" s="1" t="s">
        <v>1</v>
      </c>
      <c r="AQ737" s="2">
        <v>597</v>
      </c>
      <c r="AR737" s="4">
        <v>67.22</v>
      </c>
      <c r="AS737" s="3">
        <v>1415</v>
      </c>
      <c r="AT737" s="1" t="s">
        <v>1</v>
      </c>
    </row>
    <row r="738" spans="1:46" x14ac:dyDescent="0.25">
      <c r="A738" s="1" t="s">
        <v>738</v>
      </c>
      <c r="B738" s="20" t="e">
        <f>VLOOKUP(A738,'Earned Doctorates'!$A$6:$D$468,4,0)</f>
        <v>#N/A</v>
      </c>
      <c r="C738" s="20" t="e">
        <f>VLOOKUP(A738,'fulltime grad students'!$A$6:$D$752,4,0)</f>
        <v>#N/A</v>
      </c>
      <c r="D738" s="20" t="e">
        <f>VLOOKUP(A738,floorspace!$A$6:$D$694,4,0)</f>
        <v>#N/A</v>
      </c>
      <c r="E738" s="3">
        <v>591</v>
      </c>
      <c r="F738" s="33" t="e">
        <f>IF(ISNA(VLOOKUP(A738,'R1-R2'!$A$2:$F$280,6,0)),VLOOKUP(A738,'R1-R2'!$B$2:$F$280,5,0),VLOOKUP(A738,'R1-R2'!$A$2:$F$280,6,0))</f>
        <v>#N/A</v>
      </c>
      <c r="G738" s="2">
        <v>733</v>
      </c>
      <c r="H738" s="4">
        <v>80.81</v>
      </c>
      <c r="I738" s="3">
        <v>591</v>
      </c>
      <c r="J738" s="1" t="s">
        <v>1</v>
      </c>
      <c r="K738" s="2">
        <v>736</v>
      </c>
      <c r="L738" s="4">
        <v>80.61</v>
      </c>
      <c r="M738" s="3">
        <v>582</v>
      </c>
      <c r="N738" s="1" t="s">
        <v>1</v>
      </c>
      <c r="O738" s="2">
        <v>745</v>
      </c>
      <c r="P738" s="4">
        <v>81.760000000000005</v>
      </c>
      <c r="Q738" s="3">
        <v>557</v>
      </c>
      <c r="R738" s="1" t="s">
        <v>1</v>
      </c>
      <c r="S738" s="2">
        <v>749</v>
      </c>
      <c r="T738" s="4">
        <v>82.47</v>
      </c>
      <c r="U738" s="3">
        <v>588</v>
      </c>
      <c r="V738" s="1" t="s">
        <v>1</v>
      </c>
      <c r="W738" s="2">
        <v>763</v>
      </c>
      <c r="X738" s="4">
        <v>85.19</v>
      </c>
      <c r="Y738" s="3">
        <v>505</v>
      </c>
      <c r="Z738" s="1" t="s">
        <v>1</v>
      </c>
      <c r="AA738" s="2">
        <v>691</v>
      </c>
      <c r="AB738" s="4">
        <v>77.41</v>
      </c>
      <c r="AC738" s="3">
        <v>719</v>
      </c>
      <c r="AD738" s="1" t="s">
        <v>1</v>
      </c>
      <c r="AE738" s="2">
        <v>714</v>
      </c>
      <c r="AF738" s="4">
        <v>79.78</v>
      </c>
      <c r="AG738" s="3">
        <v>613</v>
      </c>
      <c r="AH738" s="1" t="s">
        <v>1</v>
      </c>
      <c r="AI738" s="2">
        <v>816</v>
      </c>
      <c r="AJ738" s="4">
        <v>92.07</v>
      </c>
      <c r="AK738" s="3">
        <v>317</v>
      </c>
      <c r="AL738" s="1" t="s">
        <v>1</v>
      </c>
      <c r="AM738" s="2">
        <v>713</v>
      </c>
      <c r="AN738" s="4">
        <v>80.83</v>
      </c>
      <c r="AO738" s="3">
        <v>565</v>
      </c>
      <c r="AP738" s="1" t="s">
        <v>1</v>
      </c>
      <c r="AQ738" s="2">
        <v>607</v>
      </c>
      <c r="AR738" s="4">
        <v>68.33</v>
      </c>
      <c r="AS738" s="3">
        <v>1306</v>
      </c>
      <c r="AT738" s="1" t="s">
        <v>1</v>
      </c>
    </row>
    <row r="739" spans="1:46" x14ac:dyDescent="0.25">
      <c r="A739" s="1" t="s">
        <v>739</v>
      </c>
      <c r="B739" s="20" t="e">
        <f>VLOOKUP(A739,'Earned Doctorates'!$A$6:$D$468,4,0)</f>
        <v>#N/A</v>
      </c>
      <c r="C739" s="20">
        <f>VLOOKUP(A739,'fulltime grad students'!$A$6:$D$752,4,0)</f>
        <v>94</v>
      </c>
      <c r="D739" s="20" t="e">
        <f>VLOOKUP(A739,floorspace!$A$6:$D$694,4,0)</f>
        <v>#N/A</v>
      </c>
      <c r="E739" s="3">
        <v>586</v>
      </c>
      <c r="F739" s="33" t="e">
        <f>IF(ISNA(VLOOKUP(A739,'R1-R2'!$A$2:$F$280,6,0)),VLOOKUP(A739,'R1-R2'!$B$2:$F$280,5,0),VLOOKUP(A739,'R1-R2'!$A$2:$F$280,6,0))</f>
        <v>#N/A</v>
      </c>
      <c r="G739" s="2">
        <v>734</v>
      </c>
      <c r="H739" s="4">
        <v>80.92</v>
      </c>
      <c r="I739" s="3">
        <v>586</v>
      </c>
      <c r="J739" s="1" t="s">
        <v>1</v>
      </c>
      <c r="K739" s="2">
        <v>729</v>
      </c>
      <c r="L739" s="4">
        <v>79.849999999999994</v>
      </c>
      <c r="M739" s="3">
        <v>594</v>
      </c>
      <c r="N739" s="1" t="s">
        <v>1</v>
      </c>
      <c r="O739" s="2">
        <v>693</v>
      </c>
      <c r="P739" s="4">
        <v>76.12</v>
      </c>
      <c r="Q739" s="3">
        <v>777</v>
      </c>
      <c r="R739" s="1" t="s">
        <v>1</v>
      </c>
      <c r="S739" s="2">
        <v>704</v>
      </c>
      <c r="T739" s="4">
        <v>77.56</v>
      </c>
      <c r="U739" s="3">
        <v>732</v>
      </c>
      <c r="V739" s="1" t="s">
        <v>1</v>
      </c>
      <c r="W739" s="2">
        <v>819</v>
      </c>
      <c r="X739" s="4">
        <v>91.38</v>
      </c>
      <c r="Y739" s="3">
        <v>367</v>
      </c>
      <c r="Z739" s="1" t="s">
        <v>1</v>
      </c>
      <c r="AA739" s="2">
        <v>770</v>
      </c>
      <c r="AB739" s="4">
        <v>86.16</v>
      </c>
      <c r="AC739" s="3">
        <v>449</v>
      </c>
      <c r="AD739" s="1" t="s">
        <v>1</v>
      </c>
      <c r="AE739" s="2">
        <v>849</v>
      </c>
      <c r="AF739" s="4">
        <v>94.7</v>
      </c>
      <c r="AG739" s="3">
        <v>258</v>
      </c>
      <c r="AH739" s="1" t="s">
        <v>1</v>
      </c>
      <c r="AI739" s="2">
        <v>813</v>
      </c>
      <c r="AJ739" s="4">
        <v>91.73</v>
      </c>
      <c r="AK739" s="3">
        <v>326</v>
      </c>
      <c r="AL739" s="1" t="s">
        <v>1</v>
      </c>
      <c r="AM739" s="2">
        <v>843</v>
      </c>
      <c r="AN739" s="4">
        <v>95.4</v>
      </c>
      <c r="AO739" s="3">
        <v>240</v>
      </c>
      <c r="AP739" s="1" t="s">
        <v>1</v>
      </c>
      <c r="AQ739" s="2">
        <v>775</v>
      </c>
      <c r="AR739" s="4">
        <v>87</v>
      </c>
      <c r="AS739" s="3">
        <v>479</v>
      </c>
      <c r="AT739" s="1" t="s">
        <v>1</v>
      </c>
    </row>
    <row r="740" spans="1:46" x14ac:dyDescent="0.25">
      <c r="A740" s="1" t="s">
        <v>740</v>
      </c>
      <c r="B740" s="20" t="e">
        <f>VLOOKUP(A740,'Earned Doctorates'!$A$6:$D$468,4,0)</f>
        <v>#N/A</v>
      </c>
      <c r="C740" s="20" t="e">
        <f>VLOOKUP(A740,'fulltime grad students'!$A$6:$D$752,4,0)</f>
        <v>#N/A</v>
      </c>
      <c r="D740" s="20">
        <f>VLOOKUP(A740,floorspace!$A$6:$D$694,4,0)</f>
        <v>0</v>
      </c>
      <c r="E740" s="3">
        <v>581</v>
      </c>
      <c r="F740" s="33" t="e">
        <f>IF(ISNA(VLOOKUP(A740,'R1-R2'!$A$2:$F$280,6,0)),VLOOKUP(A740,'R1-R2'!$B$2:$F$280,5,0),VLOOKUP(A740,'R1-R2'!$A$2:$F$280,6,0))</f>
        <v>#N/A</v>
      </c>
      <c r="G740" s="2">
        <v>735</v>
      </c>
      <c r="H740" s="4">
        <v>81.03</v>
      </c>
      <c r="I740" s="3">
        <v>581</v>
      </c>
      <c r="J740" s="1" t="s">
        <v>1</v>
      </c>
      <c r="K740" s="2">
        <v>661</v>
      </c>
      <c r="L740" s="4">
        <v>72.489999999999995</v>
      </c>
      <c r="M740" s="3">
        <v>919</v>
      </c>
      <c r="N740" s="1" t="s">
        <v>1</v>
      </c>
      <c r="O740" s="2">
        <v>627</v>
      </c>
      <c r="P740" s="4">
        <v>68.95</v>
      </c>
      <c r="Q740" s="3">
        <v>1145</v>
      </c>
      <c r="R740" s="1" t="s">
        <v>1</v>
      </c>
      <c r="S740" s="2">
        <v>529</v>
      </c>
      <c r="T740" s="4">
        <v>58.5</v>
      </c>
      <c r="U740" s="3">
        <v>2059</v>
      </c>
      <c r="V740" s="1" t="s">
        <v>1</v>
      </c>
      <c r="W740" s="2">
        <v>578</v>
      </c>
      <c r="X740" s="4">
        <v>64.75</v>
      </c>
      <c r="Y740" s="3">
        <v>1488</v>
      </c>
      <c r="Z740" s="1" t="s">
        <v>1</v>
      </c>
      <c r="AA740" s="2">
        <v>620</v>
      </c>
      <c r="AB740" s="4">
        <v>69.55</v>
      </c>
      <c r="AC740" s="3">
        <v>1114</v>
      </c>
      <c r="AD740" s="1" t="s">
        <v>1</v>
      </c>
      <c r="AE740" s="2">
        <v>592</v>
      </c>
      <c r="AF740" s="4">
        <v>66.3</v>
      </c>
      <c r="AG740" s="3">
        <v>1291</v>
      </c>
      <c r="AH740" s="1" t="s">
        <v>1</v>
      </c>
      <c r="AI740" s="2">
        <v>0</v>
      </c>
      <c r="AJ740" s="4">
        <v>0</v>
      </c>
      <c r="AK740" s="3">
        <v>0</v>
      </c>
      <c r="AL740" s="1" t="s">
        <v>1</v>
      </c>
      <c r="AM740" s="2">
        <v>0</v>
      </c>
      <c r="AN740" s="4">
        <v>0</v>
      </c>
      <c r="AO740" s="3">
        <v>0</v>
      </c>
      <c r="AP740" s="1" t="s">
        <v>1</v>
      </c>
      <c r="AQ740" s="2">
        <v>0</v>
      </c>
      <c r="AR740" s="4">
        <v>0</v>
      </c>
      <c r="AS740" s="3">
        <v>0</v>
      </c>
      <c r="AT740" s="1" t="s">
        <v>1</v>
      </c>
    </row>
    <row r="741" spans="1:46" x14ac:dyDescent="0.25">
      <c r="A741" s="1" t="s">
        <v>741</v>
      </c>
      <c r="B741" s="20" t="e">
        <f>VLOOKUP(A741,'Earned Doctorates'!$A$6:$D$468,4,0)</f>
        <v>#N/A</v>
      </c>
      <c r="C741" s="20" t="e">
        <f>VLOOKUP(A741,'fulltime grad students'!$A$6:$D$752,4,0)</f>
        <v>#N/A</v>
      </c>
      <c r="D741" s="20" t="e">
        <f>VLOOKUP(A741,floorspace!$A$6:$D$694,4,0)</f>
        <v>#N/A</v>
      </c>
      <c r="E741" s="3">
        <v>580</v>
      </c>
      <c r="F741" s="33" t="e">
        <f>IF(ISNA(VLOOKUP(A741,'R1-R2'!$A$2:$F$280,6,0)),VLOOKUP(A741,'R1-R2'!$B$2:$F$280,5,0),VLOOKUP(A741,'R1-R2'!$A$2:$F$280,6,0))</f>
        <v>#N/A</v>
      </c>
      <c r="G741" s="2">
        <v>736</v>
      </c>
      <c r="H741" s="4">
        <v>81.14</v>
      </c>
      <c r="I741" s="3">
        <v>580</v>
      </c>
      <c r="J741" s="1" t="s">
        <v>1</v>
      </c>
      <c r="K741" s="2">
        <v>721</v>
      </c>
      <c r="L741" s="4">
        <v>78.989999999999995</v>
      </c>
      <c r="M741" s="3">
        <v>616</v>
      </c>
      <c r="N741" s="1" t="s">
        <v>236</v>
      </c>
      <c r="O741" s="2">
        <v>720</v>
      </c>
      <c r="P741" s="4">
        <v>79.05</v>
      </c>
      <c r="Q741" s="3">
        <v>651</v>
      </c>
      <c r="R741" s="1" t="s">
        <v>1</v>
      </c>
      <c r="S741" s="2">
        <v>710</v>
      </c>
      <c r="T741" s="4">
        <v>78.22</v>
      </c>
      <c r="U741" s="3">
        <v>698</v>
      </c>
      <c r="V741" s="1" t="s">
        <v>236</v>
      </c>
      <c r="W741" s="2">
        <v>696</v>
      </c>
      <c r="X741" s="4">
        <v>77.790000000000006</v>
      </c>
      <c r="Y741" s="3">
        <v>744</v>
      </c>
      <c r="Z741" s="1" t="s">
        <v>1</v>
      </c>
      <c r="AA741" s="2">
        <v>717</v>
      </c>
      <c r="AB741" s="4">
        <v>80.290000000000006</v>
      </c>
      <c r="AC741" s="3">
        <v>629</v>
      </c>
      <c r="AD741" s="1" t="s">
        <v>1</v>
      </c>
      <c r="AE741" s="2">
        <v>715</v>
      </c>
      <c r="AF741" s="4">
        <v>79.89</v>
      </c>
      <c r="AG741" s="3">
        <v>610</v>
      </c>
      <c r="AH741" s="1" t="s">
        <v>1</v>
      </c>
      <c r="AI741" s="2">
        <v>705</v>
      </c>
      <c r="AJ741" s="4">
        <v>79.66</v>
      </c>
      <c r="AK741" s="3">
        <v>627</v>
      </c>
      <c r="AL741" s="1" t="s">
        <v>1</v>
      </c>
      <c r="AM741" s="2">
        <v>757</v>
      </c>
      <c r="AN741" s="4">
        <v>85.76</v>
      </c>
      <c r="AO741" s="3">
        <v>462</v>
      </c>
      <c r="AP741" s="1" t="s">
        <v>1</v>
      </c>
      <c r="AQ741" s="2">
        <v>732</v>
      </c>
      <c r="AR741" s="4">
        <v>82.22</v>
      </c>
      <c r="AS741" s="3">
        <v>639</v>
      </c>
      <c r="AT741" s="1" t="s">
        <v>1</v>
      </c>
    </row>
    <row r="742" spans="1:46" x14ac:dyDescent="0.25">
      <c r="A742" s="1" t="s">
        <v>742</v>
      </c>
      <c r="B742" s="20" t="e">
        <f>VLOOKUP(A742,'Earned Doctorates'!$A$6:$D$468,4,0)</f>
        <v>#N/A</v>
      </c>
      <c r="C742" s="20">
        <f>VLOOKUP(A742,'fulltime grad students'!$A$6:$D$752,4,0)</f>
        <v>95</v>
      </c>
      <c r="D742" s="20" t="e">
        <f>VLOOKUP(A742,floorspace!$A$6:$D$694,4,0)</f>
        <v>#N/A</v>
      </c>
      <c r="E742" s="3">
        <v>559</v>
      </c>
      <c r="F742" s="33" t="e">
        <f>IF(ISNA(VLOOKUP(A742,'R1-R2'!$A$2:$F$280,6,0)),VLOOKUP(A742,'R1-R2'!$B$2:$F$280,5,0),VLOOKUP(A742,'R1-R2'!$A$2:$F$280,6,0))</f>
        <v>#N/A</v>
      </c>
      <c r="G742" s="2">
        <v>737</v>
      </c>
      <c r="H742" s="4">
        <v>81.25</v>
      </c>
      <c r="I742" s="3">
        <v>559</v>
      </c>
      <c r="J742" s="1" t="s">
        <v>1</v>
      </c>
      <c r="K742" s="2">
        <v>737</v>
      </c>
      <c r="L742" s="4">
        <v>80.72</v>
      </c>
      <c r="M742" s="3">
        <v>571</v>
      </c>
      <c r="N742" s="1" t="s">
        <v>1</v>
      </c>
      <c r="O742" s="2">
        <v>780</v>
      </c>
      <c r="P742" s="4">
        <v>85.56</v>
      </c>
      <c r="Q742" s="3">
        <v>460</v>
      </c>
      <c r="R742" s="1" t="s">
        <v>1</v>
      </c>
      <c r="S742" s="2">
        <v>773</v>
      </c>
      <c r="T742" s="4">
        <v>85.08</v>
      </c>
      <c r="U742" s="3">
        <v>491</v>
      </c>
      <c r="V742" s="1" t="s">
        <v>1</v>
      </c>
      <c r="W742" s="2">
        <v>0</v>
      </c>
      <c r="X742" s="4">
        <v>0</v>
      </c>
      <c r="Y742" s="3">
        <v>0</v>
      </c>
      <c r="Z742" s="1" t="s">
        <v>1</v>
      </c>
      <c r="AA742" s="2">
        <v>0</v>
      </c>
      <c r="AB742" s="4">
        <v>0</v>
      </c>
      <c r="AC742" s="3">
        <v>0</v>
      </c>
      <c r="AD742" s="1" t="s">
        <v>1</v>
      </c>
      <c r="AE742" s="2">
        <v>0</v>
      </c>
      <c r="AF742" s="4">
        <v>0</v>
      </c>
      <c r="AG742" s="3">
        <v>0</v>
      </c>
      <c r="AH742" s="1" t="s">
        <v>1</v>
      </c>
      <c r="AI742" s="2">
        <v>0</v>
      </c>
      <c r="AJ742" s="4">
        <v>0</v>
      </c>
      <c r="AK742" s="3">
        <v>0</v>
      </c>
      <c r="AL742" s="1" t="s">
        <v>1</v>
      </c>
      <c r="AM742" s="2">
        <v>0</v>
      </c>
      <c r="AN742" s="4">
        <v>0</v>
      </c>
      <c r="AO742" s="3">
        <v>0</v>
      </c>
      <c r="AP742" s="1" t="s">
        <v>1</v>
      </c>
      <c r="AQ742" s="2">
        <v>0</v>
      </c>
      <c r="AR742" s="4">
        <v>0</v>
      </c>
      <c r="AS742" s="3">
        <v>0</v>
      </c>
      <c r="AT742" s="1" t="s">
        <v>1</v>
      </c>
    </row>
    <row r="743" spans="1:46" x14ac:dyDescent="0.25">
      <c r="A743" s="1" t="s">
        <v>743</v>
      </c>
      <c r="B743" s="20" t="e">
        <f>VLOOKUP(A743,'Earned Doctorates'!$A$6:$D$468,4,0)</f>
        <v>#N/A</v>
      </c>
      <c r="C743" s="20" t="e">
        <f>VLOOKUP(A743,'fulltime grad students'!$A$6:$D$752,4,0)</f>
        <v>#N/A</v>
      </c>
      <c r="D743" s="20" t="e">
        <f>VLOOKUP(A743,floorspace!$A$6:$D$694,4,0)</f>
        <v>#N/A</v>
      </c>
      <c r="E743" s="3">
        <v>555</v>
      </c>
      <c r="F743" s="33" t="e">
        <f>IF(ISNA(VLOOKUP(A743,'R1-R2'!$A$2:$F$280,6,0)),VLOOKUP(A743,'R1-R2'!$B$2:$F$280,5,0),VLOOKUP(A743,'R1-R2'!$A$2:$F$280,6,0))</f>
        <v>#N/A</v>
      </c>
      <c r="G743" s="2">
        <v>738</v>
      </c>
      <c r="H743" s="4">
        <v>81.36</v>
      </c>
      <c r="I743" s="3">
        <v>555</v>
      </c>
      <c r="J743" s="1" t="s">
        <v>1</v>
      </c>
      <c r="K743" s="2">
        <v>793</v>
      </c>
      <c r="L743" s="4">
        <v>86.79</v>
      </c>
      <c r="M743" s="3">
        <v>416</v>
      </c>
      <c r="N743" s="1" t="s">
        <v>1</v>
      </c>
      <c r="O743" s="2">
        <v>0</v>
      </c>
      <c r="P743" s="4">
        <v>0</v>
      </c>
      <c r="Q743" s="3">
        <v>0</v>
      </c>
      <c r="R743" s="1" t="s">
        <v>1</v>
      </c>
      <c r="S743" s="2">
        <v>0</v>
      </c>
      <c r="T743" s="4">
        <v>0</v>
      </c>
      <c r="U743" s="3">
        <v>0</v>
      </c>
      <c r="V743" s="1" t="s">
        <v>1</v>
      </c>
      <c r="W743" s="2">
        <v>0</v>
      </c>
      <c r="X743" s="4">
        <v>0</v>
      </c>
      <c r="Y743" s="3">
        <v>0</v>
      </c>
      <c r="Z743" s="1" t="s">
        <v>1</v>
      </c>
      <c r="AA743" s="2">
        <v>0</v>
      </c>
      <c r="AB743" s="4">
        <v>0</v>
      </c>
      <c r="AC743" s="3">
        <v>0</v>
      </c>
      <c r="AD743" s="1" t="s">
        <v>1</v>
      </c>
      <c r="AE743" s="2">
        <v>0</v>
      </c>
      <c r="AF743" s="4">
        <v>0</v>
      </c>
      <c r="AG743" s="3">
        <v>0</v>
      </c>
      <c r="AH743" s="1" t="s">
        <v>1</v>
      </c>
      <c r="AI743" s="2">
        <v>0</v>
      </c>
      <c r="AJ743" s="4">
        <v>0</v>
      </c>
      <c r="AK743" s="3">
        <v>0</v>
      </c>
      <c r="AL743" s="1" t="s">
        <v>1</v>
      </c>
      <c r="AM743" s="2">
        <v>0</v>
      </c>
      <c r="AN743" s="4">
        <v>0</v>
      </c>
      <c r="AO743" s="3">
        <v>0</v>
      </c>
      <c r="AP743" s="1" t="s">
        <v>1</v>
      </c>
      <c r="AQ743" s="2">
        <v>0</v>
      </c>
      <c r="AR743" s="4">
        <v>0</v>
      </c>
      <c r="AS743" s="3">
        <v>0</v>
      </c>
      <c r="AT743" s="1" t="s">
        <v>1</v>
      </c>
    </row>
    <row r="744" spans="1:46" x14ac:dyDescent="0.25">
      <c r="A744" s="1" t="s">
        <v>744</v>
      </c>
      <c r="B744" s="20" t="e">
        <f>VLOOKUP(A744,'Earned Doctorates'!$A$6:$D$468,4,0)</f>
        <v>#N/A</v>
      </c>
      <c r="C744" s="20" t="e">
        <f>VLOOKUP(A744,'fulltime grad students'!$A$6:$D$752,4,0)</f>
        <v>#N/A</v>
      </c>
      <c r="D744" s="20" t="e">
        <f>VLOOKUP(A744,floorspace!$A$6:$D$694,4,0)</f>
        <v>#N/A</v>
      </c>
      <c r="E744" s="3">
        <v>553</v>
      </c>
      <c r="F744" s="33" t="e">
        <f>IF(ISNA(VLOOKUP(A744,'R1-R2'!$A$2:$F$280,6,0)),VLOOKUP(A744,'R1-R2'!$B$2:$F$280,5,0),VLOOKUP(A744,'R1-R2'!$A$2:$F$280,6,0))</f>
        <v>#N/A</v>
      </c>
      <c r="G744" s="2">
        <v>739</v>
      </c>
      <c r="H744" s="4">
        <v>81.459999999999994</v>
      </c>
      <c r="I744" s="3">
        <v>553</v>
      </c>
      <c r="J744" s="1" t="s">
        <v>1</v>
      </c>
      <c r="K744" s="2">
        <v>765</v>
      </c>
      <c r="L744" s="4">
        <v>83.75</v>
      </c>
      <c r="M744" s="3">
        <v>488</v>
      </c>
      <c r="N744" s="1" t="s">
        <v>1</v>
      </c>
      <c r="O744" s="2">
        <v>759</v>
      </c>
      <c r="P744" s="4">
        <v>83.28</v>
      </c>
      <c r="Q744" s="3">
        <v>509</v>
      </c>
      <c r="R744" s="1" t="s">
        <v>1</v>
      </c>
      <c r="S744" s="2">
        <v>893</v>
      </c>
      <c r="T744" s="4">
        <v>98.15</v>
      </c>
      <c r="U744" s="3">
        <v>200</v>
      </c>
      <c r="V744" s="1" t="s">
        <v>1</v>
      </c>
      <c r="W744" s="2">
        <v>824</v>
      </c>
      <c r="X744" s="4">
        <v>91.93</v>
      </c>
      <c r="Y744" s="3">
        <v>355</v>
      </c>
      <c r="Z744" s="1" t="s">
        <v>1</v>
      </c>
      <c r="AA744" s="2">
        <v>880</v>
      </c>
      <c r="AB744" s="4">
        <v>98.34</v>
      </c>
      <c r="AC744" s="3">
        <v>203</v>
      </c>
      <c r="AD744" s="1" t="s">
        <v>1</v>
      </c>
      <c r="AE744" s="2">
        <v>880</v>
      </c>
      <c r="AF744" s="4">
        <v>98.12</v>
      </c>
      <c r="AG744" s="3">
        <v>197</v>
      </c>
      <c r="AH744" s="1" t="s">
        <v>1</v>
      </c>
      <c r="AI744" s="2">
        <v>865</v>
      </c>
      <c r="AJ744" s="4">
        <v>97.54</v>
      </c>
      <c r="AK744" s="3">
        <v>201</v>
      </c>
      <c r="AL744" s="1" t="s">
        <v>1</v>
      </c>
      <c r="AM744" s="2">
        <v>878</v>
      </c>
      <c r="AN744" s="4">
        <v>99.33</v>
      </c>
      <c r="AO744" s="3">
        <v>171</v>
      </c>
      <c r="AP744" s="1" t="s">
        <v>1</v>
      </c>
      <c r="AQ744" s="2">
        <v>841</v>
      </c>
      <c r="AR744" s="4">
        <v>94.33</v>
      </c>
      <c r="AS744" s="3">
        <v>273</v>
      </c>
      <c r="AT744" s="1" t="s">
        <v>1</v>
      </c>
    </row>
    <row r="745" spans="1:46" x14ac:dyDescent="0.25">
      <c r="A745" s="1" t="s">
        <v>745</v>
      </c>
      <c r="B745" s="20" t="e">
        <f>VLOOKUP(A745,'Earned Doctorates'!$A$6:$D$468,4,0)</f>
        <v>#N/A</v>
      </c>
      <c r="C745" s="20">
        <f>VLOOKUP(A745,'fulltime grad students'!$A$6:$D$752,4,0)</f>
        <v>75</v>
      </c>
      <c r="D745" s="20">
        <f>VLOOKUP(A745,floorspace!$A$6:$D$694,4,0)</f>
        <v>0</v>
      </c>
      <c r="E745" s="3">
        <v>551</v>
      </c>
      <c r="F745" s="33" t="e">
        <f>IF(ISNA(VLOOKUP(A745,'R1-R2'!$A$2:$F$280,6,0)),VLOOKUP(A745,'R1-R2'!$B$2:$F$280,5,0),VLOOKUP(A745,'R1-R2'!$A$2:$F$280,6,0))</f>
        <v>#N/A</v>
      </c>
      <c r="G745" s="2">
        <v>740</v>
      </c>
      <c r="H745" s="4">
        <v>81.569999999999993</v>
      </c>
      <c r="I745" s="3">
        <v>551</v>
      </c>
      <c r="J745" s="1" t="s">
        <v>1</v>
      </c>
      <c r="K745" s="2">
        <v>709</v>
      </c>
      <c r="L745" s="4">
        <v>77.69</v>
      </c>
      <c r="M745" s="3">
        <v>650</v>
      </c>
      <c r="N745" s="1" t="s">
        <v>1</v>
      </c>
      <c r="O745" s="2">
        <v>698</v>
      </c>
      <c r="P745" s="4">
        <v>76.66</v>
      </c>
      <c r="Q745" s="3">
        <v>738</v>
      </c>
      <c r="R745" s="1" t="s">
        <v>1</v>
      </c>
      <c r="S745" s="2">
        <v>768</v>
      </c>
      <c r="T745" s="4">
        <v>84.53</v>
      </c>
      <c r="U745" s="3">
        <v>496</v>
      </c>
      <c r="V745" s="1" t="s">
        <v>1</v>
      </c>
      <c r="W745" s="2">
        <v>672</v>
      </c>
      <c r="X745" s="4">
        <v>75.14</v>
      </c>
      <c r="Y745" s="3">
        <v>866</v>
      </c>
      <c r="Z745" s="1" t="s">
        <v>1</v>
      </c>
      <c r="AA745" s="2">
        <v>704</v>
      </c>
      <c r="AB745" s="4">
        <v>78.849999999999994</v>
      </c>
      <c r="AC745" s="3">
        <v>665</v>
      </c>
      <c r="AD745" s="1" t="s">
        <v>1</v>
      </c>
      <c r="AE745" s="2">
        <v>556</v>
      </c>
      <c r="AF745" s="4">
        <v>62.32</v>
      </c>
      <c r="AG745" s="3">
        <v>1591</v>
      </c>
      <c r="AH745" s="1" t="s">
        <v>1</v>
      </c>
      <c r="AI745" s="2">
        <v>538</v>
      </c>
      <c r="AJ745" s="4">
        <v>61</v>
      </c>
      <c r="AK745" s="3">
        <v>1802</v>
      </c>
      <c r="AL745" s="1" t="s">
        <v>1</v>
      </c>
      <c r="AM745" s="2">
        <v>545</v>
      </c>
      <c r="AN745" s="4">
        <v>61.99</v>
      </c>
      <c r="AO745" s="3">
        <v>1706</v>
      </c>
      <c r="AP745" s="1" t="s">
        <v>1</v>
      </c>
      <c r="AQ745" s="2">
        <v>476</v>
      </c>
      <c r="AR745" s="4">
        <v>53.78</v>
      </c>
      <c r="AS745" s="3">
        <v>2794</v>
      </c>
      <c r="AT745" s="1" t="s">
        <v>1</v>
      </c>
    </row>
    <row r="746" spans="1:46" x14ac:dyDescent="0.25">
      <c r="A746" s="1" t="s">
        <v>746</v>
      </c>
      <c r="B746" s="20" t="e">
        <f>VLOOKUP(A746,'Earned Doctorates'!$A$6:$D$468,4,0)</f>
        <v>#N/A</v>
      </c>
      <c r="C746" s="20" t="e">
        <f>VLOOKUP(A746,'fulltime grad students'!$A$6:$D$752,4,0)</f>
        <v>#N/A</v>
      </c>
      <c r="D746" s="20">
        <f>VLOOKUP(A746,floorspace!$A$6:$D$694,4,0)</f>
        <v>0</v>
      </c>
      <c r="E746" s="3">
        <v>551</v>
      </c>
      <c r="F746" s="33" t="e">
        <f>IF(ISNA(VLOOKUP(A746,'R1-R2'!$A$2:$F$280,6,0)),VLOOKUP(A746,'R1-R2'!$B$2:$F$280,5,0),VLOOKUP(A746,'R1-R2'!$A$2:$F$280,6,0))</f>
        <v>#N/A</v>
      </c>
      <c r="G746" s="2">
        <v>740</v>
      </c>
      <c r="H746" s="4">
        <v>81.569999999999993</v>
      </c>
      <c r="I746" s="3">
        <v>551</v>
      </c>
      <c r="J746" s="1" t="s">
        <v>1</v>
      </c>
      <c r="K746" s="2">
        <v>742</v>
      </c>
      <c r="L746" s="4">
        <v>81.260000000000005</v>
      </c>
      <c r="M746" s="3">
        <v>559</v>
      </c>
      <c r="N746" s="1" t="s">
        <v>1</v>
      </c>
      <c r="O746" s="2">
        <v>767</v>
      </c>
      <c r="P746" s="4">
        <v>84.15</v>
      </c>
      <c r="Q746" s="3">
        <v>489</v>
      </c>
      <c r="R746" s="1" t="s">
        <v>1</v>
      </c>
      <c r="S746" s="2">
        <v>844</v>
      </c>
      <c r="T746" s="4">
        <v>92.81</v>
      </c>
      <c r="U746" s="3">
        <v>313</v>
      </c>
      <c r="V746" s="1" t="s">
        <v>1</v>
      </c>
      <c r="W746" s="2">
        <v>807</v>
      </c>
      <c r="X746" s="4">
        <v>90.06</v>
      </c>
      <c r="Y746" s="3">
        <v>390</v>
      </c>
      <c r="Z746" s="1" t="s">
        <v>1</v>
      </c>
      <c r="AA746" s="2">
        <v>680</v>
      </c>
      <c r="AB746" s="4">
        <v>76.19</v>
      </c>
      <c r="AC746" s="3">
        <v>760</v>
      </c>
      <c r="AD746" s="1" t="s">
        <v>1</v>
      </c>
      <c r="AE746" s="2">
        <v>575</v>
      </c>
      <c r="AF746" s="4">
        <v>64.42</v>
      </c>
      <c r="AG746" s="3">
        <v>1449</v>
      </c>
      <c r="AH746" s="1" t="s">
        <v>1</v>
      </c>
      <c r="AI746" s="2">
        <v>461</v>
      </c>
      <c r="AJ746" s="4">
        <v>52.4</v>
      </c>
      <c r="AK746" s="3">
        <v>2835</v>
      </c>
      <c r="AL746" s="1" t="s">
        <v>1</v>
      </c>
      <c r="AM746" s="2">
        <v>611</v>
      </c>
      <c r="AN746" s="4">
        <v>69.39</v>
      </c>
      <c r="AO746" s="3">
        <v>1197</v>
      </c>
      <c r="AP746" s="1" t="s">
        <v>1</v>
      </c>
      <c r="AQ746" s="2">
        <v>501</v>
      </c>
      <c r="AR746" s="4">
        <v>56.56</v>
      </c>
      <c r="AS746" s="3">
        <v>2384</v>
      </c>
      <c r="AT746" s="1" t="s">
        <v>1</v>
      </c>
    </row>
    <row r="747" spans="1:46" x14ac:dyDescent="0.25">
      <c r="A747" s="1" t="s">
        <v>747</v>
      </c>
      <c r="B747" s="20" t="e">
        <f>VLOOKUP(A747,'Earned Doctorates'!$A$6:$D$468,4,0)</f>
        <v>#N/A</v>
      </c>
      <c r="C747" s="20">
        <f>VLOOKUP(A747,'fulltime grad students'!$A$6:$D$752,4,0)</f>
        <v>17</v>
      </c>
      <c r="D747" s="20" t="e">
        <f>VLOOKUP(A747,floorspace!$A$6:$D$694,4,0)</f>
        <v>#N/A</v>
      </c>
      <c r="E747" s="3">
        <v>545</v>
      </c>
      <c r="F747" s="33" t="e">
        <f>IF(ISNA(VLOOKUP(A747,'R1-R2'!$A$2:$F$280,6,0)),VLOOKUP(A747,'R1-R2'!$B$2:$F$280,5,0),VLOOKUP(A747,'R1-R2'!$A$2:$F$280,6,0))</f>
        <v>#N/A</v>
      </c>
      <c r="G747" s="2">
        <v>742</v>
      </c>
      <c r="H747" s="4">
        <v>81.790000000000006</v>
      </c>
      <c r="I747" s="3">
        <v>545</v>
      </c>
      <c r="J747" s="1" t="s">
        <v>1</v>
      </c>
      <c r="K747" s="2">
        <v>758</v>
      </c>
      <c r="L747" s="4">
        <v>82.99</v>
      </c>
      <c r="M747" s="3">
        <v>501</v>
      </c>
      <c r="N747" s="1" t="s">
        <v>1</v>
      </c>
      <c r="O747" s="2">
        <v>705</v>
      </c>
      <c r="P747" s="4">
        <v>77.42</v>
      </c>
      <c r="Q747" s="3">
        <v>710</v>
      </c>
      <c r="R747" s="1" t="s">
        <v>1</v>
      </c>
      <c r="S747" s="2">
        <v>799</v>
      </c>
      <c r="T747" s="4">
        <v>87.91</v>
      </c>
      <c r="U747" s="3">
        <v>418</v>
      </c>
      <c r="V747" s="1" t="s">
        <v>1</v>
      </c>
      <c r="W747" s="2">
        <v>832</v>
      </c>
      <c r="X747" s="4">
        <v>92.82</v>
      </c>
      <c r="Y747" s="3">
        <v>341</v>
      </c>
      <c r="Z747" s="1" t="s">
        <v>1</v>
      </c>
      <c r="AA747" s="2">
        <v>788</v>
      </c>
      <c r="AB747" s="4">
        <v>88.15</v>
      </c>
      <c r="AC747" s="3">
        <v>399</v>
      </c>
      <c r="AD747" s="1" t="s">
        <v>1</v>
      </c>
      <c r="AE747" s="2">
        <v>767</v>
      </c>
      <c r="AF747" s="4">
        <v>85.64</v>
      </c>
      <c r="AG747" s="3">
        <v>452</v>
      </c>
      <c r="AH747" s="1" t="s">
        <v>1</v>
      </c>
      <c r="AI747" s="2">
        <v>788</v>
      </c>
      <c r="AJ747" s="4">
        <v>88.94</v>
      </c>
      <c r="AK747" s="3">
        <v>387</v>
      </c>
      <c r="AL747" s="1" t="s">
        <v>1</v>
      </c>
      <c r="AM747" s="2">
        <v>738</v>
      </c>
      <c r="AN747" s="4">
        <v>83.63</v>
      </c>
      <c r="AO747" s="3">
        <v>495</v>
      </c>
      <c r="AP747" s="1" t="s">
        <v>1</v>
      </c>
      <c r="AQ747" s="2">
        <v>787</v>
      </c>
      <c r="AR747" s="4">
        <v>88.33</v>
      </c>
      <c r="AS747" s="3">
        <v>448</v>
      </c>
      <c r="AT747" s="1" t="s">
        <v>1</v>
      </c>
    </row>
    <row r="748" spans="1:46" x14ac:dyDescent="0.25">
      <c r="A748" s="1" t="s">
        <v>748</v>
      </c>
      <c r="B748" s="20" t="e">
        <f>VLOOKUP(A748,'Earned Doctorates'!$A$6:$D$468,4,0)</f>
        <v>#N/A</v>
      </c>
      <c r="C748" s="20">
        <f>VLOOKUP(A748,'fulltime grad students'!$A$6:$D$752,4,0)</f>
        <v>45</v>
      </c>
      <c r="D748" s="20" t="e">
        <f>VLOOKUP(A748,floorspace!$A$6:$D$694,4,0)</f>
        <v>#N/A</v>
      </c>
      <c r="E748" s="3">
        <v>544</v>
      </c>
      <c r="F748" s="33" t="e">
        <f>IF(ISNA(VLOOKUP(A748,'R1-R2'!$A$2:$F$280,6,0)),VLOOKUP(A748,'R1-R2'!$B$2:$F$280,5,0),VLOOKUP(A748,'R1-R2'!$A$2:$F$280,6,0))</f>
        <v>#N/A</v>
      </c>
      <c r="G748" s="2">
        <v>743</v>
      </c>
      <c r="H748" s="4">
        <v>81.900000000000006</v>
      </c>
      <c r="I748" s="3">
        <v>544</v>
      </c>
      <c r="J748" s="1" t="s">
        <v>1</v>
      </c>
      <c r="K748" s="2">
        <v>814</v>
      </c>
      <c r="L748" s="4">
        <v>89.06</v>
      </c>
      <c r="M748" s="3">
        <v>368</v>
      </c>
      <c r="N748" s="1" t="s">
        <v>1</v>
      </c>
      <c r="O748" s="2">
        <v>823</v>
      </c>
      <c r="P748" s="4">
        <v>90.23</v>
      </c>
      <c r="Q748" s="3">
        <v>353</v>
      </c>
      <c r="R748" s="1" t="s">
        <v>1</v>
      </c>
      <c r="S748" s="2">
        <v>815</v>
      </c>
      <c r="T748" s="4">
        <v>89.65</v>
      </c>
      <c r="U748" s="3">
        <v>388</v>
      </c>
      <c r="V748" s="1" t="s">
        <v>1</v>
      </c>
      <c r="W748" s="2">
        <v>0</v>
      </c>
      <c r="X748" s="4">
        <v>0</v>
      </c>
      <c r="Y748" s="3">
        <v>0</v>
      </c>
      <c r="Z748" s="1" t="s">
        <v>1</v>
      </c>
      <c r="AA748" s="2">
        <v>0</v>
      </c>
      <c r="AB748" s="4">
        <v>0</v>
      </c>
      <c r="AC748" s="3">
        <v>0</v>
      </c>
      <c r="AD748" s="1" t="s">
        <v>1</v>
      </c>
      <c r="AE748" s="2">
        <v>0</v>
      </c>
      <c r="AF748" s="4">
        <v>0</v>
      </c>
      <c r="AG748" s="3">
        <v>0</v>
      </c>
      <c r="AH748" s="1" t="s">
        <v>1</v>
      </c>
      <c r="AI748" s="2">
        <v>0</v>
      </c>
      <c r="AJ748" s="4">
        <v>0</v>
      </c>
      <c r="AK748" s="3">
        <v>0</v>
      </c>
      <c r="AL748" s="1" t="s">
        <v>1</v>
      </c>
      <c r="AM748" s="2">
        <v>0</v>
      </c>
      <c r="AN748" s="4">
        <v>0</v>
      </c>
      <c r="AO748" s="3">
        <v>0</v>
      </c>
      <c r="AP748" s="1" t="s">
        <v>1</v>
      </c>
      <c r="AQ748" s="2">
        <v>0</v>
      </c>
      <c r="AR748" s="4">
        <v>0</v>
      </c>
      <c r="AS748" s="3">
        <v>0</v>
      </c>
      <c r="AT748" s="1" t="s">
        <v>1</v>
      </c>
    </row>
    <row r="749" spans="1:46" x14ac:dyDescent="0.25">
      <c r="A749" s="1" t="s">
        <v>749</v>
      </c>
      <c r="B749" s="20" t="e">
        <f>VLOOKUP(A749,'Earned Doctorates'!$A$6:$D$468,4,0)</f>
        <v>#N/A</v>
      </c>
      <c r="C749" s="20">
        <f>VLOOKUP(A749,'fulltime grad students'!$A$6:$D$752,4,0)</f>
        <v>8</v>
      </c>
      <c r="D749" s="20" t="e">
        <f>VLOOKUP(A749,floorspace!$A$6:$D$694,4,0)</f>
        <v>#N/A</v>
      </c>
      <c r="E749" s="3">
        <v>540</v>
      </c>
      <c r="F749" s="33" t="e">
        <f>IF(ISNA(VLOOKUP(A749,'R1-R2'!$A$2:$F$280,6,0)),VLOOKUP(A749,'R1-R2'!$B$2:$F$280,5,0),VLOOKUP(A749,'R1-R2'!$A$2:$F$280,6,0))</f>
        <v>#N/A</v>
      </c>
      <c r="G749" s="2">
        <v>744</v>
      </c>
      <c r="H749" s="4">
        <v>82.01</v>
      </c>
      <c r="I749" s="3">
        <v>540</v>
      </c>
      <c r="J749" s="1" t="s">
        <v>1</v>
      </c>
      <c r="K749" s="2">
        <v>0</v>
      </c>
      <c r="L749" s="4">
        <v>0</v>
      </c>
      <c r="M749" s="3">
        <v>0</v>
      </c>
      <c r="N749" s="1" t="s">
        <v>1</v>
      </c>
      <c r="O749" s="2">
        <v>876</v>
      </c>
      <c r="P749" s="4">
        <v>95.98</v>
      </c>
      <c r="Q749" s="3">
        <v>235</v>
      </c>
      <c r="R749" s="1" t="s">
        <v>1</v>
      </c>
      <c r="S749" s="2">
        <v>0</v>
      </c>
      <c r="T749" s="4">
        <v>0</v>
      </c>
      <c r="U749" s="3">
        <v>0</v>
      </c>
      <c r="V749" s="1" t="s">
        <v>1</v>
      </c>
      <c r="W749" s="2">
        <v>0</v>
      </c>
      <c r="X749" s="4">
        <v>0</v>
      </c>
      <c r="Y749" s="3">
        <v>0</v>
      </c>
      <c r="Z749" s="1" t="s">
        <v>1</v>
      </c>
      <c r="AA749" s="2">
        <v>877</v>
      </c>
      <c r="AB749" s="4">
        <v>98.01</v>
      </c>
      <c r="AC749" s="3">
        <v>210</v>
      </c>
      <c r="AD749" s="1" t="s">
        <v>1</v>
      </c>
      <c r="AE749" s="2">
        <v>860</v>
      </c>
      <c r="AF749" s="4">
        <v>95.91</v>
      </c>
      <c r="AG749" s="3">
        <v>239</v>
      </c>
      <c r="AH749" s="1" t="s">
        <v>1</v>
      </c>
      <c r="AI749" s="2">
        <v>842</v>
      </c>
      <c r="AJ749" s="4">
        <v>94.97</v>
      </c>
      <c r="AK749" s="3">
        <v>251</v>
      </c>
      <c r="AL749" s="1" t="s">
        <v>1</v>
      </c>
      <c r="AM749" s="2">
        <v>800</v>
      </c>
      <c r="AN749" s="4">
        <v>90.58</v>
      </c>
      <c r="AO749" s="3">
        <v>338</v>
      </c>
      <c r="AP749" s="1" t="s">
        <v>1</v>
      </c>
      <c r="AQ749" s="2">
        <v>814</v>
      </c>
      <c r="AR749" s="4">
        <v>91.33</v>
      </c>
      <c r="AS749" s="3">
        <v>367</v>
      </c>
      <c r="AT749" s="1" t="s">
        <v>1</v>
      </c>
    </row>
    <row r="750" spans="1:46" x14ac:dyDescent="0.25">
      <c r="A750" s="1" t="s">
        <v>750</v>
      </c>
      <c r="B750" s="20" t="e">
        <f>VLOOKUP(A750,'Earned Doctorates'!$A$6:$D$468,4,0)</f>
        <v>#N/A</v>
      </c>
      <c r="C750" s="20">
        <f>VLOOKUP(A750,'fulltime grad students'!$A$6:$D$752,4,0)</f>
        <v>58</v>
      </c>
      <c r="D750" s="20" t="e">
        <f>VLOOKUP(A750,floorspace!$A$6:$D$694,4,0)</f>
        <v>#N/A</v>
      </c>
      <c r="E750" s="3">
        <v>539</v>
      </c>
      <c r="F750" s="33" t="e">
        <f>IF(ISNA(VLOOKUP(A750,'R1-R2'!$A$2:$F$280,6,0)),VLOOKUP(A750,'R1-R2'!$B$2:$F$280,5,0),VLOOKUP(A750,'R1-R2'!$A$2:$F$280,6,0))</f>
        <v>#N/A</v>
      </c>
      <c r="G750" s="2">
        <v>745</v>
      </c>
      <c r="H750" s="4">
        <v>82.12</v>
      </c>
      <c r="I750" s="3">
        <v>539</v>
      </c>
      <c r="J750" s="1" t="s">
        <v>1</v>
      </c>
      <c r="K750" s="2">
        <v>0</v>
      </c>
      <c r="L750" s="4">
        <v>0</v>
      </c>
      <c r="M750" s="3">
        <v>0</v>
      </c>
      <c r="N750" s="1" t="s">
        <v>1</v>
      </c>
      <c r="O750" s="2">
        <v>0</v>
      </c>
      <c r="P750" s="4">
        <v>0</v>
      </c>
      <c r="Q750" s="3">
        <v>0</v>
      </c>
      <c r="R750" s="1" t="s">
        <v>1</v>
      </c>
      <c r="S750" s="2">
        <v>0</v>
      </c>
      <c r="T750" s="4">
        <v>0</v>
      </c>
      <c r="U750" s="3">
        <v>0</v>
      </c>
      <c r="V750" s="1" t="s">
        <v>1</v>
      </c>
      <c r="W750" s="2">
        <v>0</v>
      </c>
      <c r="X750" s="4">
        <v>0</v>
      </c>
      <c r="Y750" s="3">
        <v>0</v>
      </c>
      <c r="Z750" s="1" t="s">
        <v>1</v>
      </c>
      <c r="AA750" s="2">
        <v>0</v>
      </c>
      <c r="AB750" s="4">
        <v>0</v>
      </c>
      <c r="AC750" s="3">
        <v>0</v>
      </c>
      <c r="AD750" s="1" t="s">
        <v>1</v>
      </c>
      <c r="AE750" s="2">
        <v>0</v>
      </c>
      <c r="AF750" s="4">
        <v>0</v>
      </c>
      <c r="AG750" s="3">
        <v>0</v>
      </c>
      <c r="AH750" s="1" t="s">
        <v>1</v>
      </c>
      <c r="AI750" s="2">
        <v>0</v>
      </c>
      <c r="AJ750" s="4">
        <v>0</v>
      </c>
      <c r="AK750" s="3">
        <v>0</v>
      </c>
      <c r="AL750" s="1" t="s">
        <v>1</v>
      </c>
      <c r="AM750" s="2">
        <v>0</v>
      </c>
      <c r="AN750" s="4">
        <v>0</v>
      </c>
      <c r="AO750" s="3">
        <v>0</v>
      </c>
      <c r="AP750" s="1" t="s">
        <v>1</v>
      </c>
      <c r="AQ750" s="2">
        <v>880</v>
      </c>
      <c r="AR750" s="4">
        <v>98.67</v>
      </c>
      <c r="AS750" s="3">
        <v>185</v>
      </c>
      <c r="AT750" s="1" t="s">
        <v>1</v>
      </c>
    </row>
    <row r="751" spans="1:46" x14ac:dyDescent="0.25">
      <c r="A751" s="1" t="s">
        <v>751</v>
      </c>
      <c r="B751" s="20" t="e">
        <f>VLOOKUP(A751,'Earned Doctorates'!$A$6:$D$468,4,0)</f>
        <v>#N/A</v>
      </c>
      <c r="C751" s="20" t="e">
        <f>VLOOKUP(A751,'fulltime grad students'!$A$6:$D$752,4,0)</f>
        <v>#N/A</v>
      </c>
      <c r="D751" s="20" t="e">
        <f>VLOOKUP(A751,floorspace!$A$6:$D$694,4,0)</f>
        <v>#N/A</v>
      </c>
      <c r="E751" s="3">
        <v>538</v>
      </c>
      <c r="F751" s="33" t="e">
        <f>IF(ISNA(VLOOKUP(A751,'R1-R2'!$A$2:$F$280,6,0)),VLOOKUP(A751,'R1-R2'!$B$2:$F$280,5,0),VLOOKUP(A751,'R1-R2'!$A$2:$F$280,6,0))</f>
        <v>#N/A</v>
      </c>
      <c r="G751" s="2">
        <v>746</v>
      </c>
      <c r="H751" s="4">
        <v>82.23</v>
      </c>
      <c r="I751" s="3">
        <v>538</v>
      </c>
      <c r="J751" s="1" t="s">
        <v>1</v>
      </c>
      <c r="K751" s="2">
        <v>740</v>
      </c>
      <c r="L751" s="4">
        <v>81.040000000000006</v>
      </c>
      <c r="M751" s="3">
        <v>561</v>
      </c>
      <c r="N751" s="1" t="s">
        <v>1</v>
      </c>
      <c r="O751" s="2">
        <v>711</v>
      </c>
      <c r="P751" s="4">
        <v>78.069999999999993</v>
      </c>
      <c r="Q751" s="3">
        <v>699</v>
      </c>
      <c r="R751" s="1" t="s">
        <v>1</v>
      </c>
      <c r="S751" s="2">
        <v>734</v>
      </c>
      <c r="T751" s="4">
        <v>80.83</v>
      </c>
      <c r="U751" s="3">
        <v>623</v>
      </c>
      <c r="V751" s="1" t="s">
        <v>1</v>
      </c>
      <c r="W751" s="2">
        <v>753</v>
      </c>
      <c r="X751" s="4">
        <v>84.09</v>
      </c>
      <c r="Y751" s="3">
        <v>546</v>
      </c>
      <c r="Z751" s="1" t="s">
        <v>1</v>
      </c>
      <c r="AA751" s="2">
        <v>762</v>
      </c>
      <c r="AB751" s="4">
        <v>85.27</v>
      </c>
      <c r="AC751" s="3">
        <v>468</v>
      </c>
      <c r="AD751" s="1" t="s">
        <v>1</v>
      </c>
      <c r="AE751" s="2">
        <v>775</v>
      </c>
      <c r="AF751" s="4">
        <v>86.52</v>
      </c>
      <c r="AG751" s="3">
        <v>433</v>
      </c>
      <c r="AH751" s="1" t="s">
        <v>1</v>
      </c>
      <c r="AI751" s="2">
        <v>735</v>
      </c>
      <c r="AJ751" s="4">
        <v>83.02</v>
      </c>
      <c r="AK751" s="3">
        <v>523</v>
      </c>
      <c r="AL751" s="1" t="s">
        <v>1</v>
      </c>
      <c r="AM751" s="2">
        <v>688</v>
      </c>
      <c r="AN751" s="4">
        <v>78.02</v>
      </c>
      <c r="AO751" s="3">
        <v>685</v>
      </c>
      <c r="AP751" s="1" t="s">
        <v>1</v>
      </c>
      <c r="AQ751" s="2">
        <v>827</v>
      </c>
      <c r="AR751" s="4">
        <v>92.78</v>
      </c>
      <c r="AS751" s="3">
        <v>311</v>
      </c>
      <c r="AT751" s="1" t="s">
        <v>1</v>
      </c>
    </row>
    <row r="752" spans="1:46" x14ac:dyDescent="0.25">
      <c r="A752" s="1" t="s">
        <v>752</v>
      </c>
      <c r="B752" s="20" t="e">
        <f>VLOOKUP(A752,'Earned Doctorates'!$A$6:$D$468,4,0)</f>
        <v>#N/A</v>
      </c>
      <c r="C752" s="20" t="e">
        <f>VLOOKUP(A752,'fulltime grad students'!$A$6:$D$752,4,0)</f>
        <v>#N/A</v>
      </c>
      <c r="D752" s="20" t="e">
        <f>VLOOKUP(A752,floorspace!$A$6:$D$694,4,0)</f>
        <v>#N/A</v>
      </c>
      <c r="E752" s="3">
        <v>536</v>
      </c>
      <c r="F752" s="33" t="e">
        <f>IF(ISNA(VLOOKUP(A752,'R1-R2'!$A$2:$F$280,6,0)),VLOOKUP(A752,'R1-R2'!$B$2:$F$280,5,0),VLOOKUP(A752,'R1-R2'!$A$2:$F$280,6,0))</f>
        <v>#N/A</v>
      </c>
      <c r="G752" s="2">
        <v>747</v>
      </c>
      <c r="H752" s="4">
        <v>82.34</v>
      </c>
      <c r="I752" s="3">
        <v>536</v>
      </c>
      <c r="J752" s="1" t="s">
        <v>1</v>
      </c>
      <c r="K752" s="2">
        <v>789</v>
      </c>
      <c r="L752" s="4">
        <v>86.35</v>
      </c>
      <c r="M752" s="3">
        <v>423</v>
      </c>
      <c r="N752" s="1" t="s">
        <v>1</v>
      </c>
      <c r="O752" s="2">
        <v>760</v>
      </c>
      <c r="P752" s="4">
        <v>83.39</v>
      </c>
      <c r="Q752" s="3">
        <v>508</v>
      </c>
      <c r="R752" s="1" t="s">
        <v>1</v>
      </c>
      <c r="S752" s="2">
        <v>789</v>
      </c>
      <c r="T752" s="4">
        <v>86.82</v>
      </c>
      <c r="U752" s="3">
        <v>439</v>
      </c>
      <c r="V752" s="1" t="s">
        <v>1</v>
      </c>
      <c r="W752" s="2">
        <v>811</v>
      </c>
      <c r="X752" s="4">
        <v>90.5</v>
      </c>
      <c r="Y752" s="3">
        <v>378</v>
      </c>
      <c r="Z752" s="1" t="s">
        <v>1</v>
      </c>
      <c r="AA752" s="2">
        <v>752</v>
      </c>
      <c r="AB752" s="4">
        <v>84.16</v>
      </c>
      <c r="AC752" s="3">
        <v>503</v>
      </c>
      <c r="AD752" s="1" t="s">
        <v>1</v>
      </c>
      <c r="AE752" s="2">
        <v>784</v>
      </c>
      <c r="AF752" s="4">
        <v>87.51</v>
      </c>
      <c r="AG752" s="3">
        <v>393</v>
      </c>
      <c r="AH752" s="1" t="s">
        <v>1</v>
      </c>
      <c r="AI752" s="2">
        <v>846</v>
      </c>
      <c r="AJ752" s="4">
        <v>95.42</v>
      </c>
      <c r="AK752" s="3">
        <v>245</v>
      </c>
      <c r="AL752" s="1" t="s">
        <v>1</v>
      </c>
      <c r="AM752" s="2">
        <v>840</v>
      </c>
      <c r="AN752" s="4">
        <v>95.07</v>
      </c>
      <c r="AO752" s="3">
        <v>251</v>
      </c>
      <c r="AP752" s="1" t="s">
        <v>1</v>
      </c>
      <c r="AQ752" s="2">
        <v>664</v>
      </c>
      <c r="AR752" s="4">
        <v>74.67</v>
      </c>
      <c r="AS752" s="3">
        <v>931</v>
      </c>
      <c r="AT752" s="1" t="s">
        <v>1</v>
      </c>
    </row>
    <row r="753" spans="1:46" x14ac:dyDescent="0.25">
      <c r="A753" s="1" t="s">
        <v>753</v>
      </c>
      <c r="B753" s="20" t="e">
        <f>VLOOKUP(A753,'Earned Doctorates'!$A$6:$D$468,4,0)</f>
        <v>#N/A</v>
      </c>
      <c r="C753" s="20">
        <f>VLOOKUP(A753,'fulltime grad students'!$A$6:$D$752,4,0)</f>
        <v>15</v>
      </c>
      <c r="D753" s="20">
        <f>VLOOKUP(A753,floorspace!$A$6:$D$694,4,0)</f>
        <v>0</v>
      </c>
      <c r="E753" s="3">
        <v>534</v>
      </c>
      <c r="F753" s="33" t="e">
        <f>IF(ISNA(VLOOKUP(A753,'R1-R2'!$A$2:$F$280,6,0)),VLOOKUP(A753,'R1-R2'!$B$2:$F$280,5,0),VLOOKUP(A753,'R1-R2'!$A$2:$F$280,6,0))</f>
        <v>#N/A</v>
      </c>
      <c r="G753" s="2">
        <v>748</v>
      </c>
      <c r="H753" s="4">
        <v>82.45</v>
      </c>
      <c r="I753" s="3">
        <v>534</v>
      </c>
      <c r="J753" s="1" t="s">
        <v>1</v>
      </c>
      <c r="K753" s="2">
        <v>764</v>
      </c>
      <c r="L753" s="4">
        <v>83.64</v>
      </c>
      <c r="M753" s="3">
        <v>493</v>
      </c>
      <c r="N753" s="1" t="s">
        <v>1</v>
      </c>
      <c r="O753" s="2">
        <v>794</v>
      </c>
      <c r="P753" s="4">
        <v>87.08</v>
      </c>
      <c r="Q753" s="3">
        <v>424</v>
      </c>
      <c r="R753" s="1" t="s">
        <v>1</v>
      </c>
      <c r="S753" s="2">
        <v>723</v>
      </c>
      <c r="T753" s="4">
        <v>79.63</v>
      </c>
      <c r="U753" s="3">
        <v>660</v>
      </c>
      <c r="V753" s="1" t="s">
        <v>1</v>
      </c>
      <c r="W753" s="2">
        <v>693</v>
      </c>
      <c r="X753" s="4">
        <v>77.459999999999994</v>
      </c>
      <c r="Y753" s="3">
        <v>776</v>
      </c>
      <c r="Z753" s="1" t="s">
        <v>1</v>
      </c>
      <c r="AA753" s="2">
        <v>727</v>
      </c>
      <c r="AB753" s="4">
        <v>81.400000000000006</v>
      </c>
      <c r="AC753" s="3">
        <v>568</v>
      </c>
      <c r="AD753" s="1" t="s">
        <v>1</v>
      </c>
      <c r="AE753" s="2">
        <v>665</v>
      </c>
      <c r="AF753" s="4">
        <v>74.37</v>
      </c>
      <c r="AG753" s="3">
        <v>816</v>
      </c>
      <c r="AH753" s="1" t="s">
        <v>1</v>
      </c>
      <c r="AI753" s="2">
        <v>658</v>
      </c>
      <c r="AJ753" s="4">
        <v>74.41</v>
      </c>
      <c r="AK753" s="3">
        <v>893</v>
      </c>
      <c r="AL753" s="1" t="s">
        <v>1</v>
      </c>
      <c r="AM753" s="2">
        <v>616</v>
      </c>
      <c r="AN753" s="4">
        <v>69.95</v>
      </c>
      <c r="AO753" s="3">
        <v>1134</v>
      </c>
      <c r="AP753" s="1" t="s">
        <v>1</v>
      </c>
      <c r="AQ753" s="2">
        <v>641</v>
      </c>
      <c r="AR753" s="4">
        <v>72.11</v>
      </c>
      <c r="AS753" s="3">
        <v>1070</v>
      </c>
      <c r="AT753" s="1" t="s">
        <v>1</v>
      </c>
    </row>
    <row r="754" spans="1:46" x14ac:dyDescent="0.25">
      <c r="A754" s="1" t="s">
        <v>754</v>
      </c>
      <c r="B754" s="20" t="e">
        <f>VLOOKUP(A754,'Earned Doctorates'!$A$6:$D$468,4,0)</f>
        <v>#N/A</v>
      </c>
      <c r="C754" s="20" t="e">
        <f>VLOOKUP(A754,'fulltime grad students'!$A$6:$D$752,4,0)</f>
        <v>#N/A</v>
      </c>
      <c r="D754" s="20" t="e">
        <f>VLOOKUP(A754,floorspace!$A$6:$D$694,4,0)</f>
        <v>#N/A</v>
      </c>
      <c r="E754" s="3">
        <v>533</v>
      </c>
      <c r="F754" s="33" t="e">
        <f>IF(ISNA(VLOOKUP(A754,'R1-R2'!$A$2:$F$280,6,0)),VLOOKUP(A754,'R1-R2'!$B$2:$F$280,5,0),VLOOKUP(A754,'R1-R2'!$A$2:$F$280,6,0))</f>
        <v>#N/A</v>
      </c>
      <c r="G754" s="2">
        <v>749</v>
      </c>
      <c r="H754" s="4">
        <v>82.56</v>
      </c>
      <c r="I754" s="3">
        <v>533</v>
      </c>
      <c r="J754" s="1" t="s">
        <v>1</v>
      </c>
      <c r="K754" s="2">
        <v>794</v>
      </c>
      <c r="L754" s="4">
        <v>86.89</v>
      </c>
      <c r="M754" s="3">
        <v>414</v>
      </c>
      <c r="N754" s="1" t="s">
        <v>1</v>
      </c>
      <c r="O754" s="2">
        <v>726</v>
      </c>
      <c r="P754" s="4">
        <v>79.7</v>
      </c>
      <c r="Q754" s="3">
        <v>626</v>
      </c>
      <c r="R754" s="1" t="s">
        <v>1</v>
      </c>
      <c r="S754" s="2">
        <v>720</v>
      </c>
      <c r="T754" s="4">
        <v>79.31</v>
      </c>
      <c r="U754" s="3">
        <v>668</v>
      </c>
      <c r="V754" s="1" t="s">
        <v>1</v>
      </c>
      <c r="W754" s="2">
        <v>754</v>
      </c>
      <c r="X754" s="4">
        <v>84.2</v>
      </c>
      <c r="Y754" s="3">
        <v>543</v>
      </c>
      <c r="Z754" s="1" t="s">
        <v>1</v>
      </c>
      <c r="AA754" s="2">
        <v>777</v>
      </c>
      <c r="AB754" s="4">
        <v>86.93</v>
      </c>
      <c r="AC754" s="3">
        <v>423</v>
      </c>
      <c r="AD754" s="1" t="s">
        <v>1</v>
      </c>
      <c r="AE754" s="2">
        <v>761</v>
      </c>
      <c r="AF754" s="4">
        <v>84.97</v>
      </c>
      <c r="AG754" s="3">
        <v>460</v>
      </c>
      <c r="AH754" s="1" t="s">
        <v>1</v>
      </c>
      <c r="AI754" s="2">
        <v>745</v>
      </c>
      <c r="AJ754" s="4">
        <v>84.13</v>
      </c>
      <c r="AK754" s="3">
        <v>497</v>
      </c>
      <c r="AL754" s="1" t="s">
        <v>1</v>
      </c>
      <c r="AM754" s="2">
        <v>784</v>
      </c>
      <c r="AN754" s="4">
        <v>88.79</v>
      </c>
      <c r="AO754" s="3">
        <v>372</v>
      </c>
      <c r="AP754" s="1" t="s">
        <v>1</v>
      </c>
      <c r="AQ754" s="2">
        <v>771</v>
      </c>
      <c r="AR754" s="4">
        <v>86.56</v>
      </c>
      <c r="AS754" s="3">
        <v>491</v>
      </c>
      <c r="AT754" s="1" t="s">
        <v>1</v>
      </c>
    </row>
    <row r="755" spans="1:46" x14ac:dyDescent="0.25">
      <c r="A755" s="1" t="s">
        <v>755</v>
      </c>
      <c r="B755" s="20" t="e">
        <f>VLOOKUP(A755,'Earned Doctorates'!$A$6:$D$468,4,0)</f>
        <v>#N/A</v>
      </c>
      <c r="C755" s="20">
        <f>VLOOKUP(A755,'fulltime grad students'!$A$6:$D$752,4,0)</f>
        <v>197</v>
      </c>
      <c r="D755" s="20">
        <f>VLOOKUP(A755,floorspace!$A$6:$D$694,4,0)</f>
        <v>0</v>
      </c>
      <c r="E755" s="3">
        <v>529</v>
      </c>
      <c r="F755" s="33" t="e">
        <f>IF(ISNA(VLOOKUP(A755,'R1-R2'!$A$2:$F$280,6,0)),VLOOKUP(A755,'R1-R2'!$B$2:$F$280,5,0),VLOOKUP(A755,'R1-R2'!$A$2:$F$280,6,0))</f>
        <v>#N/A</v>
      </c>
      <c r="G755" s="2">
        <v>750</v>
      </c>
      <c r="H755" s="4">
        <v>82.66</v>
      </c>
      <c r="I755" s="3">
        <v>529</v>
      </c>
      <c r="J755" s="1" t="s">
        <v>1</v>
      </c>
      <c r="K755" s="2">
        <v>746</v>
      </c>
      <c r="L755" s="4">
        <v>81.69</v>
      </c>
      <c r="M755" s="3">
        <v>540</v>
      </c>
      <c r="N755" s="1" t="s">
        <v>1</v>
      </c>
      <c r="O755" s="2">
        <v>710</v>
      </c>
      <c r="P755" s="4">
        <v>77.959999999999994</v>
      </c>
      <c r="Q755" s="3">
        <v>700</v>
      </c>
      <c r="R755" s="1" t="s">
        <v>1</v>
      </c>
      <c r="S755" s="2">
        <v>701</v>
      </c>
      <c r="T755" s="4">
        <v>77.239999999999995</v>
      </c>
      <c r="U755" s="3">
        <v>743</v>
      </c>
      <c r="V755" s="1" t="s">
        <v>1</v>
      </c>
      <c r="W755" s="2">
        <v>662</v>
      </c>
      <c r="X755" s="4">
        <v>74.03</v>
      </c>
      <c r="Y755" s="3">
        <v>901</v>
      </c>
      <c r="Z755" s="1" t="s">
        <v>1</v>
      </c>
      <c r="AA755" s="2">
        <v>631</v>
      </c>
      <c r="AB755" s="4">
        <v>70.77</v>
      </c>
      <c r="AC755" s="3">
        <v>1056</v>
      </c>
      <c r="AD755" s="1" t="s">
        <v>1</v>
      </c>
      <c r="AE755" s="2">
        <v>650</v>
      </c>
      <c r="AF755" s="4">
        <v>72.709999999999994</v>
      </c>
      <c r="AG755" s="3">
        <v>946</v>
      </c>
      <c r="AH755" s="1" t="s">
        <v>1</v>
      </c>
      <c r="AI755" s="2">
        <v>645</v>
      </c>
      <c r="AJ755" s="4">
        <v>72.959999999999994</v>
      </c>
      <c r="AK755" s="3">
        <v>974</v>
      </c>
      <c r="AL755" s="1" t="s">
        <v>1</v>
      </c>
      <c r="AM755" s="2">
        <v>666</v>
      </c>
      <c r="AN755" s="4">
        <v>75.56</v>
      </c>
      <c r="AO755" s="3">
        <v>808</v>
      </c>
      <c r="AP755" s="1" t="s">
        <v>1</v>
      </c>
      <c r="AQ755" s="2">
        <v>643</v>
      </c>
      <c r="AR755" s="4">
        <v>72.33</v>
      </c>
      <c r="AS755" s="3">
        <v>1039</v>
      </c>
      <c r="AT755" s="1" t="s">
        <v>1</v>
      </c>
    </row>
    <row r="756" spans="1:46" x14ac:dyDescent="0.25">
      <c r="A756" s="1" t="s">
        <v>756</v>
      </c>
      <c r="B756" s="20" t="e">
        <f>VLOOKUP(A756,'Earned Doctorates'!$A$6:$D$468,4,0)</f>
        <v>#N/A</v>
      </c>
      <c r="C756" s="20">
        <f>VLOOKUP(A756,'fulltime grad students'!$A$6:$D$752,4,0)</f>
        <v>52</v>
      </c>
      <c r="D756" s="20" t="e">
        <f>VLOOKUP(A756,floorspace!$A$6:$D$694,4,0)</f>
        <v>#N/A</v>
      </c>
      <c r="E756" s="3">
        <v>522</v>
      </c>
      <c r="F756" s="33" t="e">
        <f>IF(ISNA(VLOOKUP(A756,'R1-R2'!$A$2:$F$280,6,0)),VLOOKUP(A756,'R1-R2'!$B$2:$F$280,5,0),VLOOKUP(A756,'R1-R2'!$A$2:$F$280,6,0))</f>
        <v>#N/A</v>
      </c>
      <c r="G756" s="2">
        <v>751</v>
      </c>
      <c r="H756" s="4">
        <v>82.77</v>
      </c>
      <c r="I756" s="3">
        <v>522</v>
      </c>
      <c r="J756" s="1" t="s">
        <v>1</v>
      </c>
      <c r="K756" s="2">
        <v>822</v>
      </c>
      <c r="L756" s="4">
        <v>89.93</v>
      </c>
      <c r="M756" s="3">
        <v>345</v>
      </c>
      <c r="N756" s="1" t="s">
        <v>1</v>
      </c>
      <c r="O756" s="2">
        <v>833</v>
      </c>
      <c r="P756" s="4">
        <v>91.32</v>
      </c>
      <c r="Q756" s="3">
        <v>331</v>
      </c>
      <c r="R756" s="1" t="s">
        <v>1</v>
      </c>
      <c r="S756" s="2">
        <v>896</v>
      </c>
      <c r="T756" s="4">
        <v>98.48</v>
      </c>
      <c r="U756" s="3">
        <v>190</v>
      </c>
      <c r="V756" s="1" t="s">
        <v>1</v>
      </c>
      <c r="W756" s="2">
        <v>805</v>
      </c>
      <c r="X756" s="4">
        <v>89.83</v>
      </c>
      <c r="Y756" s="3">
        <v>393</v>
      </c>
      <c r="Z756" s="1" t="s">
        <v>1</v>
      </c>
      <c r="AA756" s="2">
        <v>785</v>
      </c>
      <c r="AB756" s="4">
        <v>87.82</v>
      </c>
      <c r="AC756" s="3">
        <v>404</v>
      </c>
      <c r="AD756" s="1" t="s">
        <v>1</v>
      </c>
      <c r="AE756" s="2">
        <v>708</v>
      </c>
      <c r="AF756" s="4">
        <v>79.12</v>
      </c>
      <c r="AG756" s="3">
        <v>639</v>
      </c>
      <c r="AH756" s="1" t="s">
        <v>1</v>
      </c>
      <c r="AI756" s="2">
        <v>802</v>
      </c>
      <c r="AJ756" s="4">
        <v>90.5</v>
      </c>
      <c r="AK756" s="3">
        <v>360</v>
      </c>
      <c r="AL756" s="1" t="s">
        <v>1</v>
      </c>
      <c r="AM756" s="2">
        <v>807</v>
      </c>
      <c r="AN756" s="4">
        <v>91.37</v>
      </c>
      <c r="AO756" s="3">
        <v>318</v>
      </c>
      <c r="AP756" s="1" t="s">
        <v>1</v>
      </c>
      <c r="AQ756" s="2">
        <v>867</v>
      </c>
      <c r="AR756" s="4">
        <v>97.22</v>
      </c>
      <c r="AS756" s="3">
        <v>223</v>
      </c>
      <c r="AT756" s="1" t="s">
        <v>1</v>
      </c>
    </row>
    <row r="757" spans="1:46" x14ac:dyDescent="0.25">
      <c r="A757" s="1" t="s">
        <v>757</v>
      </c>
      <c r="B757" s="20" t="e">
        <f>VLOOKUP(A757,'Earned Doctorates'!$A$6:$D$468,4,0)</f>
        <v>#N/A</v>
      </c>
      <c r="C757" s="20">
        <f>VLOOKUP(A757,'fulltime grad students'!$A$6:$D$752,4,0)</f>
        <v>8</v>
      </c>
      <c r="D757" s="20" t="e">
        <f>VLOOKUP(A757,floorspace!$A$6:$D$694,4,0)</f>
        <v>#N/A</v>
      </c>
      <c r="E757" s="3">
        <v>522</v>
      </c>
      <c r="F757" s="33" t="e">
        <f>IF(ISNA(VLOOKUP(A757,'R1-R2'!$A$2:$F$280,6,0)),VLOOKUP(A757,'R1-R2'!$B$2:$F$280,5,0),VLOOKUP(A757,'R1-R2'!$A$2:$F$280,6,0))</f>
        <v>#N/A</v>
      </c>
      <c r="G757" s="2">
        <v>751</v>
      </c>
      <c r="H757" s="4">
        <v>82.77</v>
      </c>
      <c r="I757" s="3">
        <v>522</v>
      </c>
      <c r="J757" s="1" t="s">
        <v>1</v>
      </c>
      <c r="K757" s="2">
        <v>802</v>
      </c>
      <c r="L757" s="4">
        <v>87.76</v>
      </c>
      <c r="M757" s="3">
        <v>399</v>
      </c>
      <c r="N757" s="1" t="s">
        <v>1</v>
      </c>
      <c r="O757" s="2">
        <v>750</v>
      </c>
      <c r="P757" s="4">
        <v>82.31</v>
      </c>
      <c r="Q757" s="3">
        <v>545</v>
      </c>
      <c r="R757" s="1" t="s">
        <v>1</v>
      </c>
      <c r="S757" s="2">
        <v>748</v>
      </c>
      <c r="T757" s="4">
        <v>82.36</v>
      </c>
      <c r="U757" s="3">
        <v>593</v>
      </c>
      <c r="V757" s="1" t="s">
        <v>1</v>
      </c>
      <c r="W757" s="2">
        <v>745</v>
      </c>
      <c r="X757" s="4">
        <v>83.21</v>
      </c>
      <c r="Y757" s="3">
        <v>573</v>
      </c>
      <c r="Z757" s="1" t="s">
        <v>1</v>
      </c>
      <c r="AA757" s="2">
        <v>763</v>
      </c>
      <c r="AB757" s="4">
        <v>85.38</v>
      </c>
      <c r="AC757" s="3">
        <v>460</v>
      </c>
      <c r="AD757" s="1" t="s">
        <v>1</v>
      </c>
      <c r="AE757" s="2">
        <v>726</v>
      </c>
      <c r="AF757" s="4">
        <v>81.11</v>
      </c>
      <c r="AG757" s="3">
        <v>573</v>
      </c>
      <c r="AH757" s="1" t="s">
        <v>1</v>
      </c>
      <c r="AI757" s="2">
        <v>730</v>
      </c>
      <c r="AJ757" s="4">
        <v>82.46</v>
      </c>
      <c r="AK757" s="3">
        <v>538</v>
      </c>
      <c r="AL757" s="1" t="s">
        <v>1</v>
      </c>
      <c r="AM757" s="2">
        <v>750</v>
      </c>
      <c r="AN757" s="4">
        <v>84.98</v>
      </c>
      <c r="AO757" s="3">
        <v>476</v>
      </c>
      <c r="AP757" s="1" t="s">
        <v>1</v>
      </c>
      <c r="AQ757" s="2">
        <v>789</v>
      </c>
      <c r="AR757" s="4">
        <v>88.56</v>
      </c>
      <c r="AS757" s="3">
        <v>439</v>
      </c>
      <c r="AT757" s="1" t="s">
        <v>1</v>
      </c>
    </row>
    <row r="758" spans="1:46" x14ac:dyDescent="0.25">
      <c r="A758" s="1" t="s">
        <v>758</v>
      </c>
      <c r="B758" s="20" t="e">
        <f>VLOOKUP(A758,'Earned Doctorates'!$A$6:$D$468,4,0)</f>
        <v>#N/A</v>
      </c>
      <c r="C758" s="20" t="e">
        <f>VLOOKUP(A758,'fulltime grad students'!$A$6:$D$752,4,0)</f>
        <v>#N/A</v>
      </c>
      <c r="D758" s="20" t="e">
        <f>VLOOKUP(A758,floorspace!$A$6:$D$694,4,0)</f>
        <v>#N/A</v>
      </c>
      <c r="E758" s="3">
        <v>513</v>
      </c>
      <c r="F758" s="33" t="e">
        <f>IF(ISNA(VLOOKUP(A758,'R1-R2'!$A$2:$F$280,6,0)),VLOOKUP(A758,'R1-R2'!$B$2:$F$280,5,0),VLOOKUP(A758,'R1-R2'!$A$2:$F$280,6,0))</f>
        <v>#N/A</v>
      </c>
      <c r="G758" s="2">
        <v>753</v>
      </c>
      <c r="H758" s="4">
        <v>82.99</v>
      </c>
      <c r="I758" s="3">
        <v>513</v>
      </c>
      <c r="J758" s="1" t="s">
        <v>1</v>
      </c>
      <c r="K758" s="2">
        <v>752</v>
      </c>
      <c r="L758" s="4">
        <v>82.34</v>
      </c>
      <c r="M758" s="3">
        <v>514</v>
      </c>
      <c r="N758" s="1" t="s">
        <v>1</v>
      </c>
      <c r="O758" s="2">
        <v>661</v>
      </c>
      <c r="P758" s="4">
        <v>72.64</v>
      </c>
      <c r="Q758" s="3">
        <v>965</v>
      </c>
      <c r="R758" s="1" t="s">
        <v>1</v>
      </c>
      <c r="S758" s="2">
        <v>655</v>
      </c>
      <c r="T758" s="4">
        <v>72.23</v>
      </c>
      <c r="U758" s="3">
        <v>971</v>
      </c>
      <c r="V758" s="1" t="s">
        <v>1</v>
      </c>
      <c r="W758" s="2">
        <v>625</v>
      </c>
      <c r="X758" s="4">
        <v>69.95</v>
      </c>
      <c r="Y758" s="3">
        <v>1099</v>
      </c>
      <c r="Z758" s="1" t="s">
        <v>1</v>
      </c>
      <c r="AA758" s="2">
        <v>629</v>
      </c>
      <c r="AB758" s="4">
        <v>70.540000000000006</v>
      </c>
      <c r="AC758" s="3">
        <v>1070</v>
      </c>
      <c r="AD758" s="1" t="s">
        <v>1</v>
      </c>
      <c r="AE758" s="2">
        <v>636</v>
      </c>
      <c r="AF758" s="4">
        <v>71.16</v>
      </c>
      <c r="AG758" s="3">
        <v>1027</v>
      </c>
      <c r="AH758" s="1" t="s">
        <v>1</v>
      </c>
      <c r="AI758" s="2">
        <v>620</v>
      </c>
      <c r="AJ758" s="4">
        <v>70.17</v>
      </c>
      <c r="AK758" s="3">
        <v>1088</v>
      </c>
      <c r="AL758" s="1" t="s">
        <v>1</v>
      </c>
      <c r="AM758" s="2">
        <v>642</v>
      </c>
      <c r="AN758" s="4">
        <v>72.87</v>
      </c>
      <c r="AO758" s="3">
        <v>940</v>
      </c>
      <c r="AP758" s="1" t="s">
        <v>1</v>
      </c>
      <c r="AQ758" s="2">
        <v>0</v>
      </c>
      <c r="AR758" s="4">
        <v>0</v>
      </c>
      <c r="AS758" s="3">
        <v>0</v>
      </c>
      <c r="AT758" s="1" t="s">
        <v>1</v>
      </c>
    </row>
    <row r="759" spans="1:46" x14ac:dyDescent="0.25">
      <c r="A759" s="1" t="s">
        <v>759</v>
      </c>
      <c r="B759" s="20" t="e">
        <f>VLOOKUP(A759,'Earned Doctorates'!$A$6:$D$468,4,0)</f>
        <v>#N/A</v>
      </c>
      <c r="C759" s="20" t="e">
        <f>VLOOKUP(A759,'fulltime grad students'!$A$6:$D$752,4,0)</f>
        <v>#N/A</v>
      </c>
      <c r="D759" s="20" t="e">
        <f>VLOOKUP(A759,floorspace!$A$6:$D$694,4,0)</f>
        <v>#N/A</v>
      </c>
      <c r="E759" s="3">
        <v>512</v>
      </c>
      <c r="F759" s="33" t="e">
        <f>IF(ISNA(VLOOKUP(A759,'R1-R2'!$A$2:$F$280,6,0)),VLOOKUP(A759,'R1-R2'!$B$2:$F$280,5,0),VLOOKUP(A759,'R1-R2'!$A$2:$F$280,6,0))</f>
        <v>#N/A</v>
      </c>
      <c r="G759" s="2">
        <v>754</v>
      </c>
      <c r="H759" s="4">
        <v>83.1</v>
      </c>
      <c r="I759" s="3">
        <v>512</v>
      </c>
      <c r="J759" s="1" t="s">
        <v>1</v>
      </c>
      <c r="K759" s="2">
        <v>822</v>
      </c>
      <c r="L759" s="4">
        <v>89.93</v>
      </c>
      <c r="M759" s="3">
        <v>345</v>
      </c>
      <c r="N759" s="1" t="s">
        <v>1</v>
      </c>
      <c r="O759" s="2">
        <v>0</v>
      </c>
      <c r="P759" s="4">
        <v>0</v>
      </c>
      <c r="Q759" s="3">
        <v>0</v>
      </c>
      <c r="R759" s="1" t="s">
        <v>1</v>
      </c>
      <c r="S759" s="2">
        <v>0</v>
      </c>
      <c r="T759" s="4">
        <v>0</v>
      </c>
      <c r="U759" s="3">
        <v>0</v>
      </c>
      <c r="V759" s="1" t="s">
        <v>1</v>
      </c>
      <c r="W759" s="2">
        <v>796</v>
      </c>
      <c r="X759" s="4">
        <v>88.84</v>
      </c>
      <c r="Y759" s="3">
        <v>420</v>
      </c>
      <c r="Z759" s="1" t="s">
        <v>1</v>
      </c>
      <c r="AA759" s="2">
        <v>0</v>
      </c>
      <c r="AB759" s="4">
        <v>0</v>
      </c>
      <c r="AC759" s="3">
        <v>0</v>
      </c>
      <c r="AD759" s="1" t="s">
        <v>1</v>
      </c>
      <c r="AE759" s="2">
        <v>0</v>
      </c>
      <c r="AF759" s="4">
        <v>0</v>
      </c>
      <c r="AG759" s="3">
        <v>0</v>
      </c>
      <c r="AH759" s="1" t="s">
        <v>1</v>
      </c>
      <c r="AI759" s="2">
        <v>0</v>
      </c>
      <c r="AJ759" s="4">
        <v>0</v>
      </c>
      <c r="AK759" s="3">
        <v>0</v>
      </c>
      <c r="AL759" s="1" t="s">
        <v>1</v>
      </c>
      <c r="AM759" s="2">
        <v>0</v>
      </c>
      <c r="AN759" s="4">
        <v>0</v>
      </c>
      <c r="AO759" s="3">
        <v>0</v>
      </c>
      <c r="AP759" s="1" t="s">
        <v>1</v>
      </c>
      <c r="AQ759" s="2">
        <v>0</v>
      </c>
      <c r="AR759" s="4">
        <v>0</v>
      </c>
      <c r="AS759" s="3">
        <v>0</v>
      </c>
      <c r="AT759" s="1" t="s">
        <v>1</v>
      </c>
    </row>
    <row r="760" spans="1:46" x14ac:dyDescent="0.25">
      <c r="A760" s="1" t="s">
        <v>760</v>
      </c>
      <c r="B760" s="20" t="e">
        <f>VLOOKUP(A760,'Earned Doctorates'!$A$6:$D$468,4,0)</f>
        <v>#N/A</v>
      </c>
      <c r="C760" s="20" t="e">
        <f>VLOOKUP(A760,'fulltime grad students'!$A$6:$D$752,4,0)</f>
        <v>#N/A</v>
      </c>
      <c r="D760" s="20" t="e">
        <f>VLOOKUP(A760,floorspace!$A$6:$D$694,4,0)</f>
        <v>#N/A</v>
      </c>
      <c r="E760" s="3">
        <v>512</v>
      </c>
      <c r="F760" s="33" t="e">
        <f>IF(ISNA(VLOOKUP(A760,'R1-R2'!$A$2:$F$280,6,0)),VLOOKUP(A760,'R1-R2'!$B$2:$F$280,5,0),VLOOKUP(A760,'R1-R2'!$A$2:$F$280,6,0))</f>
        <v>#N/A</v>
      </c>
      <c r="G760" s="2">
        <v>754</v>
      </c>
      <c r="H760" s="4">
        <v>83.1</v>
      </c>
      <c r="I760" s="3">
        <v>512</v>
      </c>
      <c r="J760" s="1" t="s">
        <v>1</v>
      </c>
      <c r="K760" s="2">
        <v>862</v>
      </c>
      <c r="L760" s="4">
        <v>94.26</v>
      </c>
      <c r="M760" s="3">
        <v>253</v>
      </c>
      <c r="N760" s="1" t="s">
        <v>1</v>
      </c>
      <c r="O760" s="2">
        <v>865</v>
      </c>
      <c r="P760" s="4">
        <v>94.79</v>
      </c>
      <c r="Q760" s="3">
        <v>251</v>
      </c>
      <c r="R760" s="1" t="s">
        <v>1</v>
      </c>
      <c r="S760" s="2">
        <v>799</v>
      </c>
      <c r="T760" s="4">
        <v>87.91</v>
      </c>
      <c r="U760" s="3">
        <v>418</v>
      </c>
      <c r="V760" s="1" t="s">
        <v>1</v>
      </c>
      <c r="W760" s="2">
        <v>789</v>
      </c>
      <c r="X760" s="4">
        <v>88.07</v>
      </c>
      <c r="Y760" s="3">
        <v>436</v>
      </c>
      <c r="Z760" s="1" t="s">
        <v>1</v>
      </c>
      <c r="AA760" s="2">
        <v>782</v>
      </c>
      <c r="AB760" s="4">
        <v>87.49</v>
      </c>
      <c r="AC760" s="3">
        <v>407</v>
      </c>
      <c r="AD760" s="1" t="s">
        <v>1</v>
      </c>
      <c r="AE760" s="2">
        <v>795</v>
      </c>
      <c r="AF760" s="4">
        <v>88.73</v>
      </c>
      <c r="AG760" s="3">
        <v>377</v>
      </c>
      <c r="AH760" s="1" t="s">
        <v>1</v>
      </c>
      <c r="AI760" s="2">
        <v>822</v>
      </c>
      <c r="AJ760" s="4">
        <v>92.74</v>
      </c>
      <c r="AK760" s="3">
        <v>302</v>
      </c>
      <c r="AL760" s="1" t="s">
        <v>1</v>
      </c>
      <c r="AM760" s="2">
        <v>787</v>
      </c>
      <c r="AN760" s="4">
        <v>89.12</v>
      </c>
      <c r="AO760" s="3">
        <v>367</v>
      </c>
      <c r="AP760" s="1" t="s">
        <v>1</v>
      </c>
      <c r="AQ760" s="2">
        <v>792</v>
      </c>
      <c r="AR760" s="4">
        <v>88.89</v>
      </c>
      <c r="AS760" s="3">
        <v>427</v>
      </c>
      <c r="AT760" s="1" t="s">
        <v>1</v>
      </c>
    </row>
    <row r="761" spans="1:46" x14ac:dyDescent="0.25">
      <c r="A761" s="1" t="s">
        <v>761</v>
      </c>
      <c r="B761" s="20" t="e">
        <f>VLOOKUP(A761,'Earned Doctorates'!$A$6:$D$468,4,0)</f>
        <v>#N/A</v>
      </c>
      <c r="C761" s="20">
        <f>VLOOKUP(A761,'fulltime grad students'!$A$6:$D$752,4,0)</f>
        <v>62</v>
      </c>
      <c r="D761" s="20">
        <f>VLOOKUP(A761,floorspace!$A$6:$D$694,4,0)</f>
        <v>0</v>
      </c>
      <c r="E761" s="3">
        <v>509</v>
      </c>
      <c r="F761" s="33" t="e">
        <f>IF(ISNA(VLOOKUP(A761,'R1-R2'!$A$2:$F$280,6,0)),VLOOKUP(A761,'R1-R2'!$B$2:$F$280,5,0),VLOOKUP(A761,'R1-R2'!$A$2:$F$280,6,0))</f>
        <v>#N/A</v>
      </c>
      <c r="G761" s="2">
        <v>756</v>
      </c>
      <c r="H761" s="4">
        <v>83.32</v>
      </c>
      <c r="I761" s="3">
        <v>509</v>
      </c>
      <c r="J761" s="1" t="s">
        <v>1</v>
      </c>
      <c r="K761" s="2">
        <v>624</v>
      </c>
      <c r="L761" s="4">
        <v>68.48</v>
      </c>
      <c r="M761" s="3">
        <v>1124</v>
      </c>
      <c r="N761" s="1" t="s">
        <v>1</v>
      </c>
      <c r="O761" s="2">
        <v>536</v>
      </c>
      <c r="P761" s="4">
        <v>59.08</v>
      </c>
      <c r="Q761" s="3">
        <v>2057</v>
      </c>
      <c r="R761" s="1" t="s">
        <v>1</v>
      </c>
      <c r="S761" s="2">
        <v>503</v>
      </c>
      <c r="T761" s="4">
        <v>55.67</v>
      </c>
      <c r="U761" s="3">
        <v>2523</v>
      </c>
      <c r="V761" s="1" t="s">
        <v>1</v>
      </c>
      <c r="W761" s="2">
        <v>544</v>
      </c>
      <c r="X761" s="4">
        <v>61</v>
      </c>
      <c r="Y761" s="3">
        <v>1823</v>
      </c>
      <c r="Z761" s="1" t="s">
        <v>1</v>
      </c>
      <c r="AA761" s="2">
        <v>570</v>
      </c>
      <c r="AB761" s="4">
        <v>64.010000000000005</v>
      </c>
      <c r="AC761" s="3">
        <v>1505</v>
      </c>
      <c r="AD761" s="1" t="s">
        <v>1</v>
      </c>
      <c r="AE761" s="2">
        <v>530</v>
      </c>
      <c r="AF761" s="4">
        <v>59.45</v>
      </c>
      <c r="AG761" s="3">
        <v>1828</v>
      </c>
      <c r="AH761" s="1" t="s">
        <v>1</v>
      </c>
      <c r="AI761" s="2">
        <v>520</v>
      </c>
      <c r="AJ761" s="4">
        <v>58.99</v>
      </c>
      <c r="AK761" s="3">
        <v>1946</v>
      </c>
      <c r="AL761" s="1" t="s">
        <v>1</v>
      </c>
      <c r="AM761" s="2">
        <v>510</v>
      </c>
      <c r="AN761" s="4">
        <v>58.07</v>
      </c>
      <c r="AO761" s="3">
        <v>2193</v>
      </c>
      <c r="AP761" s="1" t="s">
        <v>1</v>
      </c>
      <c r="AQ761" s="2">
        <v>496</v>
      </c>
      <c r="AR761" s="4">
        <v>56</v>
      </c>
      <c r="AS761" s="3">
        <v>2475</v>
      </c>
      <c r="AT761" s="1" t="s">
        <v>1</v>
      </c>
    </row>
    <row r="762" spans="1:46" x14ac:dyDescent="0.25">
      <c r="A762" s="1" t="s">
        <v>762</v>
      </c>
      <c r="B762" s="20" t="e">
        <f>VLOOKUP(A762,'Earned Doctorates'!$A$6:$D$468,4,0)</f>
        <v>#N/A</v>
      </c>
      <c r="C762" s="20" t="e">
        <f>VLOOKUP(A762,'fulltime grad students'!$A$6:$D$752,4,0)</f>
        <v>#N/A</v>
      </c>
      <c r="D762" s="20" t="e">
        <f>VLOOKUP(A762,floorspace!$A$6:$D$694,4,0)</f>
        <v>#N/A</v>
      </c>
      <c r="E762" s="3">
        <v>506</v>
      </c>
      <c r="F762" s="33" t="e">
        <f>IF(ISNA(VLOOKUP(A762,'R1-R2'!$A$2:$F$280,6,0)),VLOOKUP(A762,'R1-R2'!$B$2:$F$280,5,0),VLOOKUP(A762,'R1-R2'!$A$2:$F$280,6,0))</f>
        <v>#N/A</v>
      </c>
      <c r="G762" s="2">
        <v>757</v>
      </c>
      <c r="H762" s="4">
        <v>83.43</v>
      </c>
      <c r="I762" s="3">
        <v>506</v>
      </c>
      <c r="J762" s="1" t="s">
        <v>1</v>
      </c>
      <c r="K762" s="2">
        <v>766</v>
      </c>
      <c r="L762" s="4">
        <v>83.86</v>
      </c>
      <c r="M762" s="3">
        <v>485</v>
      </c>
      <c r="N762" s="1" t="s">
        <v>1</v>
      </c>
      <c r="O762" s="2">
        <v>736</v>
      </c>
      <c r="P762" s="4">
        <v>80.790000000000006</v>
      </c>
      <c r="Q762" s="3">
        <v>595</v>
      </c>
      <c r="R762" s="1" t="s">
        <v>1</v>
      </c>
      <c r="S762" s="2">
        <v>788</v>
      </c>
      <c r="T762" s="4">
        <v>86.71</v>
      </c>
      <c r="U762" s="3">
        <v>443</v>
      </c>
      <c r="V762" s="1" t="s">
        <v>1</v>
      </c>
      <c r="W762" s="2">
        <v>783</v>
      </c>
      <c r="X762" s="4">
        <v>87.4</v>
      </c>
      <c r="Y762" s="3">
        <v>458</v>
      </c>
      <c r="Z762" s="1" t="s">
        <v>1</v>
      </c>
      <c r="AA762" s="2">
        <v>833</v>
      </c>
      <c r="AB762" s="4">
        <v>93.13</v>
      </c>
      <c r="AC762" s="3">
        <v>310</v>
      </c>
      <c r="AD762" s="1" t="s">
        <v>1</v>
      </c>
      <c r="AE762" s="2">
        <v>893</v>
      </c>
      <c r="AF762" s="4">
        <v>99.56</v>
      </c>
      <c r="AG762" s="3">
        <v>160</v>
      </c>
      <c r="AH762" s="1" t="s">
        <v>1</v>
      </c>
      <c r="AI762" s="2">
        <v>874</v>
      </c>
      <c r="AJ762" s="4">
        <v>98.55</v>
      </c>
      <c r="AK762" s="3">
        <v>182</v>
      </c>
      <c r="AL762" s="1" t="s">
        <v>1</v>
      </c>
      <c r="AM762" s="2">
        <v>839</v>
      </c>
      <c r="AN762" s="4">
        <v>94.95</v>
      </c>
      <c r="AO762" s="3">
        <v>252</v>
      </c>
      <c r="AP762" s="1" t="s">
        <v>1</v>
      </c>
      <c r="AQ762" s="2">
        <v>863</v>
      </c>
      <c r="AR762" s="4">
        <v>96.78</v>
      </c>
      <c r="AS762" s="3">
        <v>230</v>
      </c>
      <c r="AT762" s="1" t="s">
        <v>1</v>
      </c>
    </row>
    <row r="763" spans="1:46" x14ac:dyDescent="0.25">
      <c r="A763" s="1" t="s">
        <v>763</v>
      </c>
      <c r="B763" s="20" t="e">
        <f>VLOOKUP(A763,'Earned Doctorates'!$A$6:$D$468,4,0)</f>
        <v>#N/A</v>
      </c>
      <c r="C763" s="20">
        <f>VLOOKUP(A763,'fulltime grad students'!$A$6:$D$752,4,0)</f>
        <v>7</v>
      </c>
      <c r="D763" s="20" t="e">
        <f>VLOOKUP(A763,floorspace!$A$6:$D$694,4,0)</f>
        <v>#N/A</v>
      </c>
      <c r="E763" s="3">
        <v>505</v>
      </c>
      <c r="F763" s="33" t="e">
        <f>IF(ISNA(VLOOKUP(A763,'R1-R2'!$A$2:$F$280,6,0)),VLOOKUP(A763,'R1-R2'!$B$2:$F$280,5,0),VLOOKUP(A763,'R1-R2'!$A$2:$F$280,6,0))</f>
        <v>#N/A</v>
      </c>
      <c r="G763" s="2">
        <v>758</v>
      </c>
      <c r="H763" s="4">
        <v>83.54</v>
      </c>
      <c r="I763" s="3">
        <v>505</v>
      </c>
      <c r="J763" s="1" t="s">
        <v>1</v>
      </c>
      <c r="K763" s="2">
        <v>875</v>
      </c>
      <c r="L763" s="4">
        <v>95.67</v>
      </c>
      <c r="M763" s="3">
        <v>237</v>
      </c>
      <c r="N763" s="1" t="s">
        <v>1</v>
      </c>
      <c r="O763" s="2">
        <v>863</v>
      </c>
      <c r="P763" s="4">
        <v>94.57</v>
      </c>
      <c r="Q763" s="3">
        <v>265</v>
      </c>
      <c r="R763" s="1" t="s">
        <v>1</v>
      </c>
      <c r="S763" s="2">
        <v>827</v>
      </c>
      <c r="T763" s="4">
        <v>90.96</v>
      </c>
      <c r="U763" s="3">
        <v>350</v>
      </c>
      <c r="V763" s="1" t="s">
        <v>1</v>
      </c>
      <c r="W763" s="2">
        <v>894</v>
      </c>
      <c r="X763" s="4">
        <v>99.67</v>
      </c>
      <c r="Y763" s="3">
        <v>168</v>
      </c>
      <c r="Z763" s="1" t="s">
        <v>1</v>
      </c>
      <c r="AA763" s="2">
        <v>809</v>
      </c>
      <c r="AB763" s="4">
        <v>90.48</v>
      </c>
      <c r="AC763" s="3">
        <v>361</v>
      </c>
      <c r="AD763" s="1" t="s">
        <v>1</v>
      </c>
      <c r="AE763" s="2">
        <v>888</v>
      </c>
      <c r="AF763" s="4">
        <v>99.01</v>
      </c>
      <c r="AG763" s="3">
        <v>178</v>
      </c>
      <c r="AH763" s="1" t="s">
        <v>1</v>
      </c>
      <c r="AI763" s="2">
        <v>737</v>
      </c>
      <c r="AJ763" s="4">
        <v>83.24</v>
      </c>
      <c r="AK763" s="3">
        <v>518</v>
      </c>
      <c r="AL763" s="1" t="s">
        <v>1</v>
      </c>
      <c r="AM763" s="2">
        <v>827</v>
      </c>
      <c r="AN763" s="4">
        <v>93.61</v>
      </c>
      <c r="AO763" s="3">
        <v>273</v>
      </c>
      <c r="AP763" s="1" t="s">
        <v>1</v>
      </c>
      <c r="AQ763" s="2">
        <v>836</v>
      </c>
      <c r="AR763" s="4">
        <v>93.78</v>
      </c>
      <c r="AS763" s="3">
        <v>284</v>
      </c>
      <c r="AT763" s="1" t="s">
        <v>1</v>
      </c>
    </row>
    <row r="764" spans="1:46" x14ac:dyDescent="0.25">
      <c r="A764" s="1" t="s">
        <v>764</v>
      </c>
      <c r="B764" s="20" t="e">
        <f>VLOOKUP(A764,'Earned Doctorates'!$A$6:$D$468,4,0)</f>
        <v>#N/A</v>
      </c>
      <c r="C764" s="20">
        <f>VLOOKUP(A764,'fulltime grad students'!$A$6:$D$752,4,0)</f>
        <v>349</v>
      </c>
      <c r="D764" s="20" t="e">
        <f>VLOOKUP(A764,floorspace!$A$6:$D$694,4,0)</f>
        <v>#N/A</v>
      </c>
      <c r="E764" s="3">
        <v>502</v>
      </c>
      <c r="F764" s="33" t="e">
        <f>IF(ISNA(VLOOKUP(A764,'R1-R2'!$A$2:$F$280,6,0)),VLOOKUP(A764,'R1-R2'!$B$2:$F$280,5,0),VLOOKUP(A764,'R1-R2'!$A$2:$F$280,6,0))</f>
        <v>#N/A</v>
      </c>
      <c r="G764" s="2">
        <v>759</v>
      </c>
      <c r="H764" s="4">
        <v>83.65</v>
      </c>
      <c r="I764" s="3">
        <v>502</v>
      </c>
      <c r="J764" s="1" t="s">
        <v>1</v>
      </c>
      <c r="K764" s="2">
        <v>774</v>
      </c>
      <c r="L764" s="4">
        <v>84.73</v>
      </c>
      <c r="M764" s="3">
        <v>472</v>
      </c>
      <c r="N764" s="1" t="s">
        <v>1</v>
      </c>
      <c r="O764" s="2">
        <v>741</v>
      </c>
      <c r="P764" s="4">
        <v>81.33</v>
      </c>
      <c r="Q764" s="3">
        <v>565</v>
      </c>
      <c r="R764" s="1" t="s">
        <v>1</v>
      </c>
      <c r="S764" s="2">
        <v>709</v>
      </c>
      <c r="T764" s="4">
        <v>78.11</v>
      </c>
      <c r="U764" s="3">
        <v>704</v>
      </c>
      <c r="V764" s="1" t="s">
        <v>1</v>
      </c>
      <c r="W764" s="2">
        <v>727</v>
      </c>
      <c r="X764" s="4">
        <v>81.22</v>
      </c>
      <c r="Y764" s="3">
        <v>639</v>
      </c>
      <c r="Z764" s="1" t="s">
        <v>1</v>
      </c>
      <c r="AA764" s="2">
        <v>862</v>
      </c>
      <c r="AB764" s="4">
        <v>96.35</v>
      </c>
      <c r="AC764" s="3">
        <v>248</v>
      </c>
      <c r="AD764" s="1" t="s">
        <v>1</v>
      </c>
      <c r="AE764" s="2">
        <v>843</v>
      </c>
      <c r="AF764" s="4">
        <v>94.03</v>
      </c>
      <c r="AG764" s="3">
        <v>265</v>
      </c>
      <c r="AH764" s="1" t="s">
        <v>1</v>
      </c>
      <c r="AI764" s="2">
        <v>858</v>
      </c>
      <c r="AJ764" s="4">
        <v>96.76</v>
      </c>
      <c r="AK764" s="3">
        <v>225</v>
      </c>
      <c r="AL764" s="1" t="s">
        <v>1</v>
      </c>
      <c r="AM764" s="2">
        <v>789</v>
      </c>
      <c r="AN764" s="4">
        <v>89.35</v>
      </c>
      <c r="AO764" s="3">
        <v>362</v>
      </c>
      <c r="AP764" s="1" t="s">
        <v>1</v>
      </c>
      <c r="AQ764" s="2">
        <v>809</v>
      </c>
      <c r="AR764" s="4">
        <v>90.78</v>
      </c>
      <c r="AS764" s="3">
        <v>374</v>
      </c>
      <c r="AT764" s="1" t="s">
        <v>236</v>
      </c>
    </row>
    <row r="765" spans="1:46" x14ac:dyDescent="0.25">
      <c r="A765" s="1" t="s">
        <v>765</v>
      </c>
      <c r="B765" s="20">
        <f>VLOOKUP(A765,'Earned Doctorates'!$A$6:$D$468,4,0)</f>
        <v>5</v>
      </c>
      <c r="C765" s="20">
        <f>VLOOKUP(A765,'fulltime grad students'!$A$6:$D$752,4,0)</f>
        <v>117</v>
      </c>
      <c r="D765" s="20">
        <f>VLOOKUP(A765,floorspace!$A$6:$D$694,4,0)</f>
        <v>0</v>
      </c>
      <c r="E765" s="3">
        <v>500</v>
      </c>
      <c r="F765" s="33" t="e">
        <f>IF(ISNA(VLOOKUP(A765,'R1-R2'!$A$2:$F$280,6,0)),VLOOKUP(A765,'R1-R2'!$B$2:$F$280,5,0),VLOOKUP(A765,'R1-R2'!$A$2:$F$280,6,0))</f>
        <v>#N/A</v>
      </c>
      <c r="G765" s="2">
        <v>760</v>
      </c>
      <c r="H765" s="4">
        <v>83.75</v>
      </c>
      <c r="I765" s="3">
        <v>500</v>
      </c>
      <c r="J765" s="1" t="s">
        <v>236</v>
      </c>
      <c r="K765" s="2">
        <v>769</v>
      </c>
      <c r="L765" s="4">
        <v>84.19</v>
      </c>
      <c r="M765" s="3">
        <v>483</v>
      </c>
      <c r="N765" s="1" t="s">
        <v>1</v>
      </c>
      <c r="O765" s="2">
        <v>760</v>
      </c>
      <c r="P765" s="4">
        <v>83.39</v>
      </c>
      <c r="Q765" s="3">
        <v>508</v>
      </c>
      <c r="R765" s="1" t="s">
        <v>1</v>
      </c>
      <c r="S765" s="2">
        <v>809</v>
      </c>
      <c r="T765" s="4">
        <v>89</v>
      </c>
      <c r="U765" s="3">
        <v>397</v>
      </c>
      <c r="V765" s="1" t="s">
        <v>1</v>
      </c>
      <c r="W765" s="2">
        <v>761</v>
      </c>
      <c r="X765" s="4">
        <v>84.97</v>
      </c>
      <c r="Y765" s="3">
        <v>510</v>
      </c>
      <c r="Z765" s="1" t="s">
        <v>1</v>
      </c>
      <c r="AA765" s="2">
        <v>720</v>
      </c>
      <c r="AB765" s="4">
        <v>80.62</v>
      </c>
      <c r="AC765" s="3">
        <v>614</v>
      </c>
      <c r="AD765" s="1" t="s">
        <v>1</v>
      </c>
      <c r="AE765" s="2">
        <v>706</v>
      </c>
      <c r="AF765" s="4">
        <v>78.900000000000006</v>
      </c>
      <c r="AG765" s="3">
        <v>646</v>
      </c>
      <c r="AH765" s="1" t="s">
        <v>1</v>
      </c>
      <c r="AI765" s="2">
        <v>489</v>
      </c>
      <c r="AJ765" s="4">
        <v>55.53</v>
      </c>
      <c r="AK765" s="3">
        <v>2390</v>
      </c>
      <c r="AL765" s="1" t="s">
        <v>1</v>
      </c>
      <c r="AM765" s="2">
        <v>471</v>
      </c>
      <c r="AN765" s="4">
        <v>53.7</v>
      </c>
      <c r="AO765" s="3">
        <v>2718</v>
      </c>
      <c r="AP765" s="1" t="s">
        <v>1</v>
      </c>
      <c r="AQ765" s="2">
        <v>506</v>
      </c>
      <c r="AR765" s="4">
        <v>57.11</v>
      </c>
      <c r="AS765" s="3">
        <v>2280</v>
      </c>
      <c r="AT765" s="1" t="s">
        <v>1</v>
      </c>
    </row>
    <row r="766" spans="1:46" x14ac:dyDescent="0.25">
      <c r="A766" s="1" t="s">
        <v>766</v>
      </c>
      <c r="B766" s="20" t="e">
        <f>VLOOKUP(A766,'Earned Doctorates'!$A$6:$D$468,4,0)</f>
        <v>#N/A</v>
      </c>
      <c r="C766" s="20">
        <f>VLOOKUP(A766,'fulltime grad students'!$A$6:$D$752,4,0)</f>
        <v>1513</v>
      </c>
      <c r="D766" s="20" t="e">
        <f>VLOOKUP(A766,floorspace!$A$6:$D$694,4,0)</f>
        <v>#N/A</v>
      </c>
      <c r="E766" s="3">
        <v>496</v>
      </c>
      <c r="F766" s="33" t="e">
        <f>IF(ISNA(VLOOKUP(A766,'R1-R2'!$A$2:$F$280,6,0)),VLOOKUP(A766,'R1-R2'!$B$2:$F$280,5,0),VLOOKUP(A766,'R1-R2'!$A$2:$F$280,6,0))</f>
        <v>#N/A</v>
      </c>
      <c r="G766" s="2">
        <v>761</v>
      </c>
      <c r="H766" s="4">
        <v>83.86</v>
      </c>
      <c r="I766" s="3">
        <v>496</v>
      </c>
      <c r="J766" s="1" t="s">
        <v>1</v>
      </c>
      <c r="K766" s="2">
        <v>786</v>
      </c>
      <c r="L766" s="4">
        <v>86.03</v>
      </c>
      <c r="M766" s="3">
        <v>437</v>
      </c>
      <c r="N766" s="1" t="s">
        <v>1</v>
      </c>
      <c r="O766" s="2">
        <v>864</v>
      </c>
      <c r="P766" s="4">
        <v>94.68</v>
      </c>
      <c r="Q766" s="3">
        <v>257</v>
      </c>
      <c r="R766" s="1" t="s">
        <v>1</v>
      </c>
      <c r="S766" s="2">
        <v>0</v>
      </c>
      <c r="T766" s="4">
        <v>0</v>
      </c>
      <c r="U766" s="3">
        <v>0</v>
      </c>
      <c r="V766" s="1" t="s">
        <v>1</v>
      </c>
      <c r="W766" s="2">
        <v>882</v>
      </c>
      <c r="X766" s="4">
        <v>98.34</v>
      </c>
      <c r="Y766" s="3">
        <v>203</v>
      </c>
      <c r="Z766" s="1" t="s">
        <v>1</v>
      </c>
      <c r="AA766" s="2">
        <v>826</v>
      </c>
      <c r="AB766" s="4">
        <v>92.36</v>
      </c>
      <c r="AC766" s="3">
        <v>327</v>
      </c>
      <c r="AD766" s="1" t="s">
        <v>1</v>
      </c>
      <c r="AE766" s="2">
        <v>858</v>
      </c>
      <c r="AF766" s="4">
        <v>95.69</v>
      </c>
      <c r="AG766" s="3">
        <v>243</v>
      </c>
      <c r="AH766" s="1" t="s">
        <v>1</v>
      </c>
      <c r="AI766" s="2">
        <v>836</v>
      </c>
      <c r="AJ766" s="4">
        <v>94.3</v>
      </c>
      <c r="AK766" s="3">
        <v>267</v>
      </c>
      <c r="AL766" s="1" t="s">
        <v>1</v>
      </c>
      <c r="AM766" s="2">
        <v>806</v>
      </c>
      <c r="AN766" s="4">
        <v>91.25</v>
      </c>
      <c r="AO766" s="3">
        <v>319</v>
      </c>
      <c r="AP766" s="1" t="s">
        <v>1</v>
      </c>
      <c r="AQ766" s="2">
        <v>884</v>
      </c>
      <c r="AR766" s="4">
        <v>99.11</v>
      </c>
      <c r="AS766" s="3">
        <v>173</v>
      </c>
      <c r="AT766" s="1" t="s">
        <v>1</v>
      </c>
    </row>
    <row r="767" spans="1:46" x14ac:dyDescent="0.25">
      <c r="A767" s="1" t="s">
        <v>767</v>
      </c>
      <c r="B767" s="20" t="e">
        <f>VLOOKUP(A767,'Earned Doctorates'!$A$6:$D$468,4,0)</f>
        <v>#N/A</v>
      </c>
      <c r="C767" s="20">
        <f>VLOOKUP(A767,'fulltime grad students'!$A$6:$D$752,4,0)</f>
        <v>945</v>
      </c>
      <c r="D767" s="20" t="e">
        <f>VLOOKUP(A767,floorspace!$A$6:$D$694,4,0)</f>
        <v>#N/A</v>
      </c>
      <c r="E767" s="3">
        <v>495</v>
      </c>
      <c r="F767" s="33" t="e">
        <f>IF(ISNA(VLOOKUP(A767,'R1-R2'!$A$2:$F$280,6,0)),VLOOKUP(A767,'R1-R2'!$B$2:$F$280,5,0),VLOOKUP(A767,'R1-R2'!$A$2:$F$280,6,0))</f>
        <v>#N/A</v>
      </c>
      <c r="G767" s="2">
        <v>762</v>
      </c>
      <c r="H767" s="4">
        <v>83.97</v>
      </c>
      <c r="I767" s="3">
        <v>495</v>
      </c>
      <c r="J767" s="1" t="s">
        <v>1</v>
      </c>
      <c r="K767" s="2">
        <v>801</v>
      </c>
      <c r="L767" s="4">
        <v>87.65</v>
      </c>
      <c r="M767" s="3">
        <v>401</v>
      </c>
      <c r="N767" s="1" t="s">
        <v>1</v>
      </c>
      <c r="O767" s="2">
        <v>799</v>
      </c>
      <c r="P767" s="4">
        <v>87.63</v>
      </c>
      <c r="Q767" s="3">
        <v>415</v>
      </c>
      <c r="R767" s="1" t="s">
        <v>1</v>
      </c>
      <c r="S767" s="2">
        <v>842</v>
      </c>
      <c r="T767" s="4">
        <v>92.59</v>
      </c>
      <c r="U767" s="3">
        <v>315</v>
      </c>
      <c r="V767" s="1" t="s">
        <v>1</v>
      </c>
      <c r="W767" s="2">
        <v>844</v>
      </c>
      <c r="X767" s="4">
        <v>94.14</v>
      </c>
      <c r="Y767" s="3">
        <v>289</v>
      </c>
      <c r="Z767" s="1" t="s">
        <v>1</v>
      </c>
      <c r="AA767" s="2">
        <v>848</v>
      </c>
      <c r="AB767" s="4">
        <v>94.8</v>
      </c>
      <c r="AC767" s="3">
        <v>269</v>
      </c>
      <c r="AD767" s="1" t="s">
        <v>1</v>
      </c>
      <c r="AE767" s="2">
        <v>779</v>
      </c>
      <c r="AF767" s="4">
        <v>86.96</v>
      </c>
      <c r="AG767" s="3">
        <v>413</v>
      </c>
      <c r="AH767" s="1" t="s">
        <v>1</v>
      </c>
      <c r="AI767" s="2">
        <v>774</v>
      </c>
      <c r="AJ767" s="4">
        <v>87.37</v>
      </c>
      <c r="AK767" s="3">
        <v>422</v>
      </c>
      <c r="AL767" s="1" t="s">
        <v>1</v>
      </c>
      <c r="AM767" s="2">
        <v>0</v>
      </c>
      <c r="AN767" s="4">
        <v>0</v>
      </c>
      <c r="AO767" s="3">
        <v>0</v>
      </c>
      <c r="AP767" s="1" t="s">
        <v>1</v>
      </c>
      <c r="AQ767" s="2">
        <v>0</v>
      </c>
      <c r="AR767" s="4">
        <v>0</v>
      </c>
      <c r="AS767" s="3">
        <v>0</v>
      </c>
      <c r="AT767" s="1" t="s">
        <v>1</v>
      </c>
    </row>
    <row r="768" spans="1:46" x14ac:dyDescent="0.25">
      <c r="A768" s="1" t="s">
        <v>768</v>
      </c>
      <c r="B768" s="20" t="e">
        <f>VLOOKUP(A768,'Earned Doctorates'!$A$6:$D$468,4,0)</f>
        <v>#N/A</v>
      </c>
      <c r="C768" s="20" t="e">
        <f>VLOOKUP(A768,'fulltime grad students'!$A$6:$D$752,4,0)</f>
        <v>#N/A</v>
      </c>
      <c r="D768" s="20" t="e">
        <f>VLOOKUP(A768,floorspace!$A$6:$D$694,4,0)</f>
        <v>#N/A</v>
      </c>
      <c r="E768" s="3">
        <v>493</v>
      </c>
      <c r="F768" s="33" t="e">
        <f>IF(ISNA(VLOOKUP(A768,'R1-R2'!$A$2:$F$280,6,0)),VLOOKUP(A768,'R1-R2'!$B$2:$F$280,5,0),VLOOKUP(A768,'R1-R2'!$A$2:$F$280,6,0))</f>
        <v>#N/A</v>
      </c>
      <c r="G768" s="2">
        <v>763</v>
      </c>
      <c r="H768" s="4">
        <v>84.08</v>
      </c>
      <c r="I768" s="3">
        <v>493</v>
      </c>
      <c r="J768" s="1" t="s">
        <v>1</v>
      </c>
      <c r="K768" s="2">
        <v>0</v>
      </c>
      <c r="L768" s="4">
        <v>0</v>
      </c>
      <c r="M768" s="3">
        <v>0</v>
      </c>
      <c r="N768" s="1" t="s">
        <v>1</v>
      </c>
      <c r="O768" s="2">
        <v>0</v>
      </c>
      <c r="P768" s="4">
        <v>0</v>
      </c>
      <c r="Q768" s="3">
        <v>0</v>
      </c>
      <c r="R768" s="1" t="s">
        <v>1</v>
      </c>
      <c r="S768" s="2">
        <v>0</v>
      </c>
      <c r="T768" s="4">
        <v>0</v>
      </c>
      <c r="U768" s="3">
        <v>0</v>
      </c>
      <c r="V768" s="1" t="s">
        <v>1</v>
      </c>
      <c r="W768" s="2">
        <v>0</v>
      </c>
      <c r="X768" s="4">
        <v>0</v>
      </c>
      <c r="Y768" s="3">
        <v>0</v>
      </c>
      <c r="Z768" s="1" t="s">
        <v>1</v>
      </c>
      <c r="AA768" s="2">
        <v>0</v>
      </c>
      <c r="AB768" s="4">
        <v>0</v>
      </c>
      <c r="AC768" s="3">
        <v>0</v>
      </c>
      <c r="AD768" s="1" t="s">
        <v>1</v>
      </c>
      <c r="AE768" s="2">
        <v>884</v>
      </c>
      <c r="AF768" s="4">
        <v>98.56</v>
      </c>
      <c r="AG768" s="3">
        <v>182</v>
      </c>
      <c r="AH768" s="1" t="s">
        <v>1</v>
      </c>
      <c r="AI768" s="2">
        <v>878</v>
      </c>
      <c r="AJ768" s="4">
        <v>98.99</v>
      </c>
      <c r="AK768" s="3">
        <v>169</v>
      </c>
      <c r="AL768" s="1" t="s">
        <v>1</v>
      </c>
      <c r="AM768" s="2">
        <v>874</v>
      </c>
      <c r="AN768" s="4">
        <v>98.88</v>
      </c>
      <c r="AO768" s="3">
        <v>179</v>
      </c>
      <c r="AP768" s="1" t="s">
        <v>1</v>
      </c>
      <c r="AQ768" s="2">
        <v>879</v>
      </c>
      <c r="AR768" s="4">
        <v>98.56</v>
      </c>
      <c r="AS768" s="3">
        <v>186</v>
      </c>
      <c r="AT768" s="1" t="s">
        <v>1</v>
      </c>
    </row>
    <row r="769" spans="1:46" x14ac:dyDescent="0.25">
      <c r="A769" s="1" t="s">
        <v>769</v>
      </c>
      <c r="B769" s="20" t="e">
        <f>VLOOKUP(A769,'Earned Doctorates'!$A$6:$D$468,4,0)</f>
        <v>#N/A</v>
      </c>
      <c r="C769" s="20" t="e">
        <f>VLOOKUP(A769,'fulltime grad students'!$A$6:$D$752,4,0)</f>
        <v>#N/A</v>
      </c>
      <c r="D769" s="20" t="e">
        <f>VLOOKUP(A769,floorspace!$A$6:$D$694,4,0)</f>
        <v>#N/A</v>
      </c>
      <c r="E769" s="3">
        <v>490</v>
      </c>
      <c r="F769" s="33" t="e">
        <f>IF(ISNA(VLOOKUP(A769,'R1-R2'!$A$2:$F$280,6,0)),VLOOKUP(A769,'R1-R2'!$B$2:$F$280,5,0),VLOOKUP(A769,'R1-R2'!$A$2:$F$280,6,0))</f>
        <v>#N/A</v>
      </c>
      <c r="G769" s="2">
        <v>764</v>
      </c>
      <c r="H769" s="4">
        <v>84.19</v>
      </c>
      <c r="I769" s="3">
        <v>490</v>
      </c>
      <c r="J769" s="1" t="s">
        <v>1</v>
      </c>
      <c r="K769" s="2">
        <v>771</v>
      </c>
      <c r="L769" s="4">
        <v>84.4</v>
      </c>
      <c r="M769" s="3">
        <v>478</v>
      </c>
      <c r="N769" s="1" t="s">
        <v>1</v>
      </c>
      <c r="O769" s="2">
        <v>837</v>
      </c>
      <c r="P769" s="4">
        <v>91.75</v>
      </c>
      <c r="Q769" s="3">
        <v>326</v>
      </c>
      <c r="R769" s="1" t="s">
        <v>1</v>
      </c>
      <c r="S769" s="2">
        <v>898</v>
      </c>
      <c r="T769" s="4">
        <v>98.69</v>
      </c>
      <c r="U769" s="3">
        <v>179</v>
      </c>
      <c r="V769" s="1" t="s">
        <v>1</v>
      </c>
      <c r="W769" s="2">
        <v>837</v>
      </c>
      <c r="X769" s="4">
        <v>93.37</v>
      </c>
      <c r="Y769" s="3">
        <v>329</v>
      </c>
      <c r="Z769" s="1" t="s">
        <v>1</v>
      </c>
      <c r="AA769" s="2">
        <v>830</v>
      </c>
      <c r="AB769" s="4">
        <v>92.8</v>
      </c>
      <c r="AC769" s="3">
        <v>318</v>
      </c>
      <c r="AD769" s="1" t="s">
        <v>1</v>
      </c>
      <c r="AE769" s="2">
        <v>740</v>
      </c>
      <c r="AF769" s="4">
        <v>82.65</v>
      </c>
      <c r="AG769" s="3">
        <v>519</v>
      </c>
      <c r="AH769" s="1" t="s">
        <v>1</v>
      </c>
      <c r="AI769" s="2">
        <v>776</v>
      </c>
      <c r="AJ769" s="4">
        <v>87.6</v>
      </c>
      <c r="AK769" s="3">
        <v>419</v>
      </c>
      <c r="AL769" s="1" t="s">
        <v>1</v>
      </c>
      <c r="AM769" s="2">
        <v>0</v>
      </c>
      <c r="AN769" s="4">
        <v>0</v>
      </c>
      <c r="AO769" s="3">
        <v>0</v>
      </c>
      <c r="AP769" s="1" t="s">
        <v>1</v>
      </c>
      <c r="AQ769" s="2">
        <v>0</v>
      </c>
      <c r="AR769" s="4">
        <v>0</v>
      </c>
      <c r="AS769" s="3">
        <v>0</v>
      </c>
      <c r="AT769" s="1" t="s">
        <v>1</v>
      </c>
    </row>
    <row r="770" spans="1:46" x14ac:dyDescent="0.25">
      <c r="A770" s="1" t="s">
        <v>770</v>
      </c>
      <c r="B770" s="20" t="e">
        <f>VLOOKUP(A770,'Earned Doctorates'!$A$6:$D$468,4,0)</f>
        <v>#N/A</v>
      </c>
      <c r="C770" s="20" t="e">
        <f>VLOOKUP(A770,'fulltime grad students'!$A$6:$D$752,4,0)</f>
        <v>#N/A</v>
      </c>
      <c r="D770" s="20" t="e">
        <f>VLOOKUP(A770,floorspace!$A$6:$D$694,4,0)</f>
        <v>#N/A</v>
      </c>
      <c r="E770" s="3">
        <v>489</v>
      </c>
      <c r="F770" s="33" t="e">
        <f>IF(ISNA(VLOOKUP(A770,'R1-R2'!$A$2:$F$280,6,0)),VLOOKUP(A770,'R1-R2'!$B$2:$F$280,5,0),VLOOKUP(A770,'R1-R2'!$A$2:$F$280,6,0))</f>
        <v>#N/A</v>
      </c>
      <c r="G770" s="2">
        <v>765</v>
      </c>
      <c r="H770" s="4">
        <v>84.3</v>
      </c>
      <c r="I770" s="3">
        <v>489</v>
      </c>
      <c r="J770" s="1" t="s">
        <v>1</v>
      </c>
      <c r="K770" s="2">
        <v>771</v>
      </c>
      <c r="L770" s="4">
        <v>84.4</v>
      </c>
      <c r="M770" s="3">
        <v>478</v>
      </c>
      <c r="N770" s="1" t="s">
        <v>1</v>
      </c>
      <c r="O770" s="2">
        <v>730</v>
      </c>
      <c r="P770" s="4">
        <v>80.13</v>
      </c>
      <c r="Q770" s="3">
        <v>610</v>
      </c>
      <c r="R770" s="1" t="s">
        <v>1</v>
      </c>
      <c r="S770" s="2">
        <v>759</v>
      </c>
      <c r="T770" s="4">
        <v>83.55</v>
      </c>
      <c r="U770" s="3">
        <v>522</v>
      </c>
      <c r="V770" s="1" t="s">
        <v>1</v>
      </c>
      <c r="W770" s="2">
        <v>771</v>
      </c>
      <c r="X770" s="4">
        <v>86.08</v>
      </c>
      <c r="Y770" s="3">
        <v>492</v>
      </c>
      <c r="Z770" s="1" t="s">
        <v>1</v>
      </c>
      <c r="AA770" s="2">
        <v>855</v>
      </c>
      <c r="AB770" s="4">
        <v>95.57</v>
      </c>
      <c r="AC770" s="3">
        <v>255</v>
      </c>
      <c r="AD770" s="1" t="s">
        <v>1</v>
      </c>
      <c r="AE770" s="2">
        <v>814</v>
      </c>
      <c r="AF770" s="4">
        <v>90.83</v>
      </c>
      <c r="AG770" s="3">
        <v>318</v>
      </c>
      <c r="AH770" s="1" t="s">
        <v>1</v>
      </c>
      <c r="AI770" s="2">
        <v>0</v>
      </c>
      <c r="AJ770" s="4">
        <v>0</v>
      </c>
      <c r="AK770" s="3">
        <v>0</v>
      </c>
      <c r="AL770" s="1" t="s">
        <v>1</v>
      </c>
      <c r="AM770" s="2">
        <v>0</v>
      </c>
      <c r="AN770" s="4">
        <v>0</v>
      </c>
      <c r="AO770" s="3">
        <v>0</v>
      </c>
      <c r="AP770" s="1" t="s">
        <v>1</v>
      </c>
      <c r="AQ770" s="2">
        <v>0</v>
      </c>
      <c r="AR770" s="4">
        <v>0</v>
      </c>
      <c r="AS770" s="3">
        <v>0</v>
      </c>
      <c r="AT770" s="1" t="s">
        <v>1</v>
      </c>
    </row>
    <row r="771" spans="1:46" x14ac:dyDescent="0.25">
      <c r="A771" s="1" t="s">
        <v>771</v>
      </c>
      <c r="B771" s="20">
        <f>VLOOKUP(A771,'Earned Doctorates'!$A$6:$D$468,4,0)</f>
        <v>6</v>
      </c>
      <c r="C771" s="20">
        <f>VLOOKUP(A771,'fulltime grad students'!$A$6:$D$752,4,0)</f>
        <v>34</v>
      </c>
      <c r="D771" s="20" t="e">
        <f>VLOOKUP(A771,floorspace!$A$6:$D$694,4,0)</f>
        <v>#N/A</v>
      </c>
      <c r="E771" s="3">
        <v>487</v>
      </c>
      <c r="F771" s="33" t="e">
        <f>IF(ISNA(VLOOKUP(A771,'R1-R2'!$A$2:$F$280,6,0)),VLOOKUP(A771,'R1-R2'!$B$2:$F$280,5,0),VLOOKUP(A771,'R1-R2'!$A$2:$F$280,6,0))</f>
        <v>#N/A</v>
      </c>
      <c r="G771" s="2">
        <v>766</v>
      </c>
      <c r="H771" s="4">
        <v>84.41</v>
      </c>
      <c r="I771" s="3">
        <v>487</v>
      </c>
      <c r="J771" s="1" t="s">
        <v>1</v>
      </c>
      <c r="K771" s="2">
        <v>725</v>
      </c>
      <c r="L771" s="4">
        <v>79.42</v>
      </c>
      <c r="M771" s="3">
        <v>604</v>
      </c>
      <c r="N771" s="1" t="s">
        <v>1</v>
      </c>
      <c r="O771" s="2">
        <v>771</v>
      </c>
      <c r="P771" s="4">
        <v>84.59</v>
      </c>
      <c r="Q771" s="3">
        <v>472</v>
      </c>
      <c r="R771" s="1" t="s">
        <v>1</v>
      </c>
      <c r="S771" s="2">
        <v>816</v>
      </c>
      <c r="T771" s="4">
        <v>89.76</v>
      </c>
      <c r="U771" s="3">
        <v>386</v>
      </c>
      <c r="V771" s="1" t="s">
        <v>1</v>
      </c>
      <c r="W771" s="2">
        <v>843</v>
      </c>
      <c r="X771" s="4">
        <v>94.03</v>
      </c>
      <c r="Y771" s="3">
        <v>306</v>
      </c>
      <c r="Z771" s="1" t="s">
        <v>1</v>
      </c>
      <c r="AA771" s="2">
        <v>865</v>
      </c>
      <c r="AB771" s="4">
        <v>96.68</v>
      </c>
      <c r="AC771" s="3">
        <v>247</v>
      </c>
      <c r="AD771" s="1" t="s">
        <v>1</v>
      </c>
      <c r="AE771" s="2">
        <v>824</v>
      </c>
      <c r="AF771" s="4">
        <v>91.93</v>
      </c>
      <c r="AG771" s="3">
        <v>303</v>
      </c>
      <c r="AH771" s="1" t="s">
        <v>1</v>
      </c>
      <c r="AI771" s="2">
        <v>843</v>
      </c>
      <c r="AJ771" s="4">
        <v>95.08</v>
      </c>
      <c r="AK771" s="3">
        <v>248</v>
      </c>
      <c r="AL771" s="1" t="s">
        <v>1</v>
      </c>
      <c r="AM771" s="2">
        <v>716</v>
      </c>
      <c r="AN771" s="4">
        <v>81.16</v>
      </c>
      <c r="AO771" s="3">
        <v>550</v>
      </c>
      <c r="AP771" s="1" t="s">
        <v>1</v>
      </c>
      <c r="AQ771" s="2">
        <v>701</v>
      </c>
      <c r="AR771" s="4">
        <v>78.78</v>
      </c>
      <c r="AS771" s="3">
        <v>760</v>
      </c>
      <c r="AT771" s="1" t="s">
        <v>1</v>
      </c>
    </row>
    <row r="772" spans="1:46" x14ac:dyDescent="0.25">
      <c r="A772" s="1" t="s">
        <v>772</v>
      </c>
      <c r="B772" s="20" t="e">
        <f>VLOOKUP(A772,'Earned Doctorates'!$A$6:$D$468,4,0)</f>
        <v>#N/A</v>
      </c>
      <c r="C772" s="20" t="e">
        <f>VLOOKUP(A772,'fulltime grad students'!$A$6:$D$752,4,0)</f>
        <v>#N/A</v>
      </c>
      <c r="D772" s="20" t="e">
        <f>VLOOKUP(A772,floorspace!$A$6:$D$694,4,0)</f>
        <v>#N/A</v>
      </c>
      <c r="E772" s="3">
        <v>476</v>
      </c>
      <c r="F772" s="33" t="e">
        <f>IF(ISNA(VLOOKUP(A772,'R1-R2'!$A$2:$F$280,6,0)),VLOOKUP(A772,'R1-R2'!$B$2:$F$280,5,0),VLOOKUP(A772,'R1-R2'!$A$2:$F$280,6,0))</f>
        <v>#N/A</v>
      </c>
      <c r="G772" s="2">
        <v>767</v>
      </c>
      <c r="H772" s="4">
        <v>84.52</v>
      </c>
      <c r="I772" s="3">
        <v>476</v>
      </c>
      <c r="J772" s="1" t="s">
        <v>1</v>
      </c>
      <c r="K772" s="2">
        <v>826</v>
      </c>
      <c r="L772" s="4">
        <v>90.36</v>
      </c>
      <c r="M772" s="3">
        <v>338</v>
      </c>
      <c r="N772" s="1" t="s">
        <v>1</v>
      </c>
      <c r="O772" s="2">
        <v>787</v>
      </c>
      <c r="P772" s="4">
        <v>86.32</v>
      </c>
      <c r="Q772" s="3">
        <v>443</v>
      </c>
      <c r="R772" s="1" t="s">
        <v>1</v>
      </c>
      <c r="S772" s="2">
        <v>783</v>
      </c>
      <c r="T772" s="4">
        <v>86.17</v>
      </c>
      <c r="U772" s="3">
        <v>461</v>
      </c>
      <c r="V772" s="1" t="s">
        <v>1</v>
      </c>
      <c r="W772" s="2">
        <v>755</v>
      </c>
      <c r="X772" s="4">
        <v>84.31</v>
      </c>
      <c r="Y772" s="3">
        <v>541</v>
      </c>
      <c r="Z772" s="1" t="s">
        <v>1</v>
      </c>
      <c r="AA772" s="2">
        <v>694</v>
      </c>
      <c r="AB772" s="4">
        <v>77.739999999999995</v>
      </c>
      <c r="AC772" s="3">
        <v>703</v>
      </c>
      <c r="AD772" s="1" t="s">
        <v>1</v>
      </c>
      <c r="AE772" s="2">
        <v>670</v>
      </c>
      <c r="AF772" s="4">
        <v>74.92</v>
      </c>
      <c r="AG772" s="3">
        <v>789</v>
      </c>
      <c r="AH772" s="1" t="s">
        <v>1</v>
      </c>
      <c r="AI772" s="2">
        <v>698</v>
      </c>
      <c r="AJ772" s="4">
        <v>78.88</v>
      </c>
      <c r="AK772" s="3">
        <v>673</v>
      </c>
      <c r="AL772" s="1" t="s">
        <v>1</v>
      </c>
      <c r="AM772" s="2">
        <v>649</v>
      </c>
      <c r="AN772" s="4">
        <v>73.650000000000006</v>
      </c>
      <c r="AO772" s="3">
        <v>914</v>
      </c>
      <c r="AP772" s="1" t="s">
        <v>1</v>
      </c>
      <c r="AQ772" s="2">
        <v>725</v>
      </c>
      <c r="AR772" s="4">
        <v>81.44</v>
      </c>
      <c r="AS772" s="3">
        <v>660</v>
      </c>
      <c r="AT772" s="1" t="s">
        <v>1</v>
      </c>
    </row>
    <row r="773" spans="1:46" x14ac:dyDescent="0.25">
      <c r="A773" s="1" t="s">
        <v>773</v>
      </c>
      <c r="B773" s="20" t="e">
        <f>VLOOKUP(A773,'Earned Doctorates'!$A$6:$D$468,4,0)</f>
        <v>#N/A</v>
      </c>
      <c r="C773" s="20">
        <f>VLOOKUP(A773,'fulltime grad students'!$A$6:$D$752,4,0)</f>
        <v>493</v>
      </c>
      <c r="D773" s="20" t="e">
        <f>VLOOKUP(A773,floorspace!$A$6:$D$694,4,0)</f>
        <v>#N/A</v>
      </c>
      <c r="E773" s="3">
        <v>476</v>
      </c>
      <c r="F773" s="33" t="e">
        <f>IF(ISNA(VLOOKUP(A773,'R1-R2'!$A$2:$F$280,6,0)),VLOOKUP(A773,'R1-R2'!$B$2:$F$280,5,0),VLOOKUP(A773,'R1-R2'!$A$2:$F$280,6,0))</f>
        <v>#N/A</v>
      </c>
      <c r="G773" s="2">
        <v>767</v>
      </c>
      <c r="H773" s="4">
        <v>84.52</v>
      </c>
      <c r="I773" s="3">
        <v>476</v>
      </c>
      <c r="J773" s="1" t="s">
        <v>1</v>
      </c>
      <c r="K773" s="2">
        <v>837</v>
      </c>
      <c r="L773" s="4">
        <v>91.55</v>
      </c>
      <c r="M773" s="3">
        <v>311</v>
      </c>
      <c r="N773" s="1" t="s">
        <v>1</v>
      </c>
      <c r="O773" s="2">
        <v>707</v>
      </c>
      <c r="P773" s="4">
        <v>77.64</v>
      </c>
      <c r="Q773" s="3">
        <v>706</v>
      </c>
      <c r="R773" s="1" t="s">
        <v>1</v>
      </c>
      <c r="S773" s="2">
        <v>696</v>
      </c>
      <c r="T773" s="4">
        <v>76.69</v>
      </c>
      <c r="U773" s="3">
        <v>780</v>
      </c>
      <c r="V773" s="1" t="s">
        <v>1</v>
      </c>
      <c r="W773" s="2">
        <v>716</v>
      </c>
      <c r="X773" s="4">
        <v>80</v>
      </c>
      <c r="Y773" s="3">
        <v>661</v>
      </c>
      <c r="Z773" s="1" t="s">
        <v>1</v>
      </c>
      <c r="AA773" s="2">
        <v>674</v>
      </c>
      <c r="AB773" s="4">
        <v>75.53</v>
      </c>
      <c r="AC773" s="3">
        <v>778</v>
      </c>
      <c r="AD773" s="1" t="s">
        <v>1</v>
      </c>
      <c r="AE773" s="2">
        <v>719</v>
      </c>
      <c r="AF773" s="4">
        <v>80.33</v>
      </c>
      <c r="AG773" s="3">
        <v>590</v>
      </c>
      <c r="AH773" s="1" t="s">
        <v>1</v>
      </c>
      <c r="AI773" s="2">
        <v>707</v>
      </c>
      <c r="AJ773" s="4">
        <v>79.89</v>
      </c>
      <c r="AK773" s="3">
        <v>624</v>
      </c>
      <c r="AL773" s="1" t="s">
        <v>1</v>
      </c>
      <c r="AM773" s="2">
        <v>766</v>
      </c>
      <c r="AN773" s="4">
        <v>86.77</v>
      </c>
      <c r="AO773" s="3">
        <v>435</v>
      </c>
      <c r="AP773" s="1" t="s">
        <v>1</v>
      </c>
      <c r="AQ773" s="2">
        <v>568</v>
      </c>
      <c r="AR773" s="4">
        <v>64</v>
      </c>
      <c r="AS773" s="3">
        <v>1643</v>
      </c>
      <c r="AT773" s="1" t="s">
        <v>1</v>
      </c>
    </row>
    <row r="774" spans="1:46" x14ac:dyDescent="0.25">
      <c r="A774" s="1" t="s">
        <v>774</v>
      </c>
      <c r="B774" s="20" t="e">
        <f>VLOOKUP(A774,'Earned Doctorates'!$A$6:$D$468,4,0)</f>
        <v>#N/A</v>
      </c>
      <c r="C774" s="20" t="e">
        <f>VLOOKUP(A774,'fulltime grad students'!$A$6:$D$752,4,0)</f>
        <v>#N/A</v>
      </c>
      <c r="D774" s="20" t="e">
        <f>VLOOKUP(A774,floorspace!$A$6:$D$694,4,0)</f>
        <v>#N/A</v>
      </c>
      <c r="E774" s="3">
        <v>474</v>
      </c>
      <c r="F774" s="33" t="e">
        <f>IF(ISNA(VLOOKUP(A774,'R1-R2'!$A$2:$F$280,6,0)),VLOOKUP(A774,'R1-R2'!$B$2:$F$280,5,0),VLOOKUP(A774,'R1-R2'!$A$2:$F$280,6,0))</f>
        <v>#N/A</v>
      </c>
      <c r="G774" s="2">
        <v>769</v>
      </c>
      <c r="H774" s="4">
        <v>84.74</v>
      </c>
      <c r="I774" s="3">
        <v>474</v>
      </c>
      <c r="J774" s="1" t="s">
        <v>1</v>
      </c>
      <c r="K774" s="2">
        <v>748</v>
      </c>
      <c r="L774" s="4">
        <v>81.91</v>
      </c>
      <c r="M774" s="3">
        <v>538</v>
      </c>
      <c r="N774" s="1" t="s">
        <v>1</v>
      </c>
      <c r="O774" s="2">
        <v>717</v>
      </c>
      <c r="P774" s="4">
        <v>78.72</v>
      </c>
      <c r="Q774" s="3">
        <v>666</v>
      </c>
      <c r="R774" s="1" t="s">
        <v>1</v>
      </c>
      <c r="S774" s="2">
        <v>698</v>
      </c>
      <c r="T774" s="4">
        <v>76.91</v>
      </c>
      <c r="U774" s="3">
        <v>766</v>
      </c>
      <c r="V774" s="1" t="s">
        <v>236</v>
      </c>
      <c r="W774" s="2">
        <v>672</v>
      </c>
      <c r="X774" s="4">
        <v>75.14</v>
      </c>
      <c r="Y774" s="3">
        <v>866</v>
      </c>
      <c r="Z774" s="1" t="s">
        <v>236</v>
      </c>
      <c r="AA774" s="2">
        <v>647</v>
      </c>
      <c r="AB774" s="4">
        <v>72.540000000000006</v>
      </c>
      <c r="AC774" s="3">
        <v>966</v>
      </c>
      <c r="AD774" s="1" t="s">
        <v>1</v>
      </c>
      <c r="AE774" s="2">
        <v>633</v>
      </c>
      <c r="AF774" s="4">
        <v>70.83</v>
      </c>
      <c r="AG774" s="3">
        <v>1065</v>
      </c>
      <c r="AH774" s="1" t="s">
        <v>1</v>
      </c>
      <c r="AI774" s="2">
        <v>648</v>
      </c>
      <c r="AJ774" s="4">
        <v>73.290000000000006</v>
      </c>
      <c r="AK774" s="3">
        <v>965</v>
      </c>
      <c r="AL774" s="1" t="s">
        <v>1</v>
      </c>
      <c r="AM774" s="2">
        <v>623</v>
      </c>
      <c r="AN774" s="4">
        <v>70.739999999999995</v>
      </c>
      <c r="AO774" s="3">
        <v>1058</v>
      </c>
      <c r="AP774" s="1" t="s">
        <v>1</v>
      </c>
      <c r="AQ774" s="2">
        <v>711</v>
      </c>
      <c r="AR774" s="4">
        <v>79.89</v>
      </c>
      <c r="AS774" s="3">
        <v>724</v>
      </c>
      <c r="AT774" s="1" t="s">
        <v>1</v>
      </c>
    </row>
    <row r="775" spans="1:46" x14ac:dyDescent="0.25">
      <c r="A775" s="1" t="s">
        <v>775</v>
      </c>
      <c r="B775" s="20" t="e">
        <f>VLOOKUP(A775,'Earned Doctorates'!$A$6:$D$468,4,0)</f>
        <v>#N/A</v>
      </c>
      <c r="C775" s="20" t="e">
        <f>VLOOKUP(A775,'fulltime grad students'!$A$6:$D$752,4,0)</f>
        <v>#N/A</v>
      </c>
      <c r="D775" s="20" t="e">
        <f>VLOOKUP(A775,floorspace!$A$6:$D$694,4,0)</f>
        <v>#N/A</v>
      </c>
      <c r="E775" s="3">
        <v>473</v>
      </c>
      <c r="F775" s="33" t="e">
        <f>IF(ISNA(VLOOKUP(A775,'R1-R2'!$A$2:$F$280,6,0)),VLOOKUP(A775,'R1-R2'!$B$2:$F$280,5,0),VLOOKUP(A775,'R1-R2'!$A$2:$F$280,6,0))</f>
        <v>#N/A</v>
      </c>
      <c r="G775" s="2">
        <v>770</v>
      </c>
      <c r="H775" s="4">
        <v>84.84</v>
      </c>
      <c r="I775" s="3">
        <v>473</v>
      </c>
      <c r="J775" s="1" t="s">
        <v>1</v>
      </c>
      <c r="K775" s="2">
        <v>750</v>
      </c>
      <c r="L775" s="4">
        <v>82.13</v>
      </c>
      <c r="M775" s="3">
        <v>516</v>
      </c>
      <c r="N775" s="1" t="s">
        <v>1</v>
      </c>
      <c r="O775" s="2">
        <v>712</v>
      </c>
      <c r="P775" s="4">
        <v>78.180000000000007</v>
      </c>
      <c r="Q775" s="3">
        <v>683</v>
      </c>
      <c r="R775" s="1" t="s">
        <v>1</v>
      </c>
      <c r="S775" s="2">
        <v>712</v>
      </c>
      <c r="T775" s="4">
        <v>78.44</v>
      </c>
      <c r="U775" s="3">
        <v>692</v>
      </c>
      <c r="V775" s="1" t="s">
        <v>1</v>
      </c>
      <c r="W775" s="2">
        <v>717</v>
      </c>
      <c r="X775" s="4">
        <v>80.11</v>
      </c>
      <c r="Y775" s="3">
        <v>659</v>
      </c>
      <c r="Z775" s="1" t="s">
        <v>1</v>
      </c>
      <c r="AA775" s="2">
        <v>706</v>
      </c>
      <c r="AB775" s="4">
        <v>79.069999999999993</v>
      </c>
      <c r="AC775" s="3">
        <v>659</v>
      </c>
      <c r="AD775" s="1" t="s">
        <v>1</v>
      </c>
      <c r="AE775" s="2">
        <v>705</v>
      </c>
      <c r="AF775" s="4">
        <v>78.790000000000006</v>
      </c>
      <c r="AG775" s="3">
        <v>647</v>
      </c>
      <c r="AH775" s="1" t="s">
        <v>1</v>
      </c>
      <c r="AI775" s="2">
        <v>760</v>
      </c>
      <c r="AJ775" s="4">
        <v>85.81</v>
      </c>
      <c r="AK775" s="3">
        <v>476</v>
      </c>
      <c r="AL775" s="1" t="s">
        <v>1</v>
      </c>
      <c r="AM775" s="2">
        <v>733</v>
      </c>
      <c r="AN775" s="4">
        <v>83.07</v>
      </c>
      <c r="AO775" s="3">
        <v>510</v>
      </c>
      <c r="AP775" s="1" t="s">
        <v>1</v>
      </c>
      <c r="AQ775" s="2">
        <v>809</v>
      </c>
      <c r="AR775" s="4">
        <v>90.78</v>
      </c>
      <c r="AS775" s="3">
        <v>374</v>
      </c>
      <c r="AT775" s="1" t="s">
        <v>1</v>
      </c>
    </row>
    <row r="776" spans="1:46" x14ac:dyDescent="0.25">
      <c r="A776" s="1" t="s">
        <v>776</v>
      </c>
      <c r="B776" s="20" t="e">
        <f>VLOOKUP(A776,'Earned Doctorates'!$A$6:$D$468,4,0)</f>
        <v>#N/A</v>
      </c>
      <c r="C776" s="20" t="e">
        <f>VLOOKUP(A776,'fulltime grad students'!$A$6:$D$752,4,0)</f>
        <v>#N/A</v>
      </c>
      <c r="D776" s="20" t="e">
        <f>VLOOKUP(A776,floorspace!$A$6:$D$694,4,0)</f>
        <v>#N/A</v>
      </c>
      <c r="E776" s="3">
        <v>471</v>
      </c>
      <c r="F776" s="33" t="e">
        <f>IF(ISNA(VLOOKUP(A776,'R1-R2'!$A$2:$F$280,6,0)),VLOOKUP(A776,'R1-R2'!$B$2:$F$280,5,0),VLOOKUP(A776,'R1-R2'!$A$2:$F$280,6,0))</f>
        <v>#N/A</v>
      </c>
      <c r="G776" s="2">
        <v>771</v>
      </c>
      <c r="H776" s="4">
        <v>84.95</v>
      </c>
      <c r="I776" s="3">
        <v>471</v>
      </c>
      <c r="J776" s="1" t="s">
        <v>1</v>
      </c>
      <c r="K776" s="2">
        <v>819</v>
      </c>
      <c r="L776" s="4">
        <v>89.6</v>
      </c>
      <c r="M776" s="3">
        <v>348</v>
      </c>
      <c r="N776" s="1" t="s">
        <v>1</v>
      </c>
      <c r="O776" s="2">
        <v>844</v>
      </c>
      <c r="P776" s="4">
        <v>92.51</v>
      </c>
      <c r="Q776" s="3">
        <v>316</v>
      </c>
      <c r="R776" s="1" t="s">
        <v>1</v>
      </c>
      <c r="S776" s="2">
        <v>806</v>
      </c>
      <c r="T776" s="4">
        <v>88.67</v>
      </c>
      <c r="U776" s="3">
        <v>405</v>
      </c>
      <c r="V776" s="1" t="s">
        <v>1</v>
      </c>
      <c r="W776" s="2">
        <v>803</v>
      </c>
      <c r="X776" s="4">
        <v>89.61</v>
      </c>
      <c r="Y776" s="3">
        <v>399</v>
      </c>
      <c r="Z776" s="1" t="s">
        <v>1</v>
      </c>
      <c r="AA776" s="2">
        <v>0</v>
      </c>
      <c r="AB776" s="4">
        <v>0</v>
      </c>
      <c r="AC776" s="3">
        <v>0</v>
      </c>
      <c r="AD776" s="1" t="s">
        <v>1</v>
      </c>
      <c r="AE776" s="2">
        <v>0</v>
      </c>
      <c r="AF776" s="4">
        <v>0</v>
      </c>
      <c r="AG776" s="3">
        <v>0</v>
      </c>
      <c r="AH776" s="1" t="s">
        <v>1</v>
      </c>
      <c r="AI776" s="2">
        <v>779</v>
      </c>
      <c r="AJ776" s="4">
        <v>87.93</v>
      </c>
      <c r="AK776" s="3">
        <v>414</v>
      </c>
      <c r="AL776" s="1" t="s">
        <v>1</v>
      </c>
      <c r="AM776" s="2">
        <v>855</v>
      </c>
      <c r="AN776" s="4">
        <v>96.75</v>
      </c>
      <c r="AO776" s="3">
        <v>207</v>
      </c>
      <c r="AP776" s="1" t="s">
        <v>1</v>
      </c>
      <c r="AQ776" s="2">
        <v>841</v>
      </c>
      <c r="AR776" s="4">
        <v>94.33</v>
      </c>
      <c r="AS776" s="3">
        <v>273</v>
      </c>
      <c r="AT776" s="1" t="s">
        <v>1</v>
      </c>
    </row>
    <row r="777" spans="1:46" x14ac:dyDescent="0.25">
      <c r="A777" s="1" t="s">
        <v>777</v>
      </c>
      <c r="B777" s="20" t="e">
        <f>VLOOKUP(A777,'Earned Doctorates'!$A$6:$D$468,4,0)</f>
        <v>#N/A</v>
      </c>
      <c r="C777" s="20" t="e">
        <f>VLOOKUP(A777,'fulltime grad students'!$A$6:$D$752,4,0)</f>
        <v>#N/A</v>
      </c>
      <c r="D777" s="20" t="e">
        <f>VLOOKUP(A777,floorspace!$A$6:$D$694,4,0)</f>
        <v>#N/A</v>
      </c>
      <c r="E777" s="3">
        <v>466</v>
      </c>
      <c r="F777" s="33" t="e">
        <f>IF(ISNA(VLOOKUP(A777,'R1-R2'!$A$2:$F$280,6,0)),VLOOKUP(A777,'R1-R2'!$B$2:$F$280,5,0),VLOOKUP(A777,'R1-R2'!$A$2:$F$280,6,0))</f>
        <v>#N/A</v>
      </c>
      <c r="G777" s="2">
        <v>772</v>
      </c>
      <c r="H777" s="4">
        <v>85.06</v>
      </c>
      <c r="I777" s="3">
        <v>466</v>
      </c>
      <c r="J777" s="1" t="s">
        <v>1</v>
      </c>
      <c r="K777" s="2">
        <v>745</v>
      </c>
      <c r="L777" s="4">
        <v>81.59</v>
      </c>
      <c r="M777" s="3">
        <v>549</v>
      </c>
      <c r="N777" s="1" t="s">
        <v>1</v>
      </c>
      <c r="O777" s="2">
        <v>734</v>
      </c>
      <c r="P777" s="4">
        <v>80.569999999999993</v>
      </c>
      <c r="Q777" s="3">
        <v>598</v>
      </c>
      <c r="R777" s="1" t="s">
        <v>1</v>
      </c>
      <c r="S777" s="2">
        <v>796</v>
      </c>
      <c r="T777" s="4">
        <v>87.58</v>
      </c>
      <c r="U777" s="3">
        <v>420</v>
      </c>
      <c r="V777" s="1" t="s">
        <v>1</v>
      </c>
      <c r="W777" s="2">
        <v>815</v>
      </c>
      <c r="X777" s="4">
        <v>90.94</v>
      </c>
      <c r="Y777" s="3">
        <v>370</v>
      </c>
      <c r="Z777" s="1" t="s">
        <v>1</v>
      </c>
      <c r="AA777" s="2">
        <v>813</v>
      </c>
      <c r="AB777" s="4">
        <v>90.92</v>
      </c>
      <c r="AC777" s="3">
        <v>349</v>
      </c>
      <c r="AD777" s="1" t="s">
        <v>1</v>
      </c>
      <c r="AE777" s="2">
        <v>791</v>
      </c>
      <c r="AF777" s="4">
        <v>88.29</v>
      </c>
      <c r="AG777" s="3">
        <v>382</v>
      </c>
      <c r="AH777" s="1" t="s">
        <v>1</v>
      </c>
      <c r="AI777" s="2">
        <v>0</v>
      </c>
      <c r="AJ777" s="4">
        <v>0</v>
      </c>
      <c r="AK777" s="3">
        <v>0</v>
      </c>
      <c r="AL777" s="1" t="s">
        <v>1</v>
      </c>
      <c r="AM777" s="2">
        <v>0</v>
      </c>
      <c r="AN777" s="4">
        <v>0</v>
      </c>
      <c r="AO777" s="3">
        <v>0</v>
      </c>
      <c r="AP777" s="1" t="s">
        <v>1</v>
      </c>
      <c r="AQ777" s="2">
        <v>0</v>
      </c>
      <c r="AR777" s="4">
        <v>0</v>
      </c>
      <c r="AS777" s="3">
        <v>0</v>
      </c>
      <c r="AT777" s="1" t="s">
        <v>1</v>
      </c>
    </row>
    <row r="778" spans="1:46" x14ac:dyDescent="0.25">
      <c r="A778" s="1" t="s">
        <v>778</v>
      </c>
      <c r="B778" s="20">
        <f>VLOOKUP(A778,'Earned Doctorates'!$A$6:$D$468,4,0)</f>
        <v>15</v>
      </c>
      <c r="C778" s="20" t="e">
        <f>VLOOKUP(A778,'fulltime grad students'!$A$6:$D$752,4,0)</f>
        <v>#N/A</v>
      </c>
      <c r="D778" s="20" t="e">
        <f>VLOOKUP(A778,floorspace!$A$6:$D$694,4,0)</f>
        <v>#N/A</v>
      </c>
      <c r="E778" s="3">
        <v>464</v>
      </c>
      <c r="F778" s="33" t="e">
        <f>IF(ISNA(VLOOKUP(A778,'R1-R2'!$A$2:$F$280,6,0)),VLOOKUP(A778,'R1-R2'!$B$2:$F$280,5,0),VLOOKUP(A778,'R1-R2'!$A$2:$F$280,6,0))</f>
        <v>#N/A</v>
      </c>
      <c r="G778" s="2">
        <v>773</v>
      </c>
      <c r="H778" s="4">
        <v>85.17</v>
      </c>
      <c r="I778" s="3">
        <v>464</v>
      </c>
      <c r="J778" s="1" t="s">
        <v>236</v>
      </c>
      <c r="K778" s="2">
        <v>782</v>
      </c>
      <c r="L778" s="4">
        <v>85.59</v>
      </c>
      <c r="M778" s="3">
        <v>443</v>
      </c>
      <c r="N778" s="1" t="s">
        <v>236</v>
      </c>
      <c r="O778" s="2">
        <v>792</v>
      </c>
      <c r="P778" s="4">
        <v>86.87</v>
      </c>
      <c r="Q778" s="3">
        <v>431</v>
      </c>
      <c r="R778" s="1" t="s">
        <v>1</v>
      </c>
      <c r="S778" s="2">
        <v>814</v>
      </c>
      <c r="T778" s="4">
        <v>89.54</v>
      </c>
      <c r="U778" s="3">
        <v>390</v>
      </c>
      <c r="V778" s="1" t="s">
        <v>1</v>
      </c>
      <c r="W778" s="2">
        <v>868</v>
      </c>
      <c r="X778" s="4">
        <v>96.8</v>
      </c>
      <c r="Y778" s="3">
        <v>248</v>
      </c>
      <c r="Z778" s="1" t="s">
        <v>1</v>
      </c>
      <c r="AA778" s="2">
        <v>0</v>
      </c>
      <c r="AB778" s="4">
        <v>0</v>
      </c>
      <c r="AC778" s="3">
        <v>0</v>
      </c>
      <c r="AD778" s="1" t="s">
        <v>1</v>
      </c>
      <c r="AE778" s="2">
        <v>0</v>
      </c>
      <c r="AF778" s="4">
        <v>0</v>
      </c>
      <c r="AG778" s="3">
        <v>0</v>
      </c>
      <c r="AH778" s="1" t="s">
        <v>1</v>
      </c>
      <c r="AI778" s="2">
        <v>0</v>
      </c>
      <c r="AJ778" s="4">
        <v>0</v>
      </c>
      <c r="AK778" s="3">
        <v>0</v>
      </c>
      <c r="AL778" s="1" t="s">
        <v>1</v>
      </c>
      <c r="AM778" s="2">
        <v>0</v>
      </c>
      <c r="AN778" s="4">
        <v>0</v>
      </c>
      <c r="AO778" s="3">
        <v>0</v>
      </c>
      <c r="AP778" s="1" t="s">
        <v>1</v>
      </c>
      <c r="AQ778" s="2">
        <v>785</v>
      </c>
      <c r="AR778" s="4">
        <v>88.11</v>
      </c>
      <c r="AS778" s="3">
        <v>452</v>
      </c>
      <c r="AT778" s="1" t="s">
        <v>1</v>
      </c>
    </row>
    <row r="779" spans="1:46" x14ac:dyDescent="0.25">
      <c r="A779" s="1" t="s">
        <v>779</v>
      </c>
      <c r="B779" s="20" t="e">
        <f>VLOOKUP(A779,'Earned Doctorates'!$A$6:$D$468,4,0)</f>
        <v>#N/A</v>
      </c>
      <c r="C779" s="20" t="e">
        <f>VLOOKUP(A779,'fulltime grad students'!$A$6:$D$752,4,0)</f>
        <v>#N/A</v>
      </c>
      <c r="D779" s="20" t="e">
        <f>VLOOKUP(A779,floorspace!$A$6:$D$694,4,0)</f>
        <v>#N/A</v>
      </c>
      <c r="E779" s="3">
        <v>464</v>
      </c>
      <c r="F779" s="33" t="e">
        <f>IF(ISNA(VLOOKUP(A779,'R1-R2'!$A$2:$F$280,6,0)),VLOOKUP(A779,'R1-R2'!$B$2:$F$280,5,0),VLOOKUP(A779,'R1-R2'!$A$2:$F$280,6,0))</f>
        <v>#N/A</v>
      </c>
      <c r="G779" s="2">
        <v>773</v>
      </c>
      <c r="H779" s="4">
        <v>85.17</v>
      </c>
      <c r="I779" s="3">
        <v>464</v>
      </c>
      <c r="J779" s="1" t="s">
        <v>1</v>
      </c>
      <c r="K779" s="2">
        <v>813</v>
      </c>
      <c r="L779" s="4">
        <v>88.95</v>
      </c>
      <c r="M779" s="3">
        <v>370</v>
      </c>
      <c r="N779" s="1" t="s">
        <v>1</v>
      </c>
      <c r="O779" s="2">
        <v>800</v>
      </c>
      <c r="P779" s="4">
        <v>87.73</v>
      </c>
      <c r="Q779" s="3">
        <v>397</v>
      </c>
      <c r="R779" s="1" t="s">
        <v>236</v>
      </c>
      <c r="S779" s="2">
        <v>795</v>
      </c>
      <c r="T779" s="4">
        <v>87.48</v>
      </c>
      <c r="U779" s="3">
        <v>423</v>
      </c>
      <c r="V779" s="1" t="s">
        <v>1</v>
      </c>
      <c r="W779" s="2">
        <v>761</v>
      </c>
      <c r="X779" s="4">
        <v>84.97</v>
      </c>
      <c r="Y779" s="3">
        <v>510</v>
      </c>
      <c r="Z779" s="1" t="s">
        <v>1</v>
      </c>
      <c r="AA779" s="2">
        <v>731</v>
      </c>
      <c r="AB779" s="4">
        <v>81.84</v>
      </c>
      <c r="AC779" s="3">
        <v>558</v>
      </c>
      <c r="AD779" s="1" t="s">
        <v>1</v>
      </c>
      <c r="AE779" s="2">
        <v>860</v>
      </c>
      <c r="AF779" s="4">
        <v>95.91</v>
      </c>
      <c r="AG779" s="3">
        <v>239</v>
      </c>
      <c r="AH779" s="1" t="s">
        <v>1</v>
      </c>
      <c r="AI779" s="2">
        <v>867</v>
      </c>
      <c r="AJ779" s="4">
        <v>97.77</v>
      </c>
      <c r="AK779" s="3">
        <v>194</v>
      </c>
      <c r="AL779" s="1" t="s">
        <v>1</v>
      </c>
      <c r="AM779" s="2">
        <v>864</v>
      </c>
      <c r="AN779" s="4">
        <v>97.76</v>
      </c>
      <c r="AO779" s="3">
        <v>193</v>
      </c>
      <c r="AP779" s="1" t="s">
        <v>1</v>
      </c>
      <c r="AQ779" s="2">
        <v>0</v>
      </c>
      <c r="AR779" s="4">
        <v>0</v>
      </c>
      <c r="AS779" s="3">
        <v>0</v>
      </c>
      <c r="AT779" s="1" t="s">
        <v>1</v>
      </c>
    </row>
    <row r="780" spans="1:46" x14ac:dyDescent="0.25">
      <c r="A780" s="1" t="s">
        <v>780</v>
      </c>
      <c r="B780" s="20" t="e">
        <f>VLOOKUP(A780,'Earned Doctorates'!$A$6:$D$468,4,0)</f>
        <v>#N/A</v>
      </c>
      <c r="C780" s="20" t="e">
        <f>VLOOKUP(A780,'fulltime grad students'!$A$6:$D$752,4,0)</f>
        <v>#N/A</v>
      </c>
      <c r="D780" s="20" t="e">
        <f>VLOOKUP(A780,floorspace!$A$6:$D$694,4,0)</f>
        <v>#N/A</v>
      </c>
      <c r="E780" s="3">
        <v>464</v>
      </c>
      <c r="F780" s="33" t="e">
        <f>IF(ISNA(VLOOKUP(A780,'R1-R2'!$A$2:$F$280,6,0)),VLOOKUP(A780,'R1-R2'!$B$2:$F$280,5,0),VLOOKUP(A780,'R1-R2'!$A$2:$F$280,6,0))</f>
        <v>#N/A</v>
      </c>
      <c r="G780" s="2">
        <v>773</v>
      </c>
      <c r="H780" s="4">
        <v>85.17</v>
      </c>
      <c r="I780" s="3">
        <v>464</v>
      </c>
      <c r="J780" s="1" t="s">
        <v>1</v>
      </c>
      <c r="K780" s="2">
        <v>891</v>
      </c>
      <c r="L780" s="4">
        <v>97.4</v>
      </c>
      <c r="M780" s="3">
        <v>209</v>
      </c>
      <c r="N780" s="1" t="s">
        <v>1</v>
      </c>
      <c r="O780" s="2">
        <v>886</v>
      </c>
      <c r="P780" s="4">
        <v>97.07</v>
      </c>
      <c r="Q780" s="3">
        <v>224</v>
      </c>
      <c r="R780" s="1" t="s">
        <v>1</v>
      </c>
      <c r="S780" s="2">
        <v>905</v>
      </c>
      <c r="T780" s="4">
        <v>99.46</v>
      </c>
      <c r="U780" s="3">
        <v>154</v>
      </c>
      <c r="V780" s="1" t="s">
        <v>1</v>
      </c>
      <c r="W780" s="2">
        <v>0</v>
      </c>
      <c r="X780" s="4">
        <v>0</v>
      </c>
      <c r="Y780" s="3">
        <v>0</v>
      </c>
      <c r="Z780" s="1" t="s">
        <v>1</v>
      </c>
      <c r="AA780" s="2">
        <v>0</v>
      </c>
      <c r="AB780" s="4">
        <v>0</v>
      </c>
      <c r="AC780" s="3">
        <v>0</v>
      </c>
      <c r="AD780" s="1" t="s">
        <v>1</v>
      </c>
      <c r="AE780" s="2">
        <v>884</v>
      </c>
      <c r="AF780" s="4">
        <v>98.56</v>
      </c>
      <c r="AG780" s="3">
        <v>182</v>
      </c>
      <c r="AH780" s="1" t="s">
        <v>1</v>
      </c>
      <c r="AI780" s="2">
        <v>885</v>
      </c>
      <c r="AJ780" s="4">
        <v>99.78</v>
      </c>
      <c r="AK780" s="3">
        <v>152</v>
      </c>
      <c r="AL780" s="1" t="s">
        <v>1</v>
      </c>
      <c r="AM780" s="2">
        <v>0</v>
      </c>
      <c r="AN780" s="4">
        <v>0</v>
      </c>
      <c r="AO780" s="3">
        <v>0</v>
      </c>
      <c r="AP780" s="1" t="s">
        <v>1</v>
      </c>
      <c r="AQ780" s="2">
        <v>0</v>
      </c>
      <c r="AR780" s="4">
        <v>0</v>
      </c>
      <c r="AS780" s="3">
        <v>0</v>
      </c>
      <c r="AT780" s="1" t="s">
        <v>1</v>
      </c>
    </row>
    <row r="781" spans="1:46" x14ac:dyDescent="0.25">
      <c r="A781" s="1" t="s">
        <v>781</v>
      </c>
      <c r="B781" s="20" t="e">
        <f>VLOOKUP(A781,'Earned Doctorates'!$A$6:$D$468,4,0)</f>
        <v>#N/A</v>
      </c>
      <c r="C781" s="20" t="e">
        <f>VLOOKUP(A781,'fulltime grad students'!$A$6:$D$752,4,0)</f>
        <v>#N/A</v>
      </c>
      <c r="D781" s="20" t="e">
        <f>VLOOKUP(A781,floorspace!$A$6:$D$694,4,0)</f>
        <v>#N/A</v>
      </c>
      <c r="E781" s="3">
        <v>462</v>
      </c>
      <c r="F781" s="33" t="e">
        <f>IF(ISNA(VLOOKUP(A781,'R1-R2'!$A$2:$F$280,6,0)),VLOOKUP(A781,'R1-R2'!$B$2:$F$280,5,0),VLOOKUP(A781,'R1-R2'!$A$2:$F$280,6,0))</f>
        <v>#N/A</v>
      </c>
      <c r="G781" s="2">
        <v>776</v>
      </c>
      <c r="H781" s="4">
        <v>85.5</v>
      </c>
      <c r="I781" s="3">
        <v>462</v>
      </c>
      <c r="J781" s="1" t="s">
        <v>1</v>
      </c>
      <c r="K781" s="2">
        <v>763</v>
      </c>
      <c r="L781" s="4">
        <v>83.54</v>
      </c>
      <c r="M781" s="3">
        <v>494</v>
      </c>
      <c r="N781" s="1" t="s">
        <v>1</v>
      </c>
      <c r="O781" s="2">
        <v>740</v>
      </c>
      <c r="P781" s="4">
        <v>81.22</v>
      </c>
      <c r="Q781" s="3">
        <v>572</v>
      </c>
      <c r="R781" s="1" t="s">
        <v>1</v>
      </c>
      <c r="S781" s="2">
        <v>708</v>
      </c>
      <c r="T781" s="4">
        <v>78</v>
      </c>
      <c r="U781" s="3">
        <v>707</v>
      </c>
      <c r="V781" s="1" t="s">
        <v>1</v>
      </c>
      <c r="W781" s="2">
        <v>706</v>
      </c>
      <c r="X781" s="4">
        <v>78.900000000000006</v>
      </c>
      <c r="Y781" s="3">
        <v>705</v>
      </c>
      <c r="Z781" s="1" t="s">
        <v>1</v>
      </c>
      <c r="AA781" s="2">
        <v>649</v>
      </c>
      <c r="AB781" s="4">
        <v>72.760000000000005</v>
      </c>
      <c r="AC781" s="3">
        <v>955</v>
      </c>
      <c r="AD781" s="1" t="s">
        <v>1</v>
      </c>
      <c r="AE781" s="2">
        <v>689</v>
      </c>
      <c r="AF781" s="4">
        <v>77.02</v>
      </c>
      <c r="AG781" s="3">
        <v>704</v>
      </c>
      <c r="AH781" s="1" t="s">
        <v>1</v>
      </c>
      <c r="AI781" s="2">
        <v>647</v>
      </c>
      <c r="AJ781" s="4">
        <v>73.180000000000007</v>
      </c>
      <c r="AK781" s="3">
        <v>966</v>
      </c>
      <c r="AL781" s="1" t="s">
        <v>1</v>
      </c>
      <c r="AM781" s="2">
        <v>644</v>
      </c>
      <c r="AN781" s="4">
        <v>73.09</v>
      </c>
      <c r="AO781" s="3">
        <v>937</v>
      </c>
      <c r="AP781" s="1" t="s">
        <v>1</v>
      </c>
      <c r="AQ781" s="2">
        <v>625</v>
      </c>
      <c r="AR781" s="4">
        <v>70.33</v>
      </c>
      <c r="AS781" s="3">
        <v>1168</v>
      </c>
      <c r="AT781" s="1" t="s">
        <v>1</v>
      </c>
    </row>
    <row r="782" spans="1:46" x14ac:dyDescent="0.25">
      <c r="A782" s="1" t="s">
        <v>782</v>
      </c>
      <c r="B782" s="20" t="e">
        <f>VLOOKUP(A782,'Earned Doctorates'!$A$6:$D$468,4,0)</f>
        <v>#N/A</v>
      </c>
      <c r="C782" s="20">
        <f>VLOOKUP(A782,'fulltime grad students'!$A$6:$D$752,4,0)</f>
        <v>58</v>
      </c>
      <c r="D782" s="20" t="e">
        <f>VLOOKUP(A782,floorspace!$A$6:$D$694,4,0)</f>
        <v>#N/A</v>
      </c>
      <c r="E782" s="3">
        <v>462</v>
      </c>
      <c r="F782" s="33" t="e">
        <f>IF(ISNA(VLOOKUP(A782,'R1-R2'!$A$2:$F$280,6,0)),VLOOKUP(A782,'R1-R2'!$B$2:$F$280,5,0),VLOOKUP(A782,'R1-R2'!$A$2:$F$280,6,0))</f>
        <v>#N/A</v>
      </c>
      <c r="G782" s="2">
        <v>776</v>
      </c>
      <c r="H782" s="4">
        <v>85.5</v>
      </c>
      <c r="I782" s="3">
        <v>462</v>
      </c>
      <c r="J782" s="1" t="s">
        <v>1</v>
      </c>
      <c r="K782" s="2">
        <v>903</v>
      </c>
      <c r="L782" s="4">
        <v>98.7</v>
      </c>
      <c r="M782" s="3">
        <v>169</v>
      </c>
      <c r="N782" s="1" t="s">
        <v>1</v>
      </c>
      <c r="O782" s="2">
        <v>894</v>
      </c>
      <c r="P782" s="4">
        <v>97.94</v>
      </c>
      <c r="Q782" s="3">
        <v>209</v>
      </c>
      <c r="R782" s="1" t="s">
        <v>1</v>
      </c>
      <c r="S782" s="2">
        <v>838</v>
      </c>
      <c r="T782" s="4">
        <v>92.16</v>
      </c>
      <c r="U782" s="3">
        <v>327</v>
      </c>
      <c r="V782" s="1" t="s">
        <v>1</v>
      </c>
      <c r="W782" s="2">
        <v>736</v>
      </c>
      <c r="X782" s="4">
        <v>82.21</v>
      </c>
      <c r="Y782" s="3">
        <v>604</v>
      </c>
      <c r="Z782" s="1" t="s">
        <v>1</v>
      </c>
      <c r="AA782" s="2">
        <v>773</v>
      </c>
      <c r="AB782" s="4">
        <v>86.49</v>
      </c>
      <c r="AC782" s="3">
        <v>439</v>
      </c>
      <c r="AD782" s="1" t="s">
        <v>1</v>
      </c>
      <c r="AE782" s="2">
        <v>754</v>
      </c>
      <c r="AF782" s="4">
        <v>84.2</v>
      </c>
      <c r="AG782" s="3">
        <v>481</v>
      </c>
      <c r="AH782" s="1" t="s">
        <v>1</v>
      </c>
      <c r="AI782" s="2">
        <v>755</v>
      </c>
      <c r="AJ782" s="4">
        <v>85.25</v>
      </c>
      <c r="AK782" s="3">
        <v>486</v>
      </c>
      <c r="AL782" s="1" t="s">
        <v>1</v>
      </c>
      <c r="AM782" s="2">
        <v>709</v>
      </c>
      <c r="AN782" s="4">
        <v>80.38</v>
      </c>
      <c r="AO782" s="3">
        <v>580</v>
      </c>
      <c r="AP782" s="1" t="s">
        <v>1</v>
      </c>
      <c r="AQ782" s="2">
        <v>653</v>
      </c>
      <c r="AR782" s="4">
        <v>73.44</v>
      </c>
      <c r="AS782" s="3">
        <v>984</v>
      </c>
      <c r="AT782" s="1" t="s">
        <v>1</v>
      </c>
    </row>
    <row r="783" spans="1:46" x14ac:dyDescent="0.25">
      <c r="A783" s="1" t="s">
        <v>783</v>
      </c>
      <c r="B783" s="20" t="e">
        <f>VLOOKUP(A783,'Earned Doctorates'!$A$6:$D$468,4,0)</f>
        <v>#N/A</v>
      </c>
      <c r="C783" s="20">
        <f>VLOOKUP(A783,'fulltime grad students'!$A$6:$D$752,4,0)</f>
        <v>215</v>
      </c>
      <c r="D783" s="20" t="e">
        <f>VLOOKUP(A783,floorspace!$A$6:$D$694,4,0)</f>
        <v>#N/A</v>
      </c>
      <c r="E783" s="3">
        <v>460</v>
      </c>
      <c r="F783" s="33" t="e">
        <f>IF(ISNA(VLOOKUP(A783,'R1-R2'!$A$2:$F$280,6,0)),VLOOKUP(A783,'R1-R2'!$B$2:$F$280,5,0),VLOOKUP(A783,'R1-R2'!$A$2:$F$280,6,0))</f>
        <v>#N/A</v>
      </c>
      <c r="G783" s="2">
        <v>778</v>
      </c>
      <c r="H783" s="4">
        <v>85.72</v>
      </c>
      <c r="I783" s="3">
        <v>460</v>
      </c>
      <c r="J783" s="1" t="s">
        <v>1</v>
      </c>
      <c r="K783" s="2">
        <v>777</v>
      </c>
      <c r="L783" s="4">
        <v>85.05</v>
      </c>
      <c r="M783" s="3">
        <v>459</v>
      </c>
      <c r="N783" s="1" t="s">
        <v>1</v>
      </c>
      <c r="O783" s="2">
        <v>816</v>
      </c>
      <c r="P783" s="4">
        <v>89.47</v>
      </c>
      <c r="Q783" s="3">
        <v>365</v>
      </c>
      <c r="R783" s="1" t="s">
        <v>1</v>
      </c>
      <c r="S783" s="2">
        <v>874</v>
      </c>
      <c r="T783" s="4">
        <v>96.08</v>
      </c>
      <c r="U783" s="3">
        <v>237</v>
      </c>
      <c r="V783" s="1" t="s">
        <v>1</v>
      </c>
      <c r="W783" s="2">
        <v>722</v>
      </c>
      <c r="X783" s="4">
        <v>80.66</v>
      </c>
      <c r="Y783" s="3">
        <v>649</v>
      </c>
      <c r="Z783" s="1" t="s">
        <v>1</v>
      </c>
      <c r="AA783" s="2">
        <v>0</v>
      </c>
      <c r="AB783" s="4">
        <v>0</v>
      </c>
      <c r="AC783" s="3">
        <v>0</v>
      </c>
      <c r="AD783" s="1" t="s">
        <v>1</v>
      </c>
      <c r="AE783" s="2">
        <v>0</v>
      </c>
      <c r="AF783" s="4">
        <v>0</v>
      </c>
      <c r="AG783" s="3">
        <v>0</v>
      </c>
      <c r="AH783" s="1" t="s">
        <v>1</v>
      </c>
      <c r="AI783" s="2">
        <v>0</v>
      </c>
      <c r="AJ783" s="4">
        <v>0</v>
      </c>
      <c r="AK783" s="3">
        <v>0</v>
      </c>
      <c r="AL783" s="1" t="s">
        <v>1</v>
      </c>
      <c r="AM783" s="2">
        <v>824</v>
      </c>
      <c r="AN783" s="4">
        <v>93.27</v>
      </c>
      <c r="AO783" s="3">
        <v>280</v>
      </c>
      <c r="AP783" s="1" t="s">
        <v>236</v>
      </c>
      <c r="AQ783" s="2">
        <v>840</v>
      </c>
      <c r="AR783" s="4">
        <v>94.22</v>
      </c>
      <c r="AS783" s="3">
        <v>274</v>
      </c>
      <c r="AT783" s="1" t="s">
        <v>1</v>
      </c>
    </row>
    <row r="784" spans="1:46" x14ac:dyDescent="0.25">
      <c r="A784" s="1" t="s">
        <v>784</v>
      </c>
      <c r="B784" s="20" t="e">
        <f>VLOOKUP(A784,'Earned Doctorates'!$A$6:$D$468,4,0)</f>
        <v>#N/A</v>
      </c>
      <c r="C784" s="20">
        <f>VLOOKUP(A784,'fulltime grad students'!$A$6:$D$752,4,0)</f>
        <v>289</v>
      </c>
      <c r="D784" s="20">
        <f>VLOOKUP(A784,floorspace!$A$6:$D$694,4,0)</f>
        <v>0</v>
      </c>
      <c r="E784" s="3">
        <v>448</v>
      </c>
      <c r="F784" s="33" t="e">
        <f>IF(ISNA(VLOOKUP(A784,'R1-R2'!$A$2:$F$280,6,0)),VLOOKUP(A784,'R1-R2'!$B$2:$F$280,5,0),VLOOKUP(A784,'R1-R2'!$A$2:$F$280,6,0))</f>
        <v>#N/A</v>
      </c>
      <c r="G784" s="2">
        <v>779</v>
      </c>
      <c r="H784" s="4">
        <v>85.83</v>
      </c>
      <c r="I784" s="3">
        <v>448</v>
      </c>
      <c r="J784" s="1" t="s">
        <v>1</v>
      </c>
      <c r="K784" s="2">
        <v>706</v>
      </c>
      <c r="L784" s="4">
        <v>77.36</v>
      </c>
      <c r="M784" s="3">
        <v>656</v>
      </c>
      <c r="N784" s="1" t="s">
        <v>1</v>
      </c>
      <c r="O784" s="2">
        <v>721</v>
      </c>
      <c r="P784" s="4">
        <v>79.16</v>
      </c>
      <c r="Q784" s="3">
        <v>644</v>
      </c>
      <c r="R784" s="1" t="s">
        <v>1</v>
      </c>
      <c r="S784" s="2">
        <v>584</v>
      </c>
      <c r="T784" s="4">
        <v>64.5</v>
      </c>
      <c r="U784" s="3">
        <v>1492</v>
      </c>
      <c r="V784" s="1" t="s">
        <v>1</v>
      </c>
      <c r="W784" s="2">
        <v>691</v>
      </c>
      <c r="X784" s="4">
        <v>77.239999999999995</v>
      </c>
      <c r="Y784" s="3">
        <v>782</v>
      </c>
      <c r="Z784" s="1" t="s">
        <v>1</v>
      </c>
      <c r="AA784" s="2">
        <v>468</v>
      </c>
      <c r="AB784" s="4">
        <v>52.71</v>
      </c>
      <c r="AC784" s="3">
        <v>2873</v>
      </c>
      <c r="AD784" s="1" t="s">
        <v>1</v>
      </c>
      <c r="AE784" s="2">
        <v>402</v>
      </c>
      <c r="AF784" s="4">
        <v>45.31</v>
      </c>
      <c r="AG784" s="3">
        <v>4571</v>
      </c>
      <c r="AH784" s="1" t="s">
        <v>1</v>
      </c>
      <c r="AI784" s="2">
        <v>374</v>
      </c>
      <c r="AJ784" s="4">
        <v>42.68</v>
      </c>
      <c r="AK784" s="3">
        <v>5892</v>
      </c>
      <c r="AL784" s="1" t="s">
        <v>1</v>
      </c>
      <c r="AM784" s="2">
        <v>398</v>
      </c>
      <c r="AN784" s="4">
        <v>45.51</v>
      </c>
      <c r="AO784" s="3">
        <v>4569</v>
      </c>
      <c r="AP784" s="1" t="s">
        <v>236</v>
      </c>
      <c r="AQ784" s="2">
        <v>454</v>
      </c>
      <c r="AR784" s="4">
        <v>51.33</v>
      </c>
      <c r="AS784" s="3">
        <v>3247</v>
      </c>
      <c r="AT784" s="1" t="s">
        <v>236</v>
      </c>
    </row>
    <row r="785" spans="1:46" x14ac:dyDescent="0.25">
      <c r="A785" s="1" t="s">
        <v>785</v>
      </c>
      <c r="B785" s="20" t="e">
        <f>VLOOKUP(A785,'Earned Doctorates'!$A$6:$D$468,4,0)</f>
        <v>#N/A</v>
      </c>
      <c r="C785" s="20" t="e">
        <f>VLOOKUP(A785,'fulltime grad students'!$A$6:$D$752,4,0)</f>
        <v>#N/A</v>
      </c>
      <c r="D785" s="20">
        <f>VLOOKUP(A785,floorspace!$A$6:$D$694,4,0)</f>
        <v>0</v>
      </c>
      <c r="E785" s="3">
        <v>445</v>
      </c>
      <c r="F785" s="33" t="e">
        <f>IF(ISNA(VLOOKUP(A785,'R1-R2'!$A$2:$F$280,6,0)),VLOOKUP(A785,'R1-R2'!$B$2:$F$280,5,0),VLOOKUP(A785,'R1-R2'!$A$2:$F$280,6,0))</f>
        <v>#N/A</v>
      </c>
      <c r="G785" s="2">
        <v>780</v>
      </c>
      <c r="H785" s="4">
        <v>85.94</v>
      </c>
      <c r="I785" s="3">
        <v>445</v>
      </c>
      <c r="J785" s="1" t="s">
        <v>1</v>
      </c>
      <c r="K785" s="2">
        <v>832</v>
      </c>
      <c r="L785" s="4">
        <v>91.01</v>
      </c>
      <c r="M785" s="3">
        <v>321</v>
      </c>
      <c r="N785" s="1" t="s">
        <v>1</v>
      </c>
      <c r="O785" s="2">
        <v>769</v>
      </c>
      <c r="P785" s="4">
        <v>84.37</v>
      </c>
      <c r="Q785" s="3">
        <v>477</v>
      </c>
      <c r="R785" s="1" t="s">
        <v>1</v>
      </c>
      <c r="S785" s="2">
        <v>740</v>
      </c>
      <c r="T785" s="4">
        <v>81.489999999999995</v>
      </c>
      <c r="U785" s="3">
        <v>612</v>
      </c>
      <c r="V785" s="1" t="s">
        <v>1</v>
      </c>
      <c r="W785" s="2">
        <v>712</v>
      </c>
      <c r="X785" s="4">
        <v>79.56</v>
      </c>
      <c r="Y785" s="3">
        <v>673</v>
      </c>
      <c r="Z785" s="1" t="s">
        <v>1</v>
      </c>
      <c r="AA785" s="2">
        <v>714</v>
      </c>
      <c r="AB785" s="4">
        <v>79.959999999999994</v>
      </c>
      <c r="AC785" s="3">
        <v>643</v>
      </c>
      <c r="AD785" s="1" t="s">
        <v>1</v>
      </c>
      <c r="AE785" s="2">
        <v>744</v>
      </c>
      <c r="AF785" s="4">
        <v>83.09</v>
      </c>
      <c r="AG785" s="3">
        <v>512</v>
      </c>
      <c r="AH785" s="1" t="s">
        <v>1</v>
      </c>
      <c r="AI785" s="2">
        <v>764</v>
      </c>
      <c r="AJ785" s="4">
        <v>86.26</v>
      </c>
      <c r="AK785" s="3">
        <v>467</v>
      </c>
      <c r="AL785" s="1" t="s">
        <v>1</v>
      </c>
      <c r="AM785" s="2">
        <v>722</v>
      </c>
      <c r="AN785" s="4">
        <v>81.84</v>
      </c>
      <c r="AO785" s="3">
        <v>535</v>
      </c>
      <c r="AP785" s="1" t="s">
        <v>1</v>
      </c>
      <c r="AQ785" s="2">
        <v>698</v>
      </c>
      <c r="AR785" s="4">
        <v>78.44</v>
      </c>
      <c r="AS785" s="3">
        <v>767</v>
      </c>
      <c r="AT785" s="1" t="s">
        <v>1</v>
      </c>
    </row>
    <row r="786" spans="1:46" x14ac:dyDescent="0.25">
      <c r="A786" s="1" t="s">
        <v>786</v>
      </c>
      <c r="B786" s="20" t="e">
        <f>VLOOKUP(A786,'Earned Doctorates'!$A$6:$D$468,4,0)</f>
        <v>#N/A</v>
      </c>
      <c r="C786" s="20" t="e">
        <f>VLOOKUP(A786,'fulltime grad students'!$A$6:$D$752,4,0)</f>
        <v>#N/A</v>
      </c>
      <c r="D786" s="20" t="e">
        <f>VLOOKUP(A786,floorspace!$A$6:$D$694,4,0)</f>
        <v>#N/A</v>
      </c>
      <c r="E786" s="3">
        <v>445</v>
      </c>
      <c r="F786" s="33" t="e">
        <f>IF(ISNA(VLOOKUP(A786,'R1-R2'!$A$2:$F$280,6,0)),VLOOKUP(A786,'R1-R2'!$B$2:$F$280,5,0),VLOOKUP(A786,'R1-R2'!$A$2:$F$280,6,0))</f>
        <v>#N/A</v>
      </c>
      <c r="G786" s="2">
        <v>780</v>
      </c>
      <c r="H786" s="4">
        <v>85.94</v>
      </c>
      <c r="I786" s="3">
        <v>445</v>
      </c>
      <c r="J786" s="1" t="s">
        <v>1</v>
      </c>
      <c r="K786" s="2">
        <v>847</v>
      </c>
      <c r="L786" s="4">
        <v>92.63</v>
      </c>
      <c r="M786" s="3">
        <v>297</v>
      </c>
      <c r="N786" s="1" t="s">
        <v>1</v>
      </c>
      <c r="O786" s="2">
        <v>861</v>
      </c>
      <c r="P786" s="4">
        <v>94.36</v>
      </c>
      <c r="Q786" s="3">
        <v>267</v>
      </c>
      <c r="R786" s="1" t="s">
        <v>1</v>
      </c>
      <c r="S786" s="2">
        <v>860</v>
      </c>
      <c r="T786" s="4">
        <v>94.55</v>
      </c>
      <c r="U786" s="3">
        <v>273</v>
      </c>
      <c r="V786" s="1" t="s">
        <v>1</v>
      </c>
      <c r="W786" s="2">
        <v>856</v>
      </c>
      <c r="X786" s="4">
        <v>95.47</v>
      </c>
      <c r="Y786" s="3">
        <v>270</v>
      </c>
      <c r="Z786" s="1" t="s">
        <v>1</v>
      </c>
      <c r="AA786" s="2">
        <v>821</v>
      </c>
      <c r="AB786" s="4">
        <v>91.81</v>
      </c>
      <c r="AC786" s="3">
        <v>336</v>
      </c>
      <c r="AD786" s="1" t="s">
        <v>1</v>
      </c>
      <c r="AE786" s="2">
        <v>874</v>
      </c>
      <c r="AF786" s="4">
        <v>97.46</v>
      </c>
      <c r="AG786" s="3">
        <v>204</v>
      </c>
      <c r="AH786" s="1" t="s">
        <v>1</v>
      </c>
      <c r="AI786" s="2">
        <v>839</v>
      </c>
      <c r="AJ786" s="4">
        <v>94.64</v>
      </c>
      <c r="AK786" s="3">
        <v>255</v>
      </c>
      <c r="AL786" s="1" t="s">
        <v>1</v>
      </c>
      <c r="AM786" s="2">
        <v>815</v>
      </c>
      <c r="AN786" s="4">
        <v>92.26</v>
      </c>
      <c r="AO786" s="3">
        <v>292</v>
      </c>
      <c r="AP786" s="1" t="s">
        <v>1</v>
      </c>
      <c r="AQ786" s="2">
        <v>881</v>
      </c>
      <c r="AR786" s="4">
        <v>98.78</v>
      </c>
      <c r="AS786" s="3">
        <v>183</v>
      </c>
      <c r="AT786" s="1" t="s">
        <v>1</v>
      </c>
    </row>
    <row r="787" spans="1:46" x14ac:dyDescent="0.25">
      <c r="A787" s="1" t="s">
        <v>787</v>
      </c>
      <c r="B787" s="20" t="e">
        <f>VLOOKUP(A787,'Earned Doctorates'!$A$6:$D$468,4,0)</f>
        <v>#N/A</v>
      </c>
      <c r="C787" s="20">
        <f>VLOOKUP(A787,'fulltime grad students'!$A$6:$D$752,4,0)</f>
        <v>279</v>
      </c>
      <c r="D787" s="20" t="e">
        <f>VLOOKUP(A787,floorspace!$A$6:$D$694,4,0)</f>
        <v>#N/A</v>
      </c>
      <c r="E787" s="3">
        <v>443</v>
      </c>
      <c r="F787" s="33" t="e">
        <f>IF(ISNA(VLOOKUP(A787,'R1-R2'!$A$2:$F$280,6,0)),VLOOKUP(A787,'R1-R2'!$B$2:$F$280,5,0),VLOOKUP(A787,'R1-R2'!$A$2:$F$280,6,0))</f>
        <v>#N/A</v>
      </c>
      <c r="G787" s="2">
        <v>782</v>
      </c>
      <c r="H787" s="4">
        <v>86.15</v>
      </c>
      <c r="I787" s="3">
        <v>443</v>
      </c>
      <c r="J787" s="1" t="s">
        <v>236</v>
      </c>
      <c r="K787" s="2">
        <v>789</v>
      </c>
      <c r="L787" s="4">
        <v>86.35</v>
      </c>
      <c r="M787" s="3">
        <v>423</v>
      </c>
      <c r="N787" s="1" t="s">
        <v>1</v>
      </c>
      <c r="O787" s="2">
        <v>783</v>
      </c>
      <c r="P787" s="4">
        <v>85.89</v>
      </c>
      <c r="Q787" s="3">
        <v>450</v>
      </c>
      <c r="R787" s="1" t="s">
        <v>1</v>
      </c>
      <c r="S787" s="2">
        <v>777</v>
      </c>
      <c r="T787" s="4">
        <v>85.51</v>
      </c>
      <c r="U787" s="3">
        <v>480</v>
      </c>
      <c r="V787" s="1" t="s">
        <v>1</v>
      </c>
      <c r="W787" s="2">
        <v>698</v>
      </c>
      <c r="X787" s="4">
        <v>78.010000000000005</v>
      </c>
      <c r="Y787" s="3">
        <v>729</v>
      </c>
      <c r="Z787" s="1" t="s">
        <v>1</v>
      </c>
      <c r="AA787" s="2">
        <v>0</v>
      </c>
      <c r="AB787" s="4">
        <v>0</v>
      </c>
      <c r="AC787" s="3">
        <v>0</v>
      </c>
      <c r="AD787" s="1" t="s">
        <v>1</v>
      </c>
      <c r="AE787" s="2">
        <v>0</v>
      </c>
      <c r="AF787" s="4">
        <v>0</v>
      </c>
      <c r="AG787" s="3">
        <v>0</v>
      </c>
      <c r="AH787" s="1" t="s">
        <v>1</v>
      </c>
      <c r="AI787" s="2">
        <v>0</v>
      </c>
      <c r="AJ787" s="4">
        <v>0</v>
      </c>
      <c r="AK787" s="3">
        <v>0</v>
      </c>
      <c r="AL787" s="1" t="s">
        <v>1</v>
      </c>
      <c r="AM787" s="2">
        <v>0</v>
      </c>
      <c r="AN787" s="4">
        <v>0</v>
      </c>
      <c r="AO787" s="3">
        <v>0</v>
      </c>
      <c r="AP787" s="1" t="s">
        <v>1</v>
      </c>
      <c r="AQ787" s="2">
        <v>0</v>
      </c>
      <c r="AR787" s="4">
        <v>0</v>
      </c>
      <c r="AS787" s="3">
        <v>0</v>
      </c>
      <c r="AT787" s="1" t="s">
        <v>1</v>
      </c>
    </row>
    <row r="788" spans="1:46" x14ac:dyDescent="0.25">
      <c r="A788" s="1" t="s">
        <v>788</v>
      </c>
      <c r="B788" s="20" t="e">
        <f>VLOOKUP(A788,'Earned Doctorates'!$A$6:$D$468,4,0)</f>
        <v>#N/A</v>
      </c>
      <c r="C788" s="20" t="e">
        <f>VLOOKUP(A788,'fulltime grad students'!$A$6:$D$752,4,0)</f>
        <v>#N/A</v>
      </c>
      <c r="D788" s="20" t="e">
        <f>VLOOKUP(A788,floorspace!$A$6:$D$694,4,0)</f>
        <v>#N/A</v>
      </c>
      <c r="E788" s="3">
        <v>442</v>
      </c>
      <c r="F788" s="33" t="e">
        <f>IF(ISNA(VLOOKUP(A788,'R1-R2'!$A$2:$F$280,6,0)),VLOOKUP(A788,'R1-R2'!$B$2:$F$280,5,0),VLOOKUP(A788,'R1-R2'!$A$2:$F$280,6,0))</f>
        <v>#N/A</v>
      </c>
      <c r="G788" s="2">
        <v>783</v>
      </c>
      <c r="H788" s="4">
        <v>86.26</v>
      </c>
      <c r="I788" s="3">
        <v>442</v>
      </c>
      <c r="J788" s="1" t="s">
        <v>1</v>
      </c>
      <c r="K788" s="2">
        <v>836</v>
      </c>
      <c r="L788" s="4">
        <v>91.44</v>
      </c>
      <c r="M788" s="3">
        <v>312</v>
      </c>
      <c r="N788" s="1" t="s">
        <v>1</v>
      </c>
      <c r="O788" s="2">
        <v>838</v>
      </c>
      <c r="P788" s="4">
        <v>91.86</v>
      </c>
      <c r="Q788" s="3">
        <v>325</v>
      </c>
      <c r="R788" s="1" t="s">
        <v>1</v>
      </c>
      <c r="S788" s="2">
        <v>881</v>
      </c>
      <c r="T788" s="4">
        <v>96.84</v>
      </c>
      <c r="U788" s="3">
        <v>227</v>
      </c>
      <c r="V788" s="1" t="s">
        <v>1</v>
      </c>
      <c r="W788" s="2">
        <v>790</v>
      </c>
      <c r="X788" s="4">
        <v>88.18</v>
      </c>
      <c r="Y788" s="3">
        <v>430</v>
      </c>
      <c r="Z788" s="1" t="s">
        <v>1</v>
      </c>
      <c r="AA788" s="2">
        <v>806</v>
      </c>
      <c r="AB788" s="4">
        <v>90.14</v>
      </c>
      <c r="AC788" s="3">
        <v>369</v>
      </c>
      <c r="AD788" s="1" t="s">
        <v>1</v>
      </c>
      <c r="AE788" s="2">
        <v>767</v>
      </c>
      <c r="AF788" s="4">
        <v>85.64</v>
      </c>
      <c r="AG788" s="3">
        <v>452</v>
      </c>
      <c r="AH788" s="1" t="s">
        <v>1</v>
      </c>
      <c r="AI788" s="2">
        <v>756</v>
      </c>
      <c r="AJ788" s="4">
        <v>85.36</v>
      </c>
      <c r="AK788" s="3">
        <v>485</v>
      </c>
      <c r="AL788" s="1" t="s">
        <v>1</v>
      </c>
      <c r="AM788" s="2">
        <v>696</v>
      </c>
      <c r="AN788" s="4">
        <v>78.92</v>
      </c>
      <c r="AO788" s="3">
        <v>641</v>
      </c>
      <c r="AP788" s="1" t="s">
        <v>1</v>
      </c>
      <c r="AQ788" s="2">
        <v>735</v>
      </c>
      <c r="AR788" s="4">
        <v>82.56</v>
      </c>
      <c r="AS788" s="3">
        <v>625</v>
      </c>
      <c r="AT788" s="1" t="s">
        <v>1</v>
      </c>
    </row>
    <row r="789" spans="1:46" x14ac:dyDescent="0.25">
      <c r="A789" s="1" t="s">
        <v>789</v>
      </c>
      <c r="B789" s="20" t="e">
        <f>VLOOKUP(A789,'Earned Doctorates'!$A$6:$D$468,4,0)</f>
        <v>#N/A</v>
      </c>
      <c r="C789" s="20" t="e">
        <f>VLOOKUP(A789,'fulltime grad students'!$A$6:$D$752,4,0)</f>
        <v>#N/A</v>
      </c>
      <c r="D789" s="20" t="e">
        <f>VLOOKUP(A789,floorspace!$A$6:$D$694,4,0)</f>
        <v>#N/A</v>
      </c>
      <c r="E789" s="3">
        <v>442</v>
      </c>
      <c r="F789" s="33" t="e">
        <f>IF(ISNA(VLOOKUP(A789,'R1-R2'!$A$2:$F$280,6,0)),VLOOKUP(A789,'R1-R2'!$B$2:$F$280,5,0),VLOOKUP(A789,'R1-R2'!$A$2:$F$280,6,0))</f>
        <v>#N/A</v>
      </c>
      <c r="G789" s="2">
        <v>783</v>
      </c>
      <c r="H789" s="4">
        <v>86.26</v>
      </c>
      <c r="I789" s="3">
        <v>442</v>
      </c>
      <c r="J789" s="1" t="s">
        <v>1</v>
      </c>
      <c r="K789" s="2">
        <v>796</v>
      </c>
      <c r="L789" s="4">
        <v>87.11</v>
      </c>
      <c r="M789" s="3">
        <v>408</v>
      </c>
      <c r="N789" s="1" t="s">
        <v>1</v>
      </c>
      <c r="O789" s="2">
        <v>786</v>
      </c>
      <c r="P789" s="4">
        <v>86.21</v>
      </c>
      <c r="Q789" s="3">
        <v>447</v>
      </c>
      <c r="R789" s="1" t="s">
        <v>1</v>
      </c>
      <c r="S789" s="2">
        <v>714</v>
      </c>
      <c r="T789" s="4">
        <v>78.650000000000006</v>
      </c>
      <c r="U789" s="3">
        <v>686</v>
      </c>
      <c r="V789" s="1" t="s">
        <v>1</v>
      </c>
      <c r="W789" s="2">
        <v>707</v>
      </c>
      <c r="X789" s="4">
        <v>79.010000000000005</v>
      </c>
      <c r="Y789" s="3">
        <v>696</v>
      </c>
      <c r="Z789" s="1" t="s">
        <v>1</v>
      </c>
      <c r="AA789" s="2">
        <v>658</v>
      </c>
      <c r="AB789" s="4">
        <v>73.760000000000005</v>
      </c>
      <c r="AC789" s="3">
        <v>861</v>
      </c>
      <c r="AD789" s="1" t="s">
        <v>1</v>
      </c>
      <c r="AE789" s="2">
        <v>659</v>
      </c>
      <c r="AF789" s="4">
        <v>73.7</v>
      </c>
      <c r="AG789" s="3">
        <v>858</v>
      </c>
      <c r="AH789" s="1" t="s">
        <v>1</v>
      </c>
      <c r="AI789" s="2">
        <v>661</v>
      </c>
      <c r="AJ789" s="4">
        <v>74.75</v>
      </c>
      <c r="AK789" s="3">
        <v>866</v>
      </c>
      <c r="AL789" s="1" t="s">
        <v>1</v>
      </c>
      <c r="AM789" s="2">
        <v>737</v>
      </c>
      <c r="AN789" s="4">
        <v>83.52</v>
      </c>
      <c r="AO789" s="3">
        <v>502</v>
      </c>
      <c r="AP789" s="1" t="s">
        <v>1</v>
      </c>
      <c r="AQ789" s="2">
        <v>796</v>
      </c>
      <c r="AR789" s="4">
        <v>89.33</v>
      </c>
      <c r="AS789" s="3">
        <v>421</v>
      </c>
      <c r="AT789" s="1" t="s">
        <v>1</v>
      </c>
    </row>
    <row r="790" spans="1:46" x14ac:dyDescent="0.25">
      <c r="A790" s="1" t="s">
        <v>790</v>
      </c>
      <c r="B790" s="20" t="e">
        <f>VLOOKUP(A790,'Earned Doctorates'!$A$6:$D$468,4,0)</f>
        <v>#N/A</v>
      </c>
      <c r="C790" s="20" t="e">
        <f>VLOOKUP(A790,'fulltime grad students'!$A$6:$D$752,4,0)</f>
        <v>#N/A</v>
      </c>
      <c r="D790" s="20" t="e">
        <f>VLOOKUP(A790,floorspace!$A$6:$D$694,4,0)</f>
        <v>#N/A</v>
      </c>
      <c r="E790" s="3">
        <v>441</v>
      </c>
      <c r="F790" s="33" t="e">
        <f>IF(ISNA(VLOOKUP(A790,'R1-R2'!$A$2:$F$280,6,0)),VLOOKUP(A790,'R1-R2'!$B$2:$F$280,5,0),VLOOKUP(A790,'R1-R2'!$A$2:$F$280,6,0))</f>
        <v>#N/A</v>
      </c>
      <c r="G790" s="2">
        <v>785</v>
      </c>
      <c r="H790" s="4">
        <v>86.48</v>
      </c>
      <c r="I790" s="3">
        <v>441</v>
      </c>
      <c r="J790" s="1" t="s">
        <v>1</v>
      </c>
      <c r="K790" s="2">
        <v>769</v>
      </c>
      <c r="L790" s="4">
        <v>84.19</v>
      </c>
      <c r="M790" s="3">
        <v>483</v>
      </c>
      <c r="N790" s="1" t="s">
        <v>1</v>
      </c>
      <c r="O790" s="2">
        <v>801</v>
      </c>
      <c r="P790" s="4">
        <v>87.84</v>
      </c>
      <c r="Q790" s="3">
        <v>393</v>
      </c>
      <c r="R790" s="1" t="s">
        <v>1</v>
      </c>
      <c r="S790" s="2">
        <v>806</v>
      </c>
      <c r="T790" s="4">
        <v>88.67</v>
      </c>
      <c r="U790" s="3">
        <v>405</v>
      </c>
      <c r="V790" s="1" t="s">
        <v>1</v>
      </c>
      <c r="W790" s="2">
        <v>835</v>
      </c>
      <c r="X790" s="4">
        <v>93.15</v>
      </c>
      <c r="Y790" s="3">
        <v>335</v>
      </c>
      <c r="Z790" s="1" t="s">
        <v>1</v>
      </c>
      <c r="AA790" s="2">
        <v>777</v>
      </c>
      <c r="AB790" s="4">
        <v>86.93</v>
      </c>
      <c r="AC790" s="3">
        <v>423</v>
      </c>
      <c r="AD790" s="1" t="s">
        <v>1</v>
      </c>
      <c r="AE790" s="2">
        <v>751</v>
      </c>
      <c r="AF790" s="4">
        <v>83.87</v>
      </c>
      <c r="AG790" s="3">
        <v>488</v>
      </c>
      <c r="AH790" s="1" t="s">
        <v>1</v>
      </c>
      <c r="AI790" s="2">
        <v>756</v>
      </c>
      <c r="AJ790" s="4">
        <v>85.36</v>
      </c>
      <c r="AK790" s="3">
        <v>485</v>
      </c>
      <c r="AL790" s="1" t="s">
        <v>1</v>
      </c>
      <c r="AM790" s="2">
        <v>832</v>
      </c>
      <c r="AN790" s="4">
        <v>94.17</v>
      </c>
      <c r="AO790" s="3">
        <v>263</v>
      </c>
      <c r="AP790" s="1" t="s">
        <v>1</v>
      </c>
      <c r="AQ790" s="2">
        <v>0</v>
      </c>
      <c r="AR790" s="4">
        <v>0</v>
      </c>
      <c r="AS790" s="3">
        <v>0</v>
      </c>
      <c r="AT790" s="1" t="s">
        <v>1</v>
      </c>
    </row>
    <row r="791" spans="1:46" x14ac:dyDescent="0.25">
      <c r="A791" s="1" t="s">
        <v>791</v>
      </c>
      <c r="B791" s="20" t="e">
        <f>VLOOKUP(A791,'Earned Doctorates'!$A$6:$D$468,4,0)</f>
        <v>#N/A</v>
      </c>
      <c r="C791" s="20" t="e">
        <f>VLOOKUP(A791,'fulltime grad students'!$A$6:$D$752,4,0)</f>
        <v>#N/A</v>
      </c>
      <c r="D791" s="20" t="e">
        <f>VLOOKUP(A791,floorspace!$A$6:$D$694,4,0)</f>
        <v>#N/A</v>
      </c>
      <c r="E791" s="3">
        <v>441</v>
      </c>
      <c r="F791" s="33" t="e">
        <f>IF(ISNA(VLOOKUP(A791,'R1-R2'!$A$2:$F$280,6,0)),VLOOKUP(A791,'R1-R2'!$B$2:$F$280,5,0),VLOOKUP(A791,'R1-R2'!$A$2:$F$280,6,0))</f>
        <v>#N/A</v>
      </c>
      <c r="G791" s="2">
        <v>785</v>
      </c>
      <c r="H791" s="4">
        <v>86.48</v>
      </c>
      <c r="I791" s="3">
        <v>441</v>
      </c>
      <c r="J791" s="1" t="s">
        <v>1</v>
      </c>
      <c r="K791" s="2">
        <v>650</v>
      </c>
      <c r="L791" s="4">
        <v>71.3</v>
      </c>
      <c r="M791" s="3">
        <v>976</v>
      </c>
      <c r="N791" s="1" t="s">
        <v>1</v>
      </c>
      <c r="O791" s="2">
        <v>806</v>
      </c>
      <c r="P791" s="4">
        <v>88.38</v>
      </c>
      <c r="Q791" s="3">
        <v>379</v>
      </c>
      <c r="R791" s="1" t="s">
        <v>1</v>
      </c>
      <c r="S791" s="2">
        <v>0</v>
      </c>
      <c r="T791" s="4">
        <v>0</v>
      </c>
      <c r="U791" s="3">
        <v>0</v>
      </c>
      <c r="V791" s="1" t="s">
        <v>1</v>
      </c>
      <c r="W791" s="2">
        <v>0</v>
      </c>
      <c r="X791" s="4">
        <v>0</v>
      </c>
      <c r="Y791" s="3">
        <v>0</v>
      </c>
      <c r="Z791" s="1" t="s">
        <v>1</v>
      </c>
      <c r="AA791" s="2">
        <v>0</v>
      </c>
      <c r="AB791" s="4">
        <v>0</v>
      </c>
      <c r="AC791" s="3">
        <v>0</v>
      </c>
      <c r="AD791" s="1" t="s">
        <v>1</v>
      </c>
      <c r="AE791" s="2">
        <v>0</v>
      </c>
      <c r="AF791" s="4">
        <v>0</v>
      </c>
      <c r="AG791" s="3">
        <v>0</v>
      </c>
      <c r="AH791" s="1" t="s">
        <v>1</v>
      </c>
      <c r="AI791" s="2">
        <v>0</v>
      </c>
      <c r="AJ791" s="4">
        <v>0</v>
      </c>
      <c r="AK791" s="3">
        <v>0</v>
      </c>
      <c r="AL791" s="1" t="s">
        <v>1</v>
      </c>
      <c r="AM791" s="2">
        <v>0</v>
      </c>
      <c r="AN791" s="4">
        <v>0</v>
      </c>
      <c r="AO791" s="3">
        <v>0</v>
      </c>
      <c r="AP791" s="1" t="s">
        <v>1</v>
      </c>
      <c r="AQ791" s="2">
        <v>0</v>
      </c>
      <c r="AR791" s="4">
        <v>0</v>
      </c>
      <c r="AS791" s="3">
        <v>0</v>
      </c>
      <c r="AT791" s="1" t="s">
        <v>1</v>
      </c>
    </row>
    <row r="792" spans="1:46" x14ac:dyDescent="0.25">
      <c r="A792" s="1" t="s">
        <v>792</v>
      </c>
      <c r="B792" s="20" t="e">
        <f>VLOOKUP(A792,'Earned Doctorates'!$A$6:$D$468,4,0)</f>
        <v>#N/A</v>
      </c>
      <c r="C792" s="20" t="e">
        <f>VLOOKUP(A792,'fulltime grad students'!$A$6:$D$752,4,0)</f>
        <v>#N/A</v>
      </c>
      <c r="D792" s="20" t="e">
        <f>VLOOKUP(A792,floorspace!$A$6:$D$694,4,0)</f>
        <v>#N/A</v>
      </c>
      <c r="E792" s="3">
        <v>439</v>
      </c>
      <c r="F792" s="33" t="e">
        <f>IF(ISNA(VLOOKUP(A792,'R1-R2'!$A$2:$F$280,6,0)),VLOOKUP(A792,'R1-R2'!$B$2:$F$280,5,0),VLOOKUP(A792,'R1-R2'!$A$2:$F$280,6,0))</f>
        <v>#N/A</v>
      </c>
      <c r="G792" s="2">
        <v>787</v>
      </c>
      <c r="H792" s="4">
        <v>86.7</v>
      </c>
      <c r="I792" s="3">
        <v>439</v>
      </c>
      <c r="J792" s="1" t="s">
        <v>1</v>
      </c>
      <c r="K792" s="2">
        <v>849</v>
      </c>
      <c r="L792" s="4">
        <v>92.85</v>
      </c>
      <c r="M792" s="3">
        <v>293</v>
      </c>
      <c r="N792" s="1" t="s">
        <v>1</v>
      </c>
      <c r="O792" s="2">
        <v>867</v>
      </c>
      <c r="P792" s="4">
        <v>95.01</v>
      </c>
      <c r="Q792" s="3">
        <v>248</v>
      </c>
      <c r="R792" s="1" t="s">
        <v>1</v>
      </c>
      <c r="S792" s="2">
        <v>826</v>
      </c>
      <c r="T792" s="4">
        <v>90.85</v>
      </c>
      <c r="U792" s="3">
        <v>352</v>
      </c>
      <c r="V792" s="1" t="s">
        <v>1</v>
      </c>
      <c r="W792" s="2">
        <v>768</v>
      </c>
      <c r="X792" s="4">
        <v>85.75</v>
      </c>
      <c r="Y792" s="3">
        <v>493</v>
      </c>
      <c r="Z792" s="1" t="s">
        <v>1</v>
      </c>
      <c r="AA792" s="2">
        <v>724</v>
      </c>
      <c r="AB792" s="4">
        <v>81.06</v>
      </c>
      <c r="AC792" s="3">
        <v>594</v>
      </c>
      <c r="AD792" s="1" t="s">
        <v>1</v>
      </c>
      <c r="AE792" s="2">
        <v>740</v>
      </c>
      <c r="AF792" s="4">
        <v>82.65</v>
      </c>
      <c r="AG792" s="3">
        <v>519</v>
      </c>
      <c r="AH792" s="1" t="s">
        <v>1</v>
      </c>
      <c r="AI792" s="2">
        <v>661</v>
      </c>
      <c r="AJ792" s="4">
        <v>74.75</v>
      </c>
      <c r="AK792" s="3">
        <v>866</v>
      </c>
      <c r="AL792" s="1" t="s">
        <v>1</v>
      </c>
      <c r="AM792" s="2">
        <v>0</v>
      </c>
      <c r="AN792" s="4">
        <v>0</v>
      </c>
      <c r="AO792" s="3">
        <v>0</v>
      </c>
      <c r="AP792" s="1" t="s">
        <v>1</v>
      </c>
      <c r="AQ792" s="2">
        <v>0</v>
      </c>
      <c r="AR792" s="4">
        <v>0</v>
      </c>
      <c r="AS792" s="3">
        <v>0</v>
      </c>
      <c r="AT792" s="1" t="s">
        <v>1</v>
      </c>
    </row>
    <row r="793" spans="1:46" x14ac:dyDescent="0.25">
      <c r="A793" s="1" t="s">
        <v>793</v>
      </c>
      <c r="B793" s="20" t="e">
        <f>VLOOKUP(A793,'Earned Doctorates'!$A$6:$D$468,4,0)</f>
        <v>#N/A</v>
      </c>
      <c r="C793" s="20">
        <f>VLOOKUP(A793,'fulltime grad students'!$A$6:$D$752,4,0)</f>
        <v>939</v>
      </c>
      <c r="D793" s="20">
        <f>VLOOKUP(A793,floorspace!$A$6:$D$694,4,0)</f>
        <v>240</v>
      </c>
      <c r="E793" s="3">
        <v>428</v>
      </c>
      <c r="F793" s="33" t="e">
        <f>IF(ISNA(VLOOKUP(A793,'R1-R2'!$A$2:$F$280,6,0)),VLOOKUP(A793,'R1-R2'!$B$2:$F$280,5,0),VLOOKUP(A793,'R1-R2'!$A$2:$F$280,6,0))</f>
        <v>#N/A</v>
      </c>
      <c r="G793" s="2">
        <v>788</v>
      </c>
      <c r="H793" s="4">
        <v>86.81</v>
      </c>
      <c r="I793" s="3">
        <v>428</v>
      </c>
      <c r="J793" s="1" t="s">
        <v>1</v>
      </c>
      <c r="K793" s="2">
        <v>451</v>
      </c>
      <c r="L793" s="4">
        <v>49.74</v>
      </c>
      <c r="M793" s="3">
        <v>3679</v>
      </c>
      <c r="N793" s="1" t="s">
        <v>1</v>
      </c>
      <c r="O793" s="2">
        <v>0</v>
      </c>
      <c r="P793" s="4">
        <v>0</v>
      </c>
      <c r="Q793" s="3">
        <v>0</v>
      </c>
      <c r="R793" s="1" t="s">
        <v>1</v>
      </c>
      <c r="S793" s="2">
        <v>0</v>
      </c>
      <c r="T793" s="4">
        <v>0</v>
      </c>
      <c r="U793" s="3">
        <v>0</v>
      </c>
      <c r="V793" s="1" t="s">
        <v>1</v>
      </c>
      <c r="W793" s="2">
        <v>0</v>
      </c>
      <c r="X793" s="4">
        <v>0</v>
      </c>
      <c r="Y793" s="3">
        <v>0</v>
      </c>
      <c r="Z793" s="1" t="s">
        <v>1</v>
      </c>
      <c r="AA793" s="2">
        <v>0</v>
      </c>
      <c r="AB793" s="4">
        <v>0</v>
      </c>
      <c r="AC793" s="3">
        <v>0</v>
      </c>
      <c r="AD793" s="1" t="s">
        <v>1</v>
      </c>
      <c r="AE793" s="2">
        <v>0</v>
      </c>
      <c r="AF793" s="4">
        <v>0</v>
      </c>
      <c r="AG793" s="3">
        <v>0</v>
      </c>
      <c r="AH793" s="1" t="s">
        <v>1</v>
      </c>
      <c r="AI793" s="2">
        <v>872</v>
      </c>
      <c r="AJ793" s="4">
        <v>98.32</v>
      </c>
      <c r="AK793" s="3">
        <v>183</v>
      </c>
      <c r="AL793" s="1" t="s">
        <v>1</v>
      </c>
      <c r="AM793" s="2">
        <v>0</v>
      </c>
      <c r="AN793" s="4">
        <v>0</v>
      </c>
      <c r="AO793" s="3">
        <v>0</v>
      </c>
      <c r="AP793" s="1" t="s">
        <v>1</v>
      </c>
      <c r="AQ793" s="2">
        <v>0</v>
      </c>
      <c r="AR793" s="4">
        <v>0</v>
      </c>
      <c r="AS793" s="3">
        <v>0</v>
      </c>
      <c r="AT793" s="1" t="s">
        <v>1</v>
      </c>
    </row>
    <row r="794" spans="1:46" x14ac:dyDescent="0.25">
      <c r="A794" s="1" t="s">
        <v>794</v>
      </c>
      <c r="B794" s="20">
        <f>VLOOKUP(A794,'Earned Doctorates'!$A$6:$D$468,4,0)</f>
        <v>61</v>
      </c>
      <c r="C794" s="20">
        <f>VLOOKUP(A794,'fulltime grad students'!$A$6:$D$752,4,0)</f>
        <v>451</v>
      </c>
      <c r="D794" s="20" t="e">
        <f>VLOOKUP(A794,floorspace!$A$6:$D$694,4,0)</f>
        <v>#N/A</v>
      </c>
      <c r="E794" s="3">
        <v>428</v>
      </c>
      <c r="F794" s="33" t="e">
        <f>IF(ISNA(VLOOKUP(A794,'R1-R2'!$A$2:$F$280,6,0)),VLOOKUP(A794,'R1-R2'!$B$2:$F$280,5,0),VLOOKUP(A794,'R1-R2'!$A$2:$F$280,6,0))</f>
        <v>#N/A</v>
      </c>
      <c r="G794" s="2">
        <v>788</v>
      </c>
      <c r="H794" s="4">
        <v>86.81</v>
      </c>
      <c r="I794" s="3">
        <v>428</v>
      </c>
      <c r="J794" s="1" t="s">
        <v>1</v>
      </c>
      <c r="K794" s="2">
        <v>792</v>
      </c>
      <c r="L794" s="4">
        <v>86.68</v>
      </c>
      <c r="M794" s="3">
        <v>417</v>
      </c>
      <c r="N794" s="1" t="s">
        <v>1</v>
      </c>
      <c r="O794" s="2">
        <v>852</v>
      </c>
      <c r="P794" s="4">
        <v>93.38</v>
      </c>
      <c r="Q794" s="3">
        <v>290</v>
      </c>
      <c r="R794" s="1" t="s">
        <v>1</v>
      </c>
      <c r="S794" s="2">
        <v>656</v>
      </c>
      <c r="T794" s="4">
        <v>72.34</v>
      </c>
      <c r="U794" s="3">
        <v>964</v>
      </c>
      <c r="V794" s="1" t="s">
        <v>1</v>
      </c>
      <c r="W794" s="2">
        <v>583</v>
      </c>
      <c r="X794" s="4">
        <v>65.31</v>
      </c>
      <c r="Y794" s="3">
        <v>1459</v>
      </c>
      <c r="Z794" s="1" t="s">
        <v>1</v>
      </c>
      <c r="AA794" s="2">
        <v>661</v>
      </c>
      <c r="AB794" s="4">
        <v>74.09</v>
      </c>
      <c r="AC794" s="3">
        <v>849</v>
      </c>
      <c r="AD794" s="1" t="s">
        <v>1</v>
      </c>
      <c r="AE794" s="2">
        <v>696</v>
      </c>
      <c r="AF794" s="4">
        <v>77.790000000000006</v>
      </c>
      <c r="AG794" s="3">
        <v>670</v>
      </c>
      <c r="AH794" s="1" t="s">
        <v>1</v>
      </c>
      <c r="AI794" s="2">
        <v>686</v>
      </c>
      <c r="AJ794" s="4">
        <v>77.540000000000006</v>
      </c>
      <c r="AK794" s="3">
        <v>735</v>
      </c>
      <c r="AL794" s="1" t="s">
        <v>1</v>
      </c>
      <c r="AM794" s="2">
        <v>654</v>
      </c>
      <c r="AN794" s="4">
        <v>74.209999999999994</v>
      </c>
      <c r="AO794" s="3">
        <v>876</v>
      </c>
      <c r="AP794" s="1" t="s">
        <v>1</v>
      </c>
      <c r="AQ794" s="2">
        <v>769</v>
      </c>
      <c r="AR794" s="4">
        <v>86.33</v>
      </c>
      <c r="AS794" s="3">
        <v>496</v>
      </c>
      <c r="AT794" s="1" t="s">
        <v>1</v>
      </c>
    </row>
    <row r="795" spans="1:46" x14ac:dyDescent="0.25">
      <c r="A795" s="1" t="s">
        <v>795</v>
      </c>
      <c r="B795" s="20" t="e">
        <f>VLOOKUP(A795,'Earned Doctorates'!$A$6:$D$468,4,0)</f>
        <v>#N/A</v>
      </c>
      <c r="C795" s="20">
        <f>VLOOKUP(A795,'fulltime grad students'!$A$6:$D$752,4,0)</f>
        <v>152</v>
      </c>
      <c r="D795" s="20" t="e">
        <f>VLOOKUP(A795,floorspace!$A$6:$D$694,4,0)</f>
        <v>#N/A</v>
      </c>
      <c r="E795" s="3">
        <v>423</v>
      </c>
      <c r="F795" s="33" t="e">
        <f>IF(ISNA(VLOOKUP(A795,'R1-R2'!$A$2:$F$280,6,0)),VLOOKUP(A795,'R1-R2'!$B$2:$F$280,5,0),VLOOKUP(A795,'R1-R2'!$A$2:$F$280,6,0))</f>
        <v>#N/A</v>
      </c>
      <c r="G795" s="2">
        <v>790</v>
      </c>
      <c r="H795" s="4">
        <v>87.03</v>
      </c>
      <c r="I795" s="3">
        <v>423</v>
      </c>
      <c r="J795" s="1" t="s">
        <v>1</v>
      </c>
      <c r="K795" s="2">
        <v>760</v>
      </c>
      <c r="L795" s="4">
        <v>83.21</v>
      </c>
      <c r="M795" s="3">
        <v>496</v>
      </c>
      <c r="N795" s="1" t="s">
        <v>1</v>
      </c>
      <c r="O795" s="2">
        <v>794</v>
      </c>
      <c r="P795" s="4">
        <v>87.08</v>
      </c>
      <c r="Q795" s="3">
        <v>424</v>
      </c>
      <c r="R795" s="1" t="s">
        <v>1</v>
      </c>
      <c r="S795" s="2">
        <v>787</v>
      </c>
      <c r="T795" s="4">
        <v>86.6</v>
      </c>
      <c r="U795" s="3">
        <v>444</v>
      </c>
      <c r="V795" s="1" t="s">
        <v>1</v>
      </c>
      <c r="W795" s="2">
        <v>809</v>
      </c>
      <c r="X795" s="4">
        <v>90.28</v>
      </c>
      <c r="Y795" s="3">
        <v>384</v>
      </c>
      <c r="Z795" s="1" t="s">
        <v>1</v>
      </c>
      <c r="AA795" s="2">
        <v>707</v>
      </c>
      <c r="AB795" s="4">
        <v>79.180000000000007</v>
      </c>
      <c r="AC795" s="3">
        <v>657</v>
      </c>
      <c r="AD795" s="1" t="s">
        <v>1</v>
      </c>
      <c r="AE795" s="2">
        <v>691</v>
      </c>
      <c r="AF795" s="4">
        <v>77.239999999999995</v>
      </c>
      <c r="AG795" s="3">
        <v>700</v>
      </c>
      <c r="AH795" s="1" t="s">
        <v>1</v>
      </c>
      <c r="AI795" s="2">
        <v>728</v>
      </c>
      <c r="AJ795" s="4">
        <v>82.23</v>
      </c>
      <c r="AK795" s="3">
        <v>548</v>
      </c>
      <c r="AL795" s="1" t="s">
        <v>1</v>
      </c>
      <c r="AM795" s="2">
        <v>714</v>
      </c>
      <c r="AN795" s="4">
        <v>80.94</v>
      </c>
      <c r="AO795" s="3">
        <v>557</v>
      </c>
      <c r="AP795" s="1" t="s">
        <v>1</v>
      </c>
      <c r="AQ795" s="2">
        <v>692</v>
      </c>
      <c r="AR795" s="4">
        <v>77.78</v>
      </c>
      <c r="AS795" s="3">
        <v>797</v>
      </c>
      <c r="AT795" s="1" t="s">
        <v>1</v>
      </c>
    </row>
    <row r="796" spans="1:46" x14ac:dyDescent="0.25">
      <c r="A796" s="1" t="s">
        <v>796</v>
      </c>
      <c r="B796" s="20" t="e">
        <f>VLOOKUP(A796,'Earned Doctorates'!$A$6:$D$468,4,0)</f>
        <v>#N/A</v>
      </c>
      <c r="C796" s="20">
        <f>VLOOKUP(A796,'fulltime grad students'!$A$6:$D$752,4,0)</f>
        <v>331</v>
      </c>
      <c r="D796" s="20" t="e">
        <f>VLOOKUP(A796,floorspace!$A$6:$D$694,4,0)</f>
        <v>#N/A</v>
      </c>
      <c r="E796" s="3">
        <v>419</v>
      </c>
      <c r="F796" s="33" t="e">
        <f>IF(ISNA(VLOOKUP(A796,'R1-R2'!$A$2:$F$280,6,0)),VLOOKUP(A796,'R1-R2'!$B$2:$F$280,5,0),VLOOKUP(A796,'R1-R2'!$A$2:$F$280,6,0))</f>
        <v>#N/A</v>
      </c>
      <c r="G796" s="2">
        <v>791</v>
      </c>
      <c r="H796" s="4">
        <v>87.13</v>
      </c>
      <c r="I796" s="3">
        <v>419</v>
      </c>
      <c r="J796" s="1" t="s">
        <v>1</v>
      </c>
      <c r="K796" s="2">
        <v>785</v>
      </c>
      <c r="L796" s="4">
        <v>85.92</v>
      </c>
      <c r="M796" s="3">
        <v>439</v>
      </c>
      <c r="N796" s="1" t="s">
        <v>1</v>
      </c>
      <c r="O796" s="2">
        <v>773</v>
      </c>
      <c r="P796" s="4">
        <v>84.8</v>
      </c>
      <c r="Q796" s="3">
        <v>470</v>
      </c>
      <c r="R796" s="1" t="s">
        <v>1</v>
      </c>
      <c r="S796" s="2">
        <v>756</v>
      </c>
      <c r="T796" s="4">
        <v>83.23</v>
      </c>
      <c r="U796" s="3">
        <v>546</v>
      </c>
      <c r="V796" s="1" t="s">
        <v>1</v>
      </c>
      <c r="W796" s="2">
        <v>711</v>
      </c>
      <c r="X796" s="4">
        <v>79.45</v>
      </c>
      <c r="Y796" s="3">
        <v>679</v>
      </c>
      <c r="Z796" s="1" t="s">
        <v>1</v>
      </c>
      <c r="AA796" s="2">
        <v>730</v>
      </c>
      <c r="AB796" s="4">
        <v>81.73</v>
      </c>
      <c r="AC796" s="3">
        <v>561</v>
      </c>
      <c r="AD796" s="1" t="s">
        <v>1</v>
      </c>
      <c r="AE796" s="2">
        <v>710</v>
      </c>
      <c r="AF796" s="4">
        <v>79.34</v>
      </c>
      <c r="AG796" s="3">
        <v>624</v>
      </c>
      <c r="AH796" s="1" t="s">
        <v>1</v>
      </c>
      <c r="AI796" s="2">
        <v>687</v>
      </c>
      <c r="AJ796" s="4">
        <v>77.650000000000006</v>
      </c>
      <c r="AK796" s="3">
        <v>734</v>
      </c>
      <c r="AL796" s="1" t="s">
        <v>1</v>
      </c>
      <c r="AM796" s="2">
        <v>701</v>
      </c>
      <c r="AN796" s="4">
        <v>79.48</v>
      </c>
      <c r="AO796" s="3">
        <v>616</v>
      </c>
      <c r="AP796" s="1" t="s">
        <v>1</v>
      </c>
      <c r="AQ796" s="2">
        <v>679</v>
      </c>
      <c r="AR796" s="4">
        <v>76.33</v>
      </c>
      <c r="AS796" s="3">
        <v>889</v>
      </c>
      <c r="AT796" s="1" t="s">
        <v>1</v>
      </c>
    </row>
    <row r="797" spans="1:46" x14ac:dyDescent="0.25">
      <c r="A797" s="1" t="s">
        <v>797</v>
      </c>
      <c r="B797" s="20" t="e">
        <f>VLOOKUP(A797,'Earned Doctorates'!$A$6:$D$468,4,0)</f>
        <v>#N/A</v>
      </c>
      <c r="C797" s="20" t="e">
        <f>VLOOKUP(A797,'fulltime grad students'!$A$6:$D$752,4,0)</f>
        <v>#N/A</v>
      </c>
      <c r="D797" s="20" t="e">
        <f>VLOOKUP(A797,floorspace!$A$6:$D$694,4,0)</f>
        <v>#N/A</v>
      </c>
      <c r="E797" s="3">
        <v>418</v>
      </c>
      <c r="F797" s="33" t="e">
        <f>IF(ISNA(VLOOKUP(A797,'R1-R2'!$A$2:$F$280,6,0)),VLOOKUP(A797,'R1-R2'!$B$2:$F$280,5,0),VLOOKUP(A797,'R1-R2'!$A$2:$F$280,6,0))</f>
        <v>#N/A</v>
      </c>
      <c r="G797" s="2">
        <v>792</v>
      </c>
      <c r="H797" s="4">
        <v>87.24</v>
      </c>
      <c r="I797" s="3">
        <v>418</v>
      </c>
      <c r="J797" s="1" t="s">
        <v>1</v>
      </c>
      <c r="K797" s="2">
        <v>791</v>
      </c>
      <c r="L797" s="4">
        <v>86.57</v>
      </c>
      <c r="M797" s="3">
        <v>420</v>
      </c>
      <c r="N797" s="1" t="s">
        <v>236</v>
      </c>
      <c r="O797" s="2">
        <v>787</v>
      </c>
      <c r="P797" s="4">
        <v>86.32</v>
      </c>
      <c r="Q797" s="3">
        <v>443</v>
      </c>
      <c r="R797" s="1" t="s">
        <v>236</v>
      </c>
      <c r="S797" s="2">
        <v>0</v>
      </c>
      <c r="T797" s="4">
        <v>0</v>
      </c>
      <c r="U797" s="3">
        <v>0</v>
      </c>
      <c r="V797" s="1" t="s">
        <v>1</v>
      </c>
      <c r="W797" s="2">
        <v>0</v>
      </c>
      <c r="X797" s="4">
        <v>0</v>
      </c>
      <c r="Y797" s="3">
        <v>0</v>
      </c>
      <c r="Z797" s="1" t="s">
        <v>1</v>
      </c>
      <c r="AA797" s="2">
        <v>0</v>
      </c>
      <c r="AB797" s="4">
        <v>0</v>
      </c>
      <c r="AC797" s="3">
        <v>0</v>
      </c>
      <c r="AD797" s="1" t="s">
        <v>1</v>
      </c>
      <c r="AE797" s="2">
        <v>0</v>
      </c>
      <c r="AF797" s="4">
        <v>0</v>
      </c>
      <c r="AG797" s="3">
        <v>0</v>
      </c>
      <c r="AH797" s="1" t="s">
        <v>1</v>
      </c>
      <c r="AI797" s="2">
        <v>0</v>
      </c>
      <c r="AJ797" s="4">
        <v>0</v>
      </c>
      <c r="AK797" s="3">
        <v>0</v>
      </c>
      <c r="AL797" s="1" t="s">
        <v>1</v>
      </c>
      <c r="AM797" s="2">
        <v>0</v>
      </c>
      <c r="AN797" s="4">
        <v>0</v>
      </c>
      <c r="AO797" s="3">
        <v>0</v>
      </c>
      <c r="AP797" s="1" t="s">
        <v>1</v>
      </c>
      <c r="AQ797" s="2">
        <v>0</v>
      </c>
      <c r="AR797" s="4">
        <v>0</v>
      </c>
      <c r="AS797" s="3">
        <v>0</v>
      </c>
      <c r="AT797" s="1" t="s">
        <v>1</v>
      </c>
    </row>
    <row r="798" spans="1:46" x14ac:dyDescent="0.25">
      <c r="A798" s="1" t="s">
        <v>798</v>
      </c>
      <c r="B798" s="20">
        <f>VLOOKUP(A798,'Earned Doctorates'!$A$6:$D$468,4,0)</f>
        <v>24</v>
      </c>
      <c r="C798" s="20">
        <f>VLOOKUP(A798,'fulltime grad students'!$A$6:$D$752,4,0)</f>
        <v>32</v>
      </c>
      <c r="D798" s="20" t="e">
        <f>VLOOKUP(A798,floorspace!$A$6:$D$694,4,0)</f>
        <v>#N/A</v>
      </c>
      <c r="E798" s="3">
        <v>417</v>
      </c>
      <c r="F798" s="33" t="e">
        <f>IF(ISNA(VLOOKUP(A798,'R1-R2'!$A$2:$F$280,6,0)),VLOOKUP(A798,'R1-R2'!$B$2:$F$280,5,0),VLOOKUP(A798,'R1-R2'!$A$2:$F$280,6,0))</f>
        <v>#N/A</v>
      </c>
      <c r="G798" s="2">
        <v>793</v>
      </c>
      <c r="H798" s="4">
        <v>87.35</v>
      </c>
      <c r="I798" s="3">
        <v>417</v>
      </c>
      <c r="J798" s="1" t="s">
        <v>1</v>
      </c>
      <c r="K798" s="2">
        <v>733</v>
      </c>
      <c r="L798" s="4">
        <v>80.290000000000006</v>
      </c>
      <c r="M798" s="3">
        <v>586</v>
      </c>
      <c r="N798" s="1" t="s">
        <v>1</v>
      </c>
      <c r="O798" s="2">
        <v>695</v>
      </c>
      <c r="P798" s="4">
        <v>76.34</v>
      </c>
      <c r="Q798" s="3">
        <v>764</v>
      </c>
      <c r="R798" s="1" t="s">
        <v>1</v>
      </c>
      <c r="S798" s="2">
        <v>757</v>
      </c>
      <c r="T798" s="4">
        <v>83.34</v>
      </c>
      <c r="U798" s="3">
        <v>534</v>
      </c>
      <c r="V798" s="1" t="s">
        <v>1</v>
      </c>
      <c r="W798" s="2">
        <v>755</v>
      </c>
      <c r="X798" s="4">
        <v>84.31</v>
      </c>
      <c r="Y798" s="3">
        <v>541</v>
      </c>
      <c r="Z798" s="1" t="s">
        <v>1</v>
      </c>
      <c r="AA798" s="2">
        <v>793</v>
      </c>
      <c r="AB798" s="4">
        <v>88.7</v>
      </c>
      <c r="AC798" s="3">
        <v>384</v>
      </c>
      <c r="AD798" s="1" t="s">
        <v>1</v>
      </c>
      <c r="AE798" s="2">
        <v>857</v>
      </c>
      <c r="AF798" s="4">
        <v>95.58</v>
      </c>
      <c r="AG798" s="3">
        <v>247</v>
      </c>
      <c r="AH798" s="1" t="s">
        <v>1</v>
      </c>
      <c r="AI798" s="2">
        <v>850</v>
      </c>
      <c r="AJ798" s="4">
        <v>95.87</v>
      </c>
      <c r="AK798" s="3">
        <v>237</v>
      </c>
      <c r="AL798" s="1" t="s">
        <v>1</v>
      </c>
      <c r="AM798" s="2">
        <v>874</v>
      </c>
      <c r="AN798" s="4">
        <v>98.88</v>
      </c>
      <c r="AO798" s="3">
        <v>179</v>
      </c>
      <c r="AP798" s="1" t="s">
        <v>1</v>
      </c>
      <c r="AQ798" s="2">
        <v>888</v>
      </c>
      <c r="AR798" s="4">
        <v>99.56</v>
      </c>
      <c r="AS798" s="3">
        <v>162</v>
      </c>
      <c r="AT798" s="1" t="s">
        <v>1</v>
      </c>
    </row>
    <row r="799" spans="1:46" x14ac:dyDescent="0.25">
      <c r="A799" s="1" t="s">
        <v>799</v>
      </c>
      <c r="B799" s="20" t="e">
        <f>VLOOKUP(A799,'Earned Doctorates'!$A$6:$D$468,4,0)</f>
        <v>#N/A</v>
      </c>
      <c r="C799" s="20">
        <f>VLOOKUP(A799,'fulltime grad students'!$A$6:$D$752,4,0)</f>
        <v>98</v>
      </c>
      <c r="D799" s="20">
        <f>VLOOKUP(A799,floorspace!$A$6:$D$694,4,0)</f>
        <v>0</v>
      </c>
      <c r="E799" s="3">
        <v>416</v>
      </c>
      <c r="F799" s="33" t="e">
        <f>IF(ISNA(VLOOKUP(A799,'R1-R2'!$A$2:$F$280,6,0)),VLOOKUP(A799,'R1-R2'!$B$2:$F$280,5,0),VLOOKUP(A799,'R1-R2'!$A$2:$F$280,6,0))</f>
        <v>#N/A</v>
      </c>
      <c r="G799" s="2">
        <v>794</v>
      </c>
      <c r="H799" s="4">
        <v>87.46</v>
      </c>
      <c r="I799" s="3">
        <v>416</v>
      </c>
      <c r="J799" s="1" t="s">
        <v>1</v>
      </c>
      <c r="K799" s="2">
        <v>675</v>
      </c>
      <c r="L799" s="4">
        <v>74</v>
      </c>
      <c r="M799" s="3">
        <v>851</v>
      </c>
      <c r="N799" s="1" t="s">
        <v>1</v>
      </c>
      <c r="O799" s="2">
        <v>607</v>
      </c>
      <c r="P799" s="4">
        <v>66.78</v>
      </c>
      <c r="Q799" s="3">
        <v>1357</v>
      </c>
      <c r="R799" s="1" t="s">
        <v>1</v>
      </c>
      <c r="S799" s="2">
        <v>603</v>
      </c>
      <c r="T799" s="4">
        <v>66.56</v>
      </c>
      <c r="U799" s="3">
        <v>1274</v>
      </c>
      <c r="V799" s="1" t="s">
        <v>1</v>
      </c>
      <c r="W799" s="2">
        <v>539</v>
      </c>
      <c r="X799" s="4">
        <v>60.44</v>
      </c>
      <c r="Y799" s="3">
        <v>1839</v>
      </c>
      <c r="Z799" s="1" t="s">
        <v>1</v>
      </c>
      <c r="AA799" s="2">
        <v>510</v>
      </c>
      <c r="AB799" s="4">
        <v>57.37</v>
      </c>
      <c r="AC799" s="3">
        <v>2122</v>
      </c>
      <c r="AD799" s="1" t="s">
        <v>1</v>
      </c>
      <c r="AE799" s="2">
        <v>568</v>
      </c>
      <c r="AF799" s="4">
        <v>63.65</v>
      </c>
      <c r="AG799" s="3">
        <v>1499</v>
      </c>
      <c r="AH799" s="1" t="s">
        <v>1</v>
      </c>
      <c r="AI799" s="2">
        <v>565</v>
      </c>
      <c r="AJ799" s="4">
        <v>64.02</v>
      </c>
      <c r="AK799" s="3">
        <v>1514</v>
      </c>
      <c r="AL799" s="1" t="s">
        <v>1</v>
      </c>
      <c r="AM799" s="2">
        <v>463</v>
      </c>
      <c r="AN799" s="4">
        <v>52.8</v>
      </c>
      <c r="AO799" s="3">
        <v>2860</v>
      </c>
      <c r="AP799" s="1" t="s">
        <v>1</v>
      </c>
      <c r="AQ799" s="2">
        <v>500</v>
      </c>
      <c r="AR799" s="4">
        <v>56.44</v>
      </c>
      <c r="AS799" s="3">
        <v>2392</v>
      </c>
      <c r="AT799" s="1" t="s">
        <v>1</v>
      </c>
    </row>
    <row r="800" spans="1:46" x14ac:dyDescent="0.25">
      <c r="A800" s="1" t="s">
        <v>800</v>
      </c>
      <c r="B800" s="20" t="e">
        <f>VLOOKUP(A800,'Earned Doctorates'!$A$6:$D$468,4,0)</f>
        <v>#N/A</v>
      </c>
      <c r="C800" s="20" t="e">
        <f>VLOOKUP(A800,'fulltime grad students'!$A$6:$D$752,4,0)</f>
        <v>#N/A</v>
      </c>
      <c r="D800" s="20" t="e">
        <f>VLOOKUP(A800,floorspace!$A$6:$D$694,4,0)</f>
        <v>#N/A</v>
      </c>
      <c r="E800" s="3">
        <v>416</v>
      </c>
      <c r="F800" s="33" t="e">
        <f>IF(ISNA(VLOOKUP(A800,'R1-R2'!$A$2:$F$280,6,0)),VLOOKUP(A800,'R1-R2'!$B$2:$F$280,5,0),VLOOKUP(A800,'R1-R2'!$A$2:$F$280,6,0))</f>
        <v>#N/A</v>
      </c>
      <c r="G800" s="2">
        <v>794</v>
      </c>
      <c r="H800" s="4">
        <v>87.46</v>
      </c>
      <c r="I800" s="3">
        <v>416</v>
      </c>
      <c r="J800" s="1" t="s">
        <v>1</v>
      </c>
      <c r="K800" s="2">
        <v>760</v>
      </c>
      <c r="L800" s="4">
        <v>83.21</v>
      </c>
      <c r="M800" s="3">
        <v>496</v>
      </c>
      <c r="N800" s="1" t="s">
        <v>1</v>
      </c>
      <c r="O800" s="2">
        <v>739</v>
      </c>
      <c r="P800" s="4">
        <v>81.11</v>
      </c>
      <c r="Q800" s="3">
        <v>574</v>
      </c>
      <c r="R800" s="1" t="s">
        <v>1</v>
      </c>
      <c r="S800" s="2">
        <v>665</v>
      </c>
      <c r="T800" s="4">
        <v>73.319999999999993</v>
      </c>
      <c r="U800" s="3">
        <v>939</v>
      </c>
      <c r="V800" s="1" t="s">
        <v>1</v>
      </c>
      <c r="W800" s="2">
        <v>0</v>
      </c>
      <c r="X800" s="4">
        <v>0</v>
      </c>
      <c r="Y800" s="3">
        <v>0</v>
      </c>
      <c r="Z800" s="1" t="s">
        <v>1</v>
      </c>
      <c r="AA800" s="2">
        <v>0</v>
      </c>
      <c r="AB800" s="4">
        <v>0</v>
      </c>
      <c r="AC800" s="3">
        <v>0</v>
      </c>
      <c r="AD800" s="1" t="s">
        <v>1</v>
      </c>
      <c r="AE800" s="2">
        <v>0</v>
      </c>
      <c r="AF800" s="4">
        <v>0</v>
      </c>
      <c r="AG800" s="3">
        <v>0</v>
      </c>
      <c r="AH800" s="1" t="s">
        <v>1</v>
      </c>
      <c r="AI800" s="2">
        <v>0</v>
      </c>
      <c r="AJ800" s="4">
        <v>0</v>
      </c>
      <c r="AK800" s="3">
        <v>0</v>
      </c>
      <c r="AL800" s="1" t="s">
        <v>1</v>
      </c>
      <c r="AM800" s="2">
        <v>0</v>
      </c>
      <c r="AN800" s="4">
        <v>0</v>
      </c>
      <c r="AO800" s="3">
        <v>0</v>
      </c>
      <c r="AP800" s="1" t="s">
        <v>1</v>
      </c>
      <c r="AQ800" s="2">
        <v>0</v>
      </c>
      <c r="AR800" s="4">
        <v>0</v>
      </c>
      <c r="AS800" s="3">
        <v>0</v>
      </c>
      <c r="AT800" s="1" t="s">
        <v>1</v>
      </c>
    </row>
    <row r="801" spans="1:46" x14ac:dyDescent="0.25">
      <c r="A801" s="1" t="s">
        <v>801</v>
      </c>
      <c r="B801" s="20" t="e">
        <f>VLOOKUP(A801,'Earned Doctorates'!$A$6:$D$468,4,0)</f>
        <v>#N/A</v>
      </c>
      <c r="C801" s="20" t="e">
        <f>VLOOKUP(A801,'fulltime grad students'!$A$6:$D$752,4,0)</f>
        <v>#N/A</v>
      </c>
      <c r="D801" s="20" t="e">
        <f>VLOOKUP(A801,floorspace!$A$6:$D$694,4,0)</f>
        <v>#N/A</v>
      </c>
      <c r="E801" s="3">
        <v>412</v>
      </c>
      <c r="F801" s="33" t="e">
        <f>IF(ISNA(VLOOKUP(A801,'R1-R2'!$A$2:$F$280,6,0)),VLOOKUP(A801,'R1-R2'!$B$2:$F$280,5,0),VLOOKUP(A801,'R1-R2'!$A$2:$F$280,6,0))</f>
        <v>#N/A</v>
      </c>
      <c r="G801" s="2">
        <v>796</v>
      </c>
      <c r="H801" s="4">
        <v>87.68</v>
      </c>
      <c r="I801" s="3">
        <v>412</v>
      </c>
      <c r="J801" s="1" t="s">
        <v>1</v>
      </c>
      <c r="K801" s="2">
        <v>843</v>
      </c>
      <c r="L801" s="4">
        <v>92.2</v>
      </c>
      <c r="M801" s="3">
        <v>304</v>
      </c>
      <c r="N801" s="1" t="s">
        <v>1</v>
      </c>
      <c r="O801" s="2">
        <v>822</v>
      </c>
      <c r="P801" s="4">
        <v>90.12</v>
      </c>
      <c r="Q801" s="3">
        <v>354</v>
      </c>
      <c r="R801" s="1" t="s">
        <v>1</v>
      </c>
      <c r="S801" s="2">
        <v>804</v>
      </c>
      <c r="T801" s="4">
        <v>88.46</v>
      </c>
      <c r="U801" s="3">
        <v>411</v>
      </c>
      <c r="V801" s="1" t="s">
        <v>1</v>
      </c>
      <c r="W801" s="2">
        <v>850</v>
      </c>
      <c r="X801" s="4">
        <v>94.81</v>
      </c>
      <c r="Y801" s="3">
        <v>281</v>
      </c>
      <c r="Z801" s="1" t="s">
        <v>1</v>
      </c>
      <c r="AA801" s="2">
        <v>797</v>
      </c>
      <c r="AB801" s="4">
        <v>89.15</v>
      </c>
      <c r="AC801" s="3">
        <v>380</v>
      </c>
      <c r="AD801" s="1" t="s">
        <v>1</v>
      </c>
      <c r="AE801" s="2">
        <v>782</v>
      </c>
      <c r="AF801" s="4">
        <v>87.29</v>
      </c>
      <c r="AG801" s="3">
        <v>405</v>
      </c>
      <c r="AH801" s="1" t="s">
        <v>1</v>
      </c>
      <c r="AI801" s="2">
        <v>813</v>
      </c>
      <c r="AJ801" s="4">
        <v>91.73</v>
      </c>
      <c r="AK801" s="3">
        <v>326</v>
      </c>
      <c r="AL801" s="1" t="s">
        <v>1</v>
      </c>
      <c r="AM801" s="2">
        <v>841</v>
      </c>
      <c r="AN801" s="4">
        <v>95.18</v>
      </c>
      <c r="AO801" s="3">
        <v>246</v>
      </c>
      <c r="AP801" s="1" t="s">
        <v>1</v>
      </c>
      <c r="AQ801" s="2">
        <v>0</v>
      </c>
      <c r="AR801" s="4">
        <v>0</v>
      </c>
      <c r="AS801" s="3">
        <v>0</v>
      </c>
      <c r="AT801" s="1" t="s">
        <v>1</v>
      </c>
    </row>
    <row r="802" spans="1:46" x14ac:dyDescent="0.25">
      <c r="A802" s="1" t="s">
        <v>802</v>
      </c>
      <c r="B802" s="20" t="e">
        <f>VLOOKUP(A802,'Earned Doctorates'!$A$6:$D$468,4,0)</f>
        <v>#N/A</v>
      </c>
      <c r="C802" s="20">
        <f>VLOOKUP(A802,'fulltime grad students'!$A$6:$D$752,4,0)</f>
        <v>106</v>
      </c>
      <c r="D802" s="20" t="e">
        <f>VLOOKUP(A802,floorspace!$A$6:$D$694,4,0)</f>
        <v>#N/A</v>
      </c>
      <c r="E802" s="3">
        <v>411</v>
      </c>
      <c r="F802" s="33" t="e">
        <f>IF(ISNA(VLOOKUP(A802,'R1-R2'!$A$2:$F$280,6,0)),VLOOKUP(A802,'R1-R2'!$B$2:$F$280,5,0),VLOOKUP(A802,'R1-R2'!$A$2:$F$280,6,0))</f>
        <v>#N/A</v>
      </c>
      <c r="G802" s="2">
        <v>797</v>
      </c>
      <c r="H802" s="4">
        <v>87.79</v>
      </c>
      <c r="I802" s="3">
        <v>411</v>
      </c>
      <c r="J802" s="1" t="s">
        <v>1</v>
      </c>
      <c r="K802" s="2">
        <v>872</v>
      </c>
      <c r="L802" s="4">
        <v>95.34</v>
      </c>
      <c r="M802" s="3">
        <v>239</v>
      </c>
      <c r="N802" s="1" t="s">
        <v>1</v>
      </c>
      <c r="O802" s="2">
        <v>0</v>
      </c>
      <c r="P802" s="4">
        <v>0</v>
      </c>
      <c r="Q802" s="3">
        <v>0</v>
      </c>
      <c r="R802" s="1" t="s">
        <v>1</v>
      </c>
      <c r="S802" s="2">
        <v>0</v>
      </c>
      <c r="T802" s="4">
        <v>0</v>
      </c>
      <c r="U802" s="3">
        <v>0</v>
      </c>
      <c r="V802" s="1" t="s">
        <v>1</v>
      </c>
      <c r="W802" s="2">
        <v>895</v>
      </c>
      <c r="X802" s="4">
        <v>99.78</v>
      </c>
      <c r="Y802" s="3">
        <v>166</v>
      </c>
      <c r="Z802" s="1" t="s">
        <v>1</v>
      </c>
      <c r="AA802" s="2">
        <v>843</v>
      </c>
      <c r="AB802" s="4">
        <v>94.24</v>
      </c>
      <c r="AC802" s="3">
        <v>278</v>
      </c>
      <c r="AD802" s="1" t="s">
        <v>1</v>
      </c>
      <c r="AE802" s="2">
        <v>801</v>
      </c>
      <c r="AF802" s="4">
        <v>89.39</v>
      </c>
      <c r="AG802" s="3">
        <v>361</v>
      </c>
      <c r="AH802" s="1" t="s">
        <v>1</v>
      </c>
      <c r="AI802" s="2">
        <v>863</v>
      </c>
      <c r="AJ802" s="4">
        <v>97.32</v>
      </c>
      <c r="AK802" s="3">
        <v>205</v>
      </c>
      <c r="AL802" s="1" t="s">
        <v>1</v>
      </c>
      <c r="AM802" s="2">
        <v>863</v>
      </c>
      <c r="AN802" s="4">
        <v>97.65</v>
      </c>
      <c r="AO802" s="3">
        <v>194</v>
      </c>
      <c r="AP802" s="1" t="s">
        <v>1</v>
      </c>
      <c r="AQ802" s="2">
        <v>833</v>
      </c>
      <c r="AR802" s="4">
        <v>93.44</v>
      </c>
      <c r="AS802" s="3">
        <v>288</v>
      </c>
      <c r="AT802" s="1" t="s">
        <v>1</v>
      </c>
    </row>
    <row r="803" spans="1:46" x14ac:dyDescent="0.25">
      <c r="A803" s="1" t="s">
        <v>803</v>
      </c>
      <c r="B803" s="20" t="e">
        <f>VLOOKUP(A803,'Earned Doctorates'!$A$6:$D$468,4,0)</f>
        <v>#N/A</v>
      </c>
      <c r="C803" s="20" t="e">
        <f>VLOOKUP(A803,'fulltime grad students'!$A$6:$D$752,4,0)</f>
        <v>#N/A</v>
      </c>
      <c r="D803" s="20" t="e">
        <f>VLOOKUP(A803,floorspace!$A$6:$D$694,4,0)</f>
        <v>#N/A</v>
      </c>
      <c r="E803" s="3">
        <v>408</v>
      </c>
      <c r="F803" s="33" t="e">
        <f>IF(ISNA(VLOOKUP(A803,'R1-R2'!$A$2:$F$280,6,0)),VLOOKUP(A803,'R1-R2'!$B$2:$F$280,5,0),VLOOKUP(A803,'R1-R2'!$A$2:$F$280,6,0))</f>
        <v>#N/A</v>
      </c>
      <c r="G803" s="2">
        <v>798</v>
      </c>
      <c r="H803" s="4">
        <v>87.9</v>
      </c>
      <c r="I803" s="3">
        <v>408</v>
      </c>
      <c r="J803" s="1" t="s">
        <v>1</v>
      </c>
      <c r="K803" s="2">
        <v>783</v>
      </c>
      <c r="L803" s="4">
        <v>85.7</v>
      </c>
      <c r="M803" s="3">
        <v>441</v>
      </c>
      <c r="N803" s="1" t="s">
        <v>1</v>
      </c>
      <c r="O803" s="2">
        <v>825</v>
      </c>
      <c r="P803" s="4">
        <v>90.45</v>
      </c>
      <c r="Q803" s="3">
        <v>351</v>
      </c>
      <c r="R803" s="1" t="s">
        <v>1</v>
      </c>
      <c r="S803" s="2">
        <v>808</v>
      </c>
      <c r="T803" s="4">
        <v>88.89</v>
      </c>
      <c r="U803" s="3">
        <v>401</v>
      </c>
      <c r="V803" s="1" t="s">
        <v>1</v>
      </c>
      <c r="W803" s="2">
        <v>810</v>
      </c>
      <c r="X803" s="4">
        <v>90.39</v>
      </c>
      <c r="Y803" s="3">
        <v>383</v>
      </c>
      <c r="Z803" s="1" t="s">
        <v>1</v>
      </c>
      <c r="AA803" s="2">
        <v>840</v>
      </c>
      <c r="AB803" s="4">
        <v>93.91</v>
      </c>
      <c r="AC803" s="3">
        <v>288</v>
      </c>
      <c r="AD803" s="1" t="s">
        <v>1</v>
      </c>
      <c r="AE803" s="2">
        <v>895</v>
      </c>
      <c r="AF803" s="4">
        <v>99.78</v>
      </c>
      <c r="AG803" s="3">
        <v>153</v>
      </c>
      <c r="AH803" s="1" t="s">
        <v>1</v>
      </c>
      <c r="AI803" s="2">
        <v>830</v>
      </c>
      <c r="AJ803" s="4">
        <v>93.63</v>
      </c>
      <c r="AK803" s="3">
        <v>287</v>
      </c>
      <c r="AL803" s="1" t="s">
        <v>1</v>
      </c>
      <c r="AM803" s="2">
        <v>854</v>
      </c>
      <c r="AN803" s="4">
        <v>96.64</v>
      </c>
      <c r="AO803" s="3">
        <v>208</v>
      </c>
      <c r="AP803" s="1" t="s">
        <v>1</v>
      </c>
      <c r="AQ803" s="2">
        <v>838</v>
      </c>
      <c r="AR803" s="4">
        <v>94</v>
      </c>
      <c r="AS803" s="3">
        <v>278</v>
      </c>
      <c r="AT803" s="1" t="s">
        <v>1</v>
      </c>
    </row>
    <row r="804" spans="1:46" x14ac:dyDescent="0.25">
      <c r="A804" s="1" t="s">
        <v>804</v>
      </c>
      <c r="B804" s="20" t="e">
        <f>VLOOKUP(A804,'Earned Doctorates'!$A$6:$D$468,4,0)</f>
        <v>#N/A</v>
      </c>
      <c r="C804" s="20" t="e">
        <f>VLOOKUP(A804,'fulltime grad students'!$A$6:$D$752,4,0)</f>
        <v>#N/A</v>
      </c>
      <c r="D804" s="20" t="e">
        <f>VLOOKUP(A804,floorspace!$A$6:$D$694,4,0)</f>
        <v>#N/A</v>
      </c>
      <c r="E804" s="3">
        <v>408</v>
      </c>
      <c r="F804" s="33" t="e">
        <f>IF(ISNA(VLOOKUP(A804,'R1-R2'!$A$2:$F$280,6,0)),VLOOKUP(A804,'R1-R2'!$B$2:$F$280,5,0),VLOOKUP(A804,'R1-R2'!$A$2:$F$280,6,0))</f>
        <v>#N/A</v>
      </c>
      <c r="G804" s="2">
        <v>798</v>
      </c>
      <c r="H804" s="4">
        <v>87.9</v>
      </c>
      <c r="I804" s="3">
        <v>408</v>
      </c>
      <c r="J804" s="1" t="s">
        <v>1</v>
      </c>
      <c r="K804" s="2">
        <v>859</v>
      </c>
      <c r="L804" s="4">
        <v>93.93</v>
      </c>
      <c r="M804" s="3">
        <v>261</v>
      </c>
      <c r="N804" s="1" t="s">
        <v>1</v>
      </c>
      <c r="O804" s="2">
        <v>831</v>
      </c>
      <c r="P804" s="4">
        <v>91.1</v>
      </c>
      <c r="Q804" s="3">
        <v>334</v>
      </c>
      <c r="R804" s="1" t="s">
        <v>1</v>
      </c>
      <c r="S804" s="2">
        <v>816</v>
      </c>
      <c r="T804" s="4">
        <v>89.76</v>
      </c>
      <c r="U804" s="3">
        <v>386</v>
      </c>
      <c r="V804" s="1" t="s">
        <v>1</v>
      </c>
      <c r="W804" s="2">
        <v>787</v>
      </c>
      <c r="X804" s="4">
        <v>87.85</v>
      </c>
      <c r="Y804" s="3">
        <v>446</v>
      </c>
      <c r="Z804" s="1" t="s">
        <v>1</v>
      </c>
      <c r="AA804" s="2">
        <v>711</v>
      </c>
      <c r="AB804" s="4">
        <v>79.62</v>
      </c>
      <c r="AC804" s="3">
        <v>650</v>
      </c>
      <c r="AD804" s="1" t="s">
        <v>1</v>
      </c>
      <c r="AE804" s="2">
        <v>682</v>
      </c>
      <c r="AF804" s="4">
        <v>76.239999999999995</v>
      </c>
      <c r="AG804" s="3">
        <v>722</v>
      </c>
      <c r="AH804" s="1" t="s">
        <v>1</v>
      </c>
      <c r="AI804" s="2">
        <v>719</v>
      </c>
      <c r="AJ804" s="4">
        <v>81.23</v>
      </c>
      <c r="AK804" s="3">
        <v>575</v>
      </c>
      <c r="AL804" s="1" t="s">
        <v>1</v>
      </c>
      <c r="AM804" s="2">
        <v>753</v>
      </c>
      <c r="AN804" s="4">
        <v>85.31</v>
      </c>
      <c r="AO804" s="3">
        <v>472</v>
      </c>
      <c r="AP804" s="1" t="s">
        <v>1</v>
      </c>
      <c r="AQ804" s="2">
        <v>873</v>
      </c>
      <c r="AR804" s="4">
        <v>97.89</v>
      </c>
      <c r="AS804" s="3">
        <v>201</v>
      </c>
      <c r="AT804" s="1" t="s">
        <v>1</v>
      </c>
    </row>
    <row r="805" spans="1:46" x14ac:dyDescent="0.25">
      <c r="A805" s="1" t="s">
        <v>805</v>
      </c>
      <c r="B805" s="20" t="e">
        <f>VLOOKUP(A805,'Earned Doctorates'!$A$6:$D$468,4,0)</f>
        <v>#N/A</v>
      </c>
      <c r="C805" s="20" t="e">
        <f>VLOOKUP(A805,'fulltime grad students'!$A$6:$D$752,4,0)</f>
        <v>#N/A</v>
      </c>
      <c r="D805" s="20" t="e">
        <f>VLOOKUP(A805,floorspace!$A$6:$D$694,4,0)</f>
        <v>#N/A</v>
      </c>
      <c r="E805" s="3">
        <v>407</v>
      </c>
      <c r="F805" s="33" t="e">
        <f>IF(ISNA(VLOOKUP(A805,'R1-R2'!$A$2:$F$280,6,0)),VLOOKUP(A805,'R1-R2'!$B$2:$F$280,5,0),VLOOKUP(A805,'R1-R2'!$A$2:$F$280,6,0))</f>
        <v>#N/A</v>
      </c>
      <c r="G805" s="2">
        <v>800</v>
      </c>
      <c r="H805" s="4">
        <v>88.12</v>
      </c>
      <c r="I805" s="3">
        <v>407</v>
      </c>
      <c r="J805" s="1" t="s">
        <v>1</v>
      </c>
      <c r="K805" s="2">
        <v>757</v>
      </c>
      <c r="L805" s="4">
        <v>82.89</v>
      </c>
      <c r="M805" s="3">
        <v>503</v>
      </c>
      <c r="N805" s="1" t="s">
        <v>1</v>
      </c>
      <c r="O805" s="2">
        <v>639</v>
      </c>
      <c r="P805" s="4">
        <v>70.260000000000005</v>
      </c>
      <c r="Q805" s="3">
        <v>1097</v>
      </c>
      <c r="R805" s="1" t="s">
        <v>1</v>
      </c>
      <c r="S805" s="2">
        <v>694</v>
      </c>
      <c r="T805" s="4">
        <v>76.48</v>
      </c>
      <c r="U805" s="3">
        <v>796</v>
      </c>
      <c r="V805" s="1" t="s">
        <v>1</v>
      </c>
      <c r="W805" s="2">
        <v>635</v>
      </c>
      <c r="X805" s="4">
        <v>71.05</v>
      </c>
      <c r="Y805" s="3">
        <v>1055</v>
      </c>
      <c r="Z805" s="1" t="s">
        <v>1</v>
      </c>
      <c r="AA805" s="2">
        <v>0</v>
      </c>
      <c r="AB805" s="4">
        <v>0</v>
      </c>
      <c r="AC805" s="3">
        <v>0</v>
      </c>
      <c r="AD805" s="1" t="s">
        <v>1</v>
      </c>
      <c r="AE805" s="2">
        <v>0</v>
      </c>
      <c r="AF805" s="4">
        <v>0</v>
      </c>
      <c r="AG805" s="3">
        <v>0</v>
      </c>
      <c r="AH805" s="1" t="s">
        <v>1</v>
      </c>
      <c r="AI805" s="2">
        <v>0</v>
      </c>
      <c r="AJ805" s="4">
        <v>0</v>
      </c>
      <c r="AK805" s="3">
        <v>0</v>
      </c>
      <c r="AL805" s="1" t="s">
        <v>1</v>
      </c>
      <c r="AM805" s="2">
        <v>0</v>
      </c>
      <c r="AN805" s="4">
        <v>0</v>
      </c>
      <c r="AO805" s="3">
        <v>0</v>
      </c>
      <c r="AP805" s="1" t="s">
        <v>1</v>
      </c>
      <c r="AQ805" s="2">
        <v>0</v>
      </c>
      <c r="AR805" s="4">
        <v>0</v>
      </c>
      <c r="AS805" s="3">
        <v>0</v>
      </c>
      <c r="AT805" s="1" t="s">
        <v>1</v>
      </c>
    </row>
    <row r="806" spans="1:46" x14ac:dyDescent="0.25">
      <c r="A806" s="1" t="s">
        <v>806</v>
      </c>
      <c r="B806" s="20" t="e">
        <f>VLOOKUP(A806,'Earned Doctorates'!$A$6:$D$468,4,0)</f>
        <v>#N/A</v>
      </c>
      <c r="C806" s="20">
        <f>VLOOKUP(A806,'fulltime grad students'!$A$6:$D$752,4,0)</f>
        <v>72</v>
      </c>
      <c r="D806" s="20" t="e">
        <f>VLOOKUP(A806,floorspace!$A$6:$D$694,4,0)</f>
        <v>#N/A</v>
      </c>
      <c r="E806" s="3">
        <v>406</v>
      </c>
      <c r="F806" s="33" t="e">
        <f>IF(ISNA(VLOOKUP(A806,'R1-R2'!$A$2:$F$280,6,0)),VLOOKUP(A806,'R1-R2'!$B$2:$F$280,5,0),VLOOKUP(A806,'R1-R2'!$A$2:$F$280,6,0))</f>
        <v>#N/A</v>
      </c>
      <c r="G806" s="2">
        <v>801</v>
      </c>
      <c r="H806" s="4">
        <v>88.22</v>
      </c>
      <c r="I806" s="3">
        <v>406</v>
      </c>
      <c r="J806" s="1" t="s">
        <v>1</v>
      </c>
      <c r="K806" s="2">
        <v>744</v>
      </c>
      <c r="L806" s="4">
        <v>81.48</v>
      </c>
      <c r="M806" s="3">
        <v>555</v>
      </c>
      <c r="N806" s="1" t="s">
        <v>1</v>
      </c>
      <c r="O806" s="2">
        <v>716</v>
      </c>
      <c r="P806" s="4">
        <v>78.62</v>
      </c>
      <c r="Q806" s="3">
        <v>668</v>
      </c>
      <c r="R806" s="1" t="s">
        <v>1</v>
      </c>
      <c r="S806" s="2">
        <v>670</v>
      </c>
      <c r="T806" s="4">
        <v>73.86</v>
      </c>
      <c r="U806" s="3">
        <v>902</v>
      </c>
      <c r="V806" s="1" t="s">
        <v>1</v>
      </c>
      <c r="W806" s="2">
        <v>682</v>
      </c>
      <c r="X806" s="4">
        <v>76.239999999999995</v>
      </c>
      <c r="Y806" s="3">
        <v>821</v>
      </c>
      <c r="Z806" s="1" t="s">
        <v>1</v>
      </c>
      <c r="AA806" s="2">
        <v>748</v>
      </c>
      <c r="AB806" s="4">
        <v>83.72</v>
      </c>
      <c r="AC806" s="3">
        <v>516</v>
      </c>
      <c r="AD806" s="1" t="s">
        <v>1</v>
      </c>
      <c r="AE806" s="2">
        <v>711</v>
      </c>
      <c r="AF806" s="4">
        <v>79.45</v>
      </c>
      <c r="AG806" s="3">
        <v>614</v>
      </c>
      <c r="AH806" s="1" t="s">
        <v>1</v>
      </c>
      <c r="AI806" s="2">
        <v>671</v>
      </c>
      <c r="AJ806" s="4">
        <v>75.86</v>
      </c>
      <c r="AK806" s="3">
        <v>807</v>
      </c>
      <c r="AL806" s="1" t="s">
        <v>1</v>
      </c>
      <c r="AM806" s="2">
        <v>669</v>
      </c>
      <c r="AN806" s="4">
        <v>75.89</v>
      </c>
      <c r="AO806" s="3">
        <v>776</v>
      </c>
      <c r="AP806" s="1" t="s">
        <v>1</v>
      </c>
      <c r="AQ806" s="2">
        <v>754</v>
      </c>
      <c r="AR806" s="4">
        <v>84.67</v>
      </c>
      <c r="AS806" s="3">
        <v>560</v>
      </c>
      <c r="AT806" s="1" t="s">
        <v>1</v>
      </c>
    </row>
    <row r="807" spans="1:46" x14ac:dyDescent="0.25">
      <c r="A807" s="1" t="s">
        <v>807</v>
      </c>
      <c r="B807" s="20" t="e">
        <f>VLOOKUP(A807,'Earned Doctorates'!$A$6:$D$468,4,0)</f>
        <v>#N/A</v>
      </c>
      <c r="C807" s="20" t="e">
        <f>VLOOKUP(A807,'fulltime grad students'!$A$6:$D$752,4,0)</f>
        <v>#N/A</v>
      </c>
      <c r="D807" s="20" t="e">
        <f>VLOOKUP(A807,floorspace!$A$6:$D$694,4,0)</f>
        <v>#N/A</v>
      </c>
      <c r="E807" s="3">
        <v>404</v>
      </c>
      <c r="F807" s="33" t="e">
        <f>IF(ISNA(VLOOKUP(A807,'R1-R2'!$A$2:$F$280,6,0)),VLOOKUP(A807,'R1-R2'!$B$2:$F$280,5,0),VLOOKUP(A807,'R1-R2'!$A$2:$F$280,6,0))</f>
        <v>#N/A</v>
      </c>
      <c r="G807" s="2">
        <v>802</v>
      </c>
      <c r="H807" s="4">
        <v>88.33</v>
      </c>
      <c r="I807" s="3">
        <v>404</v>
      </c>
      <c r="J807" s="1" t="s">
        <v>1</v>
      </c>
      <c r="K807" s="2">
        <v>830</v>
      </c>
      <c r="L807" s="4">
        <v>90.79</v>
      </c>
      <c r="M807" s="3">
        <v>323</v>
      </c>
      <c r="N807" s="1" t="s">
        <v>1</v>
      </c>
      <c r="O807" s="2">
        <v>838</v>
      </c>
      <c r="P807" s="4">
        <v>91.86</v>
      </c>
      <c r="Q807" s="3">
        <v>325</v>
      </c>
      <c r="R807" s="1" t="s">
        <v>1</v>
      </c>
      <c r="S807" s="2">
        <v>764</v>
      </c>
      <c r="T807" s="4">
        <v>84.1</v>
      </c>
      <c r="U807" s="3">
        <v>509</v>
      </c>
      <c r="V807" s="1" t="s">
        <v>1</v>
      </c>
      <c r="W807" s="2">
        <v>801</v>
      </c>
      <c r="X807" s="4">
        <v>89.39</v>
      </c>
      <c r="Y807" s="3">
        <v>405</v>
      </c>
      <c r="Z807" s="1" t="s">
        <v>1</v>
      </c>
      <c r="AA807" s="2">
        <v>857</v>
      </c>
      <c r="AB807" s="4">
        <v>95.79</v>
      </c>
      <c r="AC807" s="3">
        <v>251</v>
      </c>
      <c r="AD807" s="1" t="s">
        <v>1</v>
      </c>
      <c r="AE807" s="2">
        <v>817</v>
      </c>
      <c r="AF807" s="4">
        <v>91.16</v>
      </c>
      <c r="AG807" s="3">
        <v>316</v>
      </c>
      <c r="AH807" s="1" t="s">
        <v>1</v>
      </c>
      <c r="AI807" s="2">
        <v>811</v>
      </c>
      <c r="AJ807" s="4">
        <v>91.51</v>
      </c>
      <c r="AK807" s="3">
        <v>334</v>
      </c>
      <c r="AL807" s="1" t="s">
        <v>1</v>
      </c>
      <c r="AM807" s="2">
        <v>810</v>
      </c>
      <c r="AN807" s="4">
        <v>91.7</v>
      </c>
      <c r="AO807" s="3">
        <v>299</v>
      </c>
      <c r="AP807" s="1" t="s">
        <v>1</v>
      </c>
      <c r="AQ807" s="2">
        <v>815</v>
      </c>
      <c r="AR807" s="4">
        <v>91.44</v>
      </c>
      <c r="AS807" s="3">
        <v>365</v>
      </c>
      <c r="AT807" s="1" t="s">
        <v>1</v>
      </c>
    </row>
    <row r="808" spans="1:46" x14ac:dyDescent="0.25">
      <c r="A808" s="1" t="s">
        <v>808</v>
      </c>
      <c r="B808" s="20" t="e">
        <f>VLOOKUP(A808,'Earned Doctorates'!$A$6:$D$468,4,0)</f>
        <v>#N/A</v>
      </c>
      <c r="C808" s="20" t="e">
        <f>VLOOKUP(A808,'fulltime grad students'!$A$6:$D$752,4,0)</f>
        <v>#N/A</v>
      </c>
      <c r="D808" s="20" t="e">
        <f>VLOOKUP(A808,floorspace!$A$6:$D$694,4,0)</f>
        <v>#N/A</v>
      </c>
      <c r="E808" s="3">
        <v>403</v>
      </c>
      <c r="F808" s="33" t="e">
        <f>IF(ISNA(VLOOKUP(A808,'R1-R2'!$A$2:$F$280,6,0)),VLOOKUP(A808,'R1-R2'!$B$2:$F$280,5,0),VLOOKUP(A808,'R1-R2'!$A$2:$F$280,6,0))</f>
        <v>#N/A</v>
      </c>
      <c r="G808" s="2">
        <v>803</v>
      </c>
      <c r="H808" s="4">
        <v>88.44</v>
      </c>
      <c r="I808" s="3">
        <v>403</v>
      </c>
      <c r="J808" s="1" t="s">
        <v>1</v>
      </c>
      <c r="K808" s="2">
        <v>704</v>
      </c>
      <c r="L808" s="4">
        <v>77.150000000000006</v>
      </c>
      <c r="M808" s="3">
        <v>660</v>
      </c>
      <c r="N808" s="1" t="s">
        <v>1</v>
      </c>
      <c r="O808" s="2">
        <v>796</v>
      </c>
      <c r="P808" s="4">
        <v>87.3</v>
      </c>
      <c r="Q808" s="3">
        <v>421</v>
      </c>
      <c r="R808" s="1" t="s">
        <v>1</v>
      </c>
      <c r="S808" s="2">
        <v>693</v>
      </c>
      <c r="T808" s="4">
        <v>76.37</v>
      </c>
      <c r="U808" s="3">
        <v>806</v>
      </c>
      <c r="V808" s="1" t="s">
        <v>1</v>
      </c>
      <c r="W808" s="2">
        <v>689</v>
      </c>
      <c r="X808" s="4">
        <v>77.02</v>
      </c>
      <c r="Y808" s="3">
        <v>792</v>
      </c>
      <c r="Z808" s="1" t="s">
        <v>1</v>
      </c>
      <c r="AA808" s="2">
        <v>746</v>
      </c>
      <c r="AB808" s="4">
        <v>83.5</v>
      </c>
      <c r="AC808" s="3">
        <v>523</v>
      </c>
      <c r="AD808" s="1" t="s">
        <v>1</v>
      </c>
      <c r="AE808" s="2">
        <v>743</v>
      </c>
      <c r="AF808" s="4">
        <v>82.98</v>
      </c>
      <c r="AG808" s="3">
        <v>513</v>
      </c>
      <c r="AH808" s="1" t="s">
        <v>1</v>
      </c>
      <c r="AI808" s="2">
        <v>866</v>
      </c>
      <c r="AJ808" s="4">
        <v>97.65</v>
      </c>
      <c r="AK808" s="3">
        <v>195</v>
      </c>
      <c r="AL808" s="1" t="s">
        <v>1</v>
      </c>
      <c r="AM808" s="2">
        <v>0</v>
      </c>
      <c r="AN808" s="4">
        <v>0</v>
      </c>
      <c r="AO808" s="3">
        <v>0</v>
      </c>
      <c r="AP808" s="1" t="s">
        <v>1</v>
      </c>
      <c r="AQ808" s="2">
        <v>0</v>
      </c>
      <c r="AR808" s="4">
        <v>0</v>
      </c>
      <c r="AS808" s="3">
        <v>0</v>
      </c>
      <c r="AT808" s="1" t="s">
        <v>1</v>
      </c>
    </row>
    <row r="809" spans="1:46" x14ac:dyDescent="0.25">
      <c r="A809" s="1" t="s">
        <v>809</v>
      </c>
      <c r="B809" s="20" t="e">
        <f>VLOOKUP(A809,'Earned Doctorates'!$A$6:$D$468,4,0)</f>
        <v>#N/A</v>
      </c>
      <c r="C809" s="20" t="e">
        <f>VLOOKUP(A809,'fulltime grad students'!$A$6:$D$752,4,0)</f>
        <v>#N/A</v>
      </c>
      <c r="D809" s="20" t="e">
        <f>VLOOKUP(A809,floorspace!$A$6:$D$694,4,0)</f>
        <v>#N/A</v>
      </c>
      <c r="E809" s="3">
        <v>401</v>
      </c>
      <c r="F809" s="33" t="e">
        <f>IF(ISNA(VLOOKUP(A809,'R1-R2'!$A$2:$F$280,6,0)),VLOOKUP(A809,'R1-R2'!$B$2:$F$280,5,0),VLOOKUP(A809,'R1-R2'!$A$2:$F$280,6,0))</f>
        <v>#N/A</v>
      </c>
      <c r="G809" s="2">
        <v>804</v>
      </c>
      <c r="H809" s="4">
        <v>88.55</v>
      </c>
      <c r="I809" s="3">
        <v>401</v>
      </c>
      <c r="J809" s="1" t="s">
        <v>1</v>
      </c>
      <c r="K809" s="2">
        <v>704</v>
      </c>
      <c r="L809" s="4">
        <v>77.150000000000006</v>
      </c>
      <c r="M809" s="3">
        <v>660</v>
      </c>
      <c r="N809" s="1" t="s">
        <v>1</v>
      </c>
      <c r="O809" s="2">
        <v>733</v>
      </c>
      <c r="P809" s="4">
        <v>80.459999999999994</v>
      </c>
      <c r="Q809" s="3">
        <v>599</v>
      </c>
      <c r="R809" s="1" t="s">
        <v>1</v>
      </c>
      <c r="S809" s="2">
        <v>732</v>
      </c>
      <c r="T809" s="4">
        <v>80.61</v>
      </c>
      <c r="U809" s="3">
        <v>627</v>
      </c>
      <c r="V809" s="1" t="s">
        <v>1</v>
      </c>
      <c r="W809" s="2">
        <v>811</v>
      </c>
      <c r="X809" s="4">
        <v>90.5</v>
      </c>
      <c r="Y809" s="3">
        <v>378</v>
      </c>
      <c r="Z809" s="1" t="s">
        <v>1</v>
      </c>
      <c r="AA809" s="2">
        <v>822</v>
      </c>
      <c r="AB809" s="4">
        <v>91.92</v>
      </c>
      <c r="AC809" s="3">
        <v>330</v>
      </c>
      <c r="AD809" s="1" t="s">
        <v>1</v>
      </c>
      <c r="AE809" s="2">
        <v>828</v>
      </c>
      <c r="AF809" s="4">
        <v>92.38</v>
      </c>
      <c r="AG809" s="3">
        <v>291</v>
      </c>
      <c r="AH809" s="1" t="s">
        <v>1</v>
      </c>
      <c r="AI809" s="2">
        <v>0</v>
      </c>
      <c r="AJ809" s="4">
        <v>0</v>
      </c>
      <c r="AK809" s="3">
        <v>0</v>
      </c>
      <c r="AL809" s="1" t="s">
        <v>1</v>
      </c>
      <c r="AM809" s="2">
        <v>0</v>
      </c>
      <c r="AN809" s="4">
        <v>0</v>
      </c>
      <c r="AO809" s="3">
        <v>0</v>
      </c>
      <c r="AP809" s="1" t="s">
        <v>1</v>
      </c>
      <c r="AQ809" s="2">
        <v>0</v>
      </c>
      <c r="AR809" s="4">
        <v>0</v>
      </c>
      <c r="AS809" s="3">
        <v>0</v>
      </c>
      <c r="AT809" s="1" t="s">
        <v>1</v>
      </c>
    </row>
    <row r="810" spans="1:46" x14ac:dyDescent="0.25">
      <c r="A810" s="1" t="s">
        <v>810</v>
      </c>
      <c r="B810" s="20" t="e">
        <f>VLOOKUP(A810,'Earned Doctorates'!$A$6:$D$468,4,0)</f>
        <v>#N/A</v>
      </c>
      <c r="C810" s="20">
        <f>VLOOKUP(A810,'fulltime grad students'!$A$6:$D$752,4,0)</f>
        <v>261</v>
      </c>
      <c r="D810" s="20">
        <f>VLOOKUP(A810,floorspace!$A$6:$D$694,4,0)</f>
        <v>0</v>
      </c>
      <c r="E810" s="3">
        <v>391</v>
      </c>
      <c r="F810" s="33" t="e">
        <f>IF(ISNA(VLOOKUP(A810,'R1-R2'!$A$2:$F$280,6,0)),VLOOKUP(A810,'R1-R2'!$B$2:$F$280,5,0),VLOOKUP(A810,'R1-R2'!$A$2:$F$280,6,0))</f>
        <v>#N/A</v>
      </c>
      <c r="G810" s="2">
        <v>805</v>
      </c>
      <c r="H810" s="4">
        <v>88.66</v>
      </c>
      <c r="I810" s="3">
        <v>391</v>
      </c>
      <c r="J810" s="1" t="s">
        <v>1</v>
      </c>
      <c r="K810" s="2">
        <v>754</v>
      </c>
      <c r="L810" s="4">
        <v>82.56</v>
      </c>
      <c r="M810" s="3">
        <v>508</v>
      </c>
      <c r="N810" s="1" t="s">
        <v>1</v>
      </c>
      <c r="O810" s="2">
        <v>699</v>
      </c>
      <c r="P810" s="4">
        <v>76.77</v>
      </c>
      <c r="Q810" s="3">
        <v>735</v>
      </c>
      <c r="R810" s="1" t="s">
        <v>1</v>
      </c>
      <c r="S810" s="2">
        <v>710</v>
      </c>
      <c r="T810" s="4">
        <v>78.22</v>
      </c>
      <c r="U810" s="3">
        <v>698</v>
      </c>
      <c r="V810" s="1" t="s">
        <v>1</v>
      </c>
      <c r="W810" s="2">
        <v>719</v>
      </c>
      <c r="X810" s="4">
        <v>80.33</v>
      </c>
      <c r="Y810" s="3">
        <v>655</v>
      </c>
      <c r="Z810" s="1" t="s">
        <v>1</v>
      </c>
      <c r="AA810" s="2">
        <v>0</v>
      </c>
      <c r="AB810" s="4">
        <v>0</v>
      </c>
      <c r="AC810" s="3">
        <v>0</v>
      </c>
      <c r="AD810" s="1" t="s">
        <v>1</v>
      </c>
      <c r="AE810" s="2">
        <v>0</v>
      </c>
      <c r="AF810" s="4">
        <v>0</v>
      </c>
      <c r="AG810" s="3">
        <v>0</v>
      </c>
      <c r="AH810" s="1" t="s">
        <v>1</v>
      </c>
      <c r="AI810" s="2">
        <v>0</v>
      </c>
      <c r="AJ810" s="4">
        <v>0</v>
      </c>
      <c r="AK810" s="3">
        <v>0</v>
      </c>
      <c r="AL810" s="1" t="s">
        <v>1</v>
      </c>
      <c r="AM810" s="2">
        <v>790</v>
      </c>
      <c r="AN810" s="4">
        <v>89.46</v>
      </c>
      <c r="AO810" s="3">
        <v>360</v>
      </c>
      <c r="AP810" s="1" t="s">
        <v>1</v>
      </c>
      <c r="AQ810" s="2">
        <v>666</v>
      </c>
      <c r="AR810" s="4">
        <v>74.89</v>
      </c>
      <c r="AS810" s="3">
        <v>928</v>
      </c>
      <c r="AT810" s="1" t="s">
        <v>1</v>
      </c>
    </row>
    <row r="811" spans="1:46" x14ac:dyDescent="0.25">
      <c r="A811" s="1" t="s">
        <v>811</v>
      </c>
      <c r="B811" s="20" t="e">
        <f>VLOOKUP(A811,'Earned Doctorates'!$A$6:$D$468,4,0)</f>
        <v>#N/A</v>
      </c>
      <c r="C811" s="20">
        <f>VLOOKUP(A811,'fulltime grad students'!$A$6:$D$752,4,0)</f>
        <v>16</v>
      </c>
      <c r="D811" s="20" t="e">
        <f>VLOOKUP(A811,floorspace!$A$6:$D$694,4,0)</f>
        <v>#N/A</v>
      </c>
      <c r="E811" s="3">
        <v>391</v>
      </c>
      <c r="F811" s="33" t="e">
        <f>IF(ISNA(VLOOKUP(A811,'R1-R2'!$A$2:$F$280,6,0)),VLOOKUP(A811,'R1-R2'!$B$2:$F$280,5,0),VLOOKUP(A811,'R1-R2'!$A$2:$F$280,6,0))</f>
        <v>#N/A</v>
      </c>
      <c r="G811" s="2">
        <v>805</v>
      </c>
      <c r="H811" s="4">
        <v>88.66</v>
      </c>
      <c r="I811" s="3">
        <v>391</v>
      </c>
      <c r="J811" s="1" t="s">
        <v>1</v>
      </c>
      <c r="K811" s="2">
        <v>708</v>
      </c>
      <c r="L811" s="4">
        <v>77.58</v>
      </c>
      <c r="M811" s="3">
        <v>653</v>
      </c>
      <c r="N811" s="1" t="s">
        <v>1</v>
      </c>
      <c r="O811" s="2">
        <v>657</v>
      </c>
      <c r="P811" s="4">
        <v>72.209999999999994</v>
      </c>
      <c r="Q811" s="3">
        <v>986</v>
      </c>
      <c r="R811" s="1" t="s">
        <v>1</v>
      </c>
      <c r="S811" s="2">
        <v>663</v>
      </c>
      <c r="T811" s="4">
        <v>73.099999999999994</v>
      </c>
      <c r="U811" s="3">
        <v>944</v>
      </c>
      <c r="V811" s="1" t="s">
        <v>1</v>
      </c>
      <c r="W811" s="2">
        <v>686</v>
      </c>
      <c r="X811" s="4">
        <v>76.69</v>
      </c>
      <c r="Y811" s="3">
        <v>806</v>
      </c>
      <c r="Z811" s="1" t="s">
        <v>1</v>
      </c>
      <c r="AA811" s="2">
        <v>715</v>
      </c>
      <c r="AB811" s="4">
        <v>80.069999999999993</v>
      </c>
      <c r="AC811" s="3">
        <v>642</v>
      </c>
      <c r="AD811" s="1" t="s">
        <v>1</v>
      </c>
      <c r="AE811" s="2">
        <v>736</v>
      </c>
      <c r="AF811" s="4">
        <v>82.21</v>
      </c>
      <c r="AG811" s="3">
        <v>539</v>
      </c>
      <c r="AH811" s="1" t="s">
        <v>1</v>
      </c>
      <c r="AI811" s="2">
        <v>703</v>
      </c>
      <c r="AJ811" s="4">
        <v>79.44</v>
      </c>
      <c r="AK811" s="3">
        <v>642</v>
      </c>
      <c r="AL811" s="1" t="s">
        <v>1</v>
      </c>
      <c r="AM811" s="2">
        <v>701</v>
      </c>
      <c r="AN811" s="4">
        <v>79.48</v>
      </c>
      <c r="AO811" s="3">
        <v>616</v>
      </c>
      <c r="AP811" s="1" t="s">
        <v>1</v>
      </c>
      <c r="AQ811" s="2">
        <v>699</v>
      </c>
      <c r="AR811" s="4">
        <v>78.56</v>
      </c>
      <c r="AS811" s="3">
        <v>765</v>
      </c>
      <c r="AT811" s="1" t="s">
        <v>1</v>
      </c>
    </row>
    <row r="812" spans="1:46" x14ac:dyDescent="0.25">
      <c r="A812" s="1" t="s">
        <v>812</v>
      </c>
      <c r="B812" s="20" t="e">
        <f>VLOOKUP(A812,'Earned Doctorates'!$A$6:$D$468,4,0)</f>
        <v>#N/A</v>
      </c>
      <c r="C812" s="20" t="e">
        <f>VLOOKUP(A812,'fulltime grad students'!$A$6:$D$752,4,0)</f>
        <v>#N/A</v>
      </c>
      <c r="D812" s="20" t="e">
        <f>VLOOKUP(A812,floorspace!$A$6:$D$694,4,0)</f>
        <v>#N/A</v>
      </c>
      <c r="E812" s="3">
        <v>382</v>
      </c>
      <c r="F812" s="33" t="e">
        <f>IF(ISNA(VLOOKUP(A812,'R1-R2'!$A$2:$F$280,6,0)),VLOOKUP(A812,'R1-R2'!$B$2:$F$280,5,0),VLOOKUP(A812,'R1-R2'!$A$2:$F$280,6,0))</f>
        <v>#N/A</v>
      </c>
      <c r="G812" s="2">
        <v>807</v>
      </c>
      <c r="H812" s="4">
        <v>88.88</v>
      </c>
      <c r="I812" s="3">
        <v>382</v>
      </c>
      <c r="J812" s="1" t="s">
        <v>1</v>
      </c>
      <c r="K812" s="2">
        <v>811</v>
      </c>
      <c r="L812" s="4">
        <v>88.74</v>
      </c>
      <c r="M812" s="3">
        <v>372</v>
      </c>
      <c r="N812" s="1" t="s">
        <v>1</v>
      </c>
      <c r="O812" s="2">
        <v>858</v>
      </c>
      <c r="P812" s="4">
        <v>94.03</v>
      </c>
      <c r="Q812" s="3">
        <v>273</v>
      </c>
      <c r="R812" s="1" t="s">
        <v>1</v>
      </c>
      <c r="S812" s="2">
        <v>752</v>
      </c>
      <c r="T812" s="4">
        <v>82.79</v>
      </c>
      <c r="U812" s="3">
        <v>562</v>
      </c>
      <c r="V812" s="1" t="s">
        <v>1</v>
      </c>
      <c r="W812" s="2">
        <v>831</v>
      </c>
      <c r="X812" s="4">
        <v>92.71</v>
      </c>
      <c r="Y812" s="3">
        <v>342</v>
      </c>
      <c r="Z812" s="1" t="s">
        <v>1</v>
      </c>
      <c r="AA812" s="2">
        <v>846</v>
      </c>
      <c r="AB812" s="4">
        <v>94.57</v>
      </c>
      <c r="AC812" s="3">
        <v>270</v>
      </c>
      <c r="AD812" s="1" t="s">
        <v>1</v>
      </c>
      <c r="AE812" s="2">
        <v>882</v>
      </c>
      <c r="AF812" s="4">
        <v>98.34</v>
      </c>
      <c r="AG812" s="3">
        <v>195</v>
      </c>
      <c r="AH812" s="1" t="s">
        <v>1</v>
      </c>
      <c r="AI812" s="2">
        <v>823</v>
      </c>
      <c r="AJ812" s="4">
        <v>92.85</v>
      </c>
      <c r="AK812" s="3">
        <v>300</v>
      </c>
      <c r="AL812" s="1" t="s">
        <v>1</v>
      </c>
      <c r="AM812" s="2">
        <v>879</v>
      </c>
      <c r="AN812" s="4">
        <v>99.44</v>
      </c>
      <c r="AO812" s="3">
        <v>167</v>
      </c>
      <c r="AP812" s="1" t="s">
        <v>1</v>
      </c>
      <c r="AQ812" s="2">
        <v>878</v>
      </c>
      <c r="AR812" s="4">
        <v>98.44</v>
      </c>
      <c r="AS812" s="3">
        <v>190</v>
      </c>
      <c r="AT812" s="1" t="s">
        <v>1</v>
      </c>
    </row>
    <row r="813" spans="1:46" x14ac:dyDescent="0.25">
      <c r="A813" s="1" t="s">
        <v>813</v>
      </c>
      <c r="B813" s="20" t="e">
        <f>VLOOKUP(A813,'Earned Doctorates'!$A$6:$D$468,4,0)</f>
        <v>#N/A</v>
      </c>
      <c r="C813" s="20">
        <f>VLOOKUP(A813,'fulltime grad students'!$A$6:$D$752,4,0)</f>
        <v>44</v>
      </c>
      <c r="D813" s="20" t="e">
        <f>VLOOKUP(A813,floorspace!$A$6:$D$694,4,0)</f>
        <v>#N/A</v>
      </c>
      <c r="E813" s="3">
        <v>381</v>
      </c>
      <c r="F813" s="33" t="e">
        <f>IF(ISNA(VLOOKUP(A813,'R1-R2'!$A$2:$F$280,6,0)),VLOOKUP(A813,'R1-R2'!$B$2:$F$280,5,0),VLOOKUP(A813,'R1-R2'!$A$2:$F$280,6,0))</f>
        <v>#N/A</v>
      </c>
      <c r="G813" s="2">
        <v>808</v>
      </c>
      <c r="H813" s="4">
        <v>88.99</v>
      </c>
      <c r="I813" s="3">
        <v>381</v>
      </c>
      <c r="J813" s="1" t="s">
        <v>1</v>
      </c>
      <c r="K813" s="2">
        <v>861</v>
      </c>
      <c r="L813" s="4">
        <v>94.15</v>
      </c>
      <c r="M813" s="3">
        <v>255</v>
      </c>
      <c r="N813" s="1" t="s">
        <v>1</v>
      </c>
      <c r="O813" s="2">
        <v>755</v>
      </c>
      <c r="P813" s="4">
        <v>82.85</v>
      </c>
      <c r="Q813" s="3">
        <v>527</v>
      </c>
      <c r="R813" s="1" t="s">
        <v>1</v>
      </c>
      <c r="S813" s="2">
        <v>781</v>
      </c>
      <c r="T813" s="4">
        <v>85.95</v>
      </c>
      <c r="U813" s="3">
        <v>463</v>
      </c>
      <c r="V813" s="1" t="s">
        <v>1</v>
      </c>
      <c r="W813" s="2">
        <v>733</v>
      </c>
      <c r="X813" s="4">
        <v>81.88</v>
      </c>
      <c r="Y813" s="3">
        <v>611</v>
      </c>
      <c r="Z813" s="1" t="s">
        <v>1</v>
      </c>
      <c r="AA813" s="2">
        <v>655</v>
      </c>
      <c r="AB813" s="4">
        <v>73.42</v>
      </c>
      <c r="AC813" s="3">
        <v>868</v>
      </c>
      <c r="AD813" s="1" t="s">
        <v>1</v>
      </c>
      <c r="AE813" s="2">
        <v>679</v>
      </c>
      <c r="AF813" s="4">
        <v>75.91</v>
      </c>
      <c r="AG813" s="3">
        <v>731</v>
      </c>
      <c r="AH813" s="1" t="s">
        <v>1</v>
      </c>
      <c r="AI813" s="2">
        <v>680</v>
      </c>
      <c r="AJ813" s="4">
        <v>76.87</v>
      </c>
      <c r="AK813" s="3">
        <v>756</v>
      </c>
      <c r="AL813" s="1" t="s">
        <v>1</v>
      </c>
      <c r="AM813" s="2">
        <v>665</v>
      </c>
      <c r="AN813" s="4">
        <v>75.45</v>
      </c>
      <c r="AO813" s="3">
        <v>819</v>
      </c>
      <c r="AP813" s="1" t="s">
        <v>1</v>
      </c>
      <c r="AQ813" s="2">
        <v>630</v>
      </c>
      <c r="AR813" s="4">
        <v>70.89</v>
      </c>
      <c r="AS813" s="3">
        <v>1133</v>
      </c>
      <c r="AT813" s="1" t="s">
        <v>1</v>
      </c>
    </row>
    <row r="814" spans="1:46" x14ac:dyDescent="0.25">
      <c r="A814" s="1" t="s">
        <v>814</v>
      </c>
      <c r="B814" s="20" t="e">
        <f>VLOOKUP(A814,'Earned Doctorates'!$A$6:$D$468,4,0)</f>
        <v>#N/A</v>
      </c>
      <c r="C814" s="20" t="e">
        <f>VLOOKUP(A814,'fulltime grad students'!$A$6:$D$752,4,0)</f>
        <v>#N/A</v>
      </c>
      <c r="D814" s="20" t="e">
        <f>VLOOKUP(A814,floorspace!$A$6:$D$694,4,0)</f>
        <v>#N/A</v>
      </c>
      <c r="E814" s="3">
        <v>380</v>
      </c>
      <c r="F814" s="33" t="e">
        <f>IF(ISNA(VLOOKUP(A814,'R1-R2'!$A$2:$F$280,6,0)),VLOOKUP(A814,'R1-R2'!$B$2:$F$280,5,0),VLOOKUP(A814,'R1-R2'!$A$2:$F$280,6,0))</f>
        <v>#N/A</v>
      </c>
      <c r="G814" s="2">
        <v>809</v>
      </c>
      <c r="H814" s="4">
        <v>89.1</v>
      </c>
      <c r="I814" s="3">
        <v>380</v>
      </c>
      <c r="J814" s="1" t="s">
        <v>1</v>
      </c>
      <c r="K814" s="2">
        <v>657</v>
      </c>
      <c r="L814" s="4">
        <v>72.05</v>
      </c>
      <c r="M814" s="3">
        <v>937</v>
      </c>
      <c r="N814" s="1" t="s">
        <v>1</v>
      </c>
      <c r="O814" s="2">
        <v>744</v>
      </c>
      <c r="P814" s="4">
        <v>81.650000000000006</v>
      </c>
      <c r="Q814" s="3">
        <v>560</v>
      </c>
      <c r="R814" s="1" t="s">
        <v>1</v>
      </c>
      <c r="S814" s="2">
        <v>741</v>
      </c>
      <c r="T814" s="4">
        <v>81.59</v>
      </c>
      <c r="U814" s="3">
        <v>605</v>
      </c>
      <c r="V814" s="1" t="s">
        <v>1</v>
      </c>
      <c r="W814" s="2">
        <v>794</v>
      </c>
      <c r="X814" s="4">
        <v>88.62</v>
      </c>
      <c r="Y814" s="3">
        <v>421</v>
      </c>
      <c r="Z814" s="1" t="s">
        <v>1</v>
      </c>
      <c r="AA814" s="2">
        <v>808</v>
      </c>
      <c r="AB814" s="4">
        <v>90.37</v>
      </c>
      <c r="AC814" s="3">
        <v>366</v>
      </c>
      <c r="AD814" s="1" t="s">
        <v>1</v>
      </c>
      <c r="AE814" s="2">
        <v>752</v>
      </c>
      <c r="AF814" s="4">
        <v>83.98</v>
      </c>
      <c r="AG814" s="3">
        <v>483</v>
      </c>
      <c r="AH814" s="1" t="s">
        <v>1</v>
      </c>
      <c r="AI814" s="2">
        <v>747</v>
      </c>
      <c r="AJ814" s="4">
        <v>84.36</v>
      </c>
      <c r="AK814" s="3">
        <v>493</v>
      </c>
      <c r="AL814" s="1" t="s">
        <v>1</v>
      </c>
      <c r="AM814" s="2">
        <v>815</v>
      </c>
      <c r="AN814" s="4">
        <v>92.26</v>
      </c>
      <c r="AO814" s="3">
        <v>292</v>
      </c>
      <c r="AP814" s="1" t="s">
        <v>1</v>
      </c>
      <c r="AQ814" s="2">
        <v>795</v>
      </c>
      <c r="AR814" s="4">
        <v>89.22</v>
      </c>
      <c r="AS814" s="3">
        <v>422</v>
      </c>
      <c r="AT814" s="1" t="s">
        <v>1</v>
      </c>
    </row>
    <row r="815" spans="1:46" x14ac:dyDescent="0.25">
      <c r="A815" s="1" t="s">
        <v>815</v>
      </c>
      <c r="B815" s="20" t="e">
        <f>VLOOKUP(A815,'Earned Doctorates'!$A$6:$D$468,4,0)</f>
        <v>#N/A</v>
      </c>
      <c r="C815" s="20" t="e">
        <f>VLOOKUP(A815,'fulltime grad students'!$A$6:$D$752,4,0)</f>
        <v>#N/A</v>
      </c>
      <c r="D815" s="20" t="e">
        <f>VLOOKUP(A815,floorspace!$A$6:$D$694,4,0)</f>
        <v>#N/A</v>
      </c>
      <c r="E815" s="3">
        <v>378</v>
      </c>
      <c r="F815" s="33" t="e">
        <f>IF(ISNA(VLOOKUP(A815,'R1-R2'!$A$2:$F$280,6,0)),VLOOKUP(A815,'R1-R2'!$B$2:$F$280,5,0),VLOOKUP(A815,'R1-R2'!$A$2:$F$280,6,0))</f>
        <v>#N/A</v>
      </c>
      <c r="G815" s="2">
        <v>810</v>
      </c>
      <c r="H815" s="4">
        <v>89.21</v>
      </c>
      <c r="I815" s="3">
        <v>378</v>
      </c>
      <c r="J815" s="1" t="s">
        <v>1</v>
      </c>
      <c r="K815" s="2">
        <v>734</v>
      </c>
      <c r="L815" s="4">
        <v>80.39</v>
      </c>
      <c r="M815" s="3">
        <v>585</v>
      </c>
      <c r="N815" s="1" t="s">
        <v>1</v>
      </c>
      <c r="O815" s="2">
        <v>646</v>
      </c>
      <c r="P815" s="4">
        <v>71.02</v>
      </c>
      <c r="Q815" s="3">
        <v>1049</v>
      </c>
      <c r="R815" s="1" t="s">
        <v>1</v>
      </c>
      <c r="S815" s="2">
        <v>760</v>
      </c>
      <c r="T815" s="4">
        <v>83.66</v>
      </c>
      <c r="U815" s="3">
        <v>519</v>
      </c>
      <c r="V815" s="1" t="s">
        <v>1</v>
      </c>
      <c r="W815" s="2">
        <v>721</v>
      </c>
      <c r="X815" s="4">
        <v>80.55</v>
      </c>
      <c r="Y815" s="3">
        <v>651</v>
      </c>
      <c r="Z815" s="1" t="s">
        <v>1</v>
      </c>
      <c r="AA815" s="2">
        <v>687</v>
      </c>
      <c r="AB815" s="4">
        <v>76.97</v>
      </c>
      <c r="AC815" s="3">
        <v>731</v>
      </c>
      <c r="AD815" s="1" t="s">
        <v>1</v>
      </c>
      <c r="AE815" s="2">
        <v>618</v>
      </c>
      <c r="AF815" s="4">
        <v>69.17</v>
      </c>
      <c r="AG815" s="3">
        <v>1149</v>
      </c>
      <c r="AH815" s="1" t="s">
        <v>1</v>
      </c>
      <c r="AI815" s="2">
        <v>692</v>
      </c>
      <c r="AJ815" s="4">
        <v>78.209999999999994</v>
      </c>
      <c r="AK815" s="3">
        <v>702</v>
      </c>
      <c r="AL815" s="1" t="s">
        <v>1</v>
      </c>
      <c r="AM815" s="2">
        <v>679</v>
      </c>
      <c r="AN815" s="4">
        <v>77.02</v>
      </c>
      <c r="AO815" s="3">
        <v>720</v>
      </c>
      <c r="AP815" s="1" t="s">
        <v>1</v>
      </c>
      <c r="AQ815" s="2">
        <v>652</v>
      </c>
      <c r="AR815" s="4">
        <v>73.33</v>
      </c>
      <c r="AS815" s="3">
        <v>986</v>
      </c>
      <c r="AT815" s="1" t="s">
        <v>1</v>
      </c>
    </row>
    <row r="816" spans="1:46" x14ac:dyDescent="0.25">
      <c r="A816" s="1" t="s">
        <v>816</v>
      </c>
      <c r="B816" s="20" t="e">
        <f>VLOOKUP(A816,'Earned Doctorates'!$A$6:$D$468,4,0)</f>
        <v>#N/A</v>
      </c>
      <c r="C816" s="20">
        <f>VLOOKUP(A816,'fulltime grad students'!$A$6:$D$752,4,0)</f>
        <v>20</v>
      </c>
      <c r="D816" s="20" t="e">
        <f>VLOOKUP(A816,floorspace!$A$6:$D$694,4,0)</f>
        <v>#N/A</v>
      </c>
      <c r="E816" s="3">
        <v>374</v>
      </c>
      <c r="F816" s="33" t="e">
        <f>IF(ISNA(VLOOKUP(A816,'R1-R2'!$A$2:$F$280,6,0)),VLOOKUP(A816,'R1-R2'!$B$2:$F$280,5,0),VLOOKUP(A816,'R1-R2'!$A$2:$F$280,6,0))</f>
        <v>#N/A</v>
      </c>
      <c r="G816" s="2">
        <v>811</v>
      </c>
      <c r="H816" s="4">
        <v>89.31</v>
      </c>
      <c r="I816" s="3">
        <v>374</v>
      </c>
      <c r="J816" s="1" t="s">
        <v>1</v>
      </c>
      <c r="K816" s="2">
        <v>749</v>
      </c>
      <c r="L816" s="4">
        <v>82.02</v>
      </c>
      <c r="M816" s="3">
        <v>522</v>
      </c>
      <c r="N816" s="1" t="s">
        <v>1</v>
      </c>
      <c r="O816" s="2">
        <v>719</v>
      </c>
      <c r="P816" s="4">
        <v>78.94</v>
      </c>
      <c r="Q816" s="3">
        <v>658</v>
      </c>
      <c r="R816" s="1" t="s">
        <v>1</v>
      </c>
      <c r="S816" s="2">
        <v>819</v>
      </c>
      <c r="T816" s="4">
        <v>90.09</v>
      </c>
      <c r="U816" s="3">
        <v>370</v>
      </c>
      <c r="V816" s="1" t="s">
        <v>1</v>
      </c>
      <c r="W816" s="2">
        <v>819</v>
      </c>
      <c r="X816" s="4">
        <v>91.38</v>
      </c>
      <c r="Y816" s="3">
        <v>367</v>
      </c>
      <c r="Z816" s="1" t="s">
        <v>1</v>
      </c>
      <c r="AA816" s="2">
        <v>815</v>
      </c>
      <c r="AB816" s="4">
        <v>91.14</v>
      </c>
      <c r="AC816" s="3">
        <v>348</v>
      </c>
      <c r="AD816" s="1" t="s">
        <v>1</v>
      </c>
      <c r="AE816" s="2">
        <v>877</v>
      </c>
      <c r="AF816" s="4">
        <v>97.79</v>
      </c>
      <c r="AG816" s="3">
        <v>201</v>
      </c>
      <c r="AH816" s="1" t="s">
        <v>1</v>
      </c>
      <c r="AI816" s="2">
        <v>778</v>
      </c>
      <c r="AJ816" s="4">
        <v>87.82</v>
      </c>
      <c r="AK816" s="3">
        <v>416</v>
      </c>
      <c r="AL816" s="1" t="s">
        <v>1</v>
      </c>
      <c r="AM816" s="2">
        <v>801</v>
      </c>
      <c r="AN816" s="4">
        <v>90.69</v>
      </c>
      <c r="AO816" s="3">
        <v>336</v>
      </c>
      <c r="AP816" s="1" t="s">
        <v>1</v>
      </c>
      <c r="AQ816" s="2">
        <v>756</v>
      </c>
      <c r="AR816" s="4">
        <v>84.89</v>
      </c>
      <c r="AS816" s="3">
        <v>550</v>
      </c>
      <c r="AT816" s="1" t="s">
        <v>1</v>
      </c>
    </row>
    <row r="817" spans="1:46" x14ac:dyDescent="0.25">
      <c r="A817" s="1" t="s">
        <v>817</v>
      </c>
      <c r="B817" s="20" t="e">
        <f>VLOOKUP(A817,'Earned Doctorates'!$A$6:$D$468,4,0)</f>
        <v>#N/A</v>
      </c>
      <c r="C817" s="20" t="e">
        <f>VLOOKUP(A817,'fulltime grad students'!$A$6:$D$752,4,0)</f>
        <v>#N/A</v>
      </c>
      <c r="D817" s="20" t="e">
        <f>VLOOKUP(A817,floorspace!$A$6:$D$694,4,0)</f>
        <v>#N/A</v>
      </c>
      <c r="E817" s="3">
        <v>372</v>
      </c>
      <c r="F817" s="33" t="e">
        <f>IF(ISNA(VLOOKUP(A817,'R1-R2'!$A$2:$F$280,6,0)),VLOOKUP(A817,'R1-R2'!$B$2:$F$280,5,0),VLOOKUP(A817,'R1-R2'!$A$2:$F$280,6,0))</f>
        <v>#N/A</v>
      </c>
      <c r="G817" s="2">
        <v>812</v>
      </c>
      <c r="H817" s="4">
        <v>89.42</v>
      </c>
      <c r="I817" s="3">
        <v>372</v>
      </c>
      <c r="J817" s="1" t="s">
        <v>1</v>
      </c>
      <c r="K817" s="2">
        <v>831</v>
      </c>
      <c r="L817" s="4">
        <v>90.9</v>
      </c>
      <c r="M817" s="3">
        <v>322</v>
      </c>
      <c r="N817" s="1" t="s">
        <v>1</v>
      </c>
      <c r="O817" s="2">
        <v>875</v>
      </c>
      <c r="P817" s="4">
        <v>95.88</v>
      </c>
      <c r="Q817" s="3">
        <v>236</v>
      </c>
      <c r="R817" s="1" t="s">
        <v>1</v>
      </c>
      <c r="S817" s="2">
        <v>866</v>
      </c>
      <c r="T817" s="4">
        <v>95.21</v>
      </c>
      <c r="U817" s="3">
        <v>258</v>
      </c>
      <c r="V817" s="1" t="s">
        <v>1</v>
      </c>
      <c r="W817" s="2">
        <v>775</v>
      </c>
      <c r="X817" s="4">
        <v>86.52</v>
      </c>
      <c r="Y817" s="3">
        <v>481</v>
      </c>
      <c r="Z817" s="1" t="s">
        <v>1</v>
      </c>
      <c r="AA817" s="2">
        <v>737</v>
      </c>
      <c r="AB817" s="4">
        <v>82.5</v>
      </c>
      <c r="AC817" s="3">
        <v>548</v>
      </c>
      <c r="AD817" s="1" t="s">
        <v>1</v>
      </c>
      <c r="AE817" s="2">
        <v>733</v>
      </c>
      <c r="AF817" s="4">
        <v>81.88</v>
      </c>
      <c r="AG817" s="3">
        <v>550</v>
      </c>
      <c r="AH817" s="1" t="s">
        <v>1</v>
      </c>
      <c r="AI817" s="2">
        <v>775</v>
      </c>
      <c r="AJ817" s="4">
        <v>87.49</v>
      </c>
      <c r="AK817" s="3">
        <v>421</v>
      </c>
      <c r="AL817" s="1" t="s">
        <v>1</v>
      </c>
      <c r="AM817" s="2">
        <v>774</v>
      </c>
      <c r="AN817" s="4">
        <v>87.67</v>
      </c>
      <c r="AO817" s="3">
        <v>421</v>
      </c>
      <c r="AP817" s="1" t="s">
        <v>1</v>
      </c>
      <c r="AQ817" s="2">
        <v>826</v>
      </c>
      <c r="AR817" s="4">
        <v>92.67</v>
      </c>
      <c r="AS817" s="3">
        <v>314</v>
      </c>
      <c r="AT817" s="1" t="s">
        <v>1</v>
      </c>
    </row>
    <row r="818" spans="1:46" x14ac:dyDescent="0.25">
      <c r="A818" s="1" t="s">
        <v>818</v>
      </c>
      <c r="B818" s="20" t="e">
        <f>VLOOKUP(A818,'Earned Doctorates'!$A$6:$D$468,4,0)</f>
        <v>#N/A</v>
      </c>
      <c r="C818" s="20">
        <f>VLOOKUP(A818,'fulltime grad students'!$A$6:$D$752,4,0)</f>
        <v>9</v>
      </c>
      <c r="D818" s="20" t="e">
        <f>VLOOKUP(A818,floorspace!$A$6:$D$694,4,0)</f>
        <v>#N/A</v>
      </c>
      <c r="E818" s="3">
        <v>372</v>
      </c>
      <c r="F818" s="33" t="e">
        <f>IF(ISNA(VLOOKUP(A818,'R1-R2'!$A$2:$F$280,6,0)),VLOOKUP(A818,'R1-R2'!$B$2:$F$280,5,0),VLOOKUP(A818,'R1-R2'!$A$2:$F$280,6,0))</f>
        <v>#N/A</v>
      </c>
      <c r="G818" s="2">
        <v>812</v>
      </c>
      <c r="H818" s="4">
        <v>89.42</v>
      </c>
      <c r="I818" s="3">
        <v>372</v>
      </c>
      <c r="J818" s="1" t="s">
        <v>1</v>
      </c>
      <c r="K818" s="2">
        <v>652</v>
      </c>
      <c r="L818" s="4">
        <v>71.510000000000005</v>
      </c>
      <c r="M818" s="3">
        <v>968</v>
      </c>
      <c r="N818" s="1" t="s">
        <v>1</v>
      </c>
      <c r="O818" s="2">
        <v>748</v>
      </c>
      <c r="P818" s="4">
        <v>82.09</v>
      </c>
      <c r="Q818" s="3">
        <v>549</v>
      </c>
      <c r="R818" s="1" t="s">
        <v>1</v>
      </c>
      <c r="S818" s="2">
        <v>724</v>
      </c>
      <c r="T818" s="4">
        <v>79.739999999999995</v>
      </c>
      <c r="U818" s="3">
        <v>653</v>
      </c>
      <c r="V818" s="1" t="s">
        <v>1</v>
      </c>
      <c r="W818" s="2">
        <v>739</v>
      </c>
      <c r="X818" s="4">
        <v>82.54</v>
      </c>
      <c r="Y818" s="3">
        <v>598</v>
      </c>
      <c r="Z818" s="1" t="s">
        <v>1</v>
      </c>
      <c r="AA818" s="2">
        <v>862</v>
      </c>
      <c r="AB818" s="4">
        <v>96.35</v>
      </c>
      <c r="AC818" s="3">
        <v>248</v>
      </c>
      <c r="AD818" s="1" t="s">
        <v>1</v>
      </c>
      <c r="AE818" s="2">
        <v>822</v>
      </c>
      <c r="AF818" s="4">
        <v>91.71</v>
      </c>
      <c r="AG818" s="3">
        <v>310</v>
      </c>
      <c r="AH818" s="1" t="s">
        <v>1</v>
      </c>
      <c r="AI818" s="2">
        <v>864</v>
      </c>
      <c r="AJ818" s="4">
        <v>97.43</v>
      </c>
      <c r="AK818" s="3">
        <v>202</v>
      </c>
      <c r="AL818" s="1" t="s">
        <v>1</v>
      </c>
      <c r="AM818" s="2">
        <v>785</v>
      </c>
      <c r="AN818" s="4">
        <v>88.9</v>
      </c>
      <c r="AO818" s="3">
        <v>369</v>
      </c>
      <c r="AP818" s="1" t="s">
        <v>1</v>
      </c>
      <c r="AQ818" s="2">
        <v>694</v>
      </c>
      <c r="AR818" s="4">
        <v>78</v>
      </c>
      <c r="AS818" s="3">
        <v>789</v>
      </c>
      <c r="AT818" s="1" t="s">
        <v>1</v>
      </c>
    </row>
    <row r="819" spans="1:46" x14ac:dyDescent="0.25">
      <c r="A819" s="1" t="s">
        <v>819</v>
      </c>
      <c r="B819" s="20" t="e">
        <f>VLOOKUP(A819,'Earned Doctorates'!$A$6:$D$468,4,0)</f>
        <v>#N/A</v>
      </c>
      <c r="C819" s="20" t="e">
        <f>VLOOKUP(A819,'fulltime grad students'!$A$6:$D$752,4,0)</f>
        <v>#N/A</v>
      </c>
      <c r="D819" s="20" t="e">
        <f>VLOOKUP(A819,floorspace!$A$6:$D$694,4,0)</f>
        <v>#N/A</v>
      </c>
      <c r="E819" s="3">
        <v>371</v>
      </c>
      <c r="F819" s="33" t="e">
        <f>IF(ISNA(VLOOKUP(A819,'R1-R2'!$A$2:$F$280,6,0)),VLOOKUP(A819,'R1-R2'!$B$2:$F$280,5,0),VLOOKUP(A819,'R1-R2'!$A$2:$F$280,6,0))</f>
        <v>#N/A</v>
      </c>
      <c r="G819" s="2">
        <v>814</v>
      </c>
      <c r="H819" s="4">
        <v>89.64</v>
      </c>
      <c r="I819" s="3">
        <v>371</v>
      </c>
      <c r="J819" s="1" t="s">
        <v>1</v>
      </c>
      <c r="K819" s="2">
        <v>714</v>
      </c>
      <c r="L819" s="4">
        <v>78.23</v>
      </c>
      <c r="M819" s="3">
        <v>646</v>
      </c>
      <c r="N819" s="1" t="s">
        <v>1</v>
      </c>
      <c r="O819" s="2">
        <v>747</v>
      </c>
      <c r="P819" s="4">
        <v>81.98</v>
      </c>
      <c r="Q819" s="3">
        <v>553</v>
      </c>
      <c r="R819" s="1" t="s">
        <v>1</v>
      </c>
      <c r="S819" s="2">
        <v>846</v>
      </c>
      <c r="T819" s="4">
        <v>93.03</v>
      </c>
      <c r="U819" s="3">
        <v>301</v>
      </c>
      <c r="V819" s="1" t="s">
        <v>1</v>
      </c>
      <c r="W819" s="2">
        <v>799</v>
      </c>
      <c r="X819" s="4">
        <v>89.17</v>
      </c>
      <c r="Y819" s="3">
        <v>409</v>
      </c>
      <c r="Z819" s="1" t="s">
        <v>1</v>
      </c>
      <c r="AA819" s="2">
        <v>819</v>
      </c>
      <c r="AB819" s="4">
        <v>91.58</v>
      </c>
      <c r="AC819" s="3">
        <v>338</v>
      </c>
      <c r="AD819" s="1" t="s">
        <v>1</v>
      </c>
      <c r="AE819" s="2">
        <v>805</v>
      </c>
      <c r="AF819" s="4">
        <v>89.83</v>
      </c>
      <c r="AG819" s="3">
        <v>346</v>
      </c>
      <c r="AH819" s="1" t="s">
        <v>1</v>
      </c>
      <c r="AI819" s="2">
        <v>808</v>
      </c>
      <c r="AJ819" s="4">
        <v>91.17</v>
      </c>
      <c r="AK819" s="3">
        <v>342</v>
      </c>
      <c r="AL819" s="1" t="s">
        <v>1</v>
      </c>
      <c r="AM819" s="2">
        <v>850</v>
      </c>
      <c r="AN819" s="4">
        <v>96.19</v>
      </c>
      <c r="AO819" s="3">
        <v>220</v>
      </c>
      <c r="AP819" s="1" t="s">
        <v>1</v>
      </c>
      <c r="AQ819" s="2">
        <v>786</v>
      </c>
      <c r="AR819" s="4">
        <v>88.22</v>
      </c>
      <c r="AS819" s="3">
        <v>451</v>
      </c>
      <c r="AT819" s="1" t="s">
        <v>1</v>
      </c>
    </row>
    <row r="820" spans="1:46" x14ac:dyDescent="0.25">
      <c r="A820" s="1" t="s">
        <v>820</v>
      </c>
      <c r="B820" s="20" t="e">
        <f>VLOOKUP(A820,'Earned Doctorates'!$A$6:$D$468,4,0)</f>
        <v>#N/A</v>
      </c>
      <c r="C820" s="20" t="e">
        <f>VLOOKUP(A820,'fulltime grad students'!$A$6:$D$752,4,0)</f>
        <v>#N/A</v>
      </c>
      <c r="D820" s="20" t="e">
        <f>VLOOKUP(A820,floorspace!$A$6:$D$694,4,0)</f>
        <v>#N/A</v>
      </c>
      <c r="E820" s="3">
        <v>370</v>
      </c>
      <c r="F820" s="33" t="e">
        <f>IF(ISNA(VLOOKUP(A820,'R1-R2'!$A$2:$F$280,6,0)),VLOOKUP(A820,'R1-R2'!$B$2:$F$280,5,0),VLOOKUP(A820,'R1-R2'!$A$2:$F$280,6,0))</f>
        <v>#N/A</v>
      </c>
      <c r="G820" s="2">
        <v>815</v>
      </c>
      <c r="H820" s="4">
        <v>89.75</v>
      </c>
      <c r="I820" s="3">
        <v>370</v>
      </c>
      <c r="J820" s="1" t="s">
        <v>1</v>
      </c>
      <c r="K820" s="2">
        <v>779</v>
      </c>
      <c r="L820" s="4">
        <v>85.27</v>
      </c>
      <c r="M820" s="3">
        <v>449</v>
      </c>
      <c r="N820" s="1" t="s">
        <v>1</v>
      </c>
      <c r="O820" s="2">
        <v>829</v>
      </c>
      <c r="P820" s="4">
        <v>90.88</v>
      </c>
      <c r="Q820" s="3">
        <v>342</v>
      </c>
      <c r="R820" s="1" t="s">
        <v>1</v>
      </c>
      <c r="S820" s="2">
        <v>868</v>
      </c>
      <c r="T820" s="4">
        <v>95.43</v>
      </c>
      <c r="U820" s="3">
        <v>257</v>
      </c>
      <c r="V820" s="1" t="s">
        <v>1</v>
      </c>
      <c r="W820" s="2">
        <v>870</v>
      </c>
      <c r="X820" s="4">
        <v>97.02</v>
      </c>
      <c r="Y820" s="3">
        <v>238</v>
      </c>
      <c r="Z820" s="1" t="s">
        <v>1</v>
      </c>
      <c r="AA820" s="2">
        <v>791</v>
      </c>
      <c r="AB820" s="4">
        <v>88.48</v>
      </c>
      <c r="AC820" s="3">
        <v>392</v>
      </c>
      <c r="AD820" s="1" t="s">
        <v>1</v>
      </c>
      <c r="AE820" s="2">
        <v>797</v>
      </c>
      <c r="AF820" s="4">
        <v>88.95</v>
      </c>
      <c r="AG820" s="3">
        <v>370</v>
      </c>
      <c r="AH820" s="1" t="s">
        <v>1</v>
      </c>
      <c r="AI820" s="2">
        <v>829</v>
      </c>
      <c r="AJ820" s="4">
        <v>93.52</v>
      </c>
      <c r="AK820" s="3">
        <v>288</v>
      </c>
      <c r="AL820" s="1" t="s">
        <v>1</v>
      </c>
      <c r="AM820" s="2">
        <v>759</v>
      </c>
      <c r="AN820" s="4">
        <v>85.99</v>
      </c>
      <c r="AO820" s="3">
        <v>460</v>
      </c>
      <c r="AP820" s="1" t="s">
        <v>1</v>
      </c>
      <c r="AQ820" s="2">
        <v>791</v>
      </c>
      <c r="AR820" s="4">
        <v>88.78</v>
      </c>
      <c r="AS820" s="3">
        <v>433</v>
      </c>
      <c r="AT820" s="1" t="s">
        <v>1</v>
      </c>
    </row>
    <row r="821" spans="1:46" x14ac:dyDescent="0.25">
      <c r="A821" s="1" t="s">
        <v>821</v>
      </c>
      <c r="B821" s="20" t="e">
        <f>VLOOKUP(A821,'Earned Doctorates'!$A$6:$D$468,4,0)</f>
        <v>#N/A</v>
      </c>
      <c r="C821" s="20" t="e">
        <f>VLOOKUP(A821,'fulltime grad students'!$A$6:$D$752,4,0)</f>
        <v>#N/A</v>
      </c>
      <c r="D821" s="20" t="e">
        <f>VLOOKUP(A821,floorspace!$A$6:$D$694,4,0)</f>
        <v>#N/A</v>
      </c>
      <c r="E821" s="3">
        <v>369</v>
      </c>
      <c r="F821" s="33" t="e">
        <f>IF(ISNA(VLOOKUP(A821,'R1-R2'!$A$2:$F$280,6,0)),VLOOKUP(A821,'R1-R2'!$B$2:$F$280,5,0),VLOOKUP(A821,'R1-R2'!$A$2:$F$280,6,0))</f>
        <v>#N/A</v>
      </c>
      <c r="G821" s="2">
        <v>816</v>
      </c>
      <c r="H821" s="4">
        <v>89.86</v>
      </c>
      <c r="I821" s="3">
        <v>369</v>
      </c>
      <c r="J821" s="1" t="s">
        <v>1</v>
      </c>
      <c r="K821" s="2">
        <v>0</v>
      </c>
      <c r="L821" s="4">
        <v>0</v>
      </c>
      <c r="M821" s="3">
        <v>0</v>
      </c>
      <c r="N821" s="1" t="s">
        <v>1</v>
      </c>
      <c r="O821" s="2">
        <v>0</v>
      </c>
      <c r="P821" s="4">
        <v>0</v>
      </c>
      <c r="Q821" s="3">
        <v>0</v>
      </c>
      <c r="R821" s="1" t="s">
        <v>1</v>
      </c>
      <c r="S821" s="2">
        <v>0</v>
      </c>
      <c r="T821" s="4">
        <v>0</v>
      </c>
      <c r="U821" s="3">
        <v>0</v>
      </c>
      <c r="V821" s="1" t="s">
        <v>1</v>
      </c>
      <c r="W821" s="2">
        <v>0</v>
      </c>
      <c r="X821" s="4">
        <v>0</v>
      </c>
      <c r="Y821" s="3">
        <v>0</v>
      </c>
      <c r="Z821" s="1" t="s">
        <v>1</v>
      </c>
      <c r="AA821" s="2">
        <v>0</v>
      </c>
      <c r="AB821" s="4">
        <v>0</v>
      </c>
      <c r="AC821" s="3">
        <v>0</v>
      </c>
      <c r="AD821" s="1" t="s">
        <v>1</v>
      </c>
      <c r="AE821" s="2">
        <v>0</v>
      </c>
      <c r="AF821" s="4">
        <v>0</v>
      </c>
      <c r="AG821" s="3">
        <v>0</v>
      </c>
      <c r="AH821" s="1" t="s">
        <v>1</v>
      </c>
      <c r="AI821" s="2">
        <v>0</v>
      </c>
      <c r="AJ821" s="4">
        <v>0</v>
      </c>
      <c r="AK821" s="3">
        <v>0</v>
      </c>
      <c r="AL821" s="1" t="s">
        <v>1</v>
      </c>
      <c r="AM821" s="2">
        <v>0</v>
      </c>
      <c r="AN821" s="4">
        <v>0</v>
      </c>
      <c r="AO821" s="3">
        <v>0</v>
      </c>
      <c r="AP821" s="1" t="s">
        <v>1</v>
      </c>
      <c r="AQ821" s="2">
        <v>0</v>
      </c>
      <c r="AR821" s="4">
        <v>0</v>
      </c>
      <c r="AS821" s="3">
        <v>0</v>
      </c>
      <c r="AT821" s="1" t="s">
        <v>1</v>
      </c>
    </row>
    <row r="822" spans="1:46" x14ac:dyDescent="0.25">
      <c r="A822" s="1" t="s">
        <v>822</v>
      </c>
      <c r="B822" s="20" t="e">
        <f>VLOOKUP(A822,'Earned Doctorates'!$A$6:$D$468,4,0)</f>
        <v>#N/A</v>
      </c>
      <c r="C822" s="20" t="e">
        <f>VLOOKUP(A822,'fulltime grad students'!$A$6:$D$752,4,0)</f>
        <v>#N/A</v>
      </c>
      <c r="D822" s="20" t="e">
        <f>VLOOKUP(A822,floorspace!$A$6:$D$694,4,0)</f>
        <v>#N/A</v>
      </c>
      <c r="E822" s="3">
        <v>367</v>
      </c>
      <c r="F822" s="33" t="e">
        <f>IF(ISNA(VLOOKUP(A822,'R1-R2'!$A$2:$F$280,6,0)),VLOOKUP(A822,'R1-R2'!$B$2:$F$280,5,0),VLOOKUP(A822,'R1-R2'!$A$2:$F$280,6,0))</f>
        <v>#N/A</v>
      </c>
      <c r="G822" s="2">
        <v>817</v>
      </c>
      <c r="H822" s="4">
        <v>89.97</v>
      </c>
      <c r="I822" s="3">
        <v>367</v>
      </c>
      <c r="J822" s="1" t="s">
        <v>1</v>
      </c>
      <c r="K822" s="2">
        <v>797</v>
      </c>
      <c r="L822" s="4">
        <v>87.22</v>
      </c>
      <c r="M822" s="3">
        <v>406</v>
      </c>
      <c r="N822" s="1" t="s">
        <v>1</v>
      </c>
      <c r="O822" s="2">
        <v>789</v>
      </c>
      <c r="P822" s="4">
        <v>86.54</v>
      </c>
      <c r="Q822" s="3">
        <v>435</v>
      </c>
      <c r="R822" s="1" t="s">
        <v>1</v>
      </c>
      <c r="S822" s="2">
        <v>769</v>
      </c>
      <c r="T822" s="4">
        <v>84.64</v>
      </c>
      <c r="U822" s="3">
        <v>495</v>
      </c>
      <c r="V822" s="1" t="s">
        <v>1</v>
      </c>
      <c r="W822" s="2">
        <v>684</v>
      </c>
      <c r="X822" s="4">
        <v>76.47</v>
      </c>
      <c r="Y822" s="3">
        <v>809</v>
      </c>
      <c r="Z822" s="1" t="s">
        <v>1</v>
      </c>
      <c r="AA822" s="2">
        <v>681</v>
      </c>
      <c r="AB822" s="4">
        <v>76.3</v>
      </c>
      <c r="AC822" s="3">
        <v>753</v>
      </c>
      <c r="AD822" s="1" t="s">
        <v>1</v>
      </c>
      <c r="AE822" s="2">
        <v>778</v>
      </c>
      <c r="AF822" s="4">
        <v>86.85</v>
      </c>
      <c r="AG822" s="3">
        <v>415</v>
      </c>
      <c r="AH822" s="1" t="s">
        <v>1</v>
      </c>
      <c r="AI822" s="2">
        <v>756</v>
      </c>
      <c r="AJ822" s="4">
        <v>85.36</v>
      </c>
      <c r="AK822" s="3">
        <v>485</v>
      </c>
      <c r="AL822" s="1" t="s">
        <v>1</v>
      </c>
      <c r="AM822" s="2">
        <v>788</v>
      </c>
      <c r="AN822" s="4">
        <v>89.24</v>
      </c>
      <c r="AO822" s="3">
        <v>365</v>
      </c>
      <c r="AP822" s="1" t="s">
        <v>1</v>
      </c>
      <c r="AQ822" s="2">
        <v>799</v>
      </c>
      <c r="AR822" s="4">
        <v>89.67</v>
      </c>
      <c r="AS822" s="3">
        <v>404</v>
      </c>
      <c r="AT822" s="1" t="s">
        <v>1</v>
      </c>
    </row>
    <row r="823" spans="1:46" x14ac:dyDescent="0.25">
      <c r="A823" s="1" t="s">
        <v>823</v>
      </c>
      <c r="B823" s="20" t="e">
        <f>VLOOKUP(A823,'Earned Doctorates'!$A$6:$D$468,4,0)</f>
        <v>#N/A</v>
      </c>
      <c r="C823" s="20" t="e">
        <f>VLOOKUP(A823,'fulltime grad students'!$A$6:$D$752,4,0)</f>
        <v>#N/A</v>
      </c>
      <c r="D823" s="20" t="e">
        <f>VLOOKUP(A823,floorspace!$A$6:$D$694,4,0)</f>
        <v>#N/A</v>
      </c>
      <c r="E823" s="3">
        <v>364</v>
      </c>
      <c r="F823" s="33" t="e">
        <f>IF(ISNA(VLOOKUP(A823,'R1-R2'!$A$2:$F$280,6,0)),VLOOKUP(A823,'R1-R2'!$B$2:$F$280,5,0),VLOOKUP(A823,'R1-R2'!$A$2:$F$280,6,0))</f>
        <v>#N/A</v>
      </c>
      <c r="G823" s="2">
        <v>818</v>
      </c>
      <c r="H823" s="4">
        <v>90.08</v>
      </c>
      <c r="I823" s="3">
        <v>364</v>
      </c>
      <c r="J823" s="1" t="s">
        <v>1</v>
      </c>
      <c r="K823" s="2">
        <v>788</v>
      </c>
      <c r="L823" s="4">
        <v>86.24</v>
      </c>
      <c r="M823" s="3">
        <v>429</v>
      </c>
      <c r="N823" s="1" t="s">
        <v>1</v>
      </c>
      <c r="O823" s="2">
        <v>896</v>
      </c>
      <c r="P823" s="4">
        <v>98.15</v>
      </c>
      <c r="Q823" s="3">
        <v>207</v>
      </c>
      <c r="R823" s="1" t="s">
        <v>1</v>
      </c>
      <c r="S823" s="2">
        <v>899</v>
      </c>
      <c r="T823" s="4">
        <v>98.8</v>
      </c>
      <c r="U823" s="3">
        <v>176</v>
      </c>
      <c r="V823" s="1" t="s">
        <v>1</v>
      </c>
      <c r="W823" s="2">
        <v>890</v>
      </c>
      <c r="X823" s="4">
        <v>99.23</v>
      </c>
      <c r="Y823" s="3">
        <v>179</v>
      </c>
      <c r="Z823" s="1" t="s">
        <v>1</v>
      </c>
      <c r="AA823" s="2">
        <v>895</v>
      </c>
      <c r="AB823" s="4">
        <v>100</v>
      </c>
      <c r="AC823" s="3">
        <v>151</v>
      </c>
      <c r="AD823" s="1" t="s">
        <v>1</v>
      </c>
      <c r="AE823" s="2">
        <v>0</v>
      </c>
      <c r="AF823" s="4">
        <v>0</v>
      </c>
      <c r="AG823" s="3">
        <v>0</v>
      </c>
      <c r="AH823" s="1" t="s">
        <v>1</v>
      </c>
      <c r="AI823" s="2">
        <v>0</v>
      </c>
      <c r="AJ823" s="4">
        <v>0</v>
      </c>
      <c r="AK823" s="3">
        <v>0</v>
      </c>
      <c r="AL823" s="1" t="s">
        <v>1</v>
      </c>
      <c r="AM823" s="2">
        <v>0</v>
      </c>
      <c r="AN823" s="4">
        <v>0</v>
      </c>
      <c r="AO823" s="3">
        <v>0</v>
      </c>
      <c r="AP823" s="1" t="s">
        <v>1</v>
      </c>
      <c r="AQ823" s="2">
        <v>0</v>
      </c>
      <c r="AR823" s="4">
        <v>0</v>
      </c>
      <c r="AS823" s="3">
        <v>0</v>
      </c>
      <c r="AT823" s="1" t="s">
        <v>1</v>
      </c>
    </row>
    <row r="824" spans="1:46" x14ac:dyDescent="0.25">
      <c r="A824" s="1" t="s">
        <v>824</v>
      </c>
      <c r="B824" s="20" t="e">
        <f>VLOOKUP(A824,'Earned Doctorates'!$A$6:$D$468,4,0)</f>
        <v>#N/A</v>
      </c>
      <c r="C824" s="20" t="e">
        <f>VLOOKUP(A824,'fulltime grad students'!$A$6:$D$752,4,0)</f>
        <v>#N/A</v>
      </c>
      <c r="D824" s="20" t="e">
        <f>VLOOKUP(A824,floorspace!$A$6:$D$694,4,0)</f>
        <v>#N/A</v>
      </c>
      <c r="E824" s="3">
        <v>363</v>
      </c>
      <c r="F824" s="33" t="e">
        <f>IF(ISNA(VLOOKUP(A824,'R1-R2'!$A$2:$F$280,6,0)),VLOOKUP(A824,'R1-R2'!$B$2:$F$280,5,0),VLOOKUP(A824,'R1-R2'!$A$2:$F$280,6,0))</f>
        <v>#N/A</v>
      </c>
      <c r="G824" s="2">
        <v>819</v>
      </c>
      <c r="H824" s="4">
        <v>90.19</v>
      </c>
      <c r="I824" s="3">
        <v>363</v>
      </c>
      <c r="J824" s="1" t="s">
        <v>236</v>
      </c>
      <c r="K824" s="2">
        <v>815</v>
      </c>
      <c r="L824" s="4">
        <v>89.17</v>
      </c>
      <c r="M824" s="3">
        <v>365</v>
      </c>
      <c r="N824" s="1" t="s">
        <v>1</v>
      </c>
      <c r="O824" s="2">
        <v>782</v>
      </c>
      <c r="P824" s="4">
        <v>85.78</v>
      </c>
      <c r="Q824" s="3">
        <v>451</v>
      </c>
      <c r="R824" s="1" t="s">
        <v>1</v>
      </c>
      <c r="S824" s="2">
        <v>715</v>
      </c>
      <c r="T824" s="4">
        <v>78.760000000000005</v>
      </c>
      <c r="U824" s="3">
        <v>685</v>
      </c>
      <c r="V824" s="1" t="s">
        <v>1</v>
      </c>
      <c r="W824" s="2">
        <v>680</v>
      </c>
      <c r="X824" s="4">
        <v>76.02</v>
      </c>
      <c r="Y824" s="3">
        <v>838</v>
      </c>
      <c r="Z824" s="1" t="s">
        <v>1</v>
      </c>
      <c r="AA824" s="2">
        <v>683</v>
      </c>
      <c r="AB824" s="4">
        <v>76.52</v>
      </c>
      <c r="AC824" s="3">
        <v>751</v>
      </c>
      <c r="AD824" s="1" t="s">
        <v>1</v>
      </c>
      <c r="AE824" s="2">
        <v>724</v>
      </c>
      <c r="AF824" s="4">
        <v>80.89</v>
      </c>
      <c r="AG824" s="3">
        <v>582</v>
      </c>
      <c r="AH824" s="1" t="s">
        <v>1</v>
      </c>
      <c r="AI824" s="2">
        <v>743</v>
      </c>
      <c r="AJ824" s="4">
        <v>83.91</v>
      </c>
      <c r="AK824" s="3">
        <v>499</v>
      </c>
      <c r="AL824" s="1" t="s">
        <v>1</v>
      </c>
      <c r="AM824" s="2">
        <v>830</v>
      </c>
      <c r="AN824" s="4">
        <v>93.95</v>
      </c>
      <c r="AO824" s="3">
        <v>268</v>
      </c>
      <c r="AP824" s="1" t="s">
        <v>1</v>
      </c>
      <c r="AQ824" s="2">
        <v>779</v>
      </c>
      <c r="AR824" s="4">
        <v>87.44</v>
      </c>
      <c r="AS824" s="3">
        <v>464</v>
      </c>
      <c r="AT824" s="1" t="s">
        <v>1</v>
      </c>
    </row>
    <row r="825" spans="1:46" x14ac:dyDescent="0.25">
      <c r="A825" s="1" t="s">
        <v>825</v>
      </c>
      <c r="B825" s="20" t="e">
        <f>VLOOKUP(A825,'Earned Doctorates'!$A$6:$D$468,4,0)</f>
        <v>#N/A</v>
      </c>
      <c r="C825" s="20" t="e">
        <f>VLOOKUP(A825,'fulltime grad students'!$A$6:$D$752,4,0)</f>
        <v>#N/A</v>
      </c>
      <c r="D825" s="20" t="e">
        <f>VLOOKUP(A825,floorspace!$A$6:$D$694,4,0)</f>
        <v>#N/A</v>
      </c>
      <c r="E825" s="3">
        <v>360</v>
      </c>
      <c r="F825" s="33" t="e">
        <f>IF(ISNA(VLOOKUP(A825,'R1-R2'!$A$2:$F$280,6,0)),VLOOKUP(A825,'R1-R2'!$B$2:$F$280,5,0),VLOOKUP(A825,'R1-R2'!$A$2:$F$280,6,0))</f>
        <v>#N/A</v>
      </c>
      <c r="G825" s="2">
        <v>820</v>
      </c>
      <c r="H825" s="4">
        <v>90.3</v>
      </c>
      <c r="I825" s="3">
        <v>360</v>
      </c>
      <c r="J825" s="1" t="s">
        <v>1</v>
      </c>
      <c r="K825" s="2">
        <v>760</v>
      </c>
      <c r="L825" s="4">
        <v>83.21</v>
      </c>
      <c r="M825" s="3">
        <v>496</v>
      </c>
      <c r="N825" s="1" t="s">
        <v>1</v>
      </c>
      <c r="O825" s="2">
        <v>814</v>
      </c>
      <c r="P825" s="4">
        <v>89.25</v>
      </c>
      <c r="Q825" s="3">
        <v>368</v>
      </c>
      <c r="R825" s="1" t="s">
        <v>1</v>
      </c>
      <c r="S825" s="2">
        <v>762</v>
      </c>
      <c r="T825" s="4">
        <v>83.88</v>
      </c>
      <c r="U825" s="3">
        <v>511</v>
      </c>
      <c r="V825" s="1" t="s">
        <v>1</v>
      </c>
      <c r="W825" s="2">
        <v>651</v>
      </c>
      <c r="X825" s="4">
        <v>72.819999999999993</v>
      </c>
      <c r="Y825" s="3">
        <v>971</v>
      </c>
      <c r="Z825" s="1" t="s">
        <v>1</v>
      </c>
      <c r="AA825" s="2">
        <v>681</v>
      </c>
      <c r="AB825" s="4">
        <v>76.3</v>
      </c>
      <c r="AC825" s="3">
        <v>753</v>
      </c>
      <c r="AD825" s="1" t="s">
        <v>1</v>
      </c>
      <c r="AE825" s="2">
        <v>683</v>
      </c>
      <c r="AF825" s="4">
        <v>76.349999999999994</v>
      </c>
      <c r="AG825" s="3">
        <v>716</v>
      </c>
      <c r="AH825" s="1" t="s">
        <v>1</v>
      </c>
      <c r="AI825" s="2">
        <v>697</v>
      </c>
      <c r="AJ825" s="4">
        <v>78.77</v>
      </c>
      <c r="AK825" s="3">
        <v>674</v>
      </c>
      <c r="AL825" s="1" t="s">
        <v>1</v>
      </c>
      <c r="AM825" s="2">
        <v>817</v>
      </c>
      <c r="AN825" s="4">
        <v>92.49</v>
      </c>
      <c r="AO825" s="3">
        <v>290</v>
      </c>
      <c r="AP825" s="1" t="s">
        <v>1</v>
      </c>
      <c r="AQ825" s="2">
        <v>865</v>
      </c>
      <c r="AR825" s="4">
        <v>97</v>
      </c>
      <c r="AS825" s="3">
        <v>225</v>
      </c>
      <c r="AT825" s="1" t="s">
        <v>1</v>
      </c>
    </row>
    <row r="826" spans="1:46" x14ac:dyDescent="0.25">
      <c r="A826" s="1" t="s">
        <v>826</v>
      </c>
      <c r="B826" s="20" t="e">
        <f>VLOOKUP(A826,'Earned Doctorates'!$A$6:$D$468,4,0)</f>
        <v>#N/A</v>
      </c>
      <c r="C826" s="20" t="e">
        <f>VLOOKUP(A826,'fulltime grad students'!$A$6:$D$752,4,0)</f>
        <v>#N/A</v>
      </c>
      <c r="D826" s="20" t="e">
        <f>VLOOKUP(A826,floorspace!$A$6:$D$694,4,0)</f>
        <v>#N/A</v>
      </c>
      <c r="E826" s="3">
        <v>355</v>
      </c>
      <c r="F826" s="33" t="e">
        <f>IF(ISNA(VLOOKUP(A826,'R1-R2'!$A$2:$F$280,6,0)),VLOOKUP(A826,'R1-R2'!$B$2:$F$280,5,0),VLOOKUP(A826,'R1-R2'!$A$2:$F$280,6,0))</f>
        <v>#N/A</v>
      </c>
      <c r="G826" s="2">
        <v>821</v>
      </c>
      <c r="H826" s="4">
        <v>90.41</v>
      </c>
      <c r="I826" s="3">
        <v>355</v>
      </c>
      <c r="J826" s="1" t="s">
        <v>1</v>
      </c>
      <c r="K826" s="2">
        <v>816</v>
      </c>
      <c r="L826" s="4">
        <v>89.28</v>
      </c>
      <c r="M826" s="3">
        <v>358</v>
      </c>
      <c r="N826" s="1" t="s">
        <v>1</v>
      </c>
      <c r="O826" s="2">
        <v>850</v>
      </c>
      <c r="P826" s="4">
        <v>93.16</v>
      </c>
      <c r="Q826" s="3">
        <v>292</v>
      </c>
      <c r="R826" s="1" t="s">
        <v>1</v>
      </c>
      <c r="S826" s="2">
        <v>831</v>
      </c>
      <c r="T826" s="4">
        <v>91.4</v>
      </c>
      <c r="U826" s="3">
        <v>341</v>
      </c>
      <c r="V826" s="1" t="s">
        <v>1</v>
      </c>
      <c r="W826" s="2">
        <v>771</v>
      </c>
      <c r="X826" s="4">
        <v>86.08</v>
      </c>
      <c r="Y826" s="3">
        <v>492</v>
      </c>
      <c r="Z826" s="1" t="s">
        <v>1</v>
      </c>
      <c r="AA826" s="2">
        <v>757</v>
      </c>
      <c r="AB826" s="4">
        <v>84.72</v>
      </c>
      <c r="AC826" s="3">
        <v>490</v>
      </c>
      <c r="AD826" s="1" t="s">
        <v>1</v>
      </c>
      <c r="AE826" s="2">
        <v>622</v>
      </c>
      <c r="AF826" s="4">
        <v>69.61</v>
      </c>
      <c r="AG826" s="3">
        <v>1144</v>
      </c>
      <c r="AH826" s="1" t="s">
        <v>1</v>
      </c>
      <c r="AI826" s="2">
        <v>699</v>
      </c>
      <c r="AJ826" s="4">
        <v>78.989999999999995</v>
      </c>
      <c r="AK826" s="3">
        <v>660</v>
      </c>
      <c r="AL826" s="1" t="s">
        <v>1</v>
      </c>
      <c r="AM826" s="2">
        <v>678</v>
      </c>
      <c r="AN826" s="4">
        <v>76.900000000000006</v>
      </c>
      <c r="AO826" s="3">
        <v>721</v>
      </c>
      <c r="AP826" s="1" t="s">
        <v>1</v>
      </c>
      <c r="AQ826" s="2">
        <v>702</v>
      </c>
      <c r="AR826" s="4">
        <v>78.89</v>
      </c>
      <c r="AS826" s="3">
        <v>758</v>
      </c>
      <c r="AT826" s="1" t="s">
        <v>1</v>
      </c>
    </row>
    <row r="827" spans="1:46" x14ac:dyDescent="0.25">
      <c r="A827" s="1" t="s">
        <v>827</v>
      </c>
      <c r="B827" s="20" t="e">
        <f>VLOOKUP(A827,'Earned Doctorates'!$A$6:$D$468,4,0)</f>
        <v>#N/A</v>
      </c>
      <c r="C827" s="20">
        <f>VLOOKUP(A827,'fulltime grad students'!$A$6:$D$752,4,0)</f>
        <v>12</v>
      </c>
      <c r="D827" s="20" t="e">
        <f>VLOOKUP(A827,floorspace!$A$6:$D$694,4,0)</f>
        <v>#N/A</v>
      </c>
      <c r="E827" s="3">
        <v>353</v>
      </c>
      <c r="F827" s="33" t="e">
        <f>IF(ISNA(VLOOKUP(A827,'R1-R2'!$A$2:$F$280,6,0)),VLOOKUP(A827,'R1-R2'!$B$2:$F$280,5,0),VLOOKUP(A827,'R1-R2'!$A$2:$F$280,6,0))</f>
        <v>#N/A</v>
      </c>
      <c r="G827" s="2">
        <v>822</v>
      </c>
      <c r="H827" s="4">
        <v>90.51</v>
      </c>
      <c r="I827" s="3">
        <v>353</v>
      </c>
      <c r="J827" s="1" t="s">
        <v>1</v>
      </c>
      <c r="K827" s="2">
        <v>747</v>
      </c>
      <c r="L827" s="4">
        <v>81.8</v>
      </c>
      <c r="M827" s="3">
        <v>539</v>
      </c>
      <c r="N827" s="1" t="s">
        <v>1</v>
      </c>
      <c r="O827" s="2">
        <v>704</v>
      </c>
      <c r="P827" s="4">
        <v>77.31</v>
      </c>
      <c r="Q827" s="3">
        <v>713</v>
      </c>
      <c r="R827" s="1" t="s">
        <v>1</v>
      </c>
      <c r="S827" s="2">
        <v>726</v>
      </c>
      <c r="T827" s="4">
        <v>79.959999999999994</v>
      </c>
      <c r="U827" s="3">
        <v>646</v>
      </c>
      <c r="V827" s="1" t="s">
        <v>1</v>
      </c>
      <c r="W827" s="2">
        <v>798</v>
      </c>
      <c r="X827" s="4">
        <v>89.06</v>
      </c>
      <c r="Y827" s="3">
        <v>414</v>
      </c>
      <c r="Z827" s="1" t="s">
        <v>1</v>
      </c>
      <c r="AA827" s="2">
        <v>852</v>
      </c>
      <c r="AB827" s="4">
        <v>95.24</v>
      </c>
      <c r="AC827" s="3">
        <v>260</v>
      </c>
      <c r="AD827" s="1" t="s">
        <v>1</v>
      </c>
      <c r="AE827" s="2">
        <v>848</v>
      </c>
      <c r="AF827" s="4">
        <v>94.59</v>
      </c>
      <c r="AG827" s="3">
        <v>262</v>
      </c>
      <c r="AH827" s="1" t="s">
        <v>1</v>
      </c>
      <c r="AI827" s="2">
        <v>848</v>
      </c>
      <c r="AJ827" s="4">
        <v>95.64</v>
      </c>
      <c r="AK827" s="3">
        <v>239</v>
      </c>
      <c r="AL827" s="1" t="s">
        <v>1</v>
      </c>
      <c r="AM827" s="2">
        <v>834</v>
      </c>
      <c r="AN827" s="4">
        <v>94.39</v>
      </c>
      <c r="AO827" s="3">
        <v>262</v>
      </c>
      <c r="AP827" s="1" t="s">
        <v>1</v>
      </c>
      <c r="AQ827" s="2">
        <v>0</v>
      </c>
      <c r="AR827" s="4">
        <v>0</v>
      </c>
      <c r="AS827" s="3">
        <v>0</v>
      </c>
      <c r="AT827" s="1" t="s">
        <v>1</v>
      </c>
    </row>
    <row r="828" spans="1:46" x14ac:dyDescent="0.25">
      <c r="A828" s="1" t="s">
        <v>828</v>
      </c>
      <c r="B828" s="20" t="e">
        <f>VLOOKUP(A828,'Earned Doctorates'!$A$6:$D$468,4,0)</f>
        <v>#N/A</v>
      </c>
      <c r="C828" s="20" t="e">
        <f>VLOOKUP(A828,'fulltime grad students'!$A$6:$D$752,4,0)</f>
        <v>#N/A</v>
      </c>
      <c r="D828" s="20">
        <f>VLOOKUP(A828,floorspace!$A$6:$D$694,4,0)</f>
        <v>0</v>
      </c>
      <c r="E828" s="3">
        <v>351</v>
      </c>
      <c r="F828" s="33" t="e">
        <f>IF(ISNA(VLOOKUP(A828,'R1-R2'!$A$2:$F$280,6,0)),VLOOKUP(A828,'R1-R2'!$B$2:$F$280,5,0),VLOOKUP(A828,'R1-R2'!$A$2:$F$280,6,0))</f>
        <v>#N/A</v>
      </c>
      <c r="G828" s="2">
        <v>823</v>
      </c>
      <c r="H828" s="4">
        <v>90.62</v>
      </c>
      <c r="I828" s="3">
        <v>351</v>
      </c>
      <c r="J828" s="1" t="s">
        <v>1</v>
      </c>
      <c r="K828" s="2">
        <v>910</v>
      </c>
      <c r="L828" s="4">
        <v>99.46</v>
      </c>
      <c r="M828" s="3">
        <v>152</v>
      </c>
      <c r="N828" s="1" t="s">
        <v>1</v>
      </c>
      <c r="O828" s="2">
        <v>880</v>
      </c>
      <c r="P828" s="4">
        <v>96.42</v>
      </c>
      <c r="Q828" s="3">
        <v>229</v>
      </c>
      <c r="R828" s="1" t="s">
        <v>1</v>
      </c>
      <c r="S828" s="2">
        <v>852</v>
      </c>
      <c r="T828" s="4">
        <v>93.68</v>
      </c>
      <c r="U828" s="3">
        <v>287</v>
      </c>
      <c r="V828" s="1" t="s">
        <v>1</v>
      </c>
      <c r="W828" s="2">
        <v>842</v>
      </c>
      <c r="X828" s="4">
        <v>93.92</v>
      </c>
      <c r="Y828" s="3">
        <v>313</v>
      </c>
      <c r="Z828" s="1" t="s">
        <v>1</v>
      </c>
      <c r="AA828" s="2">
        <v>818</v>
      </c>
      <c r="AB828" s="4">
        <v>91.47</v>
      </c>
      <c r="AC828" s="3">
        <v>342</v>
      </c>
      <c r="AD828" s="1" t="s">
        <v>1</v>
      </c>
      <c r="AE828" s="2">
        <v>787</v>
      </c>
      <c r="AF828" s="4">
        <v>87.85</v>
      </c>
      <c r="AG828" s="3">
        <v>387</v>
      </c>
      <c r="AH828" s="1" t="s">
        <v>1</v>
      </c>
      <c r="AI828" s="2">
        <v>785</v>
      </c>
      <c r="AJ828" s="4">
        <v>88.6</v>
      </c>
      <c r="AK828" s="3">
        <v>391</v>
      </c>
      <c r="AL828" s="1" t="s">
        <v>1</v>
      </c>
      <c r="AM828" s="2">
        <v>819</v>
      </c>
      <c r="AN828" s="4">
        <v>92.71</v>
      </c>
      <c r="AO828" s="3">
        <v>288</v>
      </c>
      <c r="AP828" s="1" t="s">
        <v>1</v>
      </c>
      <c r="AQ828" s="2">
        <v>622</v>
      </c>
      <c r="AR828" s="4">
        <v>70</v>
      </c>
      <c r="AS828" s="3">
        <v>1213</v>
      </c>
      <c r="AT828" s="1" t="s">
        <v>1</v>
      </c>
    </row>
    <row r="829" spans="1:46" x14ac:dyDescent="0.25">
      <c r="A829" s="1" t="s">
        <v>829</v>
      </c>
      <c r="B829" s="20" t="e">
        <f>VLOOKUP(A829,'Earned Doctorates'!$A$6:$D$468,4,0)</f>
        <v>#N/A</v>
      </c>
      <c r="C829" s="20" t="e">
        <f>VLOOKUP(A829,'fulltime grad students'!$A$6:$D$752,4,0)</f>
        <v>#N/A</v>
      </c>
      <c r="D829" s="20" t="e">
        <f>VLOOKUP(A829,floorspace!$A$6:$D$694,4,0)</f>
        <v>#N/A</v>
      </c>
      <c r="E829" s="3">
        <v>350</v>
      </c>
      <c r="F829" s="33" t="e">
        <f>IF(ISNA(VLOOKUP(A829,'R1-R2'!$A$2:$F$280,6,0)),VLOOKUP(A829,'R1-R2'!$B$2:$F$280,5,0),VLOOKUP(A829,'R1-R2'!$A$2:$F$280,6,0))</f>
        <v>#N/A</v>
      </c>
      <c r="G829" s="2">
        <v>824</v>
      </c>
      <c r="H829" s="4">
        <v>90.73</v>
      </c>
      <c r="I829" s="3">
        <v>350</v>
      </c>
      <c r="J829" s="1" t="s">
        <v>1</v>
      </c>
      <c r="K829" s="2">
        <v>799</v>
      </c>
      <c r="L829" s="4">
        <v>87.44</v>
      </c>
      <c r="M829" s="3">
        <v>404</v>
      </c>
      <c r="N829" s="1" t="s">
        <v>1</v>
      </c>
      <c r="O829" s="2">
        <v>737</v>
      </c>
      <c r="P829" s="4">
        <v>80.89</v>
      </c>
      <c r="Q829" s="3">
        <v>581</v>
      </c>
      <c r="R829" s="1" t="s">
        <v>1</v>
      </c>
      <c r="S829" s="2">
        <v>682</v>
      </c>
      <c r="T829" s="4">
        <v>75.17</v>
      </c>
      <c r="U829" s="3">
        <v>844</v>
      </c>
      <c r="V829" s="1" t="s">
        <v>1</v>
      </c>
      <c r="W829" s="2">
        <v>0</v>
      </c>
      <c r="X829" s="4">
        <v>0</v>
      </c>
      <c r="Y829" s="3">
        <v>0</v>
      </c>
      <c r="Z829" s="1" t="s">
        <v>1</v>
      </c>
      <c r="AA829" s="2">
        <v>0</v>
      </c>
      <c r="AB829" s="4">
        <v>0</v>
      </c>
      <c r="AC829" s="3">
        <v>0</v>
      </c>
      <c r="AD829" s="1" t="s">
        <v>1</v>
      </c>
      <c r="AE829" s="2">
        <v>0</v>
      </c>
      <c r="AF829" s="4">
        <v>0</v>
      </c>
      <c r="AG829" s="3">
        <v>0</v>
      </c>
      <c r="AH829" s="1" t="s">
        <v>1</v>
      </c>
      <c r="AI829" s="2">
        <v>0</v>
      </c>
      <c r="AJ829" s="4">
        <v>0</v>
      </c>
      <c r="AK829" s="3">
        <v>0</v>
      </c>
      <c r="AL829" s="1" t="s">
        <v>1</v>
      </c>
      <c r="AM829" s="2">
        <v>0</v>
      </c>
      <c r="AN829" s="4">
        <v>0</v>
      </c>
      <c r="AO829" s="3">
        <v>0</v>
      </c>
      <c r="AP829" s="1" t="s">
        <v>1</v>
      </c>
      <c r="AQ829" s="2">
        <v>0</v>
      </c>
      <c r="AR829" s="4">
        <v>0</v>
      </c>
      <c r="AS829" s="3">
        <v>0</v>
      </c>
      <c r="AT829" s="1" t="s">
        <v>1</v>
      </c>
    </row>
    <row r="830" spans="1:46" x14ac:dyDescent="0.25">
      <c r="A830" s="1" t="s">
        <v>830</v>
      </c>
      <c r="B830" s="20">
        <f>VLOOKUP(A830,'Earned Doctorates'!$A$6:$D$468,4,0)</f>
        <v>26</v>
      </c>
      <c r="C830" s="20" t="e">
        <f>VLOOKUP(A830,'fulltime grad students'!$A$6:$D$752,4,0)</f>
        <v>#N/A</v>
      </c>
      <c r="D830" s="20" t="e">
        <f>VLOOKUP(A830,floorspace!$A$6:$D$694,4,0)</f>
        <v>#N/A</v>
      </c>
      <c r="E830" s="3">
        <v>350</v>
      </c>
      <c r="F830" s="33" t="e">
        <f>IF(ISNA(VLOOKUP(A830,'R1-R2'!$A$2:$F$280,6,0)),VLOOKUP(A830,'R1-R2'!$B$2:$F$280,5,0),VLOOKUP(A830,'R1-R2'!$A$2:$F$280,6,0))</f>
        <v>#N/A</v>
      </c>
      <c r="G830" s="2">
        <v>824</v>
      </c>
      <c r="H830" s="4">
        <v>90.73</v>
      </c>
      <c r="I830" s="3">
        <v>350</v>
      </c>
      <c r="J830" s="1" t="s">
        <v>1</v>
      </c>
      <c r="K830" s="2">
        <v>872</v>
      </c>
      <c r="L830" s="4">
        <v>95.34</v>
      </c>
      <c r="M830" s="3">
        <v>239</v>
      </c>
      <c r="N830" s="1" t="s">
        <v>1</v>
      </c>
      <c r="O830" s="2">
        <v>853</v>
      </c>
      <c r="P830" s="4">
        <v>93.49</v>
      </c>
      <c r="Q830" s="3">
        <v>287</v>
      </c>
      <c r="R830" s="1" t="s">
        <v>1</v>
      </c>
      <c r="S830" s="2">
        <v>909</v>
      </c>
      <c r="T830" s="4">
        <v>99.89</v>
      </c>
      <c r="U830" s="3">
        <v>150</v>
      </c>
      <c r="V830" s="1" t="s">
        <v>1</v>
      </c>
      <c r="W830" s="2">
        <v>881</v>
      </c>
      <c r="X830" s="4">
        <v>98.23</v>
      </c>
      <c r="Y830" s="3">
        <v>206</v>
      </c>
      <c r="Z830" s="1" t="s">
        <v>1</v>
      </c>
      <c r="AA830" s="2">
        <v>883</v>
      </c>
      <c r="AB830" s="4">
        <v>98.67</v>
      </c>
      <c r="AC830" s="3">
        <v>186</v>
      </c>
      <c r="AD830" s="1" t="s">
        <v>1</v>
      </c>
      <c r="AE830" s="2">
        <v>887</v>
      </c>
      <c r="AF830" s="4">
        <v>98.9</v>
      </c>
      <c r="AG830" s="3">
        <v>181</v>
      </c>
      <c r="AH830" s="1" t="s">
        <v>1</v>
      </c>
      <c r="AI830" s="2">
        <v>0</v>
      </c>
      <c r="AJ830" s="4">
        <v>0</v>
      </c>
      <c r="AK830" s="3">
        <v>0</v>
      </c>
      <c r="AL830" s="1" t="s">
        <v>1</v>
      </c>
      <c r="AM830" s="2">
        <v>0</v>
      </c>
      <c r="AN830" s="4">
        <v>0</v>
      </c>
      <c r="AO830" s="3">
        <v>0</v>
      </c>
      <c r="AP830" s="1" t="s">
        <v>1</v>
      </c>
      <c r="AQ830" s="2">
        <v>0</v>
      </c>
      <c r="AR830" s="4">
        <v>0</v>
      </c>
      <c r="AS830" s="3">
        <v>0</v>
      </c>
      <c r="AT830" s="1" t="s">
        <v>1</v>
      </c>
    </row>
    <row r="831" spans="1:46" x14ac:dyDescent="0.25">
      <c r="A831" s="1" t="s">
        <v>831</v>
      </c>
      <c r="B831" s="20" t="e">
        <f>VLOOKUP(A831,'Earned Doctorates'!$A$6:$D$468,4,0)</f>
        <v>#N/A</v>
      </c>
      <c r="C831" s="20" t="e">
        <f>VLOOKUP(A831,'fulltime grad students'!$A$6:$D$752,4,0)</f>
        <v>#N/A</v>
      </c>
      <c r="D831" s="20" t="e">
        <f>VLOOKUP(A831,floorspace!$A$6:$D$694,4,0)</f>
        <v>#N/A</v>
      </c>
      <c r="E831" s="3">
        <v>349</v>
      </c>
      <c r="F831" s="33" t="e">
        <f>IF(ISNA(VLOOKUP(A831,'R1-R2'!$A$2:$F$280,6,0)),VLOOKUP(A831,'R1-R2'!$B$2:$F$280,5,0),VLOOKUP(A831,'R1-R2'!$A$2:$F$280,6,0))</f>
        <v>#N/A</v>
      </c>
      <c r="G831" s="2">
        <v>826</v>
      </c>
      <c r="H831" s="4">
        <v>90.95</v>
      </c>
      <c r="I831" s="3">
        <v>349</v>
      </c>
      <c r="J831" s="1" t="s">
        <v>1</v>
      </c>
      <c r="K831" s="2">
        <v>743</v>
      </c>
      <c r="L831" s="4">
        <v>81.37</v>
      </c>
      <c r="M831" s="3">
        <v>556</v>
      </c>
      <c r="N831" s="1" t="s">
        <v>1</v>
      </c>
      <c r="O831" s="2">
        <v>813</v>
      </c>
      <c r="P831" s="4">
        <v>89.14</v>
      </c>
      <c r="Q831" s="3">
        <v>369</v>
      </c>
      <c r="R831" s="1" t="s">
        <v>1</v>
      </c>
      <c r="S831" s="2">
        <v>850</v>
      </c>
      <c r="T831" s="4">
        <v>93.47</v>
      </c>
      <c r="U831" s="3">
        <v>295</v>
      </c>
      <c r="V831" s="1" t="s">
        <v>1</v>
      </c>
      <c r="W831" s="2">
        <v>715</v>
      </c>
      <c r="X831" s="4">
        <v>79.89</v>
      </c>
      <c r="Y831" s="3">
        <v>662</v>
      </c>
      <c r="Z831" s="1" t="s">
        <v>1</v>
      </c>
      <c r="AA831" s="2">
        <v>716</v>
      </c>
      <c r="AB831" s="4">
        <v>80.180000000000007</v>
      </c>
      <c r="AC831" s="3">
        <v>638</v>
      </c>
      <c r="AD831" s="1" t="s">
        <v>1</v>
      </c>
      <c r="AE831" s="2">
        <v>757</v>
      </c>
      <c r="AF831" s="4">
        <v>84.53</v>
      </c>
      <c r="AG831" s="3">
        <v>475</v>
      </c>
      <c r="AH831" s="1" t="s">
        <v>1</v>
      </c>
      <c r="AI831" s="2">
        <v>702</v>
      </c>
      <c r="AJ831" s="4">
        <v>79.33</v>
      </c>
      <c r="AK831" s="3">
        <v>649</v>
      </c>
      <c r="AL831" s="1" t="s">
        <v>1</v>
      </c>
      <c r="AM831" s="2">
        <v>750</v>
      </c>
      <c r="AN831" s="4">
        <v>84.98</v>
      </c>
      <c r="AO831" s="3">
        <v>476</v>
      </c>
      <c r="AP831" s="1" t="s">
        <v>1</v>
      </c>
      <c r="AQ831" s="2">
        <v>857</v>
      </c>
      <c r="AR831" s="4">
        <v>96.11</v>
      </c>
      <c r="AS831" s="3">
        <v>247</v>
      </c>
      <c r="AT831" s="1" t="s">
        <v>1</v>
      </c>
    </row>
    <row r="832" spans="1:46" x14ac:dyDescent="0.25">
      <c r="A832" s="1" t="s">
        <v>832</v>
      </c>
      <c r="B832" s="20" t="e">
        <f>VLOOKUP(A832,'Earned Doctorates'!$A$6:$D$468,4,0)</f>
        <v>#N/A</v>
      </c>
      <c r="C832" s="20">
        <f>VLOOKUP(A832,'fulltime grad students'!$A$6:$D$752,4,0)</f>
        <v>52</v>
      </c>
      <c r="D832" s="20" t="e">
        <f>VLOOKUP(A832,floorspace!$A$6:$D$694,4,0)</f>
        <v>#N/A</v>
      </c>
      <c r="E832" s="3">
        <v>348</v>
      </c>
      <c r="F832" s="33" t="e">
        <f>IF(ISNA(VLOOKUP(A832,'R1-R2'!$A$2:$F$280,6,0)),VLOOKUP(A832,'R1-R2'!$B$2:$F$280,5,0),VLOOKUP(A832,'R1-R2'!$A$2:$F$280,6,0))</f>
        <v>#N/A</v>
      </c>
      <c r="G832" s="2">
        <v>827</v>
      </c>
      <c r="H832" s="4">
        <v>91.06</v>
      </c>
      <c r="I832" s="3">
        <v>348</v>
      </c>
      <c r="J832" s="1" t="s">
        <v>1</v>
      </c>
      <c r="K832" s="2">
        <v>692</v>
      </c>
      <c r="L832" s="4">
        <v>75.849999999999994</v>
      </c>
      <c r="M832" s="3">
        <v>735</v>
      </c>
      <c r="N832" s="1" t="s">
        <v>1</v>
      </c>
      <c r="O832" s="2">
        <v>701</v>
      </c>
      <c r="P832" s="4">
        <v>76.989999999999995</v>
      </c>
      <c r="Q832" s="3">
        <v>734</v>
      </c>
      <c r="R832" s="1" t="s">
        <v>1</v>
      </c>
      <c r="S832" s="2">
        <v>705</v>
      </c>
      <c r="T832" s="4">
        <v>77.67</v>
      </c>
      <c r="U832" s="3">
        <v>727</v>
      </c>
      <c r="V832" s="1" t="s">
        <v>1</v>
      </c>
      <c r="W832" s="2">
        <v>688</v>
      </c>
      <c r="X832" s="4">
        <v>76.91</v>
      </c>
      <c r="Y832" s="3">
        <v>797</v>
      </c>
      <c r="Z832" s="1" t="s">
        <v>1</v>
      </c>
      <c r="AA832" s="2">
        <v>695</v>
      </c>
      <c r="AB832" s="4">
        <v>77.849999999999994</v>
      </c>
      <c r="AC832" s="3">
        <v>701</v>
      </c>
      <c r="AD832" s="1" t="s">
        <v>1</v>
      </c>
      <c r="AE832" s="2">
        <v>667</v>
      </c>
      <c r="AF832" s="4">
        <v>74.59</v>
      </c>
      <c r="AG832" s="3">
        <v>809</v>
      </c>
      <c r="AH832" s="1" t="s">
        <v>1</v>
      </c>
      <c r="AI832" s="2">
        <v>695</v>
      </c>
      <c r="AJ832" s="4">
        <v>78.55</v>
      </c>
      <c r="AK832" s="3">
        <v>693</v>
      </c>
      <c r="AL832" s="1" t="s">
        <v>1</v>
      </c>
      <c r="AM832" s="2">
        <v>698</v>
      </c>
      <c r="AN832" s="4">
        <v>79.150000000000006</v>
      </c>
      <c r="AO832" s="3">
        <v>632</v>
      </c>
      <c r="AP832" s="1" t="s">
        <v>1</v>
      </c>
      <c r="AQ832" s="2">
        <v>628</v>
      </c>
      <c r="AR832" s="4">
        <v>70.67</v>
      </c>
      <c r="AS832" s="3">
        <v>1151</v>
      </c>
      <c r="AT832" s="1" t="s">
        <v>1</v>
      </c>
    </row>
    <row r="833" spans="1:46" x14ac:dyDescent="0.25">
      <c r="A833" s="1" t="s">
        <v>833</v>
      </c>
      <c r="B833" s="20" t="e">
        <f>VLOOKUP(A833,'Earned Doctorates'!$A$6:$D$468,4,0)</f>
        <v>#N/A</v>
      </c>
      <c r="C833" s="20">
        <f>VLOOKUP(A833,'fulltime grad students'!$A$6:$D$752,4,0)</f>
        <v>0</v>
      </c>
      <c r="D833" s="20" t="e">
        <f>VLOOKUP(A833,floorspace!$A$6:$D$694,4,0)</f>
        <v>#N/A</v>
      </c>
      <c r="E833" s="3">
        <v>347</v>
      </c>
      <c r="F833" s="33" t="e">
        <f>IF(ISNA(VLOOKUP(A833,'R1-R2'!$A$2:$F$280,6,0)),VLOOKUP(A833,'R1-R2'!$B$2:$F$280,5,0),VLOOKUP(A833,'R1-R2'!$A$2:$F$280,6,0))</f>
        <v>#N/A</v>
      </c>
      <c r="G833" s="2">
        <v>828</v>
      </c>
      <c r="H833" s="4">
        <v>91.17</v>
      </c>
      <c r="I833" s="3">
        <v>347</v>
      </c>
      <c r="J833" s="1" t="s">
        <v>1</v>
      </c>
      <c r="K833" s="2">
        <v>845</v>
      </c>
      <c r="L833" s="4">
        <v>92.42</v>
      </c>
      <c r="M833" s="3">
        <v>302</v>
      </c>
      <c r="N833" s="1" t="s">
        <v>1</v>
      </c>
      <c r="O833" s="2">
        <v>823</v>
      </c>
      <c r="P833" s="4">
        <v>90.23</v>
      </c>
      <c r="Q833" s="3">
        <v>353</v>
      </c>
      <c r="R833" s="1" t="s">
        <v>1</v>
      </c>
      <c r="S833" s="2">
        <v>829</v>
      </c>
      <c r="T833" s="4">
        <v>91.18</v>
      </c>
      <c r="U833" s="3">
        <v>347</v>
      </c>
      <c r="V833" s="1" t="s">
        <v>1</v>
      </c>
      <c r="W833" s="2">
        <v>840</v>
      </c>
      <c r="X833" s="4">
        <v>93.7</v>
      </c>
      <c r="Y833" s="3">
        <v>316</v>
      </c>
      <c r="Z833" s="1" t="s">
        <v>1</v>
      </c>
      <c r="AA833" s="2">
        <v>882</v>
      </c>
      <c r="AB833" s="4">
        <v>98.56</v>
      </c>
      <c r="AC833" s="3">
        <v>191</v>
      </c>
      <c r="AD833" s="1" t="s">
        <v>1</v>
      </c>
      <c r="AE833" s="2">
        <v>811</v>
      </c>
      <c r="AF833" s="4">
        <v>90.5</v>
      </c>
      <c r="AG833" s="3">
        <v>331</v>
      </c>
      <c r="AH833" s="1" t="s">
        <v>1</v>
      </c>
      <c r="AI833" s="2">
        <v>768</v>
      </c>
      <c r="AJ833" s="4">
        <v>86.7</v>
      </c>
      <c r="AK833" s="3">
        <v>447</v>
      </c>
      <c r="AL833" s="1" t="s">
        <v>1</v>
      </c>
      <c r="AM833" s="2">
        <v>793</v>
      </c>
      <c r="AN833" s="4">
        <v>89.8</v>
      </c>
      <c r="AO833" s="3">
        <v>350</v>
      </c>
      <c r="AP833" s="1" t="s">
        <v>1</v>
      </c>
      <c r="AQ833" s="2">
        <v>760</v>
      </c>
      <c r="AR833" s="4">
        <v>85.33</v>
      </c>
      <c r="AS833" s="3">
        <v>541</v>
      </c>
      <c r="AT833" s="1" t="s">
        <v>1</v>
      </c>
    </row>
    <row r="834" spans="1:46" x14ac:dyDescent="0.25">
      <c r="A834" s="1" t="s">
        <v>834</v>
      </c>
      <c r="B834" s="20" t="e">
        <f>VLOOKUP(A834,'Earned Doctorates'!$A$6:$D$468,4,0)</f>
        <v>#N/A</v>
      </c>
      <c r="C834" s="20">
        <f>VLOOKUP(A834,'fulltime grad students'!$A$6:$D$752,4,0)</f>
        <v>12</v>
      </c>
      <c r="D834" s="20" t="e">
        <f>VLOOKUP(A834,floorspace!$A$6:$D$694,4,0)</f>
        <v>#N/A</v>
      </c>
      <c r="E834" s="3">
        <v>346</v>
      </c>
      <c r="F834" s="33" t="e">
        <f>IF(ISNA(VLOOKUP(A834,'R1-R2'!$A$2:$F$280,6,0)),VLOOKUP(A834,'R1-R2'!$B$2:$F$280,5,0),VLOOKUP(A834,'R1-R2'!$A$2:$F$280,6,0))</f>
        <v>#N/A</v>
      </c>
      <c r="G834" s="2">
        <v>829</v>
      </c>
      <c r="H834" s="4">
        <v>91.28</v>
      </c>
      <c r="I834" s="3">
        <v>346</v>
      </c>
      <c r="J834" s="1" t="s">
        <v>1</v>
      </c>
      <c r="K834" s="2">
        <v>854</v>
      </c>
      <c r="L834" s="4">
        <v>93.39</v>
      </c>
      <c r="M834" s="3">
        <v>271</v>
      </c>
      <c r="N834" s="1" t="s">
        <v>1</v>
      </c>
      <c r="O834" s="2">
        <v>873</v>
      </c>
      <c r="P834" s="4">
        <v>95.66</v>
      </c>
      <c r="Q834" s="3">
        <v>239</v>
      </c>
      <c r="R834" s="1" t="s">
        <v>1</v>
      </c>
      <c r="S834" s="2">
        <v>703</v>
      </c>
      <c r="T834" s="4">
        <v>77.459999999999994</v>
      </c>
      <c r="U834" s="3">
        <v>737</v>
      </c>
      <c r="V834" s="1" t="s">
        <v>1</v>
      </c>
      <c r="W834" s="2">
        <v>687</v>
      </c>
      <c r="X834" s="4">
        <v>76.8</v>
      </c>
      <c r="Y834" s="3">
        <v>805</v>
      </c>
      <c r="Z834" s="1" t="s">
        <v>1</v>
      </c>
      <c r="AA834" s="2">
        <v>651</v>
      </c>
      <c r="AB834" s="4">
        <v>72.98</v>
      </c>
      <c r="AC834" s="3">
        <v>939</v>
      </c>
      <c r="AD834" s="1" t="s">
        <v>1</v>
      </c>
      <c r="AE834" s="2">
        <v>657</v>
      </c>
      <c r="AF834" s="4">
        <v>73.48</v>
      </c>
      <c r="AG834" s="3">
        <v>861</v>
      </c>
      <c r="AH834" s="1" t="s">
        <v>1</v>
      </c>
      <c r="AI834" s="2">
        <v>681</v>
      </c>
      <c r="AJ834" s="4">
        <v>76.98</v>
      </c>
      <c r="AK834" s="3">
        <v>755</v>
      </c>
      <c r="AL834" s="1" t="s">
        <v>1</v>
      </c>
      <c r="AM834" s="2">
        <v>726</v>
      </c>
      <c r="AN834" s="4">
        <v>82.29</v>
      </c>
      <c r="AO834" s="3">
        <v>532</v>
      </c>
      <c r="AP834" s="1" t="s">
        <v>1</v>
      </c>
      <c r="AQ834" s="2">
        <v>715</v>
      </c>
      <c r="AR834" s="4">
        <v>80.33</v>
      </c>
      <c r="AS834" s="3">
        <v>712</v>
      </c>
      <c r="AT834" s="1" t="s">
        <v>1</v>
      </c>
    </row>
    <row r="835" spans="1:46" x14ac:dyDescent="0.25">
      <c r="A835" s="1" t="s">
        <v>835</v>
      </c>
      <c r="B835" s="20">
        <f>VLOOKUP(A835,'Earned Doctorates'!$A$6:$D$468,4,0)</f>
        <v>4</v>
      </c>
      <c r="C835" s="20">
        <f>VLOOKUP(A835,'fulltime grad students'!$A$6:$D$752,4,0)</f>
        <v>176</v>
      </c>
      <c r="D835" s="20">
        <f>VLOOKUP(A835,floorspace!$A$6:$D$694,4,0)</f>
        <v>0</v>
      </c>
      <c r="E835" s="3">
        <v>346</v>
      </c>
      <c r="F835" s="33" t="e">
        <f>IF(ISNA(VLOOKUP(A835,'R1-R2'!$A$2:$F$280,6,0)),VLOOKUP(A835,'R1-R2'!$B$2:$F$280,5,0),VLOOKUP(A835,'R1-R2'!$A$2:$F$280,6,0))</f>
        <v>#N/A</v>
      </c>
      <c r="G835" s="2">
        <v>829</v>
      </c>
      <c r="H835" s="4">
        <v>91.28</v>
      </c>
      <c r="I835" s="3">
        <v>346</v>
      </c>
      <c r="J835" s="1" t="s">
        <v>1</v>
      </c>
      <c r="K835" s="2">
        <v>773</v>
      </c>
      <c r="L835" s="4">
        <v>84.62</v>
      </c>
      <c r="M835" s="3">
        <v>473</v>
      </c>
      <c r="N835" s="1" t="s">
        <v>1</v>
      </c>
      <c r="O835" s="2">
        <v>731</v>
      </c>
      <c r="P835" s="4">
        <v>80.239999999999995</v>
      </c>
      <c r="Q835" s="3">
        <v>606</v>
      </c>
      <c r="R835" s="1" t="s">
        <v>1</v>
      </c>
      <c r="S835" s="2">
        <v>744</v>
      </c>
      <c r="T835" s="4">
        <v>81.92</v>
      </c>
      <c r="U835" s="3">
        <v>600</v>
      </c>
      <c r="V835" s="1" t="s">
        <v>1</v>
      </c>
      <c r="W835" s="2">
        <v>703</v>
      </c>
      <c r="X835" s="4">
        <v>78.56</v>
      </c>
      <c r="Y835" s="3">
        <v>720</v>
      </c>
      <c r="Z835" s="1" t="s">
        <v>1</v>
      </c>
      <c r="AA835" s="2">
        <v>626</v>
      </c>
      <c r="AB835" s="4">
        <v>70.209999999999994</v>
      </c>
      <c r="AC835" s="3">
        <v>1073</v>
      </c>
      <c r="AD835" s="1" t="s">
        <v>1</v>
      </c>
      <c r="AE835" s="2">
        <v>730</v>
      </c>
      <c r="AF835" s="4">
        <v>81.55</v>
      </c>
      <c r="AG835" s="3">
        <v>561</v>
      </c>
      <c r="AH835" s="1" t="s">
        <v>1</v>
      </c>
      <c r="AI835" s="2">
        <v>792</v>
      </c>
      <c r="AJ835" s="4">
        <v>89.38</v>
      </c>
      <c r="AK835" s="3">
        <v>378</v>
      </c>
      <c r="AL835" s="1" t="s">
        <v>1</v>
      </c>
      <c r="AM835" s="2">
        <v>0</v>
      </c>
      <c r="AN835" s="4">
        <v>0</v>
      </c>
      <c r="AO835" s="3">
        <v>0</v>
      </c>
      <c r="AP835" s="1" t="s">
        <v>1</v>
      </c>
      <c r="AQ835" s="2">
        <v>0</v>
      </c>
      <c r="AR835" s="4">
        <v>0</v>
      </c>
      <c r="AS835" s="3">
        <v>0</v>
      </c>
      <c r="AT835" s="1" t="s">
        <v>1</v>
      </c>
    </row>
    <row r="836" spans="1:46" x14ac:dyDescent="0.25">
      <c r="A836" s="1" t="s">
        <v>836</v>
      </c>
      <c r="B836" s="20">
        <f>VLOOKUP(A836,'Earned Doctorates'!$A$6:$D$468,4,0)</f>
        <v>11</v>
      </c>
      <c r="C836" s="20">
        <f>VLOOKUP(A836,'fulltime grad students'!$A$6:$D$752,4,0)</f>
        <v>395</v>
      </c>
      <c r="D836" s="20">
        <f>VLOOKUP(A836,floorspace!$A$6:$D$694,4,0)</f>
        <v>0</v>
      </c>
      <c r="E836" s="3">
        <v>343</v>
      </c>
      <c r="F836" s="33" t="e">
        <f>IF(ISNA(VLOOKUP(A836,'R1-R2'!$A$2:$F$280,6,0)),VLOOKUP(A836,'R1-R2'!$B$2:$F$280,5,0),VLOOKUP(A836,'R1-R2'!$A$2:$F$280,6,0))</f>
        <v>#N/A</v>
      </c>
      <c r="G836" s="2">
        <v>831</v>
      </c>
      <c r="H836" s="4">
        <v>91.5</v>
      </c>
      <c r="I836" s="3">
        <v>343</v>
      </c>
      <c r="J836" s="1" t="s">
        <v>1</v>
      </c>
      <c r="K836" s="2">
        <v>875</v>
      </c>
      <c r="L836" s="4">
        <v>95.67</v>
      </c>
      <c r="M836" s="3">
        <v>237</v>
      </c>
      <c r="N836" s="1" t="s">
        <v>1</v>
      </c>
      <c r="O836" s="2">
        <v>849</v>
      </c>
      <c r="P836" s="4">
        <v>93.05</v>
      </c>
      <c r="Q836" s="3">
        <v>295</v>
      </c>
      <c r="R836" s="1" t="s">
        <v>1</v>
      </c>
      <c r="S836" s="2">
        <v>790</v>
      </c>
      <c r="T836" s="4">
        <v>86.93</v>
      </c>
      <c r="U836" s="3">
        <v>436</v>
      </c>
      <c r="V836" s="1" t="s">
        <v>1</v>
      </c>
      <c r="W836" s="2">
        <v>786</v>
      </c>
      <c r="X836" s="4">
        <v>87.74</v>
      </c>
      <c r="Y836" s="3">
        <v>450</v>
      </c>
      <c r="Z836" s="1" t="s">
        <v>1</v>
      </c>
      <c r="AA836" s="2">
        <v>705</v>
      </c>
      <c r="AB836" s="4">
        <v>78.959999999999994</v>
      </c>
      <c r="AC836" s="3">
        <v>660</v>
      </c>
      <c r="AD836" s="1" t="s">
        <v>1</v>
      </c>
      <c r="AE836" s="2">
        <v>675</v>
      </c>
      <c r="AF836" s="4">
        <v>75.47</v>
      </c>
      <c r="AG836" s="3">
        <v>762</v>
      </c>
      <c r="AH836" s="1" t="s">
        <v>1</v>
      </c>
      <c r="AI836" s="2">
        <v>546</v>
      </c>
      <c r="AJ836" s="4">
        <v>61.9</v>
      </c>
      <c r="AK836" s="3">
        <v>1677</v>
      </c>
      <c r="AL836" s="1" t="s">
        <v>1</v>
      </c>
      <c r="AM836" s="2">
        <v>451</v>
      </c>
      <c r="AN836" s="4">
        <v>51.45</v>
      </c>
      <c r="AO836" s="3">
        <v>3041</v>
      </c>
      <c r="AP836" s="1" t="s">
        <v>1</v>
      </c>
      <c r="AQ836" s="2">
        <v>593</v>
      </c>
      <c r="AR836" s="4">
        <v>66.78</v>
      </c>
      <c r="AS836" s="3">
        <v>1449</v>
      </c>
      <c r="AT836" s="1" t="s">
        <v>1</v>
      </c>
    </row>
    <row r="837" spans="1:46" x14ac:dyDescent="0.25">
      <c r="A837" s="1" t="s">
        <v>837</v>
      </c>
      <c r="B837" s="20" t="e">
        <f>VLOOKUP(A837,'Earned Doctorates'!$A$6:$D$468,4,0)</f>
        <v>#N/A</v>
      </c>
      <c r="C837" s="20" t="e">
        <f>VLOOKUP(A837,'fulltime grad students'!$A$6:$D$752,4,0)</f>
        <v>#N/A</v>
      </c>
      <c r="D837" s="20" t="e">
        <f>VLOOKUP(A837,floorspace!$A$6:$D$694,4,0)</f>
        <v>#N/A</v>
      </c>
      <c r="E837" s="3">
        <v>335</v>
      </c>
      <c r="F837" s="33" t="e">
        <f>IF(ISNA(VLOOKUP(A837,'R1-R2'!$A$2:$F$280,6,0)),VLOOKUP(A837,'R1-R2'!$B$2:$F$280,5,0),VLOOKUP(A837,'R1-R2'!$A$2:$F$280,6,0))</f>
        <v>#N/A</v>
      </c>
      <c r="G837" s="2">
        <v>832</v>
      </c>
      <c r="H837" s="4">
        <v>91.6</v>
      </c>
      <c r="I837" s="3">
        <v>335</v>
      </c>
      <c r="J837" s="1" t="s">
        <v>1</v>
      </c>
      <c r="K837" s="2">
        <v>898</v>
      </c>
      <c r="L837" s="4">
        <v>98.16</v>
      </c>
      <c r="M837" s="3">
        <v>194</v>
      </c>
      <c r="N837" s="1" t="s">
        <v>1</v>
      </c>
      <c r="O837" s="2">
        <v>878</v>
      </c>
      <c r="P837" s="4">
        <v>96.2</v>
      </c>
      <c r="Q837" s="3">
        <v>232</v>
      </c>
      <c r="R837" s="1" t="s">
        <v>1</v>
      </c>
      <c r="S837" s="2">
        <v>888</v>
      </c>
      <c r="T837" s="4">
        <v>97.6</v>
      </c>
      <c r="U837" s="3">
        <v>211</v>
      </c>
      <c r="V837" s="1" t="s">
        <v>1</v>
      </c>
      <c r="W837" s="2">
        <v>0</v>
      </c>
      <c r="X837" s="4">
        <v>0</v>
      </c>
      <c r="Y837" s="3">
        <v>0</v>
      </c>
      <c r="Z837" s="1" t="s">
        <v>1</v>
      </c>
      <c r="AA837" s="2">
        <v>0</v>
      </c>
      <c r="AB837" s="4">
        <v>0</v>
      </c>
      <c r="AC837" s="3">
        <v>0</v>
      </c>
      <c r="AD837" s="1" t="s">
        <v>1</v>
      </c>
      <c r="AE837" s="2">
        <v>0</v>
      </c>
      <c r="AF837" s="4">
        <v>0</v>
      </c>
      <c r="AG837" s="3">
        <v>0</v>
      </c>
      <c r="AH837" s="1" t="s">
        <v>1</v>
      </c>
      <c r="AI837" s="2">
        <v>869</v>
      </c>
      <c r="AJ837" s="4">
        <v>97.99</v>
      </c>
      <c r="AK837" s="3">
        <v>193</v>
      </c>
      <c r="AL837" s="1" t="s">
        <v>1</v>
      </c>
      <c r="AM837" s="2">
        <v>0</v>
      </c>
      <c r="AN837" s="4">
        <v>0</v>
      </c>
      <c r="AO837" s="3">
        <v>0</v>
      </c>
      <c r="AP837" s="1" t="s">
        <v>1</v>
      </c>
      <c r="AQ837" s="2">
        <v>0</v>
      </c>
      <c r="AR837" s="4">
        <v>0</v>
      </c>
      <c r="AS837" s="3">
        <v>0</v>
      </c>
      <c r="AT837" s="1" t="s">
        <v>1</v>
      </c>
    </row>
    <row r="838" spans="1:46" x14ac:dyDescent="0.25">
      <c r="A838" s="1" t="s">
        <v>838</v>
      </c>
      <c r="B838" s="20" t="e">
        <f>VLOOKUP(A838,'Earned Doctorates'!$A$6:$D$468,4,0)</f>
        <v>#N/A</v>
      </c>
      <c r="C838" s="20">
        <f>VLOOKUP(A838,'fulltime grad students'!$A$6:$D$752,4,0)</f>
        <v>114</v>
      </c>
      <c r="D838" s="20" t="e">
        <f>VLOOKUP(A838,floorspace!$A$6:$D$694,4,0)</f>
        <v>#N/A</v>
      </c>
      <c r="E838" s="3">
        <v>329</v>
      </c>
      <c r="F838" s="33" t="e">
        <f>IF(ISNA(VLOOKUP(A838,'R1-R2'!$A$2:$F$280,6,0)),VLOOKUP(A838,'R1-R2'!$B$2:$F$280,5,0),VLOOKUP(A838,'R1-R2'!$A$2:$F$280,6,0))</f>
        <v>#N/A</v>
      </c>
      <c r="G838" s="2">
        <v>833</v>
      </c>
      <c r="H838" s="4">
        <v>91.71</v>
      </c>
      <c r="I838" s="3">
        <v>329</v>
      </c>
      <c r="J838" s="1" t="s">
        <v>1</v>
      </c>
      <c r="K838" s="2">
        <v>829</v>
      </c>
      <c r="L838" s="4">
        <v>90.68</v>
      </c>
      <c r="M838" s="3">
        <v>330</v>
      </c>
      <c r="N838" s="1" t="s">
        <v>1</v>
      </c>
      <c r="O838" s="2">
        <v>765</v>
      </c>
      <c r="P838" s="4">
        <v>83.93</v>
      </c>
      <c r="Q838" s="3">
        <v>494</v>
      </c>
      <c r="R838" s="1" t="s">
        <v>1</v>
      </c>
      <c r="S838" s="2">
        <v>720</v>
      </c>
      <c r="T838" s="4">
        <v>79.31</v>
      </c>
      <c r="U838" s="3">
        <v>668</v>
      </c>
      <c r="V838" s="1" t="s">
        <v>1</v>
      </c>
      <c r="W838" s="2">
        <v>743</v>
      </c>
      <c r="X838" s="4">
        <v>82.98</v>
      </c>
      <c r="Y838" s="3">
        <v>578</v>
      </c>
      <c r="Z838" s="1" t="s">
        <v>1</v>
      </c>
      <c r="AA838" s="2">
        <v>787</v>
      </c>
      <c r="AB838" s="4">
        <v>88.04</v>
      </c>
      <c r="AC838" s="3">
        <v>400</v>
      </c>
      <c r="AD838" s="1" t="s">
        <v>1</v>
      </c>
      <c r="AE838" s="2">
        <v>783</v>
      </c>
      <c r="AF838" s="4">
        <v>87.4</v>
      </c>
      <c r="AG838" s="3">
        <v>399</v>
      </c>
      <c r="AH838" s="1" t="s">
        <v>1</v>
      </c>
      <c r="AI838" s="2">
        <v>799</v>
      </c>
      <c r="AJ838" s="4">
        <v>90.17</v>
      </c>
      <c r="AK838" s="3">
        <v>366</v>
      </c>
      <c r="AL838" s="1" t="s">
        <v>1</v>
      </c>
      <c r="AM838" s="2">
        <v>783</v>
      </c>
      <c r="AN838" s="4">
        <v>88.68</v>
      </c>
      <c r="AO838" s="3">
        <v>376</v>
      </c>
      <c r="AP838" s="1" t="s">
        <v>1</v>
      </c>
      <c r="AQ838" s="2">
        <v>834</v>
      </c>
      <c r="AR838" s="4">
        <v>93.56</v>
      </c>
      <c r="AS838" s="3">
        <v>287</v>
      </c>
      <c r="AT838" s="1" t="s">
        <v>1</v>
      </c>
    </row>
    <row r="839" spans="1:46" x14ac:dyDescent="0.25">
      <c r="A839" s="1" t="s">
        <v>839</v>
      </c>
      <c r="B839" s="20" t="e">
        <f>VLOOKUP(A839,'Earned Doctorates'!$A$6:$D$468,4,0)</f>
        <v>#N/A</v>
      </c>
      <c r="C839" s="20" t="e">
        <f>VLOOKUP(A839,'fulltime grad students'!$A$6:$D$752,4,0)</f>
        <v>#N/A</v>
      </c>
      <c r="D839" s="20">
        <f>VLOOKUP(A839,floorspace!$A$6:$D$694,4,0)</f>
        <v>0</v>
      </c>
      <c r="E839" s="3">
        <v>322</v>
      </c>
      <c r="F839" s="33" t="e">
        <f>IF(ISNA(VLOOKUP(A839,'R1-R2'!$A$2:$F$280,6,0)),VLOOKUP(A839,'R1-R2'!$B$2:$F$280,5,0),VLOOKUP(A839,'R1-R2'!$A$2:$F$280,6,0))</f>
        <v>#N/A</v>
      </c>
      <c r="G839" s="2">
        <v>834</v>
      </c>
      <c r="H839" s="4">
        <v>91.82</v>
      </c>
      <c r="I839" s="3">
        <v>322</v>
      </c>
      <c r="J839" s="1" t="s">
        <v>1</v>
      </c>
      <c r="K839" s="2">
        <v>902</v>
      </c>
      <c r="L839" s="4">
        <v>98.59</v>
      </c>
      <c r="M839" s="3">
        <v>170</v>
      </c>
      <c r="N839" s="1" t="s">
        <v>1</v>
      </c>
      <c r="O839" s="2">
        <v>881</v>
      </c>
      <c r="P839" s="4">
        <v>96.53</v>
      </c>
      <c r="Q839" s="3">
        <v>228</v>
      </c>
      <c r="R839" s="1" t="s">
        <v>1</v>
      </c>
      <c r="S839" s="2">
        <v>594</v>
      </c>
      <c r="T839" s="4">
        <v>65.58</v>
      </c>
      <c r="U839" s="3">
        <v>1363</v>
      </c>
      <c r="V839" s="1" t="s">
        <v>1</v>
      </c>
      <c r="W839" s="2">
        <v>570</v>
      </c>
      <c r="X839" s="4">
        <v>63.87</v>
      </c>
      <c r="Y839" s="3">
        <v>1565</v>
      </c>
      <c r="Z839" s="1" t="s">
        <v>1</v>
      </c>
      <c r="AA839" s="2">
        <v>557</v>
      </c>
      <c r="AB839" s="4">
        <v>62.57</v>
      </c>
      <c r="AC839" s="3">
        <v>1617</v>
      </c>
      <c r="AD839" s="1" t="s">
        <v>1</v>
      </c>
      <c r="AE839" s="2">
        <v>536</v>
      </c>
      <c r="AF839" s="4">
        <v>60.11</v>
      </c>
      <c r="AG839" s="3">
        <v>1726</v>
      </c>
      <c r="AH839" s="1" t="s">
        <v>1</v>
      </c>
      <c r="AI839" s="2">
        <v>540</v>
      </c>
      <c r="AJ839" s="4">
        <v>61.23</v>
      </c>
      <c r="AK839" s="3">
        <v>1793</v>
      </c>
      <c r="AL839" s="1" t="s">
        <v>1</v>
      </c>
      <c r="AM839" s="2">
        <v>552</v>
      </c>
      <c r="AN839" s="4">
        <v>62.78</v>
      </c>
      <c r="AO839" s="3">
        <v>1648</v>
      </c>
      <c r="AP839" s="1" t="s">
        <v>1</v>
      </c>
      <c r="AQ839" s="2">
        <v>543</v>
      </c>
      <c r="AR839" s="4">
        <v>61.22</v>
      </c>
      <c r="AS839" s="3">
        <v>1890</v>
      </c>
      <c r="AT839" s="1" t="s">
        <v>1</v>
      </c>
    </row>
    <row r="840" spans="1:46" x14ac:dyDescent="0.25">
      <c r="A840" s="1" t="s">
        <v>840</v>
      </c>
      <c r="B840" s="20" t="e">
        <f>VLOOKUP(A840,'Earned Doctorates'!$A$6:$D$468,4,0)</f>
        <v>#N/A</v>
      </c>
      <c r="C840" s="20">
        <f>VLOOKUP(A840,'fulltime grad students'!$A$6:$D$752,4,0)</f>
        <v>112</v>
      </c>
      <c r="D840" s="20" t="e">
        <f>VLOOKUP(A840,floorspace!$A$6:$D$694,4,0)</f>
        <v>#N/A</v>
      </c>
      <c r="E840" s="3">
        <v>321</v>
      </c>
      <c r="F840" s="33" t="e">
        <f>IF(ISNA(VLOOKUP(A840,'R1-R2'!$A$2:$F$280,6,0)),VLOOKUP(A840,'R1-R2'!$B$2:$F$280,5,0),VLOOKUP(A840,'R1-R2'!$A$2:$F$280,6,0))</f>
        <v>#N/A</v>
      </c>
      <c r="G840" s="2">
        <v>835</v>
      </c>
      <c r="H840" s="4">
        <v>91.93</v>
      </c>
      <c r="I840" s="3">
        <v>321</v>
      </c>
      <c r="J840" s="1" t="s">
        <v>1</v>
      </c>
      <c r="K840" s="2">
        <v>840</v>
      </c>
      <c r="L840" s="4">
        <v>91.88</v>
      </c>
      <c r="M840" s="3">
        <v>307</v>
      </c>
      <c r="N840" s="1" t="s">
        <v>236</v>
      </c>
      <c r="O840" s="2">
        <v>0</v>
      </c>
      <c r="P840" s="4">
        <v>0</v>
      </c>
      <c r="Q840" s="3">
        <v>0</v>
      </c>
      <c r="R840" s="1" t="s">
        <v>1</v>
      </c>
      <c r="S840" s="2">
        <v>0</v>
      </c>
      <c r="T840" s="4">
        <v>0</v>
      </c>
      <c r="U840" s="3">
        <v>0</v>
      </c>
      <c r="V840" s="1" t="s">
        <v>1</v>
      </c>
      <c r="W840" s="2">
        <v>0</v>
      </c>
      <c r="X840" s="4">
        <v>0</v>
      </c>
      <c r="Y840" s="3">
        <v>0</v>
      </c>
      <c r="Z840" s="1" t="s">
        <v>1</v>
      </c>
      <c r="AA840" s="2">
        <v>0</v>
      </c>
      <c r="AB840" s="4">
        <v>0</v>
      </c>
      <c r="AC840" s="3">
        <v>0</v>
      </c>
      <c r="AD840" s="1" t="s">
        <v>1</v>
      </c>
      <c r="AE840" s="2">
        <v>0</v>
      </c>
      <c r="AF840" s="4">
        <v>0</v>
      </c>
      <c r="AG840" s="3">
        <v>0</v>
      </c>
      <c r="AH840" s="1" t="s">
        <v>1</v>
      </c>
      <c r="AI840" s="2">
        <v>0</v>
      </c>
      <c r="AJ840" s="4">
        <v>0</v>
      </c>
      <c r="AK840" s="3">
        <v>0</v>
      </c>
      <c r="AL840" s="1" t="s">
        <v>1</v>
      </c>
      <c r="AM840" s="2">
        <v>0</v>
      </c>
      <c r="AN840" s="4">
        <v>0</v>
      </c>
      <c r="AO840" s="3">
        <v>0</v>
      </c>
      <c r="AP840" s="1" t="s">
        <v>1</v>
      </c>
      <c r="AQ840" s="2">
        <v>0</v>
      </c>
      <c r="AR840" s="4">
        <v>0</v>
      </c>
      <c r="AS840" s="3">
        <v>0</v>
      </c>
      <c r="AT840" s="1" t="s">
        <v>1</v>
      </c>
    </row>
    <row r="841" spans="1:46" x14ac:dyDescent="0.25">
      <c r="A841" s="1" t="s">
        <v>841</v>
      </c>
      <c r="B841" s="20" t="e">
        <f>VLOOKUP(A841,'Earned Doctorates'!$A$6:$D$468,4,0)</f>
        <v>#N/A</v>
      </c>
      <c r="C841" s="20">
        <f>VLOOKUP(A841,'fulltime grad students'!$A$6:$D$752,4,0)</f>
        <v>237</v>
      </c>
      <c r="D841" s="20" t="e">
        <f>VLOOKUP(A841,floorspace!$A$6:$D$694,4,0)</f>
        <v>#N/A</v>
      </c>
      <c r="E841" s="3">
        <v>318</v>
      </c>
      <c r="F841" s="33" t="e">
        <f>IF(ISNA(VLOOKUP(A841,'R1-R2'!$A$2:$F$280,6,0)),VLOOKUP(A841,'R1-R2'!$B$2:$F$280,5,0),VLOOKUP(A841,'R1-R2'!$A$2:$F$280,6,0))</f>
        <v>#N/A</v>
      </c>
      <c r="G841" s="2">
        <v>836</v>
      </c>
      <c r="H841" s="4">
        <v>92.04</v>
      </c>
      <c r="I841" s="3">
        <v>318</v>
      </c>
      <c r="J841" s="1" t="s">
        <v>1</v>
      </c>
      <c r="K841" s="2">
        <v>706</v>
      </c>
      <c r="L841" s="4">
        <v>77.36</v>
      </c>
      <c r="M841" s="3">
        <v>656</v>
      </c>
      <c r="N841" s="1" t="s">
        <v>1</v>
      </c>
      <c r="O841" s="2">
        <v>691</v>
      </c>
      <c r="P841" s="4">
        <v>75.900000000000006</v>
      </c>
      <c r="Q841" s="3">
        <v>791</v>
      </c>
      <c r="R841" s="1" t="s">
        <v>1</v>
      </c>
      <c r="S841" s="2">
        <v>669</v>
      </c>
      <c r="T841" s="4">
        <v>73.75</v>
      </c>
      <c r="U841" s="3">
        <v>917</v>
      </c>
      <c r="V841" s="1" t="s">
        <v>1</v>
      </c>
      <c r="W841" s="2">
        <v>724</v>
      </c>
      <c r="X841" s="4">
        <v>80.89</v>
      </c>
      <c r="Y841" s="3">
        <v>643</v>
      </c>
      <c r="Z841" s="1" t="s">
        <v>1</v>
      </c>
      <c r="AA841" s="2">
        <v>754</v>
      </c>
      <c r="AB841" s="4">
        <v>84.39</v>
      </c>
      <c r="AC841" s="3">
        <v>502</v>
      </c>
      <c r="AD841" s="1" t="s">
        <v>1</v>
      </c>
      <c r="AE841" s="2">
        <v>821</v>
      </c>
      <c r="AF841" s="4">
        <v>91.6</v>
      </c>
      <c r="AG841" s="3">
        <v>312</v>
      </c>
      <c r="AH841" s="1" t="s">
        <v>1</v>
      </c>
      <c r="AI841" s="2">
        <v>0</v>
      </c>
      <c r="AJ841" s="4">
        <v>0</v>
      </c>
      <c r="AK841" s="3">
        <v>0</v>
      </c>
      <c r="AL841" s="1" t="s">
        <v>1</v>
      </c>
      <c r="AM841" s="2">
        <v>0</v>
      </c>
      <c r="AN841" s="4">
        <v>0</v>
      </c>
      <c r="AO841" s="3">
        <v>0</v>
      </c>
      <c r="AP841" s="1" t="s">
        <v>1</v>
      </c>
      <c r="AQ841" s="2">
        <v>0</v>
      </c>
      <c r="AR841" s="4">
        <v>0</v>
      </c>
      <c r="AS841" s="3">
        <v>0</v>
      </c>
      <c r="AT841" s="1" t="s">
        <v>1</v>
      </c>
    </row>
    <row r="842" spans="1:46" x14ac:dyDescent="0.25">
      <c r="A842" s="1" t="s">
        <v>842</v>
      </c>
      <c r="B842" s="20" t="e">
        <f>VLOOKUP(A842,'Earned Doctorates'!$A$6:$D$468,4,0)</f>
        <v>#N/A</v>
      </c>
      <c r="C842" s="20" t="e">
        <f>VLOOKUP(A842,'fulltime grad students'!$A$6:$D$752,4,0)</f>
        <v>#N/A</v>
      </c>
      <c r="D842" s="20" t="e">
        <f>VLOOKUP(A842,floorspace!$A$6:$D$694,4,0)</f>
        <v>#N/A</v>
      </c>
      <c r="E842" s="3">
        <v>316</v>
      </c>
      <c r="F842" s="33" t="e">
        <f>IF(ISNA(VLOOKUP(A842,'R1-R2'!$A$2:$F$280,6,0)),VLOOKUP(A842,'R1-R2'!$B$2:$F$280,5,0),VLOOKUP(A842,'R1-R2'!$A$2:$F$280,6,0))</f>
        <v>#N/A</v>
      </c>
      <c r="G842" s="2">
        <v>837</v>
      </c>
      <c r="H842" s="4">
        <v>92.15</v>
      </c>
      <c r="I842" s="3">
        <v>316</v>
      </c>
      <c r="J842" s="1" t="s">
        <v>1</v>
      </c>
      <c r="K842" s="2">
        <v>787</v>
      </c>
      <c r="L842" s="4">
        <v>86.14</v>
      </c>
      <c r="M842" s="3">
        <v>432</v>
      </c>
      <c r="N842" s="1" t="s">
        <v>1</v>
      </c>
      <c r="O842" s="2">
        <v>848</v>
      </c>
      <c r="P842" s="4">
        <v>92.94</v>
      </c>
      <c r="Q842" s="3">
        <v>305</v>
      </c>
      <c r="R842" s="1" t="s">
        <v>1</v>
      </c>
      <c r="S842" s="2">
        <v>796</v>
      </c>
      <c r="T842" s="4">
        <v>87.58</v>
      </c>
      <c r="U842" s="3">
        <v>420</v>
      </c>
      <c r="V842" s="1" t="s">
        <v>1</v>
      </c>
      <c r="W842" s="2">
        <v>864</v>
      </c>
      <c r="X842" s="4">
        <v>96.35</v>
      </c>
      <c r="Y842" s="3">
        <v>255</v>
      </c>
      <c r="Z842" s="1" t="s">
        <v>1</v>
      </c>
      <c r="AA842" s="2">
        <v>876</v>
      </c>
      <c r="AB842" s="4">
        <v>97.9</v>
      </c>
      <c r="AC842" s="3">
        <v>211</v>
      </c>
      <c r="AD842" s="1" t="s">
        <v>1</v>
      </c>
      <c r="AE842" s="2">
        <v>830</v>
      </c>
      <c r="AF842" s="4">
        <v>92.6</v>
      </c>
      <c r="AG842" s="3">
        <v>289</v>
      </c>
      <c r="AH842" s="1" t="s">
        <v>1</v>
      </c>
      <c r="AI842" s="2">
        <v>815</v>
      </c>
      <c r="AJ842" s="4">
        <v>91.95</v>
      </c>
      <c r="AK842" s="3">
        <v>325</v>
      </c>
      <c r="AL842" s="1" t="s">
        <v>1</v>
      </c>
      <c r="AM842" s="2">
        <v>836</v>
      </c>
      <c r="AN842" s="4">
        <v>94.62</v>
      </c>
      <c r="AO842" s="3">
        <v>261</v>
      </c>
      <c r="AP842" s="1" t="s">
        <v>1</v>
      </c>
      <c r="AQ842" s="2">
        <v>806</v>
      </c>
      <c r="AR842" s="4">
        <v>90.44</v>
      </c>
      <c r="AS842" s="3">
        <v>384</v>
      </c>
      <c r="AT842" s="1" t="s">
        <v>1</v>
      </c>
    </row>
    <row r="843" spans="1:46" x14ac:dyDescent="0.25">
      <c r="A843" s="1" t="s">
        <v>843</v>
      </c>
      <c r="B843" s="20" t="e">
        <f>VLOOKUP(A843,'Earned Doctorates'!$A$6:$D$468,4,0)</f>
        <v>#N/A</v>
      </c>
      <c r="C843" s="20" t="e">
        <f>VLOOKUP(A843,'fulltime grad students'!$A$6:$D$752,4,0)</f>
        <v>#N/A</v>
      </c>
      <c r="D843" s="20" t="e">
        <f>VLOOKUP(A843,floorspace!$A$6:$D$694,4,0)</f>
        <v>#N/A</v>
      </c>
      <c r="E843" s="3">
        <v>308</v>
      </c>
      <c r="F843" s="33" t="e">
        <f>IF(ISNA(VLOOKUP(A843,'R1-R2'!$A$2:$F$280,6,0)),VLOOKUP(A843,'R1-R2'!$B$2:$F$280,5,0),VLOOKUP(A843,'R1-R2'!$A$2:$F$280,6,0))</f>
        <v>#N/A</v>
      </c>
      <c r="G843" s="2">
        <v>838</v>
      </c>
      <c r="H843" s="4">
        <v>92.26</v>
      </c>
      <c r="I843" s="3">
        <v>308</v>
      </c>
      <c r="J843" s="1" t="s">
        <v>1</v>
      </c>
      <c r="K843" s="2">
        <v>852</v>
      </c>
      <c r="L843" s="4">
        <v>93.18</v>
      </c>
      <c r="M843" s="3">
        <v>275</v>
      </c>
      <c r="N843" s="1" t="s">
        <v>1</v>
      </c>
      <c r="O843" s="2">
        <v>0</v>
      </c>
      <c r="P843" s="4">
        <v>0</v>
      </c>
      <c r="Q843" s="3">
        <v>0</v>
      </c>
      <c r="R843" s="1" t="s">
        <v>1</v>
      </c>
      <c r="S843" s="2">
        <v>0</v>
      </c>
      <c r="T843" s="4">
        <v>0</v>
      </c>
      <c r="U843" s="3">
        <v>0</v>
      </c>
      <c r="V843" s="1" t="s">
        <v>1</v>
      </c>
      <c r="W843" s="2">
        <v>0</v>
      </c>
      <c r="X843" s="4">
        <v>0</v>
      </c>
      <c r="Y843" s="3">
        <v>0</v>
      </c>
      <c r="Z843" s="1" t="s">
        <v>1</v>
      </c>
      <c r="AA843" s="2">
        <v>878</v>
      </c>
      <c r="AB843" s="4">
        <v>98.12</v>
      </c>
      <c r="AC843" s="3">
        <v>209</v>
      </c>
      <c r="AD843" s="1" t="s">
        <v>1</v>
      </c>
      <c r="AE843" s="2">
        <v>864</v>
      </c>
      <c r="AF843" s="4">
        <v>96.35</v>
      </c>
      <c r="AG843" s="3">
        <v>232</v>
      </c>
      <c r="AH843" s="1" t="s">
        <v>1</v>
      </c>
      <c r="AI843" s="2">
        <v>857</v>
      </c>
      <c r="AJ843" s="4">
        <v>96.65</v>
      </c>
      <c r="AK843" s="3">
        <v>226</v>
      </c>
      <c r="AL843" s="1" t="s">
        <v>1</v>
      </c>
      <c r="AM843" s="2">
        <v>786</v>
      </c>
      <c r="AN843" s="4">
        <v>89.01</v>
      </c>
      <c r="AO843" s="3">
        <v>368</v>
      </c>
      <c r="AP843" s="1" t="s">
        <v>1</v>
      </c>
      <c r="AQ843" s="2">
        <v>809</v>
      </c>
      <c r="AR843" s="4">
        <v>90.78</v>
      </c>
      <c r="AS843" s="3">
        <v>374</v>
      </c>
      <c r="AT843" s="1" t="s">
        <v>1</v>
      </c>
    </row>
    <row r="844" spans="1:46" x14ac:dyDescent="0.25">
      <c r="A844" s="1" t="s">
        <v>844</v>
      </c>
      <c r="B844" s="20" t="e">
        <f>VLOOKUP(A844,'Earned Doctorates'!$A$6:$D$468,4,0)</f>
        <v>#N/A</v>
      </c>
      <c r="C844" s="20" t="e">
        <f>VLOOKUP(A844,'fulltime grad students'!$A$6:$D$752,4,0)</f>
        <v>#N/A</v>
      </c>
      <c r="D844" s="20" t="e">
        <f>VLOOKUP(A844,floorspace!$A$6:$D$694,4,0)</f>
        <v>#N/A</v>
      </c>
      <c r="E844" s="3">
        <v>306</v>
      </c>
      <c r="F844" s="33" t="e">
        <f>IF(ISNA(VLOOKUP(A844,'R1-R2'!$A$2:$F$280,6,0)),VLOOKUP(A844,'R1-R2'!$B$2:$F$280,5,0),VLOOKUP(A844,'R1-R2'!$A$2:$F$280,6,0))</f>
        <v>#N/A</v>
      </c>
      <c r="G844" s="2">
        <v>839</v>
      </c>
      <c r="H844" s="4">
        <v>92.37</v>
      </c>
      <c r="I844" s="3">
        <v>306</v>
      </c>
      <c r="J844" s="1" t="s">
        <v>1</v>
      </c>
      <c r="K844" s="2">
        <v>808</v>
      </c>
      <c r="L844" s="4">
        <v>88.41</v>
      </c>
      <c r="M844" s="3">
        <v>382</v>
      </c>
      <c r="N844" s="1" t="s">
        <v>1</v>
      </c>
      <c r="O844" s="2">
        <v>805</v>
      </c>
      <c r="P844" s="4">
        <v>88.28</v>
      </c>
      <c r="Q844" s="3">
        <v>383</v>
      </c>
      <c r="R844" s="1" t="s">
        <v>1</v>
      </c>
      <c r="S844" s="2">
        <v>0</v>
      </c>
      <c r="T844" s="4">
        <v>0</v>
      </c>
      <c r="U844" s="3">
        <v>0</v>
      </c>
      <c r="V844" s="1" t="s">
        <v>1</v>
      </c>
      <c r="W844" s="2">
        <v>0</v>
      </c>
      <c r="X844" s="4">
        <v>0</v>
      </c>
      <c r="Y844" s="3">
        <v>0</v>
      </c>
      <c r="Z844" s="1" t="s">
        <v>1</v>
      </c>
      <c r="AA844" s="2">
        <v>0</v>
      </c>
      <c r="AB844" s="4">
        <v>0</v>
      </c>
      <c r="AC844" s="3">
        <v>0</v>
      </c>
      <c r="AD844" s="1" t="s">
        <v>1</v>
      </c>
      <c r="AE844" s="2">
        <v>0</v>
      </c>
      <c r="AF844" s="4">
        <v>0</v>
      </c>
      <c r="AG844" s="3">
        <v>0</v>
      </c>
      <c r="AH844" s="1" t="s">
        <v>1</v>
      </c>
      <c r="AI844" s="2">
        <v>0</v>
      </c>
      <c r="AJ844" s="4">
        <v>0</v>
      </c>
      <c r="AK844" s="3">
        <v>0</v>
      </c>
      <c r="AL844" s="1" t="s">
        <v>1</v>
      </c>
      <c r="AM844" s="2">
        <v>0</v>
      </c>
      <c r="AN844" s="4">
        <v>0</v>
      </c>
      <c r="AO844" s="3">
        <v>0</v>
      </c>
      <c r="AP844" s="1" t="s">
        <v>1</v>
      </c>
      <c r="AQ844" s="2">
        <v>0</v>
      </c>
      <c r="AR844" s="4">
        <v>0</v>
      </c>
      <c r="AS844" s="3">
        <v>0</v>
      </c>
      <c r="AT844" s="1" t="s">
        <v>1</v>
      </c>
    </row>
    <row r="845" spans="1:46" x14ac:dyDescent="0.25">
      <c r="A845" s="1" t="s">
        <v>845</v>
      </c>
      <c r="B845" s="20" t="e">
        <f>VLOOKUP(A845,'Earned Doctorates'!$A$6:$D$468,4,0)</f>
        <v>#N/A</v>
      </c>
      <c r="C845" s="20" t="e">
        <f>VLOOKUP(A845,'fulltime grad students'!$A$6:$D$752,4,0)</f>
        <v>#N/A</v>
      </c>
      <c r="D845" s="20" t="e">
        <f>VLOOKUP(A845,floorspace!$A$6:$D$694,4,0)</f>
        <v>#N/A</v>
      </c>
      <c r="E845" s="3">
        <v>304</v>
      </c>
      <c r="F845" s="33" t="e">
        <f>IF(ISNA(VLOOKUP(A845,'R1-R2'!$A$2:$F$280,6,0)),VLOOKUP(A845,'R1-R2'!$B$2:$F$280,5,0),VLOOKUP(A845,'R1-R2'!$A$2:$F$280,6,0))</f>
        <v>#N/A</v>
      </c>
      <c r="G845" s="2">
        <v>840</v>
      </c>
      <c r="H845" s="4">
        <v>92.48</v>
      </c>
      <c r="I845" s="3">
        <v>304</v>
      </c>
      <c r="J845" s="1" t="s">
        <v>1</v>
      </c>
      <c r="K845" s="2">
        <v>862</v>
      </c>
      <c r="L845" s="4">
        <v>94.26</v>
      </c>
      <c r="M845" s="3">
        <v>253</v>
      </c>
      <c r="N845" s="1" t="s">
        <v>1</v>
      </c>
      <c r="O845" s="2">
        <v>846</v>
      </c>
      <c r="P845" s="4">
        <v>92.73</v>
      </c>
      <c r="Q845" s="3">
        <v>308</v>
      </c>
      <c r="R845" s="1" t="s">
        <v>1</v>
      </c>
      <c r="S845" s="2">
        <v>845</v>
      </c>
      <c r="T845" s="4">
        <v>92.92</v>
      </c>
      <c r="U845" s="3">
        <v>308</v>
      </c>
      <c r="V845" s="1" t="s">
        <v>1</v>
      </c>
      <c r="W845" s="2">
        <v>838</v>
      </c>
      <c r="X845" s="4">
        <v>93.48</v>
      </c>
      <c r="Y845" s="3">
        <v>327</v>
      </c>
      <c r="Z845" s="1" t="s">
        <v>1</v>
      </c>
      <c r="AA845" s="2">
        <v>836</v>
      </c>
      <c r="AB845" s="4">
        <v>93.47</v>
      </c>
      <c r="AC845" s="3">
        <v>303</v>
      </c>
      <c r="AD845" s="1" t="s">
        <v>1</v>
      </c>
      <c r="AE845" s="2">
        <v>824</v>
      </c>
      <c r="AF845" s="4">
        <v>91.93</v>
      </c>
      <c r="AG845" s="3">
        <v>303</v>
      </c>
      <c r="AH845" s="1" t="s">
        <v>1</v>
      </c>
      <c r="AI845" s="2">
        <v>798</v>
      </c>
      <c r="AJ845" s="4">
        <v>90.06</v>
      </c>
      <c r="AK845" s="3">
        <v>369</v>
      </c>
      <c r="AL845" s="1" t="s">
        <v>1</v>
      </c>
      <c r="AM845" s="2">
        <v>747</v>
      </c>
      <c r="AN845" s="4">
        <v>84.64</v>
      </c>
      <c r="AO845" s="3">
        <v>480</v>
      </c>
      <c r="AP845" s="1" t="s">
        <v>1</v>
      </c>
      <c r="AQ845" s="2">
        <v>763</v>
      </c>
      <c r="AR845" s="4">
        <v>85.67</v>
      </c>
      <c r="AS845" s="3">
        <v>522</v>
      </c>
      <c r="AT845" s="1" t="s">
        <v>1</v>
      </c>
    </row>
    <row r="846" spans="1:46" x14ac:dyDescent="0.25">
      <c r="A846" s="1" t="s">
        <v>846</v>
      </c>
      <c r="B846" s="20" t="e">
        <f>VLOOKUP(A846,'Earned Doctorates'!$A$6:$D$468,4,0)</f>
        <v>#N/A</v>
      </c>
      <c r="C846" s="20" t="e">
        <f>VLOOKUP(A846,'fulltime grad students'!$A$6:$D$752,4,0)</f>
        <v>#N/A</v>
      </c>
      <c r="D846" s="20" t="e">
        <f>VLOOKUP(A846,floorspace!$A$6:$D$694,4,0)</f>
        <v>#N/A</v>
      </c>
      <c r="E846" s="3">
        <v>302</v>
      </c>
      <c r="F846" s="33" t="e">
        <f>IF(ISNA(VLOOKUP(A846,'R1-R2'!$A$2:$F$280,6,0)),VLOOKUP(A846,'R1-R2'!$B$2:$F$280,5,0),VLOOKUP(A846,'R1-R2'!$A$2:$F$280,6,0))</f>
        <v>#N/A</v>
      </c>
      <c r="G846" s="2">
        <v>841</v>
      </c>
      <c r="H846" s="4">
        <v>92.59</v>
      </c>
      <c r="I846" s="3">
        <v>302</v>
      </c>
      <c r="J846" s="1" t="s">
        <v>1</v>
      </c>
      <c r="K846" s="2">
        <v>825</v>
      </c>
      <c r="L846" s="4">
        <v>90.25</v>
      </c>
      <c r="M846" s="3">
        <v>342</v>
      </c>
      <c r="N846" s="1" t="s">
        <v>1</v>
      </c>
      <c r="O846" s="2">
        <v>807</v>
      </c>
      <c r="P846" s="4">
        <v>88.49</v>
      </c>
      <c r="Q846" s="3">
        <v>376</v>
      </c>
      <c r="R846" s="1" t="s">
        <v>1</v>
      </c>
      <c r="S846" s="2">
        <v>818</v>
      </c>
      <c r="T846" s="4">
        <v>89.98</v>
      </c>
      <c r="U846" s="3">
        <v>384</v>
      </c>
      <c r="V846" s="1" t="s">
        <v>1</v>
      </c>
      <c r="W846" s="2">
        <v>821</v>
      </c>
      <c r="X846" s="4">
        <v>91.6</v>
      </c>
      <c r="Y846" s="3">
        <v>365</v>
      </c>
      <c r="Z846" s="1" t="s">
        <v>1</v>
      </c>
      <c r="AA846" s="2">
        <v>826</v>
      </c>
      <c r="AB846" s="4">
        <v>92.36</v>
      </c>
      <c r="AC846" s="3">
        <v>327</v>
      </c>
      <c r="AD846" s="1" t="s">
        <v>1</v>
      </c>
      <c r="AE846" s="2">
        <v>802</v>
      </c>
      <c r="AF846" s="4">
        <v>89.5</v>
      </c>
      <c r="AG846" s="3">
        <v>352</v>
      </c>
      <c r="AH846" s="1" t="s">
        <v>1</v>
      </c>
      <c r="AI846" s="2">
        <v>824</v>
      </c>
      <c r="AJ846" s="4">
        <v>92.96</v>
      </c>
      <c r="AK846" s="3">
        <v>299</v>
      </c>
      <c r="AL846" s="1" t="s">
        <v>1</v>
      </c>
      <c r="AM846" s="2">
        <v>817</v>
      </c>
      <c r="AN846" s="4">
        <v>92.49</v>
      </c>
      <c r="AO846" s="3">
        <v>290</v>
      </c>
      <c r="AP846" s="1" t="s">
        <v>1</v>
      </c>
      <c r="AQ846" s="2">
        <v>839</v>
      </c>
      <c r="AR846" s="4">
        <v>94.11</v>
      </c>
      <c r="AS846" s="3">
        <v>277</v>
      </c>
      <c r="AT846" s="1" t="s">
        <v>1</v>
      </c>
    </row>
    <row r="847" spans="1:46" x14ac:dyDescent="0.25">
      <c r="A847" s="1" t="s">
        <v>847</v>
      </c>
      <c r="B847" s="20" t="e">
        <f>VLOOKUP(A847,'Earned Doctorates'!$A$6:$D$468,4,0)</f>
        <v>#N/A</v>
      </c>
      <c r="C847" s="20" t="e">
        <f>VLOOKUP(A847,'fulltime grad students'!$A$6:$D$752,4,0)</f>
        <v>#N/A</v>
      </c>
      <c r="D847" s="20" t="e">
        <f>VLOOKUP(A847,floorspace!$A$6:$D$694,4,0)</f>
        <v>#N/A</v>
      </c>
      <c r="E847" s="3">
        <v>300</v>
      </c>
      <c r="F847" s="33" t="e">
        <f>IF(ISNA(VLOOKUP(A847,'R1-R2'!$A$2:$F$280,6,0)),VLOOKUP(A847,'R1-R2'!$B$2:$F$280,5,0),VLOOKUP(A847,'R1-R2'!$A$2:$F$280,6,0))</f>
        <v>#N/A</v>
      </c>
      <c r="G847" s="2">
        <v>842</v>
      </c>
      <c r="H847" s="4">
        <v>92.69</v>
      </c>
      <c r="I847" s="3">
        <v>300</v>
      </c>
      <c r="J847" s="1" t="s">
        <v>1</v>
      </c>
      <c r="K847" s="2">
        <v>866</v>
      </c>
      <c r="L847" s="4">
        <v>94.69</v>
      </c>
      <c r="M847" s="3">
        <v>248</v>
      </c>
      <c r="N847" s="1" t="s">
        <v>1</v>
      </c>
      <c r="O847" s="2">
        <v>803</v>
      </c>
      <c r="P847" s="4">
        <v>88.06</v>
      </c>
      <c r="Q847" s="3">
        <v>388</v>
      </c>
      <c r="R847" s="1" t="s">
        <v>1</v>
      </c>
      <c r="S847" s="2">
        <v>830</v>
      </c>
      <c r="T847" s="4">
        <v>91.29</v>
      </c>
      <c r="U847" s="3">
        <v>344</v>
      </c>
      <c r="V847" s="1" t="s">
        <v>1</v>
      </c>
      <c r="W847" s="2">
        <v>785</v>
      </c>
      <c r="X847" s="4">
        <v>87.63</v>
      </c>
      <c r="Y847" s="3">
        <v>455</v>
      </c>
      <c r="Z847" s="1" t="s">
        <v>1</v>
      </c>
      <c r="AA847" s="2">
        <v>0</v>
      </c>
      <c r="AB847" s="4">
        <v>0</v>
      </c>
      <c r="AC847" s="3">
        <v>0</v>
      </c>
      <c r="AD847" s="1" t="s">
        <v>1</v>
      </c>
      <c r="AE847" s="2">
        <v>0</v>
      </c>
      <c r="AF847" s="4">
        <v>0</v>
      </c>
      <c r="AG847" s="3">
        <v>0</v>
      </c>
      <c r="AH847" s="1" t="s">
        <v>1</v>
      </c>
      <c r="AI847" s="2">
        <v>747</v>
      </c>
      <c r="AJ847" s="4">
        <v>84.36</v>
      </c>
      <c r="AK847" s="3">
        <v>493</v>
      </c>
      <c r="AL847" s="1" t="s">
        <v>1</v>
      </c>
      <c r="AM847" s="2">
        <v>828</v>
      </c>
      <c r="AN847" s="4">
        <v>93.72</v>
      </c>
      <c r="AO847" s="3">
        <v>270</v>
      </c>
      <c r="AP847" s="1" t="s">
        <v>1</v>
      </c>
      <c r="AQ847" s="2">
        <v>0</v>
      </c>
      <c r="AR847" s="4">
        <v>0</v>
      </c>
      <c r="AS847" s="3">
        <v>0</v>
      </c>
      <c r="AT847" s="1" t="s">
        <v>1</v>
      </c>
    </row>
    <row r="848" spans="1:46" x14ac:dyDescent="0.25">
      <c r="A848" s="1" t="s">
        <v>848</v>
      </c>
      <c r="B848" s="20" t="e">
        <f>VLOOKUP(A848,'Earned Doctorates'!$A$6:$D$468,4,0)</f>
        <v>#N/A</v>
      </c>
      <c r="C848" s="20">
        <f>VLOOKUP(A848,'fulltime grad students'!$A$6:$D$752,4,0)</f>
        <v>11</v>
      </c>
      <c r="D848" s="20" t="e">
        <f>VLOOKUP(A848,floorspace!$A$6:$D$694,4,0)</f>
        <v>#N/A</v>
      </c>
      <c r="E848" s="3">
        <v>299</v>
      </c>
      <c r="F848" s="33" t="e">
        <f>IF(ISNA(VLOOKUP(A848,'R1-R2'!$A$2:$F$280,6,0)),VLOOKUP(A848,'R1-R2'!$B$2:$F$280,5,0),VLOOKUP(A848,'R1-R2'!$A$2:$F$280,6,0))</f>
        <v>#N/A</v>
      </c>
      <c r="G848" s="2">
        <v>843</v>
      </c>
      <c r="H848" s="4">
        <v>92.8</v>
      </c>
      <c r="I848" s="3">
        <v>299</v>
      </c>
      <c r="J848" s="1" t="s">
        <v>1</v>
      </c>
      <c r="K848" s="2">
        <v>895</v>
      </c>
      <c r="L848" s="4">
        <v>97.83</v>
      </c>
      <c r="M848" s="3">
        <v>202</v>
      </c>
      <c r="N848" s="1" t="s">
        <v>1</v>
      </c>
      <c r="O848" s="2">
        <v>869</v>
      </c>
      <c r="P848" s="4">
        <v>95.22</v>
      </c>
      <c r="Q848" s="3">
        <v>243</v>
      </c>
      <c r="R848" s="1" t="s">
        <v>1</v>
      </c>
      <c r="S848" s="2">
        <v>878</v>
      </c>
      <c r="T848" s="4">
        <v>96.51</v>
      </c>
      <c r="U848" s="3">
        <v>233</v>
      </c>
      <c r="V848" s="1" t="s">
        <v>1</v>
      </c>
      <c r="W848" s="2">
        <v>873</v>
      </c>
      <c r="X848" s="4">
        <v>97.35</v>
      </c>
      <c r="Y848" s="3">
        <v>230</v>
      </c>
      <c r="Z848" s="1" t="s">
        <v>1</v>
      </c>
      <c r="AA848" s="2">
        <v>894</v>
      </c>
      <c r="AB848" s="4">
        <v>99.89</v>
      </c>
      <c r="AC848" s="3">
        <v>153</v>
      </c>
      <c r="AD848" s="1" t="s">
        <v>1</v>
      </c>
      <c r="AE848" s="2">
        <v>883</v>
      </c>
      <c r="AF848" s="4">
        <v>98.45</v>
      </c>
      <c r="AG848" s="3">
        <v>189</v>
      </c>
      <c r="AH848" s="1" t="s">
        <v>1</v>
      </c>
      <c r="AI848" s="2">
        <v>0</v>
      </c>
      <c r="AJ848" s="4">
        <v>0</v>
      </c>
      <c r="AK848" s="3">
        <v>0</v>
      </c>
      <c r="AL848" s="1" t="s">
        <v>1</v>
      </c>
      <c r="AM848" s="2">
        <v>0</v>
      </c>
      <c r="AN848" s="4">
        <v>0</v>
      </c>
      <c r="AO848" s="3">
        <v>0</v>
      </c>
      <c r="AP848" s="1" t="s">
        <v>1</v>
      </c>
      <c r="AQ848" s="2">
        <v>0</v>
      </c>
      <c r="AR848" s="4">
        <v>0</v>
      </c>
      <c r="AS848" s="3">
        <v>0</v>
      </c>
      <c r="AT848" s="1" t="s">
        <v>1</v>
      </c>
    </row>
    <row r="849" spans="1:46" x14ac:dyDescent="0.25">
      <c r="A849" s="1" t="s">
        <v>849</v>
      </c>
      <c r="B849" s="20" t="e">
        <f>VLOOKUP(A849,'Earned Doctorates'!$A$6:$D$468,4,0)</f>
        <v>#N/A</v>
      </c>
      <c r="C849" s="20">
        <f>VLOOKUP(A849,'fulltime grad students'!$A$6:$D$752,4,0)</f>
        <v>26</v>
      </c>
      <c r="D849" s="20" t="e">
        <f>VLOOKUP(A849,floorspace!$A$6:$D$694,4,0)</f>
        <v>#N/A</v>
      </c>
      <c r="E849" s="3">
        <v>299</v>
      </c>
      <c r="F849" s="33" t="e">
        <f>IF(ISNA(VLOOKUP(A849,'R1-R2'!$A$2:$F$280,6,0)),VLOOKUP(A849,'R1-R2'!$B$2:$F$280,5,0),VLOOKUP(A849,'R1-R2'!$A$2:$F$280,6,0))</f>
        <v>#N/A</v>
      </c>
      <c r="G849" s="2">
        <v>843</v>
      </c>
      <c r="H849" s="4">
        <v>92.8</v>
      </c>
      <c r="I849" s="3">
        <v>299</v>
      </c>
      <c r="J849" s="1" t="s">
        <v>1</v>
      </c>
      <c r="K849" s="2">
        <v>896</v>
      </c>
      <c r="L849" s="4">
        <v>97.94</v>
      </c>
      <c r="M849" s="3">
        <v>201</v>
      </c>
      <c r="N849" s="1" t="s">
        <v>1</v>
      </c>
      <c r="O849" s="2">
        <v>0</v>
      </c>
      <c r="P849" s="4">
        <v>0</v>
      </c>
      <c r="Q849" s="3">
        <v>0</v>
      </c>
      <c r="R849" s="1" t="s">
        <v>1</v>
      </c>
      <c r="S849" s="2">
        <v>0</v>
      </c>
      <c r="T849" s="4">
        <v>0</v>
      </c>
      <c r="U849" s="3">
        <v>0</v>
      </c>
      <c r="V849" s="1" t="s">
        <v>1</v>
      </c>
      <c r="W849" s="2">
        <v>0</v>
      </c>
      <c r="X849" s="4">
        <v>0</v>
      </c>
      <c r="Y849" s="3">
        <v>0</v>
      </c>
      <c r="Z849" s="1" t="s">
        <v>1</v>
      </c>
      <c r="AA849" s="2">
        <v>0</v>
      </c>
      <c r="AB849" s="4">
        <v>0</v>
      </c>
      <c r="AC849" s="3">
        <v>0</v>
      </c>
      <c r="AD849" s="1" t="s">
        <v>1</v>
      </c>
      <c r="AE849" s="2">
        <v>0</v>
      </c>
      <c r="AF849" s="4">
        <v>0</v>
      </c>
      <c r="AG849" s="3">
        <v>0</v>
      </c>
      <c r="AH849" s="1" t="s">
        <v>1</v>
      </c>
      <c r="AI849" s="2">
        <v>0</v>
      </c>
      <c r="AJ849" s="4">
        <v>0</v>
      </c>
      <c r="AK849" s="3">
        <v>0</v>
      </c>
      <c r="AL849" s="1" t="s">
        <v>1</v>
      </c>
      <c r="AM849" s="2">
        <v>0</v>
      </c>
      <c r="AN849" s="4">
        <v>0</v>
      </c>
      <c r="AO849" s="3">
        <v>0</v>
      </c>
      <c r="AP849" s="1" t="s">
        <v>1</v>
      </c>
      <c r="AQ849" s="2">
        <v>0</v>
      </c>
      <c r="AR849" s="4">
        <v>0</v>
      </c>
      <c r="AS849" s="3">
        <v>0</v>
      </c>
      <c r="AT849" s="1" t="s">
        <v>1</v>
      </c>
    </row>
    <row r="850" spans="1:46" x14ac:dyDescent="0.25">
      <c r="A850" s="1" t="s">
        <v>850</v>
      </c>
      <c r="B850" s="20" t="e">
        <f>VLOOKUP(A850,'Earned Doctorates'!$A$6:$D$468,4,0)</f>
        <v>#N/A</v>
      </c>
      <c r="C850" s="20">
        <f>VLOOKUP(A850,'fulltime grad students'!$A$6:$D$752,4,0)</f>
        <v>53</v>
      </c>
      <c r="D850" s="20" t="e">
        <f>VLOOKUP(A850,floorspace!$A$6:$D$694,4,0)</f>
        <v>#N/A</v>
      </c>
      <c r="E850" s="3">
        <v>297</v>
      </c>
      <c r="F850" s="33" t="e">
        <f>IF(ISNA(VLOOKUP(A850,'R1-R2'!$A$2:$F$280,6,0)),VLOOKUP(A850,'R1-R2'!$B$2:$F$280,5,0),VLOOKUP(A850,'R1-R2'!$A$2:$F$280,6,0))</f>
        <v>#N/A</v>
      </c>
      <c r="G850" s="2">
        <v>845</v>
      </c>
      <c r="H850" s="4">
        <v>93.02</v>
      </c>
      <c r="I850" s="3">
        <v>297</v>
      </c>
      <c r="J850" s="1" t="s">
        <v>1</v>
      </c>
      <c r="K850" s="2">
        <v>838</v>
      </c>
      <c r="L850" s="4">
        <v>91.66</v>
      </c>
      <c r="M850" s="3">
        <v>310</v>
      </c>
      <c r="N850" s="1" t="s">
        <v>1</v>
      </c>
      <c r="O850" s="2">
        <v>735</v>
      </c>
      <c r="P850" s="4">
        <v>80.680000000000007</v>
      </c>
      <c r="Q850" s="3">
        <v>596</v>
      </c>
      <c r="R850" s="1" t="s">
        <v>1</v>
      </c>
      <c r="S850" s="2">
        <v>745</v>
      </c>
      <c r="T850" s="4">
        <v>82.03</v>
      </c>
      <c r="U850" s="3">
        <v>597</v>
      </c>
      <c r="V850" s="1" t="s">
        <v>1</v>
      </c>
      <c r="W850" s="2">
        <v>859</v>
      </c>
      <c r="X850" s="4">
        <v>95.8</v>
      </c>
      <c r="Y850" s="3">
        <v>264</v>
      </c>
      <c r="Z850" s="1" t="s">
        <v>1</v>
      </c>
      <c r="AA850" s="2">
        <v>830</v>
      </c>
      <c r="AB850" s="4">
        <v>92.8</v>
      </c>
      <c r="AC850" s="3">
        <v>318</v>
      </c>
      <c r="AD850" s="1" t="s">
        <v>1</v>
      </c>
      <c r="AE850" s="2">
        <v>836</v>
      </c>
      <c r="AF850" s="4">
        <v>93.26</v>
      </c>
      <c r="AG850" s="3">
        <v>279</v>
      </c>
      <c r="AH850" s="1" t="s">
        <v>1</v>
      </c>
      <c r="AI850" s="2">
        <v>750</v>
      </c>
      <c r="AJ850" s="4">
        <v>84.69</v>
      </c>
      <c r="AK850" s="3">
        <v>491</v>
      </c>
      <c r="AL850" s="1" t="s">
        <v>1</v>
      </c>
      <c r="AM850" s="2">
        <v>798</v>
      </c>
      <c r="AN850" s="4">
        <v>90.36</v>
      </c>
      <c r="AO850" s="3">
        <v>340</v>
      </c>
      <c r="AP850" s="1" t="s">
        <v>1</v>
      </c>
      <c r="AQ850" s="2">
        <v>739</v>
      </c>
      <c r="AR850" s="4">
        <v>83</v>
      </c>
      <c r="AS850" s="3">
        <v>595</v>
      </c>
      <c r="AT850" s="1" t="s">
        <v>1</v>
      </c>
    </row>
    <row r="851" spans="1:46" x14ac:dyDescent="0.25">
      <c r="A851" s="1" t="s">
        <v>851</v>
      </c>
      <c r="B851" s="20" t="e">
        <f>VLOOKUP(A851,'Earned Doctorates'!$A$6:$D$468,4,0)</f>
        <v>#N/A</v>
      </c>
      <c r="C851" s="20" t="e">
        <f>VLOOKUP(A851,'fulltime grad students'!$A$6:$D$752,4,0)</f>
        <v>#N/A</v>
      </c>
      <c r="D851" s="20" t="e">
        <f>VLOOKUP(A851,floorspace!$A$6:$D$694,4,0)</f>
        <v>#N/A</v>
      </c>
      <c r="E851" s="3">
        <v>296</v>
      </c>
      <c r="F851" s="33" t="e">
        <f>IF(ISNA(VLOOKUP(A851,'R1-R2'!$A$2:$F$280,6,0)),VLOOKUP(A851,'R1-R2'!$B$2:$F$280,5,0),VLOOKUP(A851,'R1-R2'!$A$2:$F$280,6,0))</f>
        <v>#N/A</v>
      </c>
      <c r="G851" s="2">
        <v>846</v>
      </c>
      <c r="H851" s="4">
        <v>93.13</v>
      </c>
      <c r="I851" s="3">
        <v>296</v>
      </c>
      <c r="J851" s="1" t="s">
        <v>1</v>
      </c>
      <c r="K851" s="2">
        <v>0</v>
      </c>
      <c r="L851" s="4">
        <v>0</v>
      </c>
      <c r="M851" s="3">
        <v>0</v>
      </c>
      <c r="N851" s="1" t="s">
        <v>1</v>
      </c>
      <c r="O851" s="2">
        <v>0</v>
      </c>
      <c r="P851" s="4">
        <v>0</v>
      </c>
      <c r="Q851" s="3">
        <v>0</v>
      </c>
      <c r="R851" s="1" t="s">
        <v>1</v>
      </c>
      <c r="S851" s="2">
        <v>0</v>
      </c>
      <c r="T851" s="4">
        <v>0</v>
      </c>
      <c r="U851" s="3">
        <v>0</v>
      </c>
      <c r="V851" s="1" t="s">
        <v>1</v>
      </c>
      <c r="W851" s="2">
        <v>0</v>
      </c>
      <c r="X851" s="4">
        <v>0</v>
      </c>
      <c r="Y851" s="3">
        <v>0</v>
      </c>
      <c r="Z851" s="1" t="s">
        <v>1</v>
      </c>
      <c r="AA851" s="2">
        <v>0</v>
      </c>
      <c r="AB851" s="4">
        <v>0</v>
      </c>
      <c r="AC851" s="3">
        <v>0</v>
      </c>
      <c r="AD851" s="1" t="s">
        <v>1</v>
      </c>
      <c r="AE851" s="2">
        <v>0</v>
      </c>
      <c r="AF851" s="4">
        <v>0</v>
      </c>
      <c r="AG851" s="3">
        <v>0</v>
      </c>
      <c r="AH851" s="1" t="s">
        <v>1</v>
      </c>
      <c r="AI851" s="2">
        <v>0</v>
      </c>
      <c r="AJ851" s="4">
        <v>0</v>
      </c>
      <c r="AK851" s="3">
        <v>0</v>
      </c>
      <c r="AL851" s="1" t="s">
        <v>1</v>
      </c>
      <c r="AM851" s="2">
        <v>0</v>
      </c>
      <c r="AN851" s="4">
        <v>0</v>
      </c>
      <c r="AO851" s="3">
        <v>0</v>
      </c>
      <c r="AP851" s="1" t="s">
        <v>1</v>
      </c>
      <c r="AQ851" s="2">
        <v>0</v>
      </c>
      <c r="AR851" s="4">
        <v>0</v>
      </c>
      <c r="AS851" s="3">
        <v>0</v>
      </c>
      <c r="AT851" s="1" t="s">
        <v>1</v>
      </c>
    </row>
    <row r="852" spans="1:46" x14ac:dyDescent="0.25">
      <c r="A852" s="1" t="s">
        <v>852</v>
      </c>
      <c r="B852" s="20" t="e">
        <f>VLOOKUP(A852,'Earned Doctorates'!$A$6:$D$468,4,0)</f>
        <v>#N/A</v>
      </c>
      <c r="C852" s="20">
        <f>VLOOKUP(A852,'fulltime grad students'!$A$6:$D$752,4,0)</f>
        <v>67</v>
      </c>
      <c r="D852" s="20" t="e">
        <f>VLOOKUP(A852,floorspace!$A$6:$D$694,4,0)</f>
        <v>#N/A</v>
      </c>
      <c r="E852" s="3">
        <v>295</v>
      </c>
      <c r="F852" s="33" t="e">
        <f>IF(ISNA(VLOOKUP(A852,'R1-R2'!$A$2:$F$280,6,0)),VLOOKUP(A852,'R1-R2'!$B$2:$F$280,5,0),VLOOKUP(A852,'R1-R2'!$A$2:$F$280,6,0))</f>
        <v>#N/A</v>
      </c>
      <c r="G852" s="2">
        <v>847</v>
      </c>
      <c r="H852" s="4">
        <v>93.24</v>
      </c>
      <c r="I852" s="3">
        <v>295</v>
      </c>
      <c r="J852" s="1" t="s">
        <v>1</v>
      </c>
      <c r="K852" s="2">
        <v>806</v>
      </c>
      <c r="L852" s="4">
        <v>88.19</v>
      </c>
      <c r="M852" s="3">
        <v>390</v>
      </c>
      <c r="N852" s="1" t="s">
        <v>1</v>
      </c>
      <c r="O852" s="2">
        <v>890</v>
      </c>
      <c r="P852" s="4">
        <v>97.5</v>
      </c>
      <c r="Q852" s="3">
        <v>213</v>
      </c>
      <c r="R852" s="1" t="s">
        <v>1</v>
      </c>
      <c r="S852" s="2">
        <v>885</v>
      </c>
      <c r="T852" s="4">
        <v>97.28</v>
      </c>
      <c r="U852" s="3">
        <v>218</v>
      </c>
      <c r="V852" s="1" t="s">
        <v>1</v>
      </c>
      <c r="W852" s="2">
        <v>0</v>
      </c>
      <c r="X852" s="4">
        <v>0</v>
      </c>
      <c r="Y852" s="3">
        <v>0</v>
      </c>
      <c r="Z852" s="1" t="s">
        <v>1</v>
      </c>
      <c r="AA852" s="2">
        <v>0</v>
      </c>
      <c r="AB852" s="4">
        <v>0</v>
      </c>
      <c r="AC852" s="3">
        <v>0</v>
      </c>
      <c r="AD852" s="1" t="s">
        <v>1</v>
      </c>
      <c r="AE852" s="2">
        <v>0</v>
      </c>
      <c r="AF852" s="4">
        <v>0</v>
      </c>
      <c r="AG852" s="3">
        <v>0</v>
      </c>
      <c r="AH852" s="1" t="s">
        <v>1</v>
      </c>
      <c r="AI852" s="2">
        <v>0</v>
      </c>
      <c r="AJ852" s="4">
        <v>0</v>
      </c>
      <c r="AK852" s="3">
        <v>0</v>
      </c>
      <c r="AL852" s="1" t="s">
        <v>1</v>
      </c>
      <c r="AM852" s="2">
        <v>869</v>
      </c>
      <c r="AN852" s="4">
        <v>98.32</v>
      </c>
      <c r="AO852" s="3">
        <v>188</v>
      </c>
      <c r="AP852" s="1" t="s">
        <v>1</v>
      </c>
      <c r="AQ852" s="2">
        <v>858</v>
      </c>
      <c r="AR852" s="4">
        <v>96.22</v>
      </c>
      <c r="AS852" s="3">
        <v>239</v>
      </c>
      <c r="AT852" s="1" t="s">
        <v>1</v>
      </c>
    </row>
    <row r="853" spans="1:46" x14ac:dyDescent="0.25">
      <c r="A853" s="1" t="s">
        <v>853</v>
      </c>
      <c r="B853" s="20" t="e">
        <f>VLOOKUP(A853,'Earned Doctorates'!$A$6:$D$468,4,0)</f>
        <v>#N/A</v>
      </c>
      <c r="C853" s="20" t="e">
        <f>VLOOKUP(A853,'fulltime grad students'!$A$6:$D$752,4,0)</f>
        <v>#N/A</v>
      </c>
      <c r="D853" s="20" t="e">
        <f>VLOOKUP(A853,floorspace!$A$6:$D$694,4,0)</f>
        <v>#N/A</v>
      </c>
      <c r="E853" s="3">
        <v>295</v>
      </c>
      <c r="F853" s="33" t="e">
        <f>IF(ISNA(VLOOKUP(A853,'R1-R2'!$A$2:$F$280,6,0)),VLOOKUP(A853,'R1-R2'!$B$2:$F$280,5,0),VLOOKUP(A853,'R1-R2'!$A$2:$F$280,6,0))</f>
        <v>#N/A</v>
      </c>
      <c r="G853" s="2">
        <v>847</v>
      </c>
      <c r="H853" s="4">
        <v>93.24</v>
      </c>
      <c r="I853" s="3">
        <v>295</v>
      </c>
      <c r="J853" s="1" t="s">
        <v>1</v>
      </c>
      <c r="K853" s="2">
        <v>889</v>
      </c>
      <c r="L853" s="4">
        <v>97.18</v>
      </c>
      <c r="M853" s="3">
        <v>211</v>
      </c>
      <c r="N853" s="1" t="s">
        <v>1</v>
      </c>
      <c r="O853" s="2">
        <v>807</v>
      </c>
      <c r="P853" s="4">
        <v>88.49</v>
      </c>
      <c r="Q853" s="3">
        <v>376</v>
      </c>
      <c r="R853" s="1" t="s">
        <v>1</v>
      </c>
      <c r="S853" s="2">
        <v>873</v>
      </c>
      <c r="T853" s="4">
        <v>95.97</v>
      </c>
      <c r="U853" s="3">
        <v>240</v>
      </c>
      <c r="V853" s="1" t="s">
        <v>1</v>
      </c>
      <c r="W853" s="2">
        <v>861</v>
      </c>
      <c r="X853" s="4">
        <v>96.02</v>
      </c>
      <c r="Y853" s="3">
        <v>261</v>
      </c>
      <c r="Z853" s="1" t="s">
        <v>1</v>
      </c>
      <c r="AA853" s="2">
        <v>839</v>
      </c>
      <c r="AB853" s="4">
        <v>93.8</v>
      </c>
      <c r="AC853" s="3">
        <v>289</v>
      </c>
      <c r="AD853" s="1" t="s">
        <v>236</v>
      </c>
      <c r="AE853" s="2">
        <v>815</v>
      </c>
      <c r="AF853" s="4">
        <v>90.94</v>
      </c>
      <c r="AG853" s="3">
        <v>317</v>
      </c>
      <c r="AH853" s="1" t="s">
        <v>1</v>
      </c>
      <c r="AI853" s="2">
        <v>765</v>
      </c>
      <c r="AJ853" s="4">
        <v>86.37</v>
      </c>
      <c r="AK853" s="3">
        <v>456</v>
      </c>
      <c r="AL853" s="1" t="s">
        <v>1</v>
      </c>
      <c r="AM853" s="2">
        <v>753</v>
      </c>
      <c r="AN853" s="4">
        <v>85.31</v>
      </c>
      <c r="AO853" s="3">
        <v>472</v>
      </c>
      <c r="AP853" s="1" t="s">
        <v>1</v>
      </c>
      <c r="AQ853" s="2">
        <v>774</v>
      </c>
      <c r="AR853" s="4">
        <v>86.89</v>
      </c>
      <c r="AS853" s="3">
        <v>481</v>
      </c>
      <c r="AT853" s="1" t="s">
        <v>1</v>
      </c>
    </row>
    <row r="854" spans="1:46" x14ac:dyDescent="0.25">
      <c r="A854" s="1" t="s">
        <v>854</v>
      </c>
      <c r="B854" s="20" t="e">
        <f>VLOOKUP(A854,'Earned Doctorates'!$A$6:$D$468,4,0)</f>
        <v>#N/A</v>
      </c>
      <c r="C854" s="20" t="e">
        <f>VLOOKUP(A854,'fulltime grad students'!$A$6:$D$752,4,0)</f>
        <v>#N/A</v>
      </c>
      <c r="D854" s="20" t="e">
        <f>VLOOKUP(A854,floorspace!$A$6:$D$694,4,0)</f>
        <v>#N/A</v>
      </c>
      <c r="E854" s="3">
        <v>294</v>
      </c>
      <c r="F854" s="33" t="e">
        <f>IF(ISNA(VLOOKUP(A854,'R1-R2'!$A$2:$F$280,6,0)),VLOOKUP(A854,'R1-R2'!$B$2:$F$280,5,0),VLOOKUP(A854,'R1-R2'!$A$2:$F$280,6,0))</f>
        <v>#N/A</v>
      </c>
      <c r="G854" s="2">
        <v>849</v>
      </c>
      <c r="H854" s="4">
        <v>93.46</v>
      </c>
      <c r="I854" s="3">
        <v>294</v>
      </c>
      <c r="J854" s="1" t="s">
        <v>1</v>
      </c>
      <c r="K854" s="2">
        <v>900</v>
      </c>
      <c r="L854" s="4">
        <v>98.38</v>
      </c>
      <c r="M854" s="3">
        <v>185</v>
      </c>
      <c r="N854" s="1" t="s">
        <v>1</v>
      </c>
      <c r="O854" s="2">
        <v>843</v>
      </c>
      <c r="P854" s="4">
        <v>92.4</v>
      </c>
      <c r="Q854" s="3">
        <v>317</v>
      </c>
      <c r="R854" s="1" t="s">
        <v>1</v>
      </c>
      <c r="S854" s="2">
        <v>875</v>
      </c>
      <c r="T854" s="4">
        <v>96.19</v>
      </c>
      <c r="U854" s="3">
        <v>235</v>
      </c>
      <c r="V854" s="1" t="s">
        <v>1</v>
      </c>
      <c r="W854" s="2">
        <v>892</v>
      </c>
      <c r="X854" s="4">
        <v>99.45</v>
      </c>
      <c r="Y854" s="3">
        <v>175</v>
      </c>
      <c r="Z854" s="1" t="s">
        <v>1</v>
      </c>
      <c r="AA854" s="2">
        <v>0</v>
      </c>
      <c r="AB854" s="4">
        <v>0</v>
      </c>
      <c r="AC854" s="3">
        <v>0</v>
      </c>
      <c r="AD854" s="1" t="s">
        <v>1</v>
      </c>
      <c r="AE854" s="2">
        <v>0</v>
      </c>
      <c r="AF854" s="4">
        <v>0</v>
      </c>
      <c r="AG854" s="3">
        <v>0</v>
      </c>
      <c r="AH854" s="1" t="s">
        <v>1</v>
      </c>
      <c r="AI854" s="2">
        <v>0</v>
      </c>
      <c r="AJ854" s="4">
        <v>0</v>
      </c>
      <c r="AK854" s="3">
        <v>0</v>
      </c>
      <c r="AL854" s="1" t="s">
        <v>1</v>
      </c>
      <c r="AM854" s="2">
        <v>0</v>
      </c>
      <c r="AN854" s="4">
        <v>0</v>
      </c>
      <c r="AO854" s="3">
        <v>0</v>
      </c>
      <c r="AP854" s="1" t="s">
        <v>1</v>
      </c>
      <c r="AQ854" s="2">
        <v>0</v>
      </c>
      <c r="AR854" s="4">
        <v>0</v>
      </c>
      <c r="AS854" s="3">
        <v>0</v>
      </c>
      <c r="AT854" s="1" t="s">
        <v>1</v>
      </c>
    </row>
    <row r="855" spans="1:46" x14ac:dyDescent="0.25">
      <c r="A855" s="1" t="s">
        <v>855</v>
      </c>
      <c r="B855" s="20" t="e">
        <f>VLOOKUP(A855,'Earned Doctorates'!$A$6:$D$468,4,0)</f>
        <v>#N/A</v>
      </c>
      <c r="C855" s="20">
        <f>VLOOKUP(A855,'fulltime grad students'!$A$6:$D$752,4,0)</f>
        <v>21</v>
      </c>
      <c r="D855" s="20" t="e">
        <f>VLOOKUP(A855,floorspace!$A$6:$D$694,4,0)</f>
        <v>#N/A</v>
      </c>
      <c r="E855" s="3">
        <v>292</v>
      </c>
      <c r="F855" s="33" t="e">
        <f>IF(ISNA(VLOOKUP(A855,'R1-R2'!$A$2:$F$280,6,0)),VLOOKUP(A855,'R1-R2'!$B$2:$F$280,5,0),VLOOKUP(A855,'R1-R2'!$A$2:$F$280,6,0))</f>
        <v>#N/A</v>
      </c>
      <c r="G855" s="2">
        <v>850</v>
      </c>
      <c r="H855" s="4">
        <v>93.57</v>
      </c>
      <c r="I855" s="3">
        <v>292</v>
      </c>
      <c r="J855" s="1" t="s">
        <v>1</v>
      </c>
      <c r="K855" s="2">
        <v>774</v>
      </c>
      <c r="L855" s="4">
        <v>84.73</v>
      </c>
      <c r="M855" s="3">
        <v>472</v>
      </c>
      <c r="N855" s="1" t="s">
        <v>1</v>
      </c>
      <c r="O855" s="2">
        <v>777</v>
      </c>
      <c r="P855" s="4">
        <v>85.24</v>
      </c>
      <c r="Q855" s="3">
        <v>464</v>
      </c>
      <c r="R855" s="1" t="s">
        <v>1</v>
      </c>
      <c r="S855" s="2">
        <v>803</v>
      </c>
      <c r="T855" s="4">
        <v>88.35</v>
      </c>
      <c r="U855" s="3">
        <v>415</v>
      </c>
      <c r="V855" s="1" t="s">
        <v>1</v>
      </c>
      <c r="W855" s="2">
        <v>782</v>
      </c>
      <c r="X855" s="4">
        <v>87.29</v>
      </c>
      <c r="Y855" s="3">
        <v>463</v>
      </c>
      <c r="Z855" s="1" t="s">
        <v>1</v>
      </c>
      <c r="AA855" s="2">
        <v>804</v>
      </c>
      <c r="AB855" s="4">
        <v>89.92</v>
      </c>
      <c r="AC855" s="3">
        <v>374</v>
      </c>
      <c r="AD855" s="1" t="s">
        <v>1</v>
      </c>
      <c r="AE855" s="2">
        <v>0</v>
      </c>
      <c r="AF855" s="4">
        <v>0</v>
      </c>
      <c r="AG855" s="3">
        <v>0</v>
      </c>
      <c r="AH855" s="1" t="s">
        <v>1</v>
      </c>
      <c r="AI855" s="2">
        <v>0</v>
      </c>
      <c r="AJ855" s="4">
        <v>0</v>
      </c>
      <c r="AK855" s="3">
        <v>0</v>
      </c>
      <c r="AL855" s="1" t="s">
        <v>1</v>
      </c>
      <c r="AM855" s="2">
        <v>844</v>
      </c>
      <c r="AN855" s="4">
        <v>95.52</v>
      </c>
      <c r="AO855" s="3">
        <v>239</v>
      </c>
      <c r="AP855" s="1" t="s">
        <v>1</v>
      </c>
      <c r="AQ855" s="2">
        <v>845</v>
      </c>
      <c r="AR855" s="4">
        <v>94.78</v>
      </c>
      <c r="AS855" s="3">
        <v>271</v>
      </c>
      <c r="AT855" s="1" t="s">
        <v>1</v>
      </c>
    </row>
    <row r="856" spans="1:46" x14ac:dyDescent="0.25">
      <c r="A856" s="1" t="s">
        <v>856</v>
      </c>
      <c r="B856" s="20" t="e">
        <f>VLOOKUP(A856,'Earned Doctorates'!$A$6:$D$468,4,0)</f>
        <v>#N/A</v>
      </c>
      <c r="C856" s="20" t="e">
        <f>VLOOKUP(A856,'fulltime grad students'!$A$6:$D$752,4,0)</f>
        <v>#N/A</v>
      </c>
      <c r="D856" s="20" t="e">
        <f>VLOOKUP(A856,floorspace!$A$6:$D$694,4,0)</f>
        <v>#N/A</v>
      </c>
      <c r="E856" s="3">
        <v>288</v>
      </c>
      <c r="F856" s="33" t="e">
        <f>IF(ISNA(VLOOKUP(A856,'R1-R2'!$A$2:$F$280,6,0)),VLOOKUP(A856,'R1-R2'!$B$2:$F$280,5,0),VLOOKUP(A856,'R1-R2'!$A$2:$F$280,6,0))</f>
        <v>#N/A</v>
      </c>
      <c r="G856" s="2">
        <v>851</v>
      </c>
      <c r="H856" s="4">
        <v>93.68</v>
      </c>
      <c r="I856" s="3">
        <v>288</v>
      </c>
      <c r="J856" s="1" t="s">
        <v>1</v>
      </c>
      <c r="K856" s="2">
        <v>803</v>
      </c>
      <c r="L856" s="4">
        <v>87.87</v>
      </c>
      <c r="M856" s="3">
        <v>398</v>
      </c>
      <c r="N856" s="1" t="s">
        <v>1</v>
      </c>
      <c r="O856" s="2">
        <v>752</v>
      </c>
      <c r="P856" s="4">
        <v>82.52</v>
      </c>
      <c r="Q856" s="3">
        <v>539</v>
      </c>
      <c r="R856" s="1" t="s">
        <v>1</v>
      </c>
      <c r="S856" s="2">
        <v>779</v>
      </c>
      <c r="T856" s="4">
        <v>85.73</v>
      </c>
      <c r="U856" s="3">
        <v>472</v>
      </c>
      <c r="V856" s="1" t="s">
        <v>1</v>
      </c>
      <c r="W856" s="2">
        <v>702</v>
      </c>
      <c r="X856" s="4">
        <v>78.45</v>
      </c>
      <c r="Y856" s="3">
        <v>721</v>
      </c>
      <c r="Z856" s="1" t="s">
        <v>1</v>
      </c>
      <c r="AA856" s="2">
        <v>742</v>
      </c>
      <c r="AB856" s="4">
        <v>83.06</v>
      </c>
      <c r="AC856" s="3">
        <v>532</v>
      </c>
      <c r="AD856" s="1" t="s">
        <v>1</v>
      </c>
      <c r="AE856" s="2">
        <v>750</v>
      </c>
      <c r="AF856" s="4">
        <v>83.76</v>
      </c>
      <c r="AG856" s="3">
        <v>489</v>
      </c>
      <c r="AH856" s="1" t="s">
        <v>1</v>
      </c>
      <c r="AI856" s="2">
        <v>796</v>
      </c>
      <c r="AJ856" s="4">
        <v>89.83</v>
      </c>
      <c r="AK856" s="3">
        <v>374</v>
      </c>
      <c r="AL856" s="1" t="s">
        <v>1</v>
      </c>
      <c r="AM856" s="2">
        <v>831</v>
      </c>
      <c r="AN856" s="4">
        <v>94.06</v>
      </c>
      <c r="AO856" s="3">
        <v>267</v>
      </c>
      <c r="AP856" s="1" t="s">
        <v>1</v>
      </c>
      <c r="AQ856" s="2">
        <v>783</v>
      </c>
      <c r="AR856" s="4">
        <v>87.89</v>
      </c>
      <c r="AS856" s="3">
        <v>453</v>
      </c>
      <c r="AT856" s="1" t="s">
        <v>1</v>
      </c>
    </row>
    <row r="857" spans="1:46" x14ac:dyDescent="0.25">
      <c r="A857" s="1" t="s">
        <v>857</v>
      </c>
      <c r="B857" s="20" t="e">
        <f>VLOOKUP(A857,'Earned Doctorates'!$A$6:$D$468,4,0)</f>
        <v>#N/A</v>
      </c>
      <c r="C857" s="20" t="e">
        <f>VLOOKUP(A857,'fulltime grad students'!$A$6:$D$752,4,0)</f>
        <v>#N/A</v>
      </c>
      <c r="D857" s="20" t="e">
        <f>VLOOKUP(A857,floorspace!$A$6:$D$694,4,0)</f>
        <v>#N/A</v>
      </c>
      <c r="E857" s="3">
        <v>287</v>
      </c>
      <c r="F857" s="33" t="e">
        <f>IF(ISNA(VLOOKUP(A857,'R1-R2'!$A$2:$F$280,6,0)),VLOOKUP(A857,'R1-R2'!$B$2:$F$280,5,0),VLOOKUP(A857,'R1-R2'!$A$2:$F$280,6,0))</f>
        <v>#N/A</v>
      </c>
      <c r="G857" s="2">
        <v>852</v>
      </c>
      <c r="H857" s="4">
        <v>93.79</v>
      </c>
      <c r="I857" s="3">
        <v>287</v>
      </c>
      <c r="J857" s="1" t="s">
        <v>1</v>
      </c>
      <c r="K857" s="2">
        <v>906</v>
      </c>
      <c r="L857" s="4">
        <v>99.03</v>
      </c>
      <c r="M857" s="3">
        <v>165</v>
      </c>
      <c r="N857" s="1" t="s">
        <v>1</v>
      </c>
      <c r="O857" s="2">
        <v>781</v>
      </c>
      <c r="P857" s="4">
        <v>85.67</v>
      </c>
      <c r="Q857" s="3">
        <v>456</v>
      </c>
      <c r="R857" s="1" t="s">
        <v>1</v>
      </c>
      <c r="S857" s="2">
        <v>785</v>
      </c>
      <c r="T857" s="4">
        <v>86.39</v>
      </c>
      <c r="U857" s="3">
        <v>451</v>
      </c>
      <c r="V857" s="1" t="s">
        <v>1</v>
      </c>
      <c r="W857" s="2">
        <v>738</v>
      </c>
      <c r="X857" s="4">
        <v>82.43</v>
      </c>
      <c r="Y857" s="3">
        <v>603</v>
      </c>
      <c r="Z857" s="1" t="s">
        <v>1</v>
      </c>
      <c r="AA857" s="2">
        <v>733</v>
      </c>
      <c r="AB857" s="4">
        <v>82.06</v>
      </c>
      <c r="AC857" s="3">
        <v>554</v>
      </c>
      <c r="AD857" s="1" t="s">
        <v>1</v>
      </c>
      <c r="AE857" s="2">
        <v>582</v>
      </c>
      <c r="AF857" s="4">
        <v>65.2</v>
      </c>
      <c r="AG857" s="3">
        <v>1353</v>
      </c>
      <c r="AH857" s="1" t="s">
        <v>1</v>
      </c>
      <c r="AI857" s="2">
        <v>679</v>
      </c>
      <c r="AJ857" s="4">
        <v>76.760000000000005</v>
      </c>
      <c r="AK857" s="3">
        <v>758</v>
      </c>
      <c r="AL857" s="1" t="s">
        <v>1</v>
      </c>
      <c r="AM857" s="2">
        <v>694</v>
      </c>
      <c r="AN857" s="4">
        <v>78.7</v>
      </c>
      <c r="AO857" s="3">
        <v>660</v>
      </c>
      <c r="AP857" s="1" t="s">
        <v>1</v>
      </c>
      <c r="AQ857" s="2">
        <v>772</v>
      </c>
      <c r="AR857" s="4">
        <v>86.67</v>
      </c>
      <c r="AS857" s="3">
        <v>485</v>
      </c>
      <c r="AT857" s="1" t="s">
        <v>1</v>
      </c>
    </row>
    <row r="858" spans="1:46" x14ac:dyDescent="0.25">
      <c r="A858" s="1" t="s">
        <v>858</v>
      </c>
      <c r="B858" s="20" t="e">
        <f>VLOOKUP(A858,'Earned Doctorates'!$A$6:$D$468,4,0)</f>
        <v>#N/A</v>
      </c>
      <c r="C858" s="20">
        <f>VLOOKUP(A858,'fulltime grad students'!$A$6:$D$752,4,0)</f>
        <v>0</v>
      </c>
      <c r="D858" s="20" t="e">
        <f>VLOOKUP(A858,floorspace!$A$6:$D$694,4,0)</f>
        <v>#N/A</v>
      </c>
      <c r="E858" s="3">
        <v>284</v>
      </c>
      <c r="F858" s="33" t="e">
        <f>IF(ISNA(VLOOKUP(A858,'R1-R2'!$A$2:$F$280,6,0)),VLOOKUP(A858,'R1-R2'!$B$2:$F$280,5,0),VLOOKUP(A858,'R1-R2'!$A$2:$F$280,6,0))</f>
        <v>#N/A</v>
      </c>
      <c r="G858" s="2">
        <v>853</v>
      </c>
      <c r="H858" s="4">
        <v>93.89</v>
      </c>
      <c r="I858" s="3">
        <v>284</v>
      </c>
      <c r="J858" s="1" t="s">
        <v>1</v>
      </c>
      <c r="K858" s="2">
        <v>868</v>
      </c>
      <c r="L858" s="4">
        <v>94.91</v>
      </c>
      <c r="M858" s="3">
        <v>245</v>
      </c>
      <c r="N858" s="1" t="s">
        <v>1</v>
      </c>
      <c r="O858" s="2">
        <v>826</v>
      </c>
      <c r="P858" s="4">
        <v>90.56</v>
      </c>
      <c r="Q858" s="3">
        <v>350</v>
      </c>
      <c r="R858" s="1" t="s">
        <v>1</v>
      </c>
      <c r="S858" s="2">
        <v>863</v>
      </c>
      <c r="T858" s="4">
        <v>94.88</v>
      </c>
      <c r="U858" s="3">
        <v>268</v>
      </c>
      <c r="V858" s="1" t="s">
        <v>1</v>
      </c>
      <c r="W858" s="2">
        <v>808</v>
      </c>
      <c r="X858" s="4">
        <v>90.17</v>
      </c>
      <c r="Y858" s="3">
        <v>389</v>
      </c>
      <c r="Z858" s="1" t="s">
        <v>1</v>
      </c>
      <c r="AA858" s="2">
        <v>800</v>
      </c>
      <c r="AB858" s="4">
        <v>89.48</v>
      </c>
      <c r="AC858" s="3">
        <v>376</v>
      </c>
      <c r="AD858" s="1" t="s">
        <v>1</v>
      </c>
      <c r="AE858" s="2">
        <v>756</v>
      </c>
      <c r="AF858" s="4">
        <v>84.42</v>
      </c>
      <c r="AG858" s="3">
        <v>476</v>
      </c>
      <c r="AH858" s="1" t="s">
        <v>1</v>
      </c>
      <c r="AI858" s="2">
        <v>726</v>
      </c>
      <c r="AJ858" s="4">
        <v>82.01</v>
      </c>
      <c r="AK858" s="3">
        <v>550</v>
      </c>
      <c r="AL858" s="1" t="s">
        <v>1</v>
      </c>
      <c r="AM858" s="2">
        <v>859</v>
      </c>
      <c r="AN858" s="4">
        <v>97.2</v>
      </c>
      <c r="AO858" s="3">
        <v>198</v>
      </c>
      <c r="AP858" s="1" t="s">
        <v>1</v>
      </c>
      <c r="AQ858" s="2">
        <v>0</v>
      </c>
      <c r="AR858" s="4">
        <v>0</v>
      </c>
      <c r="AS858" s="3">
        <v>0</v>
      </c>
      <c r="AT858" s="1" t="s">
        <v>1</v>
      </c>
    </row>
    <row r="859" spans="1:46" x14ac:dyDescent="0.25">
      <c r="A859" s="1" t="s">
        <v>859</v>
      </c>
      <c r="B859" s="20" t="e">
        <f>VLOOKUP(A859,'Earned Doctorates'!$A$6:$D$468,4,0)</f>
        <v>#N/A</v>
      </c>
      <c r="C859" s="20">
        <f>VLOOKUP(A859,'fulltime grad students'!$A$6:$D$752,4,0)</f>
        <v>184</v>
      </c>
      <c r="D859" s="20" t="e">
        <f>VLOOKUP(A859,floorspace!$A$6:$D$694,4,0)</f>
        <v>#N/A</v>
      </c>
      <c r="E859" s="3">
        <v>279</v>
      </c>
      <c r="F859" s="33" t="e">
        <f>IF(ISNA(VLOOKUP(A859,'R1-R2'!$A$2:$F$280,6,0)),VLOOKUP(A859,'R1-R2'!$B$2:$F$280,5,0),VLOOKUP(A859,'R1-R2'!$A$2:$F$280,6,0))</f>
        <v>#N/A</v>
      </c>
      <c r="G859" s="2">
        <v>854</v>
      </c>
      <c r="H859" s="4">
        <v>94</v>
      </c>
      <c r="I859" s="3">
        <v>279</v>
      </c>
      <c r="J859" s="1" t="s">
        <v>1</v>
      </c>
      <c r="K859" s="2">
        <v>797</v>
      </c>
      <c r="L859" s="4">
        <v>87.22</v>
      </c>
      <c r="M859" s="3">
        <v>406</v>
      </c>
      <c r="N859" s="1" t="s">
        <v>1</v>
      </c>
      <c r="O859" s="2">
        <v>791</v>
      </c>
      <c r="P859" s="4">
        <v>86.76</v>
      </c>
      <c r="Q859" s="3">
        <v>432</v>
      </c>
      <c r="R859" s="1" t="s">
        <v>1</v>
      </c>
      <c r="S859" s="2">
        <v>872</v>
      </c>
      <c r="T859" s="4">
        <v>95.86</v>
      </c>
      <c r="U859" s="3">
        <v>245</v>
      </c>
      <c r="V859" s="1" t="s">
        <v>1</v>
      </c>
      <c r="W859" s="2">
        <v>777</v>
      </c>
      <c r="X859" s="4">
        <v>86.74</v>
      </c>
      <c r="Y859" s="3">
        <v>475</v>
      </c>
      <c r="Z859" s="1" t="s">
        <v>1</v>
      </c>
      <c r="AA859" s="2">
        <v>727</v>
      </c>
      <c r="AB859" s="4">
        <v>81.400000000000006</v>
      </c>
      <c r="AC859" s="3">
        <v>568</v>
      </c>
      <c r="AD859" s="1" t="s">
        <v>1</v>
      </c>
      <c r="AE859" s="2">
        <v>747</v>
      </c>
      <c r="AF859" s="4">
        <v>83.43</v>
      </c>
      <c r="AG859" s="3">
        <v>497</v>
      </c>
      <c r="AH859" s="1" t="s">
        <v>1</v>
      </c>
      <c r="AI859" s="2">
        <v>733</v>
      </c>
      <c r="AJ859" s="4">
        <v>82.79</v>
      </c>
      <c r="AK859" s="3">
        <v>531</v>
      </c>
      <c r="AL859" s="1" t="s">
        <v>1</v>
      </c>
      <c r="AM859" s="2">
        <v>714</v>
      </c>
      <c r="AN859" s="4">
        <v>80.94</v>
      </c>
      <c r="AO859" s="3">
        <v>557</v>
      </c>
      <c r="AP859" s="1" t="s">
        <v>1</v>
      </c>
      <c r="AQ859" s="2">
        <v>747</v>
      </c>
      <c r="AR859" s="4">
        <v>83.89</v>
      </c>
      <c r="AS859" s="3">
        <v>573</v>
      </c>
      <c r="AT859" s="1" t="s">
        <v>1</v>
      </c>
    </row>
    <row r="860" spans="1:46" x14ac:dyDescent="0.25">
      <c r="A860" s="1" t="s">
        <v>860</v>
      </c>
      <c r="B860" s="20" t="e">
        <f>VLOOKUP(A860,'Earned Doctorates'!$A$6:$D$468,4,0)</f>
        <v>#N/A</v>
      </c>
      <c r="C860" s="20">
        <f>VLOOKUP(A860,'fulltime grad students'!$A$6:$D$752,4,0)</f>
        <v>55</v>
      </c>
      <c r="D860" s="20" t="e">
        <f>VLOOKUP(A860,floorspace!$A$6:$D$694,4,0)</f>
        <v>#N/A</v>
      </c>
      <c r="E860" s="3">
        <v>275</v>
      </c>
      <c r="F860" s="33" t="e">
        <f>IF(ISNA(VLOOKUP(A860,'R1-R2'!$A$2:$F$280,6,0)),VLOOKUP(A860,'R1-R2'!$B$2:$F$280,5,0),VLOOKUP(A860,'R1-R2'!$A$2:$F$280,6,0))</f>
        <v>#N/A</v>
      </c>
      <c r="G860" s="2">
        <v>855</v>
      </c>
      <c r="H860" s="4">
        <v>94.11</v>
      </c>
      <c r="I860" s="3">
        <v>275</v>
      </c>
      <c r="J860" s="1" t="s">
        <v>1</v>
      </c>
      <c r="K860" s="2">
        <v>613</v>
      </c>
      <c r="L860" s="4">
        <v>67.290000000000006</v>
      </c>
      <c r="M860" s="3">
        <v>1244</v>
      </c>
      <c r="N860" s="1" t="s">
        <v>1</v>
      </c>
      <c r="O860" s="2">
        <v>503</v>
      </c>
      <c r="P860" s="4">
        <v>55.49</v>
      </c>
      <c r="Q860" s="3">
        <v>2429</v>
      </c>
      <c r="R860" s="1" t="s">
        <v>1</v>
      </c>
      <c r="S860" s="2">
        <v>472</v>
      </c>
      <c r="T860" s="4">
        <v>52.3</v>
      </c>
      <c r="U860" s="3">
        <v>3008</v>
      </c>
      <c r="V860" s="1" t="s">
        <v>1</v>
      </c>
      <c r="W860" s="2">
        <v>465</v>
      </c>
      <c r="X860" s="4">
        <v>52.27</v>
      </c>
      <c r="Y860" s="3">
        <v>3120</v>
      </c>
      <c r="Z860" s="1" t="s">
        <v>236</v>
      </c>
      <c r="AA860" s="2">
        <v>446</v>
      </c>
      <c r="AB860" s="4">
        <v>50.28</v>
      </c>
      <c r="AC860" s="3">
        <v>3231</v>
      </c>
      <c r="AD860" s="1" t="s">
        <v>1</v>
      </c>
      <c r="AE860" s="2">
        <v>441</v>
      </c>
      <c r="AF860" s="4">
        <v>49.62</v>
      </c>
      <c r="AG860" s="3">
        <v>3242</v>
      </c>
      <c r="AH860" s="1" t="s">
        <v>1</v>
      </c>
      <c r="AI860" s="2">
        <v>548</v>
      </c>
      <c r="AJ860" s="4">
        <v>62.12</v>
      </c>
      <c r="AK860" s="3">
        <v>1665</v>
      </c>
      <c r="AL860" s="1" t="s">
        <v>1</v>
      </c>
      <c r="AM860" s="2">
        <v>829</v>
      </c>
      <c r="AN860" s="4">
        <v>93.83</v>
      </c>
      <c r="AO860" s="3">
        <v>269</v>
      </c>
      <c r="AP860" s="1" t="s">
        <v>1</v>
      </c>
      <c r="AQ860" s="2">
        <v>745</v>
      </c>
      <c r="AR860" s="4">
        <v>83.67</v>
      </c>
      <c r="AS860" s="3">
        <v>578</v>
      </c>
      <c r="AT860" s="1" t="s">
        <v>1</v>
      </c>
    </row>
    <row r="861" spans="1:46" x14ac:dyDescent="0.25">
      <c r="A861" s="1" t="s">
        <v>861</v>
      </c>
      <c r="B861" s="20" t="e">
        <f>VLOOKUP(A861,'Earned Doctorates'!$A$6:$D$468,4,0)</f>
        <v>#N/A</v>
      </c>
      <c r="C861" s="20" t="e">
        <f>VLOOKUP(A861,'fulltime grad students'!$A$6:$D$752,4,0)</f>
        <v>#N/A</v>
      </c>
      <c r="D861" s="20" t="e">
        <f>VLOOKUP(A861,floorspace!$A$6:$D$694,4,0)</f>
        <v>#N/A</v>
      </c>
      <c r="E861" s="3">
        <v>271</v>
      </c>
      <c r="F861" s="33" t="e">
        <f>IF(ISNA(VLOOKUP(A861,'R1-R2'!$A$2:$F$280,6,0)),VLOOKUP(A861,'R1-R2'!$B$2:$F$280,5,0),VLOOKUP(A861,'R1-R2'!$A$2:$F$280,6,0))</f>
        <v>#N/A</v>
      </c>
      <c r="G861" s="2">
        <v>856</v>
      </c>
      <c r="H861" s="4">
        <v>94.22</v>
      </c>
      <c r="I861" s="3">
        <v>271</v>
      </c>
      <c r="J861" s="1" t="s">
        <v>1</v>
      </c>
      <c r="K861" s="2">
        <v>893</v>
      </c>
      <c r="L861" s="4">
        <v>97.62</v>
      </c>
      <c r="M861" s="3">
        <v>205</v>
      </c>
      <c r="N861" s="1" t="s">
        <v>1</v>
      </c>
      <c r="O861" s="2">
        <v>874</v>
      </c>
      <c r="P861" s="4">
        <v>95.77</v>
      </c>
      <c r="Q861" s="3">
        <v>237</v>
      </c>
      <c r="R861" s="1" t="s">
        <v>1</v>
      </c>
      <c r="S861" s="2">
        <v>853</v>
      </c>
      <c r="T861" s="4">
        <v>93.79</v>
      </c>
      <c r="U861" s="3">
        <v>284</v>
      </c>
      <c r="V861" s="1" t="s">
        <v>1</v>
      </c>
      <c r="W861" s="2">
        <v>864</v>
      </c>
      <c r="X861" s="4">
        <v>96.35</v>
      </c>
      <c r="Y861" s="3">
        <v>255</v>
      </c>
      <c r="Z861" s="1" t="s">
        <v>1</v>
      </c>
      <c r="AA861" s="2">
        <v>743</v>
      </c>
      <c r="AB861" s="4">
        <v>83.17</v>
      </c>
      <c r="AC861" s="3">
        <v>527</v>
      </c>
      <c r="AD861" s="1" t="s">
        <v>1</v>
      </c>
      <c r="AE861" s="2">
        <v>748</v>
      </c>
      <c r="AF861" s="4">
        <v>83.54</v>
      </c>
      <c r="AG861" s="3">
        <v>495</v>
      </c>
      <c r="AH861" s="1" t="s">
        <v>1</v>
      </c>
      <c r="AI861" s="2">
        <v>688</v>
      </c>
      <c r="AJ861" s="4">
        <v>77.760000000000005</v>
      </c>
      <c r="AK861" s="3">
        <v>730</v>
      </c>
      <c r="AL861" s="1" t="s">
        <v>1</v>
      </c>
      <c r="AM861" s="2">
        <v>767</v>
      </c>
      <c r="AN861" s="4">
        <v>86.88</v>
      </c>
      <c r="AO861" s="3">
        <v>434</v>
      </c>
      <c r="AP861" s="1" t="s">
        <v>1</v>
      </c>
      <c r="AQ861" s="2">
        <v>738</v>
      </c>
      <c r="AR861" s="4">
        <v>82.89</v>
      </c>
      <c r="AS861" s="3">
        <v>601</v>
      </c>
      <c r="AT861" s="1" t="s">
        <v>1</v>
      </c>
    </row>
    <row r="862" spans="1:46" x14ac:dyDescent="0.25">
      <c r="A862" s="1" t="s">
        <v>862</v>
      </c>
      <c r="B862" s="20" t="e">
        <f>VLOOKUP(A862,'Earned Doctorates'!$A$6:$D$468,4,0)</f>
        <v>#N/A</v>
      </c>
      <c r="C862" s="20" t="e">
        <f>VLOOKUP(A862,'fulltime grad students'!$A$6:$D$752,4,0)</f>
        <v>#N/A</v>
      </c>
      <c r="D862" s="20" t="e">
        <f>VLOOKUP(A862,floorspace!$A$6:$D$694,4,0)</f>
        <v>#N/A</v>
      </c>
      <c r="E862" s="3">
        <v>270</v>
      </c>
      <c r="F862" s="33" t="e">
        <f>IF(ISNA(VLOOKUP(A862,'R1-R2'!$A$2:$F$280,6,0)),VLOOKUP(A862,'R1-R2'!$B$2:$F$280,5,0),VLOOKUP(A862,'R1-R2'!$A$2:$F$280,6,0))</f>
        <v>#N/A</v>
      </c>
      <c r="G862" s="2">
        <v>857</v>
      </c>
      <c r="H862" s="4">
        <v>94.33</v>
      </c>
      <c r="I862" s="3">
        <v>270</v>
      </c>
      <c r="J862" s="1" t="s">
        <v>236</v>
      </c>
      <c r="K862" s="2">
        <v>854</v>
      </c>
      <c r="L862" s="4">
        <v>93.39</v>
      </c>
      <c r="M862" s="3">
        <v>271</v>
      </c>
      <c r="N862" s="1" t="s">
        <v>236</v>
      </c>
      <c r="O862" s="2">
        <v>854</v>
      </c>
      <c r="P862" s="4">
        <v>93.6</v>
      </c>
      <c r="Q862" s="3">
        <v>286</v>
      </c>
      <c r="R862" s="1" t="s">
        <v>1</v>
      </c>
      <c r="S862" s="2">
        <v>0</v>
      </c>
      <c r="T862" s="4">
        <v>0</v>
      </c>
      <c r="U862" s="3">
        <v>0</v>
      </c>
      <c r="V862" s="1" t="s">
        <v>1</v>
      </c>
      <c r="W862" s="2">
        <v>0</v>
      </c>
      <c r="X862" s="4">
        <v>0</v>
      </c>
      <c r="Y862" s="3">
        <v>0</v>
      </c>
      <c r="Z862" s="1" t="s">
        <v>1</v>
      </c>
      <c r="AA862" s="2">
        <v>0</v>
      </c>
      <c r="AB862" s="4">
        <v>0</v>
      </c>
      <c r="AC862" s="3">
        <v>0</v>
      </c>
      <c r="AD862" s="1" t="s">
        <v>1</v>
      </c>
      <c r="AE862" s="2">
        <v>0</v>
      </c>
      <c r="AF862" s="4">
        <v>0</v>
      </c>
      <c r="AG862" s="3">
        <v>0</v>
      </c>
      <c r="AH862" s="1" t="s">
        <v>1</v>
      </c>
      <c r="AI862" s="2">
        <v>0</v>
      </c>
      <c r="AJ862" s="4">
        <v>0</v>
      </c>
      <c r="AK862" s="3">
        <v>0</v>
      </c>
      <c r="AL862" s="1" t="s">
        <v>1</v>
      </c>
      <c r="AM862" s="2">
        <v>0</v>
      </c>
      <c r="AN862" s="4">
        <v>0</v>
      </c>
      <c r="AO862" s="3">
        <v>0</v>
      </c>
      <c r="AP862" s="1" t="s">
        <v>1</v>
      </c>
      <c r="AQ862" s="2">
        <v>0</v>
      </c>
      <c r="AR862" s="4">
        <v>0</v>
      </c>
      <c r="AS862" s="3">
        <v>0</v>
      </c>
      <c r="AT862" s="1" t="s">
        <v>1</v>
      </c>
    </row>
    <row r="863" spans="1:46" x14ac:dyDescent="0.25">
      <c r="A863" s="1" t="s">
        <v>863</v>
      </c>
      <c r="B863" s="20" t="e">
        <f>VLOOKUP(A863,'Earned Doctorates'!$A$6:$D$468,4,0)</f>
        <v>#N/A</v>
      </c>
      <c r="C863" s="20" t="e">
        <f>VLOOKUP(A863,'fulltime grad students'!$A$6:$D$752,4,0)</f>
        <v>#N/A</v>
      </c>
      <c r="D863" s="20" t="e">
        <f>VLOOKUP(A863,floorspace!$A$6:$D$694,4,0)</f>
        <v>#N/A</v>
      </c>
      <c r="E863" s="3">
        <v>267</v>
      </c>
      <c r="F863" s="33" t="e">
        <f>IF(ISNA(VLOOKUP(A863,'R1-R2'!$A$2:$F$280,6,0)),VLOOKUP(A863,'R1-R2'!$B$2:$F$280,5,0),VLOOKUP(A863,'R1-R2'!$A$2:$F$280,6,0))</f>
        <v>#N/A</v>
      </c>
      <c r="G863" s="2">
        <v>858</v>
      </c>
      <c r="H863" s="4">
        <v>94.44</v>
      </c>
      <c r="I863" s="3">
        <v>267</v>
      </c>
      <c r="J863" s="1" t="s">
        <v>1</v>
      </c>
      <c r="K863" s="2">
        <v>811</v>
      </c>
      <c r="L863" s="4">
        <v>88.74</v>
      </c>
      <c r="M863" s="3">
        <v>372</v>
      </c>
      <c r="N863" s="1" t="s">
        <v>1</v>
      </c>
      <c r="O863" s="2">
        <v>798</v>
      </c>
      <c r="P863" s="4">
        <v>87.52</v>
      </c>
      <c r="Q863" s="3">
        <v>416</v>
      </c>
      <c r="R863" s="1" t="s">
        <v>236</v>
      </c>
      <c r="S863" s="2">
        <v>784</v>
      </c>
      <c r="T863" s="4">
        <v>86.28</v>
      </c>
      <c r="U863" s="3">
        <v>459</v>
      </c>
      <c r="V863" s="1" t="s">
        <v>1</v>
      </c>
      <c r="W863" s="2">
        <v>784</v>
      </c>
      <c r="X863" s="4">
        <v>87.51</v>
      </c>
      <c r="Y863" s="3">
        <v>457</v>
      </c>
      <c r="Z863" s="1" t="s">
        <v>236</v>
      </c>
      <c r="AA863" s="2">
        <v>766</v>
      </c>
      <c r="AB863" s="4">
        <v>85.71</v>
      </c>
      <c r="AC863" s="3">
        <v>456</v>
      </c>
      <c r="AD863" s="1" t="s">
        <v>236</v>
      </c>
      <c r="AE863" s="2">
        <v>765</v>
      </c>
      <c r="AF863" s="4">
        <v>85.42</v>
      </c>
      <c r="AG863" s="3">
        <v>455</v>
      </c>
      <c r="AH863" s="1" t="s">
        <v>1</v>
      </c>
      <c r="AI863" s="2">
        <v>780</v>
      </c>
      <c r="AJ863" s="4">
        <v>88.04</v>
      </c>
      <c r="AK863" s="3">
        <v>407</v>
      </c>
      <c r="AL863" s="1" t="s">
        <v>1</v>
      </c>
      <c r="AM863" s="2">
        <v>769</v>
      </c>
      <c r="AN863" s="4">
        <v>87.11</v>
      </c>
      <c r="AO863" s="3">
        <v>430</v>
      </c>
      <c r="AP863" s="1" t="s">
        <v>1</v>
      </c>
      <c r="AQ863" s="2">
        <v>803</v>
      </c>
      <c r="AR863" s="4">
        <v>90.11</v>
      </c>
      <c r="AS863" s="3">
        <v>395</v>
      </c>
      <c r="AT863" s="1" t="s">
        <v>1</v>
      </c>
    </row>
    <row r="864" spans="1:46" x14ac:dyDescent="0.25">
      <c r="A864" s="1" t="s">
        <v>864</v>
      </c>
      <c r="B864" s="20" t="e">
        <f>VLOOKUP(A864,'Earned Doctorates'!$A$6:$D$468,4,0)</f>
        <v>#N/A</v>
      </c>
      <c r="C864" s="20" t="e">
        <f>VLOOKUP(A864,'fulltime grad students'!$A$6:$D$752,4,0)</f>
        <v>#N/A</v>
      </c>
      <c r="D864" s="20" t="e">
        <f>VLOOKUP(A864,floorspace!$A$6:$D$694,4,0)</f>
        <v>#N/A</v>
      </c>
      <c r="E864" s="3">
        <v>266</v>
      </c>
      <c r="F864" s="33" t="e">
        <f>IF(ISNA(VLOOKUP(A864,'R1-R2'!$A$2:$F$280,6,0)),VLOOKUP(A864,'R1-R2'!$B$2:$F$280,5,0),VLOOKUP(A864,'R1-R2'!$A$2:$F$280,6,0))</f>
        <v>#N/A</v>
      </c>
      <c r="G864" s="2">
        <v>859</v>
      </c>
      <c r="H864" s="4">
        <v>94.55</v>
      </c>
      <c r="I864" s="3">
        <v>266</v>
      </c>
      <c r="J864" s="1" t="s">
        <v>1</v>
      </c>
      <c r="K864" s="2">
        <v>850</v>
      </c>
      <c r="L864" s="4">
        <v>92.96</v>
      </c>
      <c r="M864" s="3">
        <v>286</v>
      </c>
      <c r="N864" s="1" t="s">
        <v>1</v>
      </c>
      <c r="O864" s="2">
        <v>751</v>
      </c>
      <c r="P864" s="4">
        <v>82.41</v>
      </c>
      <c r="Q864" s="3">
        <v>541</v>
      </c>
      <c r="R864" s="1" t="s">
        <v>1</v>
      </c>
      <c r="S864" s="2">
        <v>755</v>
      </c>
      <c r="T864" s="4">
        <v>83.12</v>
      </c>
      <c r="U864" s="3">
        <v>551</v>
      </c>
      <c r="V864" s="1" t="s">
        <v>1</v>
      </c>
      <c r="W864" s="2">
        <v>778</v>
      </c>
      <c r="X864" s="4">
        <v>86.85</v>
      </c>
      <c r="Y864" s="3">
        <v>469</v>
      </c>
      <c r="Z864" s="1" t="s">
        <v>1</v>
      </c>
      <c r="AA864" s="2">
        <v>0</v>
      </c>
      <c r="AB864" s="4">
        <v>0</v>
      </c>
      <c r="AC864" s="3">
        <v>0</v>
      </c>
      <c r="AD864" s="1" t="s">
        <v>1</v>
      </c>
      <c r="AE864" s="2">
        <v>0</v>
      </c>
      <c r="AF864" s="4">
        <v>0</v>
      </c>
      <c r="AG864" s="3">
        <v>0</v>
      </c>
      <c r="AH864" s="1" t="s">
        <v>1</v>
      </c>
      <c r="AI864" s="2">
        <v>0</v>
      </c>
      <c r="AJ864" s="4">
        <v>0</v>
      </c>
      <c r="AK864" s="3">
        <v>0</v>
      </c>
      <c r="AL864" s="1" t="s">
        <v>1</v>
      </c>
      <c r="AM864" s="2">
        <v>0</v>
      </c>
      <c r="AN864" s="4">
        <v>0</v>
      </c>
      <c r="AO864" s="3">
        <v>0</v>
      </c>
      <c r="AP864" s="1" t="s">
        <v>1</v>
      </c>
      <c r="AQ864" s="2">
        <v>0</v>
      </c>
      <c r="AR864" s="4">
        <v>0</v>
      </c>
      <c r="AS864" s="3">
        <v>0</v>
      </c>
      <c r="AT864" s="1" t="s">
        <v>1</v>
      </c>
    </row>
    <row r="865" spans="1:46" x14ac:dyDescent="0.25">
      <c r="A865" s="1" t="s">
        <v>865</v>
      </c>
      <c r="B865" s="20" t="e">
        <f>VLOOKUP(A865,'Earned Doctorates'!$A$6:$D$468,4,0)</f>
        <v>#N/A</v>
      </c>
      <c r="C865" s="20" t="e">
        <f>VLOOKUP(A865,'fulltime grad students'!$A$6:$D$752,4,0)</f>
        <v>#N/A</v>
      </c>
      <c r="D865" s="20" t="e">
        <f>VLOOKUP(A865,floorspace!$A$6:$D$694,4,0)</f>
        <v>#N/A</v>
      </c>
      <c r="E865" s="3">
        <v>265</v>
      </c>
      <c r="F865" s="33" t="e">
        <f>IF(ISNA(VLOOKUP(A865,'R1-R2'!$A$2:$F$280,6,0)),VLOOKUP(A865,'R1-R2'!$B$2:$F$280,5,0),VLOOKUP(A865,'R1-R2'!$A$2:$F$280,6,0))</f>
        <v>#N/A</v>
      </c>
      <c r="G865" s="2">
        <v>860</v>
      </c>
      <c r="H865" s="4">
        <v>94.66</v>
      </c>
      <c r="I865" s="3">
        <v>265</v>
      </c>
      <c r="J865" s="1" t="s">
        <v>1</v>
      </c>
      <c r="K865" s="2">
        <v>809</v>
      </c>
      <c r="L865" s="4">
        <v>88.52</v>
      </c>
      <c r="M865" s="3">
        <v>376</v>
      </c>
      <c r="N865" s="1" t="s">
        <v>1</v>
      </c>
      <c r="O865" s="2">
        <v>762</v>
      </c>
      <c r="P865" s="4">
        <v>83.61</v>
      </c>
      <c r="Q865" s="3">
        <v>506</v>
      </c>
      <c r="R865" s="1" t="s">
        <v>1</v>
      </c>
      <c r="S865" s="2">
        <v>769</v>
      </c>
      <c r="T865" s="4">
        <v>84.64</v>
      </c>
      <c r="U865" s="3">
        <v>495</v>
      </c>
      <c r="V865" s="1" t="s">
        <v>1</v>
      </c>
      <c r="W865" s="2">
        <v>767</v>
      </c>
      <c r="X865" s="4">
        <v>85.64</v>
      </c>
      <c r="Y865" s="3">
        <v>498</v>
      </c>
      <c r="Z865" s="1" t="s">
        <v>1</v>
      </c>
      <c r="AA865" s="2">
        <v>740</v>
      </c>
      <c r="AB865" s="4">
        <v>82.84</v>
      </c>
      <c r="AC865" s="3">
        <v>537</v>
      </c>
      <c r="AD865" s="1" t="s">
        <v>1</v>
      </c>
      <c r="AE865" s="2">
        <v>709</v>
      </c>
      <c r="AF865" s="4">
        <v>79.23</v>
      </c>
      <c r="AG865" s="3">
        <v>627</v>
      </c>
      <c r="AH865" s="1" t="s">
        <v>1</v>
      </c>
      <c r="AI865" s="2">
        <v>693</v>
      </c>
      <c r="AJ865" s="4">
        <v>78.319999999999993</v>
      </c>
      <c r="AK865" s="3">
        <v>698</v>
      </c>
      <c r="AL865" s="1" t="s">
        <v>1</v>
      </c>
      <c r="AM865" s="2">
        <v>706</v>
      </c>
      <c r="AN865" s="4">
        <v>80.040000000000006</v>
      </c>
      <c r="AO865" s="3">
        <v>594</v>
      </c>
      <c r="AP865" s="1" t="s">
        <v>1</v>
      </c>
      <c r="AQ865" s="2">
        <v>736</v>
      </c>
      <c r="AR865" s="4">
        <v>82.67</v>
      </c>
      <c r="AS865" s="3">
        <v>622</v>
      </c>
      <c r="AT865" s="1" t="s">
        <v>1</v>
      </c>
    </row>
    <row r="866" spans="1:46" x14ac:dyDescent="0.25">
      <c r="A866" s="1" t="s">
        <v>866</v>
      </c>
      <c r="B866" s="20" t="e">
        <f>VLOOKUP(A866,'Earned Doctorates'!$A$6:$D$468,4,0)</f>
        <v>#N/A</v>
      </c>
      <c r="C866" s="20" t="e">
        <f>VLOOKUP(A866,'fulltime grad students'!$A$6:$D$752,4,0)</f>
        <v>#N/A</v>
      </c>
      <c r="D866" s="20">
        <f>VLOOKUP(A866,floorspace!$A$6:$D$694,4,0)</f>
        <v>0</v>
      </c>
      <c r="E866" s="3">
        <v>256</v>
      </c>
      <c r="F866" s="33" t="e">
        <f>IF(ISNA(VLOOKUP(A866,'R1-R2'!$A$2:$F$280,6,0)),VLOOKUP(A866,'R1-R2'!$B$2:$F$280,5,0),VLOOKUP(A866,'R1-R2'!$A$2:$F$280,6,0))</f>
        <v>#N/A</v>
      </c>
      <c r="G866" s="2">
        <v>861</v>
      </c>
      <c r="H866" s="4">
        <v>94.77</v>
      </c>
      <c r="I866" s="3">
        <v>256</v>
      </c>
      <c r="J866" s="1" t="s">
        <v>1</v>
      </c>
      <c r="K866" s="2">
        <v>886</v>
      </c>
      <c r="L866" s="4">
        <v>96.86</v>
      </c>
      <c r="M866" s="3">
        <v>214</v>
      </c>
      <c r="N866" s="1" t="s">
        <v>1</v>
      </c>
      <c r="O866" s="2">
        <v>871</v>
      </c>
      <c r="P866" s="4">
        <v>95.44</v>
      </c>
      <c r="Q866" s="3">
        <v>241</v>
      </c>
      <c r="R866" s="1" t="s">
        <v>1</v>
      </c>
      <c r="S866" s="2">
        <v>0</v>
      </c>
      <c r="T866" s="4">
        <v>0</v>
      </c>
      <c r="U866" s="3">
        <v>0</v>
      </c>
      <c r="V866" s="1" t="s">
        <v>1</v>
      </c>
      <c r="W866" s="2">
        <v>0</v>
      </c>
      <c r="X866" s="4">
        <v>0</v>
      </c>
      <c r="Y866" s="3">
        <v>0</v>
      </c>
      <c r="Z866" s="1" t="s">
        <v>1</v>
      </c>
      <c r="AA866" s="2">
        <v>869</v>
      </c>
      <c r="AB866" s="4">
        <v>97.12</v>
      </c>
      <c r="AC866" s="3">
        <v>227</v>
      </c>
      <c r="AD866" s="1" t="s">
        <v>1</v>
      </c>
      <c r="AE866" s="2">
        <v>776</v>
      </c>
      <c r="AF866" s="4">
        <v>86.63</v>
      </c>
      <c r="AG866" s="3">
        <v>432</v>
      </c>
      <c r="AH866" s="1" t="s">
        <v>1</v>
      </c>
      <c r="AI866" s="2">
        <v>627</v>
      </c>
      <c r="AJ866" s="4">
        <v>70.95</v>
      </c>
      <c r="AK866" s="3">
        <v>1071</v>
      </c>
      <c r="AL866" s="1" t="s">
        <v>1</v>
      </c>
      <c r="AM866" s="2">
        <v>796</v>
      </c>
      <c r="AN866" s="4">
        <v>90.13</v>
      </c>
      <c r="AO866" s="3">
        <v>346</v>
      </c>
      <c r="AP866" s="1" t="s">
        <v>1</v>
      </c>
      <c r="AQ866" s="2">
        <v>645</v>
      </c>
      <c r="AR866" s="4">
        <v>72.56</v>
      </c>
      <c r="AS866" s="3">
        <v>1031</v>
      </c>
      <c r="AT866" s="1" t="s">
        <v>1</v>
      </c>
    </row>
    <row r="867" spans="1:46" x14ac:dyDescent="0.25">
      <c r="A867" s="1" t="s">
        <v>867</v>
      </c>
      <c r="B867" s="20" t="e">
        <f>VLOOKUP(A867,'Earned Doctorates'!$A$6:$D$468,4,0)</f>
        <v>#N/A</v>
      </c>
      <c r="C867" s="20">
        <f>VLOOKUP(A867,'fulltime grad students'!$A$6:$D$752,4,0)</f>
        <v>0</v>
      </c>
      <c r="D867" s="20" t="e">
        <f>VLOOKUP(A867,floorspace!$A$6:$D$694,4,0)</f>
        <v>#N/A</v>
      </c>
      <c r="E867" s="3">
        <v>255</v>
      </c>
      <c r="F867" s="33" t="e">
        <f>IF(ISNA(VLOOKUP(A867,'R1-R2'!$A$2:$F$280,6,0)),VLOOKUP(A867,'R1-R2'!$B$2:$F$280,5,0),VLOOKUP(A867,'R1-R2'!$A$2:$F$280,6,0))</f>
        <v>#N/A</v>
      </c>
      <c r="G867" s="2">
        <v>862</v>
      </c>
      <c r="H867" s="4">
        <v>94.88</v>
      </c>
      <c r="I867" s="3">
        <v>255</v>
      </c>
      <c r="J867" s="1" t="s">
        <v>1</v>
      </c>
      <c r="K867" s="2">
        <v>868</v>
      </c>
      <c r="L867" s="4">
        <v>94.91</v>
      </c>
      <c r="M867" s="3">
        <v>245</v>
      </c>
      <c r="N867" s="1" t="s">
        <v>1</v>
      </c>
      <c r="O867" s="2">
        <v>783</v>
      </c>
      <c r="P867" s="4">
        <v>85.89</v>
      </c>
      <c r="Q867" s="3">
        <v>450</v>
      </c>
      <c r="R867" s="1" t="s">
        <v>1</v>
      </c>
      <c r="S867" s="2">
        <v>837</v>
      </c>
      <c r="T867" s="4">
        <v>92.05</v>
      </c>
      <c r="U867" s="3">
        <v>328</v>
      </c>
      <c r="V867" s="1" t="s">
        <v>1</v>
      </c>
      <c r="W867" s="2">
        <v>834</v>
      </c>
      <c r="X867" s="4">
        <v>93.04</v>
      </c>
      <c r="Y867" s="3">
        <v>336</v>
      </c>
      <c r="Z867" s="1" t="s">
        <v>1</v>
      </c>
      <c r="AA867" s="2">
        <v>866</v>
      </c>
      <c r="AB867" s="4">
        <v>96.79</v>
      </c>
      <c r="AC867" s="3">
        <v>234</v>
      </c>
      <c r="AD867" s="1" t="s">
        <v>1</v>
      </c>
      <c r="AE867" s="2">
        <v>872</v>
      </c>
      <c r="AF867" s="4">
        <v>97.24</v>
      </c>
      <c r="AG867" s="3">
        <v>208</v>
      </c>
      <c r="AH867" s="1" t="s">
        <v>1</v>
      </c>
      <c r="AI867" s="2">
        <v>879</v>
      </c>
      <c r="AJ867" s="4">
        <v>99.11</v>
      </c>
      <c r="AK867" s="3">
        <v>168</v>
      </c>
      <c r="AL867" s="1" t="s">
        <v>1</v>
      </c>
      <c r="AM867" s="2">
        <v>856</v>
      </c>
      <c r="AN867" s="4">
        <v>96.86</v>
      </c>
      <c r="AO867" s="3">
        <v>205</v>
      </c>
      <c r="AP867" s="1" t="s">
        <v>1</v>
      </c>
      <c r="AQ867" s="2">
        <v>806</v>
      </c>
      <c r="AR867" s="4">
        <v>90.44</v>
      </c>
      <c r="AS867" s="3">
        <v>384</v>
      </c>
      <c r="AT867" s="1" t="s">
        <v>1</v>
      </c>
    </row>
    <row r="868" spans="1:46" x14ac:dyDescent="0.25">
      <c r="A868" s="1" t="s">
        <v>868</v>
      </c>
      <c r="B868" s="20" t="e">
        <f>VLOOKUP(A868,'Earned Doctorates'!$A$6:$D$468,4,0)</f>
        <v>#N/A</v>
      </c>
      <c r="C868" s="20" t="e">
        <f>VLOOKUP(A868,'fulltime grad students'!$A$6:$D$752,4,0)</f>
        <v>#N/A</v>
      </c>
      <c r="D868" s="20" t="e">
        <f>VLOOKUP(A868,floorspace!$A$6:$D$694,4,0)</f>
        <v>#N/A</v>
      </c>
      <c r="E868" s="3">
        <v>255</v>
      </c>
      <c r="F868" s="33" t="e">
        <f>IF(ISNA(VLOOKUP(A868,'R1-R2'!$A$2:$F$280,6,0)),VLOOKUP(A868,'R1-R2'!$B$2:$F$280,5,0),VLOOKUP(A868,'R1-R2'!$A$2:$F$280,6,0))</f>
        <v>#N/A</v>
      </c>
      <c r="G868" s="2">
        <v>862</v>
      </c>
      <c r="H868" s="4">
        <v>94.88</v>
      </c>
      <c r="I868" s="3">
        <v>255</v>
      </c>
      <c r="J868" s="1" t="s">
        <v>1</v>
      </c>
      <c r="K868" s="2">
        <v>839</v>
      </c>
      <c r="L868" s="4">
        <v>91.77</v>
      </c>
      <c r="M868" s="3">
        <v>309</v>
      </c>
      <c r="N868" s="1" t="s">
        <v>1</v>
      </c>
      <c r="O868" s="2">
        <v>858</v>
      </c>
      <c r="P868" s="4">
        <v>94.03</v>
      </c>
      <c r="Q868" s="3">
        <v>273</v>
      </c>
      <c r="R868" s="1" t="s">
        <v>1</v>
      </c>
      <c r="S868" s="2">
        <v>861</v>
      </c>
      <c r="T868" s="4">
        <v>94.66</v>
      </c>
      <c r="U868" s="3">
        <v>271</v>
      </c>
      <c r="V868" s="1" t="s">
        <v>1</v>
      </c>
      <c r="W868" s="2">
        <v>888</v>
      </c>
      <c r="X868" s="4">
        <v>99.01</v>
      </c>
      <c r="Y868" s="3">
        <v>184</v>
      </c>
      <c r="Z868" s="1" t="s">
        <v>1</v>
      </c>
      <c r="AA868" s="2">
        <v>841</v>
      </c>
      <c r="AB868" s="4">
        <v>94.02</v>
      </c>
      <c r="AC868" s="3">
        <v>286</v>
      </c>
      <c r="AD868" s="1" t="s">
        <v>1</v>
      </c>
      <c r="AE868" s="2">
        <v>867</v>
      </c>
      <c r="AF868" s="4">
        <v>96.69</v>
      </c>
      <c r="AG868" s="3">
        <v>217</v>
      </c>
      <c r="AH868" s="1" t="s">
        <v>1</v>
      </c>
      <c r="AI868" s="2">
        <v>0</v>
      </c>
      <c r="AJ868" s="4">
        <v>0</v>
      </c>
      <c r="AK868" s="3">
        <v>0</v>
      </c>
      <c r="AL868" s="1" t="s">
        <v>1</v>
      </c>
      <c r="AM868" s="2">
        <v>0</v>
      </c>
      <c r="AN868" s="4">
        <v>0</v>
      </c>
      <c r="AO868" s="3">
        <v>0</v>
      </c>
      <c r="AP868" s="1" t="s">
        <v>1</v>
      </c>
      <c r="AQ868" s="2">
        <v>0</v>
      </c>
      <c r="AR868" s="4">
        <v>0</v>
      </c>
      <c r="AS868" s="3">
        <v>0</v>
      </c>
      <c r="AT868" s="1" t="s">
        <v>1</v>
      </c>
    </row>
    <row r="869" spans="1:46" x14ac:dyDescent="0.25">
      <c r="A869" s="1" t="s">
        <v>869</v>
      </c>
      <c r="B869" s="20" t="e">
        <f>VLOOKUP(A869,'Earned Doctorates'!$A$6:$D$468,4,0)</f>
        <v>#N/A</v>
      </c>
      <c r="C869" s="20" t="e">
        <f>VLOOKUP(A869,'fulltime grad students'!$A$6:$D$752,4,0)</f>
        <v>#N/A</v>
      </c>
      <c r="D869" s="20" t="e">
        <f>VLOOKUP(A869,floorspace!$A$6:$D$694,4,0)</f>
        <v>#N/A</v>
      </c>
      <c r="E869" s="3">
        <v>250</v>
      </c>
      <c r="F869" s="33" t="e">
        <f>IF(ISNA(VLOOKUP(A869,'R1-R2'!$A$2:$F$280,6,0)),VLOOKUP(A869,'R1-R2'!$B$2:$F$280,5,0),VLOOKUP(A869,'R1-R2'!$A$2:$F$280,6,0))</f>
        <v>#N/A</v>
      </c>
      <c r="G869" s="2">
        <v>864</v>
      </c>
      <c r="H869" s="4">
        <v>95.09</v>
      </c>
      <c r="I869" s="3">
        <v>250</v>
      </c>
      <c r="J869" s="1" t="s">
        <v>1</v>
      </c>
      <c r="K869" s="2">
        <v>0</v>
      </c>
      <c r="L869" s="4">
        <v>0</v>
      </c>
      <c r="M869" s="3">
        <v>0</v>
      </c>
      <c r="N869" s="1" t="s">
        <v>1</v>
      </c>
      <c r="O869" s="2">
        <v>0</v>
      </c>
      <c r="P869" s="4">
        <v>0</v>
      </c>
      <c r="Q869" s="3">
        <v>0</v>
      </c>
      <c r="R869" s="1" t="s">
        <v>1</v>
      </c>
      <c r="S869" s="2">
        <v>0</v>
      </c>
      <c r="T869" s="4">
        <v>0</v>
      </c>
      <c r="U869" s="3">
        <v>0</v>
      </c>
      <c r="V869" s="1" t="s">
        <v>1</v>
      </c>
      <c r="W869" s="2">
        <v>0</v>
      </c>
      <c r="X869" s="4">
        <v>0</v>
      </c>
      <c r="Y869" s="3">
        <v>0</v>
      </c>
      <c r="Z869" s="1" t="s">
        <v>1</v>
      </c>
      <c r="AA869" s="2">
        <v>838</v>
      </c>
      <c r="AB869" s="4">
        <v>93.69</v>
      </c>
      <c r="AC869" s="3">
        <v>295</v>
      </c>
      <c r="AD869" s="1" t="s">
        <v>1</v>
      </c>
      <c r="AE869" s="2">
        <v>843</v>
      </c>
      <c r="AF869" s="4">
        <v>94.03</v>
      </c>
      <c r="AG869" s="3">
        <v>265</v>
      </c>
      <c r="AH869" s="1" t="s">
        <v>1</v>
      </c>
      <c r="AI869" s="2">
        <v>832</v>
      </c>
      <c r="AJ869" s="4">
        <v>93.85</v>
      </c>
      <c r="AK869" s="3">
        <v>279</v>
      </c>
      <c r="AL869" s="1" t="s">
        <v>1</v>
      </c>
      <c r="AM869" s="2">
        <v>0</v>
      </c>
      <c r="AN869" s="4">
        <v>0</v>
      </c>
      <c r="AO869" s="3">
        <v>0</v>
      </c>
      <c r="AP869" s="1" t="s">
        <v>1</v>
      </c>
      <c r="AQ869" s="2">
        <v>0</v>
      </c>
      <c r="AR869" s="4">
        <v>0</v>
      </c>
      <c r="AS869" s="3">
        <v>0</v>
      </c>
      <c r="AT869" s="1" t="s">
        <v>1</v>
      </c>
    </row>
    <row r="870" spans="1:46" x14ac:dyDescent="0.25">
      <c r="A870" s="1" t="s">
        <v>870</v>
      </c>
      <c r="B870" s="20">
        <f>VLOOKUP(A870,'Earned Doctorates'!$A$6:$D$468,4,0)</f>
        <v>7</v>
      </c>
      <c r="C870" s="20">
        <f>VLOOKUP(A870,'fulltime grad students'!$A$6:$D$752,4,0)</f>
        <v>73</v>
      </c>
      <c r="D870" s="20" t="e">
        <f>VLOOKUP(A870,floorspace!$A$6:$D$694,4,0)</f>
        <v>#N/A</v>
      </c>
      <c r="E870" s="3">
        <v>249</v>
      </c>
      <c r="F870" s="33" t="e">
        <f>IF(ISNA(VLOOKUP(A870,'R1-R2'!$A$2:$F$280,6,0)),VLOOKUP(A870,'R1-R2'!$B$2:$F$280,5,0),VLOOKUP(A870,'R1-R2'!$A$2:$F$280,6,0))</f>
        <v>#N/A</v>
      </c>
      <c r="G870" s="2">
        <v>865</v>
      </c>
      <c r="H870" s="4">
        <v>95.2</v>
      </c>
      <c r="I870" s="3">
        <v>249</v>
      </c>
      <c r="J870" s="1" t="s">
        <v>1</v>
      </c>
      <c r="K870" s="2">
        <v>0</v>
      </c>
      <c r="L870" s="4">
        <v>0</v>
      </c>
      <c r="M870" s="3">
        <v>0</v>
      </c>
      <c r="N870" s="1" t="s">
        <v>1</v>
      </c>
      <c r="O870" s="2">
        <v>0</v>
      </c>
      <c r="P870" s="4">
        <v>0</v>
      </c>
      <c r="Q870" s="3">
        <v>0</v>
      </c>
      <c r="R870" s="1" t="s">
        <v>1</v>
      </c>
      <c r="S870" s="2">
        <v>0</v>
      </c>
      <c r="T870" s="4">
        <v>0</v>
      </c>
      <c r="U870" s="3">
        <v>0</v>
      </c>
      <c r="V870" s="1" t="s">
        <v>1</v>
      </c>
      <c r="W870" s="2">
        <v>0</v>
      </c>
      <c r="X870" s="4">
        <v>0</v>
      </c>
      <c r="Y870" s="3">
        <v>0</v>
      </c>
      <c r="Z870" s="1" t="s">
        <v>1</v>
      </c>
      <c r="AA870" s="2">
        <v>0</v>
      </c>
      <c r="AB870" s="4">
        <v>0</v>
      </c>
      <c r="AC870" s="3">
        <v>0</v>
      </c>
      <c r="AD870" s="1" t="s">
        <v>1</v>
      </c>
      <c r="AE870" s="2">
        <v>0</v>
      </c>
      <c r="AF870" s="4">
        <v>0</v>
      </c>
      <c r="AG870" s="3">
        <v>0</v>
      </c>
      <c r="AH870" s="1" t="s">
        <v>1</v>
      </c>
      <c r="AI870" s="2">
        <v>0</v>
      </c>
      <c r="AJ870" s="4">
        <v>0</v>
      </c>
      <c r="AK870" s="3">
        <v>0</v>
      </c>
      <c r="AL870" s="1" t="s">
        <v>1</v>
      </c>
      <c r="AM870" s="2">
        <v>0</v>
      </c>
      <c r="AN870" s="4">
        <v>0</v>
      </c>
      <c r="AO870" s="3">
        <v>0</v>
      </c>
      <c r="AP870" s="1" t="s">
        <v>1</v>
      </c>
      <c r="AQ870" s="2">
        <v>0</v>
      </c>
      <c r="AR870" s="4">
        <v>0</v>
      </c>
      <c r="AS870" s="3">
        <v>0</v>
      </c>
      <c r="AT870" s="1" t="s">
        <v>1</v>
      </c>
    </row>
    <row r="871" spans="1:46" x14ac:dyDescent="0.25">
      <c r="A871" s="1" t="s">
        <v>871</v>
      </c>
      <c r="B871" s="20">
        <f>VLOOKUP(A871,'Earned Doctorates'!$A$6:$D$468,4,0)</f>
        <v>6</v>
      </c>
      <c r="C871" s="20">
        <f>VLOOKUP(A871,'fulltime grad students'!$A$6:$D$752,4,0)</f>
        <v>36</v>
      </c>
      <c r="D871" s="20" t="e">
        <f>VLOOKUP(A871,floorspace!$A$6:$D$694,4,0)</f>
        <v>#N/A</v>
      </c>
      <c r="E871" s="3">
        <v>248</v>
      </c>
      <c r="F871" s="33" t="e">
        <f>IF(ISNA(VLOOKUP(A871,'R1-R2'!$A$2:$F$280,6,0)),VLOOKUP(A871,'R1-R2'!$B$2:$F$280,5,0),VLOOKUP(A871,'R1-R2'!$A$2:$F$280,6,0))</f>
        <v>#N/A</v>
      </c>
      <c r="G871" s="2">
        <v>866</v>
      </c>
      <c r="H871" s="4">
        <v>95.31</v>
      </c>
      <c r="I871" s="3">
        <v>248</v>
      </c>
      <c r="J871" s="1" t="s">
        <v>1</v>
      </c>
      <c r="K871" s="2">
        <v>870</v>
      </c>
      <c r="L871" s="4">
        <v>95.13</v>
      </c>
      <c r="M871" s="3">
        <v>242</v>
      </c>
      <c r="N871" s="1" t="s">
        <v>1</v>
      </c>
      <c r="O871" s="2">
        <v>876</v>
      </c>
      <c r="P871" s="4">
        <v>95.98</v>
      </c>
      <c r="Q871" s="3">
        <v>235</v>
      </c>
      <c r="R871" s="1" t="s">
        <v>1</v>
      </c>
      <c r="S871" s="2">
        <v>876</v>
      </c>
      <c r="T871" s="4">
        <v>96.3</v>
      </c>
      <c r="U871" s="3">
        <v>234</v>
      </c>
      <c r="V871" s="1" t="s">
        <v>1</v>
      </c>
      <c r="W871" s="2">
        <v>874</v>
      </c>
      <c r="X871" s="4">
        <v>97.46</v>
      </c>
      <c r="Y871" s="3">
        <v>228</v>
      </c>
      <c r="Z871" s="1" t="s">
        <v>1</v>
      </c>
      <c r="AA871" s="2">
        <v>871</v>
      </c>
      <c r="AB871" s="4">
        <v>97.34</v>
      </c>
      <c r="AC871" s="3">
        <v>221</v>
      </c>
      <c r="AD871" s="1" t="s">
        <v>1</v>
      </c>
      <c r="AE871" s="2">
        <v>854</v>
      </c>
      <c r="AF871" s="4">
        <v>95.25</v>
      </c>
      <c r="AG871" s="3">
        <v>250</v>
      </c>
      <c r="AH871" s="1" t="s">
        <v>1</v>
      </c>
      <c r="AI871" s="2">
        <v>782</v>
      </c>
      <c r="AJ871" s="4">
        <v>88.27</v>
      </c>
      <c r="AK871" s="3">
        <v>396</v>
      </c>
      <c r="AL871" s="1" t="s">
        <v>1</v>
      </c>
      <c r="AM871" s="2">
        <v>791</v>
      </c>
      <c r="AN871" s="4">
        <v>89.57</v>
      </c>
      <c r="AO871" s="3">
        <v>358</v>
      </c>
      <c r="AP871" s="1" t="s">
        <v>1</v>
      </c>
      <c r="AQ871" s="2">
        <v>674</v>
      </c>
      <c r="AR871" s="4">
        <v>75.78</v>
      </c>
      <c r="AS871" s="3">
        <v>898</v>
      </c>
      <c r="AT871" s="1" t="s">
        <v>1</v>
      </c>
    </row>
    <row r="872" spans="1:46" x14ac:dyDescent="0.25">
      <c r="A872" s="1" t="s">
        <v>872</v>
      </c>
      <c r="B872" s="20" t="e">
        <f>VLOOKUP(A872,'Earned Doctorates'!$A$6:$D$468,4,0)</f>
        <v>#N/A</v>
      </c>
      <c r="C872" s="20" t="e">
        <f>VLOOKUP(A872,'fulltime grad students'!$A$6:$D$752,4,0)</f>
        <v>#N/A</v>
      </c>
      <c r="D872" s="20" t="e">
        <f>VLOOKUP(A872,floorspace!$A$6:$D$694,4,0)</f>
        <v>#N/A</v>
      </c>
      <c r="E872" s="3">
        <v>248</v>
      </c>
      <c r="F872" s="33" t="e">
        <f>IF(ISNA(VLOOKUP(A872,'R1-R2'!$A$2:$F$280,6,0)),VLOOKUP(A872,'R1-R2'!$B$2:$F$280,5,0),VLOOKUP(A872,'R1-R2'!$A$2:$F$280,6,0))</f>
        <v>#N/A</v>
      </c>
      <c r="G872" s="2">
        <v>866</v>
      </c>
      <c r="H872" s="4">
        <v>95.31</v>
      </c>
      <c r="I872" s="3">
        <v>248</v>
      </c>
      <c r="J872" s="1" t="s">
        <v>1</v>
      </c>
      <c r="K872" s="2">
        <v>0</v>
      </c>
      <c r="L872" s="4">
        <v>0</v>
      </c>
      <c r="M872" s="3">
        <v>0</v>
      </c>
      <c r="N872" s="1" t="s">
        <v>1</v>
      </c>
      <c r="O872" s="2">
        <v>0</v>
      </c>
      <c r="P872" s="4">
        <v>0</v>
      </c>
      <c r="Q872" s="3">
        <v>0</v>
      </c>
      <c r="R872" s="1" t="s">
        <v>1</v>
      </c>
      <c r="S872" s="2">
        <v>0</v>
      </c>
      <c r="T872" s="4">
        <v>0</v>
      </c>
      <c r="U872" s="3">
        <v>0</v>
      </c>
      <c r="V872" s="1" t="s">
        <v>1</v>
      </c>
      <c r="W872" s="2">
        <v>0</v>
      </c>
      <c r="X872" s="4">
        <v>0</v>
      </c>
      <c r="Y872" s="3">
        <v>0</v>
      </c>
      <c r="Z872" s="1" t="s">
        <v>1</v>
      </c>
      <c r="AA872" s="2">
        <v>0</v>
      </c>
      <c r="AB872" s="4">
        <v>0</v>
      </c>
      <c r="AC872" s="3">
        <v>0</v>
      </c>
      <c r="AD872" s="1" t="s">
        <v>1</v>
      </c>
      <c r="AE872" s="2">
        <v>0</v>
      </c>
      <c r="AF872" s="4">
        <v>0</v>
      </c>
      <c r="AG872" s="3">
        <v>0</v>
      </c>
      <c r="AH872" s="1" t="s">
        <v>1</v>
      </c>
      <c r="AI872" s="2">
        <v>0</v>
      </c>
      <c r="AJ872" s="4">
        <v>0</v>
      </c>
      <c r="AK872" s="3">
        <v>0</v>
      </c>
      <c r="AL872" s="1" t="s">
        <v>1</v>
      </c>
      <c r="AM872" s="2">
        <v>0</v>
      </c>
      <c r="AN872" s="4">
        <v>0</v>
      </c>
      <c r="AO872" s="3">
        <v>0</v>
      </c>
      <c r="AP872" s="1" t="s">
        <v>1</v>
      </c>
      <c r="AQ872" s="2">
        <v>0</v>
      </c>
      <c r="AR872" s="4">
        <v>0</v>
      </c>
      <c r="AS872" s="3">
        <v>0</v>
      </c>
      <c r="AT872" s="1" t="s">
        <v>1</v>
      </c>
    </row>
    <row r="873" spans="1:46" x14ac:dyDescent="0.25">
      <c r="A873" s="1" t="s">
        <v>873</v>
      </c>
      <c r="B873" s="20" t="e">
        <f>VLOOKUP(A873,'Earned Doctorates'!$A$6:$D$468,4,0)</f>
        <v>#N/A</v>
      </c>
      <c r="C873" s="20">
        <f>VLOOKUP(A873,'fulltime grad students'!$A$6:$D$752,4,0)</f>
        <v>21</v>
      </c>
      <c r="D873" s="20" t="e">
        <f>VLOOKUP(A873,floorspace!$A$6:$D$694,4,0)</f>
        <v>#N/A</v>
      </c>
      <c r="E873" s="3">
        <v>247</v>
      </c>
      <c r="F873" s="33" t="e">
        <f>IF(ISNA(VLOOKUP(A873,'R1-R2'!$A$2:$F$280,6,0)),VLOOKUP(A873,'R1-R2'!$B$2:$F$280,5,0),VLOOKUP(A873,'R1-R2'!$A$2:$F$280,6,0))</f>
        <v>#N/A</v>
      </c>
      <c r="G873" s="2">
        <v>868</v>
      </c>
      <c r="H873" s="4">
        <v>95.53</v>
      </c>
      <c r="I873" s="3">
        <v>247</v>
      </c>
      <c r="J873" s="1" t="s">
        <v>1</v>
      </c>
      <c r="K873" s="2">
        <v>856</v>
      </c>
      <c r="L873" s="4">
        <v>93.61</v>
      </c>
      <c r="M873" s="3">
        <v>270</v>
      </c>
      <c r="N873" s="1" t="s">
        <v>1</v>
      </c>
      <c r="O873" s="2">
        <v>749</v>
      </c>
      <c r="P873" s="4">
        <v>82.2</v>
      </c>
      <c r="Q873" s="3">
        <v>548</v>
      </c>
      <c r="R873" s="1" t="s">
        <v>1</v>
      </c>
      <c r="S873" s="2">
        <v>905</v>
      </c>
      <c r="T873" s="4">
        <v>99.46</v>
      </c>
      <c r="U873" s="3">
        <v>154</v>
      </c>
      <c r="V873" s="1" t="s">
        <v>1</v>
      </c>
      <c r="W873" s="2">
        <v>851</v>
      </c>
      <c r="X873" s="4">
        <v>94.92</v>
      </c>
      <c r="Y873" s="3">
        <v>275</v>
      </c>
      <c r="Z873" s="1" t="s">
        <v>1</v>
      </c>
      <c r="AA873" s="2">
        <v>772</v>
      </c>
      <c r="AB873" s="4">
        <v>86.38</v>
      </c>
      <c r="AC873" s="3">
        <v>440</v>
      </c>
      <c r="AD873" s="1" t="s">
        <v>1</v>
      </c>
      <c r="AE873" s="2">
        <v>663</v>
      </c>
      <c r="AF873" s="4">
        <v>74.150000000000006</v>
      </c>
      <c r="AG873" s="3">
        <v>829</v>
      </c>
      <c r="AH873" s="1" t="s">
        <v>1</v>
      </c>
      <c r="AI873" s="2">
        <v>731</v>
      </c>
      <c r="AJ873" s="4">
        <v>82.57</v>
      </c>
      <c r="AK873" s="3">
        <v>535</v>
      </c>
      <c r="AL873" s="1" t="s">
        <v>1</v>
      </c>
      <c r="AM873" s="2">
        <v>765</v>
      </c>
      <c r="AN873" s="4">
        <v>86.66</v>
      </c>
      <c r="AO873" s="3">
        <v>439</v>
      </c>
      <c r="AP873" s="1" t="s">
        <v>1</v>
      </c>
      <c r="AQ873" s="2">
        <v>825</v>
      </c>
      <c r="AR873" s="4">
        <v>92.56</v>
      </c>
      <c r="AS873" s="3">
        <v>315</v>
      </c>
      <c r="AT873" s="1" t="s">
        <v>1</v>
      </c>
    </row>
    <row r="874" spans="1:46" x14ac:dyDescent="0.25">
      <c r="A874" s="1" t="s">
        <v>874</v>
      </c>
      <c r="B874" s="20" t="e">
        <f>VLOOKUP(A874,'Earned Doctorates'!$A$6:$D$468,4,0)</f>
        <v>#N/A</v>
      </c>
      <c r="C874" s="20" t="e">
        <f>VLOOKUP(A874,'fulltime grad students'!$A$6:$D$752,4,0)</f>
        <v>#N/A</v>
      </c>
      <c r="D874" s="20" t="e">
        <f>VLOOKUP(A874,floorspace!$A$6:$D$694,4,0)</f>
        <v>#N/A</v>
      </c>
      <c r="E874" s="3">
        <v>243</v>
      </c>
      <c r="F874" s="33" t="e">
        <f>IF(ISNA(VLOOKUP(A874,'R1-R2'!$A$2:$F$280,6,0)),VLOOKUP(A874,'R1-R2'!$B$2:$F$280,5,0),VLOOKUP(A874,'R1-R2'!$A$2:$F$280,6,0))</f>
        <v>#N/A</v>
      </c>
      <c r="G874" s="2">
        <v>869</v>
      </c>
      <c r="H874" s="4">
        <v>95.64</v>
      </c>
      <c r="I874" s="3">
        <v>243</v>
      </c>
      <c r="J874" s="1" t="s">
        <v>1</v>
      </c>
      <c r="K874" s="2">
        <v>824</v>
      </c>
      <c r="L874" s="4">
        <v>90.14</v>
      </c>
      <c r="M874" s="3">
        <v>344</v>
      </c>
      <c r="N874" s="1" t="s">
        <v>1</v>
      </c>
      <c r="O874" s="2">
        <v>729</v>
      </c>
      <c r="P874" s="4">
        <v>80.03</v>
      </c>
      <c r="Q874" s="3">
        <v>620</v>
      </c>
      <c r="R874" s="1" t="s">
        <v>1</v>
      </c>
      <c r="S874" s="2">
        <v>689</v>
      </c>
      <c r="T874" s="4">
        <v>75.930000000000007</v>
      </c>
      <c r="U874" s="3">
        <v>814</v>
      </c>
      <c r="V874" s="1" t="s">
        <v>1</v>
      </c>
      <c r="W874" s="2">
        <v>752</v>
      </c>
      <c r="X874" s="4">
        <v>83.98</v>
      </c>
      <c r="Y874" s="3">
        <v>554</v>
      </c>
      <c r="Z874" s="1" t="s">
        <v>1</v>
      </c>
      <c r="AA874" s="2">
        <v>777</v>
      </c>
      <c r="AB874" s="4">
        <v>86.93</v>
      </c>
      <c r="AC874" s="3">
        <v>423</v>
      </c>
      <c r="AD874" s="1" t="s">
        <v>1</v>
      </c>
      <c r="AE874" s="2">
        <v>666</v>
      </c>
      <c r="AF874" s="4">
        <v>74.48</v>
      </c>
      <c r="AG874" s="3">
        <v>813</v>
      </c>
      <c r="AH874" s="1" t="s">
        <v>1</v>
      </c>
      <c r="AI874" s="2">
        <v>721</v>
      </c>
      <c r="AJ874" s="4">
        <v>81.45</v>
      </c>
      <c r="AK874" s="3">
        <v>564</v>
      </c>
      <c r="AL874" s="1" t="s">
        <v>1</v>
      </c>
      <c r="AM874" s="2">
        <v>667</v>
      </c>
      <c r="AN874" s="4">
        <v>75.67</v>
      </c>
      <c r="AO874" s="3">
        <v>806</v>
      </c>
      <c r="AP874" s="1" t="s">
        <v>1</v>
      </c>
      <c r="AQ874" s="2">
        <v>726</v>
      </c>
      <c r="AR874" s="4">
        <v>81.56</v>
      </c>
      <c r="AS874" s="3">
        <v>659</v>
      </c>
      <c r="AT874" s="1" t="s">
        <v>1</v>
      </c>
    </row>
    <row r="875" spans="1:46" x14ac:dyDescent="0.25">
      <c r="A875" s="1" t="s">
        <v>875</v>
      </c>
      <c r="B875" s="20" t="e">
        <f>VLOOKUP(A875,'Earned Doctorates'!$A$6:$D$468,4,0)</f>
        <v>#N/A</v>
      </c>
      <c r="C875" s="20" t="e">
        <f>VLOOKUP(A875,'fulltime grad students'!$A$6:$D$752,4,0)</f>
        <v>#N/A</v>
      </c>
      <c r="D875" s="20" t="e">
        <f>VLOOKUP(A875,floorspace!$A$6:$D$694,4,0)</f>
        <v>#N/A</v>
      </c>
      <c r="E875" s="3">
        <v>242</v>
      </c>
      <c r="F875" s="33" t="e">
        <f>IF(ISNA(VLOOKUP(A875,'R1-R2'!$A$2:$F$280,6,0)),VLOOKUP(A875,'R1-R2'!$B$2:$F$280,5,0),VLOOKUP(A875,'R1-R2'!$A$2:$F$280,6,0))</f>
        <v>#N/A</v>
      </c>
      <c r="G875" s="2">
        <v>870</v>
      </c>
      <c r="H875" s="4">
        <v>95.75</v>
      </c>
      <c r="I875" s="3">
        <v>242</v>
      </c>
      <c r="J875" s="1" t="s">
        <v>1</v>
      </c>
      <c r="K875" s="2">
        <v>864</v>
      </c>
      <c r="L875" s="4">
        <v>94.48</v>
      </c>
      <c r="M875" s="3">
        <v>251</v>
      </c>
      <c r="N875" s="1" t="s">
        <v>1</v>
      </c>
      <c r="O875" s="2">
        <v>845</v>
      </c>
      <c r="P875" s="4">
        <v>92.62</v>
      </c>
      <c r="Q875" s="3">
        <v>310</v>
      </c>
      <c r="R875" s="1" t="s">
        <v>236</v>
      </c>
      <c r="S875" s="2">
        <v>821</v>
      </c>
      <c r="T875" s="4">
        <v>90.31</v>
      </c>
      <c r="U875" s="3">
        <v>368</v>
      </c>
      <c r="V875" s="1" t="s">
        <v>1</v>
      </c>
      <c r="W875" s="2">
        <v>768</v>
      </c>
      <c r="X875" s="4">
        <v>85.75</v>
      </c>
      <c r="Y875" s="3">
        <v>493</v>
      </c>
      <c r="Z875" s="1" t="s">
        <v>1</v>
      </c>
      <c r="AA875" s="2">
        <v>769</v>
      </c>
      <c r="AB875" s="4">
        <v>86.05</v>
      </c>
      <c r="AC875" s="3">
        <v>452</v>
      </c>
      <c r="AD875" s="1" t="s">
        <v>1</v>
      </c>
      <c r="AE875" s="2">
        <v>700</v>
      </c>
      <c r="AF875" s="4">
        <v>78.23</v>
      </c>
      <c r="AG875" s="3">
        <v>655</v>
      </c>
      <c r="AH875" s="1" t="s">
        <v>1</v>
      </c>
      <c r="AI875" s="2">
        <v>638</v>
      </c>
      <c r="AJ875" s="4">
        <v>72.180000000000007</v>
      </c>
      <c r="AK875" s="3">
        <v>1010</v>
      </c>
      <c r="AL875" s="1" t="s">
        <v>1</v>
      </c>
      <c r="AM875" s="2">
        <v>596</v>
      </c>
      <c r="AN875" s="4">
        <v>67.709999999999994</v>
      </c>
      <c r="AO875" s="3">
        <v>1258</v>
      </c>
      <c r="AP875" s="1" t="s">
        <v>1</v>
      </c>
      <c r="AQ875" s="2">
        <v>662</v>
      </c>
      <c r="AR875" s="4">
        <v>74.44</v>
      </c>
      <c r="AS875" s="3">
        <v>937</v>
      </c>
      <c r="AT875" s="1" t="s">
        <v>1</v>
      </c>
    </row>
    <row r="876" spans="1:46" x14ac:dyDescent="0.25">
      <c r="A876" s="1" t="s">
        <v>876</v>
      </c>
      <c r="B876" s="20" t="e">
        <f>VLOOKUP(A876,'Earned Doctorates'!$A$6:$D$468,4,0)</f>
        <v>#N/A</v>
      </c>
      <c r="C876" s="20" t="e">
        <f>VLOOKUP(A876,'fulltime grad students'!$A$6:$D$752,4,0)</f>
        <v>#N/A</v>
      </c>
      <c r="D876" s="20" t="e">
        <f>VLOOKUP(A876,floorspace!$A$6:$D$694,4,0)</f>
        <v>#N/A</v>
      </c>
      <c r="E876" s="3">
        <v>239</v>
      </c>
      <c r="F876" s="33" t="e">
        <f>IF(ISNA(VLOOKUP(A876,'R1-R2'!$A$2:$F$280,6,0)),VLOOKUP(A876,'R1-R2'!$B$2:$F$280,5,0),VLOOKUP(A876,'R1-R2'!$A$2:$F$280,6,0))</f>
        <v>#N/A</v>
      </c>
      <c r="G876" s="2">
        <v>871</v>
      </c>
      <c r="H876" s="4">
        <v>95.86</v>
      </c>
      <c r="I876" s="3">
        <v>239</v>
      </c>
      <c r="J876" s="1" t="s">
        <v>1</v>
      </c>
      <c r="K876" s="2">
        <v>833</v>
      </c>
      <c r="L876" s="4">
        <v>91.12</v>
      </c>
      <c r="M876" s="3">
        <v>319</v>
      </c>
      <c r="N876" s="1" t="s">
        <v>1</v>
      </c>
      <c r="O876" s="2">
        <v>777</v>
      </c>
      <c r="P876" s="4">
        <v>85.24</v>
      </c>
      <c r="Q876" s="3">
        <v>464</v>
      </c>
      <c r="R876" s="1" t="s">
        <v>1</v>
      </c>
      <c r="S876" s="2">
        <v>839</v>
      </c>
      <c r="T876" s="4">
        <v>92.27</v>
      </c>
      <c r="U876" s="3">
        <v>326</v>
      </c>
      <c r="V876" s="1" t="s">
        <v>1</v>
      </c>
      <c r="W876" s="2">
        <v>867</v>
      </c>
      <c r="X876" s="4">
        <v>96.69</v>
      </c>
      <c r="Y876" s="3">
        <v>249</v>
      </c>
      <c r="Z876" s="1" t="s">
        <v>1</v>
      </c>
      <c r="AA876" s="2">
        <v>816</v>
      </c>
      <c r="AB876" s="4">
        <v>91.25</v>
      </c>
      <c r="AC876" s="3">
        <v>347</v>
      </c>
      <c r="AD876" s="1" t="s">
        <v>1</v>
      </c>
      <c r="AE876" s="2">
        <v>812</v>
      </c>
      <c r="AF876" s="4">
        <v>90.61</v>
      </c>
      <c r="AG876" s="3">
        <v>330</v>
      </c>
      <c r="AH876" s="1" t="s">
        <v>1</v>
      </c>
      <c r="AI876" s="2">
        <v>882</v>
      </c>
      <c r="AJ876" s="4">
        <v>99.44</v>
      </c>
      <c r="AK876" s="3">
        <v>162</v>
      </c>
      <c r="AL876" s="1" t="s">
        <v>1</v>
      </c>
      <c r="AM876" s="2">
        <v>837</v>
      </c>
      <c r="AN876" s="4">
        <v>94.73</v>
      </c>
      <c r="AO876" s="3">
        <v>257</v>
      </c>
      <c r="AP876" s="1" t="s">
        <v>1</v>
      </c>
      <c r="AQ876" s="2">
        <v>864</v>
      </c>
      <c r="AR876" s="4">
        <v>96.89</v>
      </c>
      <c r="AS876" s="3">
        <v>226</v>
      </c>
      <c r="AT876" s="1" t="s">
        <v>1</v>
      </c>
    </row>
    <row r="877" spans="1:46" x14ac:dyDescent="0.25">
      <c r="A877" s="1" t="s">
        <v>877</v>
      </c>
      <c r="B877" s="20" t="e">
        <f>VLOOKUP(A877,'Earned Doctorates'!$A$6:$D$468,4,0)</f>
        <v>#N/A</v>
      </c>
      <c r="C877" s="20">
        <f>VLOOKUP(A877,'fulltime grad students'!$A$6:$D$752,4,0)</f>
        <v>51</v>
      </c>
      <c r="D877" s="20" t="e">
        <f>VLOOKUP(A877,floorspace!$A$6:$D$694,4,0)</f>
        <v>#N/A</v>
      </c>
      <c r="E877" s="3">
        <v>239</v>
      </c>
      <c r="F877" s="33" t="e">
        <f>IF(ISNA(VLOOKUP(A877,'R1-R2'!$A$2:$F$280,6,0)),VLOOKUP(A877,'R1-R2'!$B$2:$F$280,5,0),VLOOKUP(A877,'R1-R2'!$A$2:$F$280,6,0))</f>
        <v>#N/A</v>
      </c>
      <c r="G877" s="2">
        <v>871</v>
      </c>
      <c r="H877" s="4">
        <v>95.86</v>
      </c>
      <c r="I877" s="3">
        <v>239</v>
      </c>
      <c r="J877" s="1" t="s">
        <v>1</v>
      </c>
      <c r="K877" s="2">
        <v>776</v>
      </c>
      <c r="L877" s="4">
        <v>84.94</v>
      </c>
      <c r="M877" s="3">
        <v>465</v>
      </c>
      <c r="N877" s="1" t="s">
        <v>1</v>
      </c>
      <c r="O877" s="2">
        <v>779</v>
      </c>
      <c r="P877" s="4">
        <v>85.45</v>
      </c>
      <c r="Q877" s="3">
        <v>462</v>
      </c>
      <c r="R877" s="1" t="s">
        <v>1</v>
      </c>
      <c r="S877" s="2">
        <v>780</v>
      </c>
      <c r="T877" s="4">
        <v>85.84</v>
      </c>
      <c r="U877" s="3">
        <v>467</v>
      </c>
      <c r="V877" s="1" t="s">
        <v>1</v>
      </c>
      <c r="W877" s="2">
        <v>740</v>
      </c>
      <c r="X877" s="4">
        <v>82.65</v>
      </c>
      <c r="Y877" s="3">
        <v>596</v>
      </c>
      <c r="Z877" s="1" t="s">
        <v>1</v>
      </c>
      <c r="AA877" s="2">
        <v>854</v>
      </c>
      <c r="AB877" s="4">
        <v>95.46</v>
      </c>
      <c r="AC877" s="3">
        <v>257</v>
      </c>
      <c r="AD877" s="1" t="s">
        <v>1</v>
      </c>
      <c r="AE877" s="2">
        <v>827</v>
      </c>
      <c r="AF877" s="4">
        <v>92.27</v>
      </c>
      <c r="AG877" s="3">
        <v>294</v>
      </c>
      <c r="AH877" s="1" t="s">
        <v>1</v>
      </c>
      <c r="AI877" s="2">
        <v>0</v>
      </c>
      <c r="AJ877" s="4">
        <v>0</v>
      </c>
      <c r="AK877" s="3">
        <v>0</v>
      </c>
      <c r="AL877" s="1" t="s">
        <v>1</v>
      </c>
      <c r="AM877" s="2">
        <v>0</v>
      </c>
      <c r="AN877" s="4">
        <v>0</v>
      </c>
      <c r="AO877" s="3">
        <v>0</v>
      </c>
      <c r="AP877" s="1" t="s">
        <v>1</v>
      </c>
      <c r="AQ877" s="2">
        <v>0</v>
      </c>
      <c r="AR877" s="4">
        <v>0</v>
      </c>
      <c r="AS877" s="3">
        <v>0</v>
      </c>
      <c r="AT877" s="1" t="s">
        <v>1</v>
      </c>
    </row>
    <row r="878" spans="1:46" x14ac:dyDescent="0.25">
      <c r="A878" s="1" t="s">
        <v>878</v>
      </c>
      <c r="B878" s="20" t="e">
        <f>VLOOKUP(A878,'Earned Doctorates'!$A$6:$D$468,4,0)</f>
        <v>#N/A</v>
      </c>
      <c r="C878" s="20">
        <f>VLOOKUP(A878,'fulltime grad students'!$A$6:$D$752,4,0)</f>
        <v>17</v>
      </c>
      <c r="D878" s="20" t="e">
        <f>VLOOKUP(A878,floorspace!$A$6:$D$694,4,0)</f>
        <v>#N/A</v>
      </c>
      <c r="E878" s="3">
        <v>238</v>
      </c>
      <c r="F878" s="33" t="e">
        <f>IF(ISNA(VLOOKUP(A878,'R1-R2'!$A$2:$F$280,6,0)),VLOOKUP(A878,'R1-R2'!$B$2:$F$280,5,0),VLOOKUP(A878,'R1-R2'!$A$2:$F$280,6,0))</f>
        <v>#N/A</v>
      </c>
      <c r="G878" s="2">
        <v>873</v>
      </c>
      <c r="H878" s="4">
        <v>96.07</v>
      </c>
      <c r="I878" s="3">
        <v>238</v>
      </c>
      <c r="J878" s="1" t="s">
        <v>1</v>
      </c>
      <c r="K878" s="2">
        <v>730</v>
      </c>
      <c r="L878" s="4">
        <v>79.959999999999994</v>
      </c>
      <c r="M878" s="3">
        <v>592</v>
      </c>
      <c r="N878" s="1" t="s">
        <v>1</v>
      </c>
      <c r="O878" s="2">
        <v>897</v>
      </c>
      <c r="P878" s="4">
        <v>98.26</v>
      </c>
      <c r="Q878" s="3">
        <v>204</v>
      </c>
      <c r="R878" s="1" t="s">
        <v>1</v>
      </c>
      <c r="S878" s="2">
        <v>775</v>
      </c>
      <c r="T878" s="4">
        <v>85.3</v>
      </c>
      <c r="U878" s="3">
        <v>489</v>
      </c>
      <c r="V878" s="1" t="s">
        <v>1</v>
      </c>
      <c r="W878" s="2">
        <v>774</v>
      </c>
      <c r="X878" s="4">
        <v>86.41</v>
      </c>
      <c r="Y878" s="3">
        <v>483</v>
      </c>
      <c r="Z878" s="1" t="s">
        <v>1</v>
      </c>
      <c r="AA878" s="2">
        <v>841</v>
      </c>
      <c r="AB878" s="4">
        <v>94.02</v>
      </c>
      <c r="AC878" s="3">
        <v>286</v>
      </c>
      <c r="AD878" s="1" t="s">
        <v>1</v>
      </c>
      <c r="AE878" s="2">
        <v>0</v>
      </c>
      <c r="AF878" s="4">
        <v>0</v>
      </c>
      <c r="AG878" s="3">
        <v>0</v>
      </c>
      <c r="AH878" s="1" t="s">
        <v>1</v>
      </c>
      <c r="AI878" s="2">
        <v>0</v>
      </c>
      <c r="AJ878" s="4">
        <v>0</v>
      </c>
      <c r="AK878" s="3">
        <v>0</v>
      </c>
      <c r="AL878" s="1" t="s">
        <v>1</v>
      </c>
      <c r="AM878" s="2">
        <v>0</v>
      </c>
      <c r="AN878" s="4">
        <v>0</v>
      </c>
      <c r="AO878" s="3">
        <v>0</v>
      </c>
      <c r="AP878" s="1" t="s">
        <v>1</v>
      </c>
      <c r="AQ878" s="2">
        <v>0</v>
      </c>
      <c r="AR878" s="4">
        <v>0</v>
      </c>
      <c r="AS878" s="3">
        <v>0</v>
      </c>
      <c r="AT878" s="1" t="s">
        <v>1</v>
      </c>
    </row>
    <row r="879" spans="1:46" x14ac:dyDescent="0.25">
      <c r="A879" s="1" t="s">
        <v>879</v>
      </c>
      <c r="B879" s="20" t="e">
        <f>VLOOKUP(A879,'Earned Doctorates'!$A$6:$D$468,4,0)</f>
        <v>#N/A</v>
      </c>
      <c r="C879" s="20">
        <f>VLOOKUP(A879,'fulltime grad students'!$A$6:$D$752,4,0)</f>
        <v>39</v>
      </c>
      <c r="D879" s="20" t="e">
        <f>VLOOKUP(A879,floorspace!$A$6:$D$694,4,0)</f>
        <v>#N/A</v>
      </c>
      <c r="E879" s="3">
        <v>237</v>
      </c>
      <c r="F879" s="33" t="e">
        <f>IF(ISNA(VLOOKUP(A879,'R1-R2'!$A$2:$F$280,6,0)),VLOOKUP(A879,'R1-R2'!$B$2:$F$280,5,0),VLOOKUP(A879,'R1-R2'!$A$2:$F$280,6,0))</f>
        <v>#N/A</v>
      </c>
      <c r="G879" s="2">
        <v>874</v>
      </c>
      <c r="H879" s="4">
        <v>96.18</v>
      </c>
      <c r="I879" s="3">
        <v>237</v>
      </c>
      <c r="J879" s="1" t="s">
        <v>1</v>
      </c>
      <c r="K879" s="2">
        <v>848</v>
      </c>
      <c r="L879" s="4">
        <v>92.74</v>
      </c>
      <c r="M879" s="3">
        <v>296</v>
      </c>
      <c r="N879" s="1" t="s">
        <v>1</v>
      </c>
      <c r="O879" s="2">
        <v>855</v>
      </c>
      <c r="P879" s="4">
        <v>93.7</v>
      </c>
      <c r="Q879" s="3">
        <v>285</v>
      </c>
      <c r="R879" s="1" t="s">
        <v>1</v>
      </c>
      <c r="S879" s="2">
        <v>834</v>
      </c>
      <c r="T879" s="4">
        <v>91.72</v>
      </c>
      <c r="U879" s="3">
        <v>332</v>
      </c>
      <c r="V879" s="1" t="s">
        <v>1</v>
      </c>
      <c r="W879" s="2">
        <v>814</v>
      </c>
      <c r="X879" s="4">
        <v>90.83</v>
      </c>
      <c r="Y879" s="3">
        <v>374</v>
      </c>
      <c r="Z879" s="1" t="s">
        <v>1</v>
      </c>
      <c r="AA879" s="2">
        <v>744</v>
      </c>
      <c r="AB879" s="4">
        <v>83.28</v>
      </c>
      <c r="AC879" s="3">
        <v>526</v>
      </c>
      <c r="AD879" s="1" t="s">
        <v>1</v>
      </c>
      <c r="AE879" s="2">
        <v>676</v>
      </c>
      <c r="AF879" s="4">
        <v>75.58</v>
      </c>
      <c r="AG879" s="3">
        <v>761</v>
      </c>
      <c r="AH879" s="1" t="s">
        <v>1</v>
      </c>
      <c r="AI879" s="2">
        <v>694</v>
      </c>
      <c r="AJ879" s="4">
        <v>78.430000000000007</v>
      </c>
      <c r="AK879" s="3">
        <v>695</v>
      </c>
      <c r="AL879" s="1" t="s">
        <v>1</v>
      </c>
      <c r="AM879" s="2">
        <v>693</v>
      </c>
      <c r="AN879" s="4">
        <v>78.59</v>
      </c>
      <c r="AO879" s="3">
        <v>671</v>
      </c>
      <c r="AP879" s="1" t="s">
        <v>1</v>
      </c>
      <c r="AQ879" s="2">
        <v>713</v>
      </c>
      <c r="AR879" s="4">
        <v>80.11</v>
      </c>
      <c r="AS879" s="3">
        <v>714</v>
      </c>
      <c r="AT879" s="1" t="s">
        <v>1</v>
      </c>
    </row>
    <row r="880" spans="1:46" x14ac:dyDescent="0.25">
      <c r="A880" s="1" t="s">
        <v>880</v>
      </c>
      <c r="B880" s="20" t="e">
        <f>VLOOKUP(A880,'Earned Doctorates'!$A$6:$D$468,4,0)</f>
        <v>#N/A</v>
      </c>
      <c r="C880" s="20" t="e">
        <f>VLOOKUP(A880,'fulltime grad students'!$A$6:$D$752,4,0)</f>
        <v>#N/A</v>
      </c>
      <c r="D880" s="20" t="e">
        <f>VLOOKUP(A880,floorspace!$A$6:$D$694,4,0)</f>
        <v>#N/A</v>
      </c>
      <c r="E880" s="3">
        <v>233</v>
      </c>
      <c r="F880" s="33" t="e">
        <f>IF(ISNA(VLOOKUP(A880,'R1-R2'!$A$2:$F$280,6,0)),VLOOKUP(A880,'R1-R2'!$B$2:$F$280,5,0),VLOOKUP(A880,'R1-R2'!$A$2:$F$280,6,0))</f>
        <v>#N/A</v>
      </c>
      <c r="G880" s="2">
        <v>875</v>
      </c>
      <c r="H880" s="4">
        <v>96.29</v>
      </c>
      <c r="I880" s="3">
        <v>233</v>
      </c>
      <c r="J880" s="1" t="s">
        <v>1</v>
      </c>
      <c r="K880" s="2">
        <v>878</v>
      </c>
      <c r="L880" s="4">
        <v>95.99</v>
      </c>
      <c r="M880" s="3">
        <v>236</v>
      </c>
      <c r="N880" s="1" t="s">
        <v>1</v>
      </c>
      <c r="O880" s="2">
        <v>894</v>
      </c>
      <c r="P880" s="4">
        <v>97.94</v>
      </c>
      <c r="Q880" s="3">
        <v>209</v>
      </c>
      <c r="R880" s="1" t="s">
        <v>1</v>
      </c>
      <c r="S880" s="2">
        <v>848</v>
      </c>
      <c r="T880" s="4">
        <v>93.25</v>
      </c>
      <c r="U880" s="3">
        <v>299</v>
      </c>
      <c r="V880" s="1" t="s">
        <v>1</v>
      </c>
      <c r="W880" s="2">
        <v>863</v>
      </c>
      <c r="X880" s="4">
        <v>96.24</v>
      </c>
      <c r="Y880" s="3">
        <v>257</v>
      </c>
      <c r="Z880" s="1" t="s">
        <v>1</v>
      </c>
      <c r="AA880" s="2">
        <v>0</v>
      </c>
      <c r="AB880" s="4">
        <v>0</v>
      </c>
      <c r="AC880" s="3">
        <v>0</v>
      </c>
      <c r="AD880" s="1" t="s">
        <v>1</v>
      </c>
      <c r="AE880" s="2">
        <v>0</v>
      </c>
      <c r="AF880" s="4">
        <v>0</v>
      </c>
      <c r="AG880" s="3">
        <v>0</v>
      </c>
      <c r="AH880" s="1" t="s">
        <v>1</v>
      </c>
      <c r="AI880" s="2">
        <v>854</v>
      </c>
      <c r="AJ880" s="4">
        <v>96.31</v>
      </c>
      <c r="AK880" s="3">
        <v>228</v>
      </c>
      <c r="AL880" s="1" t="s">
        <v>1</v>
      </c>
      <c r="AM880" s="2">
        <v>862</v>
      </c>
      <c r="AN880" s="4">
        <v>97.53</v>
      </c>
      <c r="AO880" s="3">
        <v>195</v>
      </c>
      <c r="AP880" s="1" t="s">
        <v>1</v>
      </c>
      <c r="AQ880" s="2">
        <v>886</v>
      </c>
      <c r="AR880" s="4">
        <v>99.33</v>
      </c>
      <c r="AS880" s="3">
        <v>170</v>
      </c>
      <c r="AT880" s="1" t="s">
        <v>1</v>
      </c>
    </row>
    <row r="881" spans="1:46" x14ac:dyDescent="0.25">
      <c r="A881" s="1" t="s">
        <v>881</v>
      </c>
      <c r="B881" s="20" t="e">
        <f>VLOOKUP(A881,'Earned Doctorates'!$A$6:$D$468,4,0)</f>
        <v>#N/A</v>
      </c>
      <c r="C881" s="20">
        <f>VLOOKUP(A881,'fulltime grad students'!$A$6:$D$752,4,0)</f>
        <v>340</v>
      </c>
      <c r="D881" s="20" t="e">
        <f>VLOOKUP(A881,floorspace!$A$6:$D$694,4,0)</f>
        <v>#N/A</v>
      </c>
      <c r="E881" s="3">
        <v>228</v>
      </c>
      <c r="F881" s="33" t="e">
        <f>IF(ISNA(VLOOKUP(A881,'R1-R2'!$A$2:$F$280,6,0)),VLOOKUP(A881,'R1-R2'!$B$2:$F$280,5,0),VLOOKUP(A881,'R1-R2'!$A$2:$F$280,6,0))</f>
        <v>#N/A</v>
      </c>
      <c r="G881" s="2">
        <v>876</v>
      </c>
      <c r="H881" s="4">
        <v>96.4</v>
      </c>
      <c r="I881" s="3">
        <v>228</v>
      </c>
      <c r="J881" s="1" t="s">
        <v>1</v>
      </c>
      <c r="K881" s="2">
        <v>881</v>
      </c>
      <c r="L881" s="4">
        <v>96.32</v>
      </c>
      <c r="M881" s="3">
        <v>232</v>
      </c>
      <c r="N881" s="1" t="s">
        <v>1</v>
      </c>
      <c r="O881" s="2">
        <v>809</v>
      </c>
      <c r="P881" s="4">
        <v>88.71</v>
      </c>
      <c r="Q881" s="3">
        <v>372</v>
      </c>
      <c r="R881" s="1" t="s">
        <v>1</v>
      </c>
      <c r="S881" s="2">
        <v>762</v>
      </c>
      <c r="T881" s="4">
        <v>83.88</v>
      </c>
      <c r="U881" s="3">
        <v>511</v>
      </c>
      <c r="V881" s="1" t="s">
        <v>1</v>
      </c>
      <c r="W881" s="2">
        <v>736</v>
      </c>
      <c r="X881" s="4">
        <v>82.21</v>
      </c>
      <c r="Y881" s="3">
        <v>604</v>
      </c>
      <c r="Z881" s="1" t="s">
        <v>1</v>
      </c>
      <c r="AA881" s="2">
        <v>807</v>
      </c>
      <c r="AB881" s="4">
        <v>90.26</v>
      </c>
      <c r="AC881" s="3">
        <v>367</v>
      </c>
      <c r="AD881" s="1" t="s">
        <v>1</v>
      </c>
      <c r="AE881" s="2">
        <v>786</v>
      </c>
      <c r="AF881" s="4">
        <v>87.74</v>
      </c>
      <c r="AG881" s="3">
        <v>392</v>
      </c>
      <c r="AH881" s="1" t="s">
        <v>1</v>
      </c>
      <c r="AI881" s="2">
        <v>848</v>
      </c>
      <c r="AJ881" s="4">
        <v>95.64</v>
      </c>
      <c r="AK881" s="3">
        <v>239</v>
      </c>
      <c r="AL881" s="1" t="s">
        <v>1</v>
      </c>
      <c r="AM881" s="2">
        <v>0</v>
      </c>
      <c r="AN881" s="4">
        <v>0</v>
      </c>
      <c r="AO881" s="3">
        <v>0</v>
      </c>
      <c r="AP881" s="1" t="s">
        <v>1</v>
      </c>
      <c r="AQ881" s="2">
        <v>0</v>
      </c>
      <c r="AR881" s="4">
        <v>0</v>
      </c>
      <c r="AS881" s="3">
        <v>0</v>
      </c>
      <c r="AT881" s="1" t="s">
        <v>1</v>
      </c>
    </row>
    <row r="882" spans="1:46" x14ac:dyDescent="0.25">
      <c r="A882" s="1" t="s">
        <v>882</v>
      </c>
      <c r="B882" s="20" t="e">
        <f>VLOOKUP(A882,'Earned Doctorates'!$A$6:$D$468,4,0)</f>
        <v>#N/A</v>
      </c>
      <c r="C882" s="20" t="e">
        <f>VLOOKUP(A882,'fulltime grad students'!$A$6:$D$752,4,0)</f>
        <v>#N/A</v>
      </c>
      <c r="D882" s="20" t="e">
        <f>VLOOKUP(A882,floorspace!$A$6:$D$694,4,0)</f>
        <v>#N/A</v>
      </c>
      <c r="E882" s="3">
        <v>225</v>
      </c>
      <c r="F882" s="33" t="e">
        <f>IF(ISNA(VLOOKUP(A882,'R1-R2'!$A$2:$F$280,6,0)),VLOOKUP(A882,'R1-R2'!$B$2:$F$280,5,0),VLOOKUP(A882,'R1-R2'!$A$2:$F$280,6,0))</f>
        <v>#N/A</v>
      </c>
      <c r="G882" s="2">
        <v>877</v>
      </c>
      <c r="H882" s="4">
        <v>96.51</v>
      </c>
      <c r="I882" s="3">
        <v>225</v>
      </c>
      <c r="J882" s="1" t="s">
        <v>1</v>
      </c>
      <c r="K882" s="2">
        <v>835</v>
      </c>
      <c r="L882" s="4">
        <v>91.33</v>
      </c>
      <c r="M882" s="3">
        <v>313</v>
      </c>
      <c r="N882" s="1" t="s">
        <v>1</v>
      </c>
      <c r="O882" s="2">
        <v>774</v>
      </c>
      <c r="P882" s="4">
        <v>84.91</v>
      </c>
      <c r="Q882" s="3">
        <v>468</v>
      </c>
      <c r="R882" s="1" t="s">
        <v>1</v>
      </c>
      <c r="S882" s="2">
        <v>692</v>
      </c>
      <c r="T882" s="4">
        <v>76.260000000000005</v>
      </c>
      <c r="U882" s="3">
        <v>808</v>
      </c>
      <c r="V882" s="1" t="s">
        <v>1</v>
      </c>
      <c r="W882" s="2">
        <v>681</v>
      </c>
      <c r="X882" s="4">
        <v>76.13</v>
      </c>
      <c r="Y882" s="3">
        <v>837</v>
      </c>
      <c r="Z882" s="1" t="s">
        <v>1</v>
      </c>
      <c r="AA882" s="2">
        <v>745</v>
      </c>
      <c r="AB882" s="4">
        <v>83.39</v>
      </c>
      <c r="AC882" s="3">
        <v>525</v>
      </c>
      <c r="AD882" s="1" t="s">
        <v>1</v>
      </c>
      <c r="AE882" s="2">
        <v>834</v>
      </c>
      <c r="AF882" s="4">
        <v>93.04</v>
      </c>
      <c r="AG882" s="3">
        <v>282</v>
      </c>
      <c r="AH882" s="1" t="s">
        <v>1</v>
      </c>
      <c r="AI882" s="2">
        <v>790</v>
      </c>
      <c r="AJ882" s="4">
        <v>89.16</v>
      </c>
      <c r="AK882" s="3">
        <v>384</v>
      </c>
      <c r="AL882" s="1" t="s">
        <v>1</v>
      </c>
      <c r="AM882" s="2">
        <v>780</v>
      </c>
      <c r="AN882" s="4">
        <v>88.34</v>
      </c>
      <c r="AO882" s="3">
        <v>388</v>
      </c>
      <c r="AP882" s="1" t="s">
        <v>1</v>
      </c>
      <c r="AQ882" s="2">
        <v>812</v>
      </c>
      <c r="AR882" s="4">
        <v>91.11</v>
      </c>
      <c r="AS882" s="3">
        <v>372</v>
      </c>
      <c r="AT882" s="1" t="s">
        <v>1</v>
      </c>
    </row>
    <row r="883" spans="1:46" x14ac:dyDescent="0.25">
      <c r="A883" s="1" t="s">
        <v>883</v>
      </c>
      <c r="B883" s="20" t="e">
        <f>VLOOKUP(A883,'Earned Doctorates'!$A$6:$D$468,4,0)</f>
        <v>#N/A</v>
      </c>
      <c r="C883" s="20" t="e">
        <f>VLOOKUP(A883,'fulltime grad students'!$A$6:$D$752,4,0)</f>
        <v>#N/A</v>
      </c>
      <c r="D883" s="20" t="e">
        <f>VLOOKUP(A883,floorspace!$A$6:$D$694,4,0)</f>
        <v>#N/A</v>
      </c>
      <c r="E883" s="3">
        <v>217</v>
      </c>
      <c r="F883" s="33" t="e">
        <f>IF(ISNA(VLOOKUP(A883,'R1-R2'!$A$2:$F$280,6,0)),VLOOKUP(A883,'R1-R2'!$B$2:$F$280,5,0),VLOOKUP(A883,'R1-R2'!$A$2:$F$280,6,0))</f>
        <v>#N/A</v>
      </c>
      <c r="G883" s="2">
        <v>878</v>
      </c>
      <c r="H883" s="4">
        <v>96.62</v>
      </c>
      <c r="I883" s="3">
        <v>217</v>
      </c>
      <c r="J883" s="1" t="s">
        <v>1</v>
      </c>
      <c r="K883" s="2">
        <v>857</v>
      </c>
      <c r="L883" s="4">
        <v>93.72</v>
      </c>
      <c r="M883" s="3">
        <v>268</v>
      </c>
      <c r="N883" s="1" t="s">
        <v>236</v>
      </c>
      <c r="O883" s="2">
        <v>842</v>
      </c>
      <c r="P883" s="4">
        <v>92.29</v>
      </c>
      <c r="Q883" s="3">
        <v>318</v>
      </c>
      <c r="R883" s="1" t="s">
        <v>236</v>
      </c>
      <c r="S883" s="2">
        <v>821</v>
      </c>
      <c r="T883" s="4">
        <v>90.31</v>
      </c>
      <c r="U883" s="3">
        <v>368</v>
      </c>
      <c r="V883" s="1" t="s">
        <v>1</v>
      </c>
      <c r="W883" s="2">
        <v>0</v>
      </c>
      <c r="X883" s="4">
        <v>0</v>
      </c>
      <c r="Y883" s="3">
        <v>0</v>
      </c>
      <c r="Z883" s="1" t="s">
        <v>1</v>
      </c>
      <c r="AA883" s="2">
        <v>0</v>
      </c>
      <c r="AB883" s="4">
        <v>0</v>
      </c>
      <c r="AC883" s="3">
        <v>0</v>
      </c>
      <c r="AD883" s="1" t="s">
        <v>1</v>
      </c>
      <c r="AE883" s="2">
        <v>0</v>
      </c>
      <c r="AF883" s="4">
        <v>0</v>
      </c>
      <c r="AG883" s="3">
        <v>0</v>
      </c>
      <c r="AH883" s="1" t="s">
        <v>1</v>
      </c>
      <c r="AI883" s="2">
        <v>855</v>
      </c>
      <c r="AJ883" s="4">
        <v>96.42</v>
      </c>
      <c r="AK883" s="3">
        <v>227</v>
      </c>
      <c r="AL883" s="1" t="s">
        <v>1</v>
      </c>
      <c r="AM883" s="2">
        <v>847</v>
      </c>
      <c r="AN883" s="4">
        <v>95.85</v>
      </c>
      <c r="AO883" s="3">
        <v>234</v>
      </c>
      <c r="AP883" s="1" t="s">
        <v>1</v>
      </c>
      <c r="AQ883" s="2">
        <v>853</v>
      </c>
      <c r="AR883" s="4">
        <v>95.67</v>
      </c>
      <c r="AS883" s="3">
        <v>257</v>
      </c>
      <c r="AT883" s="1" t="s">
        <v>1</v>
      </c>
    </row>
    <row r="884" spans="1:46" x14ac:dyDescent="0.25">
      <c r="A884" s="1" t="s">
        <v>884</v>
      </c>
      <c r="B884" s="20" t="e">
        <f>VLOOKUP(A884,'Earned Doctorates'!$A$6:$D$468,4,0)</f>
        <v>#N/A</v>
      </c>
      <c r="C884" s="20" t="e">
        <f>VLOOKUP(A884,'fulltime grad students'!$A$6:$D$752,4,0)</f>
        <v>#N/A</v>
      </c>
      <c r="D884" s="20">
        <f>VLOOKUP(A884,floorspace!$A$6:$D$694,4,0)</f>
        <v>0</v>
      </c>
      <c r="E884" s="3">
        <v>216</v>
      </c>
      <c r="F884" s="33" t="e">
        <f>IF(ISNA(VLOOKUP(A884,'R1-R2'!$A$2:$F$280,6,0)),VLOOKUP(A884,'R1-R2'!$B$2:$F$280,5,0),VLOOKUP(A884,'R1-R2'!$A$2:$F$280,6,0))</f>
        <v>#N/A</v>
      </c>
      <c r="G884" s="2">
        <v>879</v>
      </c>
      <c r="H884" s="4">
        <v>96.73</v>
      </c>
      <c r="I884" s="3">
        <v>216</v>
      </c>
      <c r="J884" s="1" t="s">
        <v>1</v>
      </c>
      <c r="K884" s="2">
        <v>0</v>
      </c>
      <c r="L884" s="4">
        <v>0</v>
      </c>
      <c r="M884" s="3">
        <v>0</v>
      </c>
      <c r="N884" s="1" t="s">
        <v>1</v>
      </c>
      <c r="O884" s="2">
        <v>0</v>
      </c>
      <c r="P884" s="4">
        <v>0</v>
      </c>
      <c r="Q884" s="3">
        <v>0</v>
      </c>
      <c r="R884" s="1" t="s">
        <v>1</v>
      </c>
      <c r="S884" s="2">
        <v>0</v>
      </c>
      <c r="T884" s="4">
        <v>0</v>
      </c>
      <c r="U884" s="3">
        <v>0</v>
      </c>
      <c r="V884" s="1" t="s">
        <v>1</v>
      </c>
      <c r="W884" s="2">
        <v>0</v>
      </c>
      <c r="X884" s="4">
        <v>0</v>
      </c>
      <c r="Y884" s="3">
        <v>0</v>
      </c>
      <c r="Z884" s="1" t="s">
        <v>1</v>
      </c>
      <c r="AA884" s="2">
        <v>819</v>
      </c>
      <c r="AB884" s="4">
        <v>91.58</v>
      </c>
      <c r="AC884" s="3">
        <v>338</v>
      </c>
      <c r="AD884" s="1" t="s">
        <v>1</v>
      </c>
      <c r="AE884" s="2">
        <v>746</v>
      </c>
      <c r="AF884" s="4">
        <v>83.32</v>
      </c>
      <c r="AG884" s="3">
        <v>510</v>
      </c>
      <c r="AH884" s="1" t="s">
        <v>1</v>
      </c>
      <c r="AI884" s="2">
        <v>585</v>
      </c>
      <c r="AJ884" s="4">
        <v>66.260000000000005</v>
      </c>
      <c r="AK884" s="3">
        <v>1384</v>
      </c>
      <c r="AL884" s="1" t="s">
        <v>1</v>
      </c>
      <c r="AM884" s="2">
        <v>567</v>
      </c>
      <c r="AN884" s="4">
        <v>64.459999999999994</v>
      </c>
      <c r="AO884" s="3">
        <v>1523</v>
      </c>
      <c r="AP884" s="1" t="s">
        <v>1</v>
      </c>
      <c r="AQ884" s="2">
        <v>0</v>
      </c>
      <c r="AR884" s="4">
        <v>0</v>
      </c>
      <c r="AS884" s="3">
        <v>0</v>
      </c>
      <c r="AT884" s="1" t="s">
        <v>1</v>
      </c>
    </row>
    <row r="885" spans="1:46" x14ac:dyDescent="0.25">
      <c r="A885" s="1" t="s">
        <v>885</v>
      </c>
      <c r="B885" s="20" t="e">
        <f>VLOOKUP(A885,'Earned Doctorates'!$A$6:$D$468,4,0)</f>
        <v>#N/A</v>
      </c>
      <c r="C885" s="20" t="e">
        <f>VLOOKUP(A885,'fulltime grad students'!$A$6:$D$752,4,0)</f>
        <v>#N/A</v>
      </c>
      <c r="D885" s="20" t="e">
        <f>VLOOKUP(A885,floorspace!$A$6:$D$694,4,0)</f>
        <v>#N/A</v>
      </c>
      <c r="E885" s="3">
        <v>215</v>
      </c>
      <c r="F885" s="33" t="e">
        <f>IF(ISNA(VLOOKUP(A885,'R1-R2'!$A$2:$F$280,6,0)),VLOOKUP(A885,'R1-R2'!$B$2:$F$280,5,0),VLOOKUP(A885,'R1-R2'!$A$2:$F$280,6,0))</f>
        <v>#N/A</v>
      </c>
      <c r="G885" s="2">
        <v>880</v>
      </c>
      <c r="H885" s="4">
        <v>96.84</v>
      </c>
      <c r="I885" s="3">
        <v>215</v>
      </c>
      <c r="J885" s="1" t="s">
        <v>1</v>
      </c>
      <c r="K885" s="2">
        <v>875</v>
      </c>
      <c r="L885" s="4">
        <v>95.67</v>
      </c>
      <c r="M885" s="3">
        <v>237</v>
      </c>
      <c r="N885" s="1" t="s">
        <v>1</v>
      </c>
      <c r="O885" s="2">
        <v>889</v>
      </c>
      <c r="P885" s="4">
        <v>97.39</v>
      </c>
      <c r="Q885" s="3">
        <v>216</v>
      </c>
      <c r="R885" s="1" t="s">
        <v>1</v>
      </c>
      <c r="S885" s="2">
        <v>883</v>
      </c>
      <c r="T885" s="4">
        <v>97.06</v>
      </c>
      <c r="U885" s="3">
        <v>219</v>
      </c>
      <c r="V885" s="1" t="s">
        <v>1</v>
      </c>
      <c r="W885" s="2">
        <v>877</v>
      </c>
      <c r="X885" s="4">
        <v>97.79</v>
      </c>
      <c r="Y885" s="3">
        <v>213</v>
      </c>
      <c r="Z885" s="1" t="s">
        <v>1</v>
      </c>
      <c r="AA885" s="2">
        <v>780</v>
      </c>
      <c r="AB885" s="4">
        <v>87.27</v>
      </c>
      <c r="AC885" s="3">
        <v>412</v>
      </c>
      <c r="AD885" s="1" t="s">
        <v>1</v>
      </c>
      <c r="AE885" s="2">
        <v>763</v>
      </c>
      <c r="AF885" s="4">
        <v>85.19</v>
      </c>
      <c r="AG885" s="3">
        <v>457</v>
      </c>
      <c r="AH885" s="1" t="s">
        <v>1</v>
      </c>
      <c r="AI885" s="2">
        <v>752</v>
      </c>
      <c r="AJ885" s="4">
        <v>84.92</v>
      </c>
      <c r="AK885" s="3">
        <v>488</v>
      </c>
      <c r="AL885" s="1" t="s">
        <v>1</v>
      </c>
      <c r="AM885" s="2">
        <v>731</v>
      </c>
      <c r="AN885" s="4">
        <v>82.85</v>
      </c>
      <c r="AO885" s="3">
        <v>516</v>
      </c>
      <c r="AP885" s="1" t="s">
        <v>1</v>
      </c>
      <c r="AQ885" s="2">
        <v>712</v>
      </c>
      <c r="AR885" s="4">
        <v>80</v>
      </c>
      <c r="AS885" s="3">
        <v>721</v>
      </c>
      <c r="AT885" s="1" t="s">
        <v>1</v>
      </c>
    </row>
    <row r="886" spans="1:46" x14ac:dyDescent="0.25">
      <c r="A886" s="1" t="s">
        <v>886</v>
      </c>
      <c r="B886" s="20" t="e">
        <f>VLOOKUP(A886,'Earned Doctorates'!$A$6:$D$468,4,0)</f>
        <v>#N/A</v>
      </c>
      <c r="C886" s="20">
        <f>VLOOKUP(A886,'fulltime grad students'!$A$6:$D$752,4,0)</f>
        <v>0</v>
      </c>
      <c r="D886" s="20" t="e">
        <f>VLOOKUP(A886,floorspace!$A$6:$D$694,4,0)</f>
        <v>#N/A</v>
      </c>
      <c r="E886" s="3">
        <v>214</v>
      </c>
      <c r="F886" s="33" t="e">
        <f>IF(ISNA(VLOOKUP(A886,'R1-R2'!$A$2:$F$280,6,0)),VLOOKUP(A886,'R1-R2'!$B$2:$F$280,5,0),VLOOKUP(A886,'R1-R2'!$A$2:$F$280,6,0))</f>
        <v>#N/A</v>
      </c>
      <c r="G886" s="2">
        <v>881</v>
      </c>
      <c r="H886" s="4">
        <v>96.95</v>
      </c>
      <c r="I886" s="3">
        <v>214</v>
      </c>
      <c r="J886" s="1" t="s">
        <v>1</v>
      </c>
      <c r="K886" s="2">
        <v>841</v>
      </c>
      <c r="L886" s="4">
        <v>91.98</v>
      </c>
      <c r="M886" s="3">
        <v>306</v>
      </c>
      <c r="N886" s="1" t="s">
        <v>1</v>
      </c>
      <c r="O886" s="2">
        <v>904</v>
      </c>
      <c r="P886" s="4">
        <v>99.02</v>
      </c>
      <c r="Q886" s="3">
        <v>176</v>
      </c>
      <c r="R886" s="1" t="s">
        <v>1</v>
      </c>
      <c r="S886" s="2">
        <v>765</v>
      </c>
      <c r="T886" s="4">
        <v>84.21</v>
      </c>
      <c r="U886" s="3">
        <v>500</v>
      </c>
      <c r="V886" s="1" t="s">
        <v>1</v>
      </c>
      <c r="W886" s="2">
        <v>846</v>
      </c>
      <c r="X886" s="4">
        <v>94.36</v>
      </c>
      <c r="Y886" s="3">
        <v>286</v>
      </c>
      <c r="Z886" s="1" t="s">
        <v>1</v>
      </c>
      <c r="AA886" s="2">
        <v>855</v>
      </c>
      <c r="AB886" s="4">
        <v>95.57</v>
      </c>
      <c r="AC886" s="3">
        <v>255</v>
      </c>
      <c r="AD886" s="1" t="s">
        <v>1</v>
      </c>
      <c r="AE886" s="2">
        <v>873</v>
      </c>
      <c r="AF886" s="4">
        <v>97.35</v>
      </c>
      <c r="AG886" s="3">
        <v>207</v>
      </c>
      <c r="AH886" s="1" t="s">
        <v>1</v>
      </c>
      <c r="AI886" s="2">
        <v>0</v>
      </c>
      <c r="AJ886" s="4">
        <v>0</v>
      </c>
      <c r="AK886" s="3">
        <v>0</v>
      </c>
      <c r="AL886" s="1" t="s">
        <v>1</v>
      </c>
      <c r="AM886" s="2">
        <v>0</v>
      </c>
      <c r="AN886" s="4">
        <v>0</v>
      </c>
      <c r="AO886" s="3">
        <v>0</v>
      </c>
      <c r="AP886" s="1" t="s">
        <v>1</v>
      </c>
      <c r="AQ886" s="2">
        <v>0</v>
      </c>
      <c r="AR886" s="4">
        <v>0</v>
      </c>
      <c r="AS886" s="3">
        <v>0</v>
      </c>
      <c r="AT886" s="1" t="s">
        <v>1</v>
      </c>
    </row>
    <row r="887" spans="1:46" x14ac:dyDescent="0.25">
      <c r="A887" s="1" t="s">
        <v>887</v>
      </c>
      <c r="B887" s="20" t="e">
        <f>VLOOKUP(A887,'Earned Doctorates'!$A$6:$D$468,4,0)</f>
        <v>#N/A</v>
      </c>
      <c r="C887" s="20">
        <f>VLOOKUP(A887,'fulltime grad students'!$A$6:$D$752,4,0)</f>
        <v>5</v>
      </c>
      <c r="D887" s="20" t="e">
        <f>VLOOKUP(A887,floorspace!$A$6:$D$694,4,0)</f>
        <v>#N/A</v>
      </c>
      <c r="E887" s="3">
        <v>214</v>
      </c>
      <c r="F887" s="33" t="e">
        <f>IF(ISNA(VLOOKUP(A887,'R1-R2'!$A$2:$F$280,6,0)),VLOOKUP(A887,'R1-R2'!$B$2:$F$280,5,0),VLOOKUP(A887,'R1-R2'!$A$2:$F$280,6,0))</f>
        <v>#N/A</v>
      </c>
      <c r="G887" s="2">
        <v>881</v>
      </c>
      <c r="H887" s="4">
        <v>96.95</v>
      </c>
      <c r="I887" s="3">
        <v>214</v>
      </c>
      <c r="J887" s="1" t="s">
        <v>1</v>
      </c>
      <c r="K887" s="2">
        <v>886</v>
      </c>
      <c r="L887" s="4">
        <v>96.86</v>
      </c>
      <c r="M887" s="3">
        <v>214</v>
      </c>
      <c r="N887" s="1" t="s">
        <v>1</v>
      </c>
      <c r="O887" s="2">
        <v>728</v>
      </c>
      <c r="P887" s="4">
        <v>79.92</v>
      </c>
      <c r="Q887" s="3">
        <v>623</v>
      </c>
      <c r="R887" s="1" t="s">
        <v>1</v>
      </c>
      <c r="S887" s="2">
        <v>685</v>
      </c>
      <c r="T887" s="4">
        <v>75.5</v>
      </c>
      <c r="U887" s="3">
        <v>834</v>
      </c>
      <c r="V887" s="1" t="s">
        <v>1</v>
      </c>
      <c r="W887" s="2">
        <v>804</v>
      </c>
      <c r="X887" s="4">
        <v>89.72</v>
      </c>
      <c r="Y887" s="3">
        <v>397</v>
      </c>
      <c r="Z887" s="1" t="s">
        <v>1</v>
      </c>
      <c r="AA887" s="2">
        <v>0</v>
      </c>
      <c r="AB887" s="4">
        <v>0</v>
      </c>
      <c r="AC887" s="3">
        <v>0</v>
      </c>
      <c r="AD887" s="1" t="s">
        <v>1</v>
      </c>
      <c r="AE887" s="2">
        <v>839</v>
      </c>
      <c r="AF887" s="4">
        <v>93.59</v>
      </c>
      <c r="AG887" s="3">
        <v>274</v>
      </c>
      <c r="AH887" s="1" t="s">
        <v>1</v>
      </c>
      <c r="AI887" s="2">
        <v>852</v>
      </c>
      <c r="AJ887" s="4">
        <v>96.09</v>
      </c>
      <c r="AK887" s="3">
        <v>235</v>
      </c>
      <c r="AL887" s="1" t="s">
        <v>1</v>
      </c>
      <c r="AM887" s="2">
        <v>794</v>
      </c>
      <c r="AN887" s="4">
        <v>89.91</v>
      </c>
      <c r="AO887" s="3">
        <v>349</v>
      </c>
      <c r="AP887" s="1" t="s">
        <v>1</v>
      </c>
      <c r="AQ887" s="2">
        <v>820</v>
      </c>
      <c r="AR887" s="4">
        <v>92</v>
      </c>
      <c r="AS887" s="3">
        <v>338</v>
      </c>
      <c r="AT887" s="1" t="s">
        <v>1</v>
      </c>
    </row>
    <row r="888" spans="1:46" x14ac:dyDescent="0.25">
      <c r="A888" s="1" t="s">
        <v>888</v>
      </c>
      <c r="B888" s="20" t="e">
        <f>VLOOKUP(A888,'Earned Doctorates'!$A$6:$D$468,4,0)</f>
        <v>#N/A</v>
      </c>
      <c r="C888" s="20" t="e">
        <f>VLOOKUP(A888,'fulltime grad students'!$A$6:$D$752,4,0)</f>
        <v>#N/A</v>
      </c>
      <c r="D888" s="20" t="e">
        <f>VLOOKUP(A888,floorspace!$A$6:$D$694,4,0)</f>
        <v>#N/A</v>
      </c>
      <c r="E888" s="3">
        <v>214</v>
      </c>
      <c r="F888" s="33" t="e">
        <f>IF(ISNA(VLOOKUP(A888,'R1-R2'!$A$2:$F$280,6,0)),VLOOKUP(A888,'R1-R2'!$B$2:$F$280,5,0),VLOOKUP(A888,'R1-R2'!$A$2:$F$280,6,0))</f>
        <v>#N/A</v>
      </c>
      <c r="G888" s="2">
        <v>881</v>
      </c>
      <c r="H888" s="4">
        <v>96.95</v>
      </c>
      <c r="I888" s="3">
        <v>214</v>
      </c>
      <c r="J888" s="1" t="s">
        <v>1</v>
      </c>
      <c r="K888" s="2">
        <v>881</v>
      </c>
      <c r="L888" s="4">
        <v>96.32</v>
      </c>
      <c r="M888" s="3">
        <v>232</v>
      </c>
      <c r="N888" s="1" t="s">
        <v>1</v>
      </c>
      <c r="O888" s="2">
        <v>883</v>
      </c>
      <c r="P888" s="4">
        <v>96.74</v>
      </c>
      <c r="Q888" s="3">
        <v>225</v>
      </c>
      <c r="R888" s="1" t="s">
        <v>1</v>
      </c>
      <c r="S888" s="2">
        <v>890</v>
      </c>
      <c r="T888" s="4">
        <v>97.82</v>
      </c>
      <c r="U888" s="3">
        <v>205</v>
      </c>
      <c r="V888" s="1" t="s">
        <v>1</v>
      </c>
      <c r="W888" s="2">
        <v>878</v>
      </c>
      <c r="X888" s="4">
        <v>97.9</v>
      </c>
      <c r="Y888" s="3">
        <v>212</v>
      </c>
      <c r="Z888" s="1" t="s">
        <v>1</v>
      </c>
      <c r="AA888" s="2">
        <v>857</v>
      </c>
      <c r="AB888" s="4">
        <v>95.79</v>
      </c>
      <c r="AC888" s="3">
        <v>251</v>
      </c>
      <c r="AD888" s="1" t="s">
        <v>1</v>
      </c>
      <c r="AE888" s="2">
        <v>892</v>
      </c>
      <c r="AF888" s="4">
        <v>99.45</v>
      </c>
      <c r="AG888" s="3">
        <v>162</v>
      </c>
      <c r="AH888" s="1" t="s">
        <v>1</v>
      </c>
      <c r="AI888" s="2">
        <v>801</v>
      </c>
      <c r="AJ888" s="4">
        <v>90.39</v>
      </c>
      <c r="AK888" s="3">
        <v>361</v>
      </c>
      <c r="AL888" s="1" t="s">
        <v>1</v>
      </c>
      <c r="AM888" s="2">
        <v>703</v>
      </c>
      <c r="AN888" s="4">
        <v>79.709999999999994</v>
      </c>
      <c r="AO888" s="3">
        <v>610</v>
      </c>
      <c r="AP888" s="1" t="s">
        <v>1</v>
      </c>
      <c r="AQ888" s="2">
        <v>710</v>
      </c>
      <c r="AR888" s="4">
        <v>79.78</v>
      </c>
      <c r="AS888" s="3">
        <v>725</v>
      </c>
      <c r="AT888" s="1" t="s">
        <v>1</v>
      </c>
    </row>
    <row r="889" spans="1:46" x14ac:dyDescent="0.25">
      <c r="A889" s="1" t="s">
        <v>889</v>
      </c>
      <c r="B889" s="20">
        <f>VLOOKUP(A889,'Earned Doctorates'!$A$6:$D$468,4,0)</f>
        <v>12</v>
      </c>
      <c r="C889" s="20">
        <f>VLOOKUP(A889,'fulltime grad students'!$A$6:$D$752,4,0)</f>
        <v>25</v>
      </c>
      <c r="D889" s="20">
        <f>VLOOKUP(A889,floorspace!$A$6:$D$694,4,0)</f>
        <v>0</v>
      </c>
      <c r="E889" s="3">
        <v>212</v>
      </c>
      <c r="F889" s="33" t="e">
        <f>IF(ISNA(VLOOKUP(A889,'R1-R2'!$A$2:$F$280,6,0)),VLOOKUP(A889,'R1-R2'!$B$2:$F$280,5,0),VLOOKUP(A889,'R1-R2'!$A$2:$F$280,6,0))</f>
        <v>#N/A</v>
      </c>
      <c r="G889" s="2">
        <v>884</v>
      </c>
      <c r="H889" s="4">
        <v>97.27</v>
      </c>
      <c r="I889" s="3">
        <v>212</v>
      </c>
      <c r="J889" s="1" t="s">
        <v>1</v>
      </c>
      <c r="K889" s="2">
        <v>755</v>
      </c>
      <c r="L889" s="4">
        <v>82.67</v>
      </c>
      <c r="M889" s="3">
        <v>506</v>
      </c>
      <c r="N889" s="1" t="s">
        <v>1</v>
      </c>
      <c r="O889" s="2">
        <v>901</v>
      </c>
      <c r="P889" s="4">
        <v>98.7</v>
      </c>
      <c r="Q889" s="3">
        <v>187</v>
      </c>
      <c r="R889" s="1" t="s">
        <v>1</v>
      </c>
      <c r="S889" s="2">
        <v>810</v>
      </c>
      <c r="T889" s="4">
        <v>89.11</v>
      </c>
      <c r="U889" s="3">
        <v>396</v>
      </c>
      <c r="V889" s="1" t="s">
        <v>1</v>
      </c>
      <c r="W889" s="2">
        <v>730</v>
      </c>
      <c r="X889" s="4">
        <v>81.55</v>
      </c>
      <c r="Y889" s="3">
        <v>618</v>
      </c>
      <c r="Z889" s="1" t="s">
        <v>1</v>
      </c>
      <c r="AA889" s="2">
        <v>648</v>
      </c>
      <c r="AB889" s="4">
        <v>72.650000000000006</v>
      </c>
      <c r="AC889" s="3">
        <v>959</v>
      </c>
      <c r="AD889" s="1" t="s">
        <v>1</v>
      </c>
      <c r="AE889" s="2">
        <v>620</v>
      </c>
      <c r="AF889" s="4">
        <v>69.39</v>
      </c>
      <c r="AG889" s="3">
        <v>1145</v>
      </c>
      <c r="AH889" s="1" t="s">
        <v>1</v>
      </c>
      <c r="AI889" s="2">
        <v>617</v>
      </c>
      <c r="AJ889" s="4">
        <v>69.83</v>
      </c>
      <c r="AK889" s="3">
        <v>1107</v>
      </c>
      <c r="AL889" s="1" t="s">
        <v>1</v>
      </c>
      <c r="AM889" s="2">
        <v>606</v>
      </c>
      <c r="AN889" s="4">
        <v>68.83</v>
      </c>
      <c r="AO889" s="3">
        <v>1212</v>
      </c>
      <c r="AP889" s="1" t="s">
        <v>1</v>
      </c>
      <c r="AQ889" s="2">
        <v>559</v>
      </c>
      <c r="AR889" s="4">
        <v>63</v>
      </c>
      <c r="AS889" s="3">
        <v>1765</v>
      </c>
      <c r="AT889" s="1" t="s">
        <v>1</v>
      </c>
    </row>
    <row r="890" spans="1:46" x14ac:dyDescent="0.25">
      <c r="A890" s="1" t="s">
        <v>890</v>
      </c>
      <c r="B890" s="20" t="e">
        <f>VLOOKUP(A890,'Earned Doctorates'!$A$6:$D$468,4,0)</f>
        <v>#N/A</v>
      </c>
      <c r="C890" s="20" t="e">
        <f>VLOOKUP(A890,'fulltime grad students'!$A$6:$D$752,4,0)</f>
        <v>#N/A</v>
      </c>
      <c r="D890" s="20" t="e">
        <f>VLOOKUP(A890,floorspace!$A$6:$D$694,4,0)</f>
        <v>#N/A</v>
      </c>
      <c r="E890" s="3">
        <v>210</v>
      </c>
      <c r="F890" s="33" t="e">
        <f>IF(ISNA(VLOOKUP(A890,'R1-R2'!$A$2:$F$280,6,0)),VLOOKUP(A890,'R1-R2'!$B$2:$F$280,5,0),VLOOKUP(A890,'R1-R2'!$A$2:$F$280,6,0))</f>
        <v>#N/A</v>
      </c>
      <c r="G890" s="2">
        <v>885</v>
      </c>
      <c r="H890" s="4">
        <v>97.38</v>
      </c>
      <c r="I890" s="3">
        <v>210</v>
      </c>
      <c r="J890" s="1" t="s">
        <v>1</v>
      </c>
      <c r="K890" s="2">
        <v>0</v>
      </c>
      <c r="L890" s="4">
        <v>0</v>
      </c>
      <c r="M890" s="3">
        <v>0</v>
      </c>
      <c r="N890" s="1" t="s">
        <v>1</v>
      </c>
      <c r="O890" s="2">
        <v>887</v>
      </c>
      <c r="P890" s="4">
        <v>97.18</v>
      </c>
      <c r="Q890" s="3">
        <v>221</v>
      </c>
      <c r="R890" s="1" t="s">
        <v>1</v>
      </c>
      <c r="S890" s="2">
        <v>813</v>
      </c>
      <c r="T890" s="4">
        <v>89.44</v>
      </c>
      <c r="U890" s="3">
        <v>392</v>
      </c>
      <c r="V890" s="1" t="s">
        <v>1</v>
      </c>
      <c r="W890" s="2">
        <v>0</v>
      </c>
      <c r="X890" s="4">
        <v>0</v>
      </c>
      <c r="Y890" s="3">
        <v>0</v>
      </c>
      <c r="Z890" s="1" t="s">
        <v>1</v>
      </c>
      <c r="AA890" s="2">
        <v>0</v>
      </c>
      <c r="AB890" s="4">
        <v>0</v>
      </c>
      <c r="AC890" s="3">
        <v>0</v>
      </c>
      <c r="AD890" s="1" t="s">
        <v>1</v>
      </c>
      <c r="AE890" s="2">
        <v>0</v>
      </c>
      <c r="AF890" s="4">
        <v>0</v>
      </c>
      <c r="AG890" s="3">
        <v>0</v>
      </c>
      <c r="AH890" s="1" t="s">
        <v>1</v>
      </c>
      <c r="AI890" s="2">
        <v>0</v>
      </c>
      <c r="AJ890" s="4">
        <v>0</v>
      </c>
      <c r="AK890" s="3">
        <v>0</v>
      </c>
      <c r="AL890" s="1" t="s">
        <v>1</v>
      </c>
      <c r="AM890" s="2">
        <v>0</v>
      </c>
      <c r="AN890" s="4">
        <v>0</v>
      </c>
      <c r="AO890" s="3">
        <v>0</v>
      </c>
      <c r="AP890" s="1" t="s">
        <v>1</v>
      </c>
      <c r="AQ890" s="2">
        <v>761</v>
      </c>
      <c r="AR890" s="4">
        <v>85.44</v>
      </c>
      <c r="AS890" s="3">
        <v>527</v>
      </c>
      <c r="AT890" s="1" t="s">
        <v>1</v>
      </c>
    </row>
    <row r="891" spans="1:46" x14ac:dyDescent="0.25">
      <c r="A891" s="1" t="s">
        <v>891</v>
      </c>
      <c r="B891" s="20" t="e">
        <f>VLOOKUP(A891,'Earned Doctorates'!$A$6:$D$468,4,0)</f>
        <v>#N/A</v>
      </c>
      <c r="C891" s="20" t="e">
        <f>VLOOKUP(A891,'fulltime grad students'!$A$6:$D$752,4,0)</f>
        <v>#N/A</v>
      </c>
      <c r="D891" s="20" t="e">
        <f>VLOOKUP(A891,floorspace!$A$6:$D$694,4,0)</f>
        <v>#N/A</v>
      </c>
      <c r="E891" s="3">
        <v>207</v>
      </c>
      <c r="F891" s="33" t="e">
        <f>IF(ISNA(VLOOKUP(A891,'R1-R2'!$A$2:$F$280,6,0)),VLOOKUP(A891,'R1-R2'!$B$2:$F$280,5,0),VLOOKUP(A891,'R1-R2'!$A$2:$F$280,6,0))</f>
        <v>#N/A</v>
      </c>
      <c r="G891" s="2">
        <v>886</v>
      </c>
      <c r="H891" s="4">
        <v>97.49</v>
      </c>
      <c r="I891" s="3">
        <v>207</v>
      </c>
      <c r="J891" s="1" t="s">
        <v>1</v>
      </c>
      <c r="K891" s="2">
        <v>885</v>
      </c>
      <c r="L891" s="4">
        <v>96.75</v>
      </c>
      <c r="M891" s="3">
        <v>216</v>
      </c>
      <c r="N891" s="1" t="s">
        <v>1</v>
      </c>
      <c r="O891" s="2">
        <v>818</v>
      </c>
      <c r="P891" s="4">
        <v>89.69</v>
      </c>
      <c r="Q891" s="3">
        <v>362</v>
      </c>
      <c r="R891" s="1" t="s">
        <v>1</v>
      </c>
      <c r="S891" s="2">
        <v>866</v>
      </c>
      <c r="T891" s="4">
        <v>95.21</v>
      </c>
      <c r="U891" s="3">
        <v>258</v>
      </c>
      <c r="V891" s="1" t="s">
        <v>1</v>
      </c>
      <c r="W891" s="2">
        <v>883</v>
      </c>
      <c r="X891" s="4">
        <v>98.45</v>
      </c>
      <c r="Y891" s="3">
        <v>202</v>
      </c>
      <c r="Z891" s="1" t="s">
        <v>1</v>
      </c>
      <c r="AA891" s="2">
        <v>860</v>
      </c>
      <c r="AB891" s="4">
        <v>96.12</v>
      </c>
      <c r="AC891" s="3">
        <v>250</v>
      </c>
      <c r="AD891" s="1" t="s">
        <v>1</v>
      </c>
      <c r="AE891" s="2">
        <v>830</v>
      </c>
      <c r="AF891" s="4">
        <v>92.6</v>
      </c>
      <c r="AG891" s="3">
        <v>289</v>
      </c>
      <c r="AH891" s="1" t="s">
        <v>1</v>
      </c>
      <c r="AI891" s="2">
        <v>788</v>
      </c>
      <c r="AJ891" s="4">
        <v>88.94</v>
      </c>
      <c r="AK891" s="3">
        <v>387</v>
      </c>
      <c r="AL891" s="1" t="s">
        <v>1</v>
      </c>
      <c r="AM891" s="2">
        <v>812</v>
      </c>
      <c r="AN891" s="4">
        <v>91.93</v>
      </c>
      <c r="AO891" s="3">
        <v>295</v>
      </c>
      <c r="AP891" s="1" t="s">
        <v>1</v>
      </c>
      <c r="AQ891" s="2">
        <v>835</v>
      </c>
      <c r="AR891" s="4">
        <v>93.67</v>
      </c>
      <c r="AS891" s="3">
        <v>285</v>
      </c>
      <c r="AT891" s="1" t="s">
        <v>1</v>
      </c>
    </row>
    <row r="892" spans="1:46" x14ac:dyDescent="0.25">
      <c r="A892" s="1" t="s">
        <v>892</v>
      </c>
      <c r="B892" s="20" t="e">
        <f>VLOOKUP(A892,'Earned Doctorates'!$A$6:$D$468,4,0)</f>
        <v>#N/A</v>
      </c>
      <c r="C892" s="20" t="e">
        <f>VLOOKUP(A892,'fulltime grad students'!$A$6:$D$752,4,0)</f>
        <v>#N/A</v>
      </c>
      <c r="D892" s="20" t="e">
        <f>VLOOKUP(A892,floorspace!$A$6:$D$694,4,0)</f>
        <v>#N/A</v>
      </c>
      <c r="E892" s="3">
        <v>207</v>
      </c>
      <c r="F892" s="33" t="e">
        <f>IF(ISNA(VLOOKUP(A892,'R1-R2'!$A$2:$F$280,6,0)),VLOOKUP(A892,'R1-R2'!$B$2:$F$280,5,0),VLOOKUP(A892,'R1-R2'!$A$2:$F$280,6,0))</f>
        <v>#N/A</v>
      </c>
      <c r="G892" s="2">
        <v>886</v>
      </c>
      <c r="H892" s="4">
        <v>97.49</v>
      </c>
      <c r="I892" s="3">
        <v>207</v>
      </c>
      <c r="J892" s="1" t="s">
        <v>236</v>
      </c>
      <c r="K892" s="2">
        <v>892</v>
      </c>
      <c r="L892" s="4">
        <v>97.51</v>
      </c>
      <c r="M892" s="3">
        <v>208</v>
      </c>
      <c r="N892" s="1" t="s">
        <v>236</v>
      </c>
      <c r="O892" s="2">
        <v>888</v>
      </c>
      <c r="P892" s="4">
        <v>97.29</v>
      </c>
      <c r="Q892" s="3">
        <v>219</v>
      </c>
      <c r="R892" s="1" t="s">
        <v>1</v>
      </c>
      <c r="S892" s="2">
        <v>794</v>
      </c>
      <c r="T892" s="4">
        <v>87.37</v>
      </c>
      <c r="U892" s="3">
        <v>426</v>
      </c>
      <c r="V892" s="1" t="s">
        <v>1</v>
      </c>
      <c r="W892" s="2">
        <v>811</v>
      </c>
      <c r="X892" s="4">
        <v>90.5</v>
      </c>
      <c r="Y892" s="3">
        <v>378</v>
      </c>
      <c r="Z892" s="1" t="s">
        <v>1</v>
      </c>
      <c r="AA892" s="2">
        <v>794</v>
      </c>
      <c r="AB892" s="4">
        <v>88.82</v>
      </c>
      <c r="AC892" s="3">
        <v>383</v>
      </c>
      <c r="AD892" s="1" t="s">
        <v>1</v>
      </c>
      <c r="AE892" s="2">
        <v>807</v>
      </c>
      <c r="AF892" s="4">
        <v>90.06</v>
      </c>
      <c r="AG892" s="3">
        <v>340</v>
      </c>
      <c r="AH892" s="1" t="s">
        <v>1</v>
      </c>
      <c r="AI892" s="2">
        <v>786</v>
      </c>
      <c r="AJ892" s="4">
        <v>88.71</v>
      </c>
      <c r="AK892" s="3">
        <v>388</v>
      </c>
      <c r="AL892" s="1" t="s">
        <v>1</v>
      </c>
      <c r="AM892" s="2">
        <v>742</v>
      </c>
      <c r="AN892" s="4">
        <v>84.08</v>
      </c>
      <c r="AO892" s="3">
        <v>488</v>
      </c>
      <c r="AP892" s="1" t="s">
        <v>1</v>
      </c>
      <c r="AQ892" s="2">
        <v>740</v>
      </c>
      <c r="AR892" s="4">
        <v>83.11</v>
      </c>
      <c r="AS892" s="3">
        <v>594</v>
      </c>
      <c r="AT892" s="1" t="s">
        <v>1</v>
      </c>
    </row>
    <row r="893" spans="1:46" x14ac:dyDescent="0.25">
      <c r="A893" s="1" t="s">
        <v>893</v>
      </c>
      <c r="B893" s="20" t="e">
        <f>VLOOKUP(A893,'Earned Doctorates'!$A$6:$D$468,4,0)</f>
        <v>#N/A</v>
      </c>
      <c r="C893" s="20">
        <f>VLOOKUP(A893,'fulltime grad students'!$A$6:$D$752,4,0)</f>
        <v>137</v>
      </c>
      <c r="D893" s="20" t="e">
        <f>VLOOKUP(A893,floorspace!$A$6:$D$694,4,0)</f>
        <v>#N/A</v>
      </c>
      <c r="E893" s="3">
        <v>206</v>
      </c>
      <c r="F893" s="33" t="e">
        <f>IF(ISNA(VLOOKUP(A893,'R1-R2'!$A$2:$F$280,6,0)),VLOOKUP(A893,'R1-R2'!$B$2:$F$280,5,0),VLOOKUP(A893,'R1-R2'!$A$2:$F$280,6,0))</f>
        <v>#N/A</v>
      </c>
      <c r="G893" s="2">
        <v>888</v>
      </c>
      <c r="H893" s="4">
        <v>97.71</v>
      </c>
      <c r="I893" s="3">
        <v>206</v>
      </c>
      <c r="J893" s="1" t="s">
        <v>1</v>
      </c>
      <c r="K893" s="2">
        <v>859</v>
      </c>
      <c r="L893" s="4">
        <v>93.93</v>
      </c>
      <c r="M893" s="3">
        <v>261</v>
      </c>
      <c r="N893" s="1" t="s">
        <v>1</v>
      </c>
      <c r="O893" s="2">
        <v>0</v>
      </c>
      <c r="P893" s="4">
        <v>0</v>
      </c>
      <c r="Q893" s="3">
        <v>0</v>
      </c>
      <c r="R893" s="1" t="s">
        <v>1</v>
      </c>
      <c r="S893" s="2">
        <v>0</v>
      </c>
      <c r="T893" s="4">
        <v>0</v>
      </c>
      <c r="U893" s="3">
        <v>0</v>
      </c>
      <c r="V893" s="1" t="s">
        <v>1</v>
      </c>
      <c r="W893" s="2">
        <v>0</v>
      </c>
      <c r="X893" s="4">
        <v>0</v>
      </c>
      <c r="Y893" s="3">
        <v>0</v>
      </c>
      <c r="Z893" s="1" t="s">
        <v>1</v>
      </c>
      <c r="AA893" s="2">
        <v>0</v>
      </c>
      <c r="AB893" s="4">
        <v>0</v>
      </c>
      <c r="AC893" s="3">
        <v>0</v>
      </c>
      <c r="AD893" s="1" t="s">
        <v>1</v>
      </c>
      <c r="AE893" s="2">
        <v>0</v>
      </c>
      <c r="AF893" s="4">
        <v>0</v>
      </c>
      <c r="AG893" s="3">
        <v>0</v>
      </c>
      <c r="AH893" s="1" t="s">
        <v>1</v>
      </c>
      <c r="AI893" s="2">
        <v>0</v>
      </c>
      <c r="AJ893" s="4">
        <v>0</v>
      </c>
      <c r="AK893" s="3">
        <v>0</v>
      </c>
      <c r="AL893" s="1" t="s">
        <v>1</v>
      </c>
      <c r="AM893" s="2">
        <v>0</v>
      </c>
      <c r="AN893" s="4">
        <v>0</v>
      </c>
      <c r="AO893" s="3">
        <v>0</v>
      </c>
      <c r="AP893" s="1" t="s">
        <v>1</v>
      </c>
      <c r="AQ893" s="2">
        <v>594</v>
      </c>
      <c r="AR893" s="4">
        <v>66.89</v>
      </c>
      <c r="AS893" s="3">
        <v>1432</v>
      </c>
      <c r="AT893" s="1" t="s">
        <v>1</v>
      </c>
    </row>
    <row r="894" spans="1:46" x14ac:dyDescent="0.25">
      <c r="A894" s="1" t="s">
        <v>894</v>
      </c>
      <c r="B894" s="20" t="e">
        <f>VLOOKUP(A894,'Earned Doctorates'!$A$6:$D$468,4,0)</f>
        <v>#N/A</v>
      </c>
      <c r="C894" s="20" t="e">
        <f>VLOOKUP(A894,'fulltime grad students'!$A$6:$D$752,4,0)</f>
        <v>#N/A</v>
      </c>
      <c r="D894" s="20" t="e">
        <f>VLOOKUP(A894,floorspace!$A$6:$D$694,4,0)</f>
        <v>#N/A</v>
      </c>
      <c r="E894" s="3">
        <v>201</v>
      </c>
      <c r="F894" s="33" t="e">
        <f>IF(ISNA(VLOOKUP(A894,'R1-R2'!$A$2:$F$280,6,0)),VLOOKUP(A894,'R1-R2'!$B$2:$F$280,5,0),VLOOKUP(A894,'R1-R2'!$A$2:$F$280,6,0))</f>
        <v>#N/A</v>
      </c>
      <c r="G894" s="2">
        <v>889</v>
      </c>
      <c r="H894" s="4">
        <v>97.82</v>
      </c>
      <c r="I894" s="3">
        <v>201</v>
      </c>
      <c r="J894" s="1" t="s">
        <v>1</v>
      </c>
      <c r="K894" s="2">
        <v>695</v>
      </c>
      <c r="L894" s="4">
        <v>76.17</v>
      </c>
      <c r="M894" s="3">
        <v>726</v>
      </c>
      <c r="N894" s="1" t="s">
        <v>1</v>
      </c>
      <c r="O894" s="2">
        <v>724</v>
      </c>
      <c r="P894" s="4">
        <v>79.48</v>
      </c>
      <c r="Q894" s="3">
        <v>634</v>
      </c>
      <c r="R894" s="1" t="s">
        <v>1</v>
      </c>
      <c r="S894" s="2">
        <v>857</v>
      </c>
      <c r="T894" s="4">
        <v>94.23</v>
      </c>
      <c r="U894" s="3">
        <v>280</v>
      </c>
      <c r="V894" s="1" t="s">
        <v>1</v>
      </c>
      <c r="W894" s="2">
        <v>893</v>
      </c>
      <c r="X894" s="4">
        <v>99.56</v>
      </c>
      <c r="Y894" s="3">
        <v>169</v>
      </c>
      <c r="Z894" s="1" t="s">
        <v>1</v>
      </c>
      <c r="AA894" s="2">
        <v>0</v>
      </c>
      <c r="AB894" s="4">
        <v>0</v>
      </c>
      <c r="AC894" s="3">
        <v>0</v>
      </c>
      <c r="AD894" s="1" t="s">
        <v>1</v>
      </c>
      <c r="AE894" s="2">
        <v>0</v>
      </c>
      <c r="AF894" s="4">
        <v>0</v>
      </c>
      <c r="AG894" s="3">
        <v>0</v>
      </c>
      <c r="AH894" s="1" t="s">
        <v>1</v>
      </c>
      <c r="AI894" s="2">
        <v>0</v>
      </c>
      <c r="AJ894" s="4">
        <v>0</v>
      </c>
      <c r="AK894" s="3">
        <v>0</v>
      </c>
      <c r="AL894" s="1" t="s">
        <v>1</v>
      </c>
      <c r="AM894" s="2">
        <v>0</v>
      </c>
      <c r="AN894" s="4">
        <v>0</v>
      </c>
      <c r="AO894" s="3">
        <v>0</v>
      </c>
      <c r="AP894" s="1" t="s">
        <v>1</v>
      </c>
      <c r="AQ894" s="2">
        <v>0</v>
      </c>
      <c r="AR894" s="4">
        <v>0</v>
      </c>
      <c r="AS894" s="3">
        <v>0</v>
      </c>
      <c r="AT894" s="1" t="s">
        <v>1</v>
      </c>
    </row>
    <row r="895" spans="1:46" x14ac:dyDescent="0.25">
      <c r="A895" s="1" t="s">
        <v>895</v>
      </c>
      <c r="B895" s="20" t="e">
        <f>VLOOKUP(A895,'Earned Doctorates'!$A$6:$D$468,4,0)</f>
        <v>#N/A</v>
      </c>
      <c r="C895" s="20" t="e">
        <f>VLOOKUP(A895,'fulltime grad students'!$A$6:$D$752,4,0)</f>
        <v>#N/A</v>
      </c>
      <c r="D895" s="20" t="e">
        <f>VLOOKUP(A895,floorspace!$A$6:$D$694,4,0)</f>
        <v>#N/A</v>
      </c>
      <c r="E895" s="3">
        <v>200</v>
      </c>
      <c r="F895" s="33" t="e">
        <f>IF(ISNA(VLOOKUP(A895,'R1-R2'!$A$2:$F$280,6,0)),VLOOKUP(A895,'R1-R2'!$B$2:$F$280,5,0),VLOOKUP(A895,'R1-R2'!$A$2:$F$280,6,0))</f>
        <v>#N/A</v>
      </c>
      <c r="G895" s="2">
        <v>890</v>
      </c>
      <c r="H895" s="4">
        <v>97.93</v>
      </c>
      <c r="I895" s="3">
        <v>200</v>
      </c>
      <c r="J895" s="1" t="s">
        <v>236</v>
      </c>
      <c r="K895" s="2">
        <v>896</v>
      </c>
      <c r="L895" s="4">
        <v>97.94</v>
      </c>
      <c r="M895" s="3">
        <v>201</v>
      </c>
      <c r="N895" s="1" t="s">
        <v>236</v>
      </c>
      <c r="O895" s="2">
        <v>892</v>
      </c>
      <c r="P895" s="4">
        <v>97.72</v>
      </c>
      <c r="Q895" s="3">
        <v>212</v>
      </c>
      <c r="R895" s="1" t="s">
        <v>236</v>
      </c>
      <c r="S895" s="2">
        <v>886</v>
      </c>
      <c r="T895" s="4">
        <v>97.39</v>
      </c>
      <c r="U895" s="3">
        <v>215</v>
      </c>
      <c r="V895" s="1" t="s">
        <v>236</v>
      </c>
      <c r="W895" s="2">
        <v>875</v>
      </c>
      <c r="X895" s="4">
        <v>97.57</v>
      </c>
      <c r="Y895" s="3">
        <v>224</v>
      </c>
      <c r="Z895" s="1" t="s">
        <v>236</v>
      </c>
      <c r="AA895" s="2">
        <v>871</v>
      </c>
      <c r="AB895" s="4">
        <v>97.34</v>
      </c>
      <c r="AC895" s="3">
        <v>221</v>
      </c>
      <c r="AD895" s="1" t="s">
        <v>236</v>
      </c>
      <c r="AE895" s="2">
        <v>871</v>
      </c>
      <c r="AF895" s="4">
        <v>97.13</v>
      </c>
      <c r="AG895" s="3">
        <v>209</v>
      </c>
      <c r="AH895" s="1" t="s">
        <v>236</v>
      </c>
      <c r="AI895" s="2">
        <v>860</v>
      </c>
      <c r="AJ895" s="4">
        <v>96.98</v>
      </c>
      <c r="AK895" s="3">
        <v>217</v>
      </c>
      <c r="AL895" s="1" t="s">
        <v>1</v>
      </c>
      <c r="AM895" s="2">
        <v>0</v>
      </c>
      <c r="AN895" s="4">
        <v>0</v>
      </c>
      <c r="AO895" s="3">
        <v>0</v>
      </c>
      <c r="AP895" s="1" t="s">
        <v>1</v>
      </c>
      <c r="AQ895" s="2">
        <v>0</v>
      </c>
      <c r="AR895" s="4">
        <v>0</v>
      </c>
      <c r="AS895" s="3">
        <v>0</v>
      </c>
      <c r="AT895" s="1" t="s">
        <v>1</v>
      </c>
    </row>
    <row r="896" spans="1:46" x14ac:dyDescent="0.25">
      <c r="A896" s="1" t="s">
        <v>896</v>
      </c>
      <c r="B896" s="20" t="e">
        <f>VLOOKUP(A896,'Earned Doctorates'!$A$6:$D$468,4,0)</f>
        <v>#N/A</v>
      </c>
      <c r="C896" s="20" t="e">
        <f>VLOOKUP(A896,'fulltime grad students'!$A$6:$D$752,4,0)</f>
        <v>#N/A</v>
      </c>
      <c r="D896" s="20">
        <f>VLOOKUP(A896,floorspace!$A$6:$D$694,4,0)</f>
        <v>0</v>
      </c>
      <c r="E896" s="3">
        <v>199</v>
      </c>
      <c r="F896" s="33" t="e">
        <f>IF(ISNA(VLOOKUP(A896,'R1-R2'!$A$2:$F$280,6,0)),VLOOKUP(A896,'R1-R2'!$B$2:$F$280,5,0),VLOOKUP(A896,'R1-R2'!$A$2:$F$280,6,0))</f>
        <v>#N/A</v>
      </c>
      <c r="G896" s="2">
        <v>891</v>
      </c>
      <c r="H896" s="4">
        <v>98.04</v>
      </c>
      <c r="I896" s="3">
        <v>199</v>
      </c>
      <c r="J896" s="1" t="s">
        <v>1</v>
      </c>
      <c r="K896" s="2">
        <v>842</v>
      </c>
      <c r="L896" s="4">
        <v>92.09</v>
      </c>
      <c r="M896" s="3">
        <v>305</v>
      </c>
      <c r="N896" s="1" t="s">
        <v>1</v>
      </c>
      <c r="O896" s="2">
        <v>817</v>
      </c>
      <c r="P896" s="4">
        <v>89.58</v>
      </c>
      <c r="Q896" s="3">
        <v>363</v>
      </c>
      <c r="R896" s="1" t="s">
        <v>1</v>
      </c>
      <c r="S896" s="2">
        <v>832</v>
      </c>
      <c r="T896" s="4">
        <v>91.5</v>
      </c>
      <c r="U896" s="3">
        <v>338</v>
      </c>
      <c r="V896" s="1" t="s">
        <v>1</v>
      </c>
      <c r="W896" s="2">
        <v>829</v>
      </c>
      <c r="X896" s="4">
        <v>92.49</v>
      </c>
      <c r="Y896" s="3">
        <v>347</v>
      </c>
      <c r="Z896" s="1" t="s">
        <v>1</v>
      </c>
      <c r="AA896" s="2">
        <v>722</v>
      </c>
      <c r="AB896" s="4">
        <v>80.84</v>
      </c>
      <c r="AC896" s="3">
        <v>598</v>
      </c>
      <c r="AD896" s="1" t="s">
        <v>1</v>
      </c>
      <c r="AE896" s="2">
        <v>744</v>
      </c>
      <c r="AF896" s="4">
        <v>83.09</v>
      </c>
      <c r="AG896" s="3">
        <v>512</v>
      </c>
      <c r="AH896" s="1" t="s">
        <v>1</v>
      </c>
      <c r="AI896" s="2">
        <v>729</v>
      </c>
      <c r="AJ896" s="4">
        <v>82.35</v>
      </c>
      <c r="AK896" s="3">
        <v>547</v>
      </c>
      <c r="AL896" s="1" t="s">
        <v>1</v>
      </c>
      <c r="AM896" s="2">
        <v>773</v>
      </c>
      <c r="AN896" s="4">
        <v>87.55</v>
      </c>
      <c r="AO896" s="3">
        <v>422</v>
      </c>
      <c r="AP896" s="1" t="s">
        <v>1</v>
      </c>
      <c r="AQ896" s="2">
        <v>743</v>
      </c>
      <c r="AR896" s="4">
        <v>83.44</v>
      </c>
      <c r="AS896" s="3">
        <v>580</v>
      </c>
      <c r="AT896" s="1" t="s">
        <v>1</v>
      </c>
    </row>
    <row r="897" spans="1:46" x14ac:dyDescent="0.25">
      <c r="A897" s="1" t="s">
        <v>897</v>
      </c>
      <c r="B897" s="20" t="e">
        <f>VLOOKUP(A897,'Earned Doctorates'!$A$6:$D$468,4,0)</f>
        <v>#N/A</v>
      </c>
      <c r="C897" s="20" t="e">
        <f>VLOOKUP(A897,'fulltime grad students'!$A$6:$D$752,4,0)</f>
        <v>#N/A</v>
      </c>
      <c r="D897" s="20" t="e">
        <f>VLOOKUP(A897,floorspace!$A$6:$D$694,4,0)</f>
        <v>#N/A</v>
      </c>
      <c r="E897" s="3">
        <v>190</v>
      </c>
      <c r="F897" s="33" t="e">
        <f>IF(ISNA(VLOOKUP(A897,'R1-R2'!$A$2:$F$280,6,0)),VLOOKUP(A897,'R1-R2'!$B$2:$F$280,5,0),VLOOKUP(A897,'R1-R2'!$A$2:$F$280,6,0))</f>
        <v>#N/A</v>
      </c>
      <c r="G897" s="2">
        <v>892</v>
      </c>
      <c r="H897" s="4">
        <v>98.15</v>
      </c>
      <c r="I897" s="3">
        <v>190</v>
      </c>
      <c r="J897" s="1" t="s">
        <v>1</v>
      </c>
      <c r="K897" s="2">
        <v>871</v>
      </c>
      <c r="L897" s="4">
        <v>95.23</v>
      </c>
      <c r="M897" s="3">
        <v>240</v>
      </c>
      <c r="N897" s="1" t="s">
        <v>1</v>
      </c>
      <c r="O897" s="2">
        <v>883</v>
      </c>
      <c r="P897" s="4">
        <v>96.74</v>
      </c>
      <c r="Q897" s="3">
        <v>225</v>
      </c>
      <c r="R897" s="1" t="s">
        <v>1</v>
      </c>
      <c r="S897" s="2">
        <v>871</v>
      </c>
      <c r="T897" s="4">
        <v>95.75</v>
      </c>
      <c r="U897" s="3">
        <v>248</v>
      </c>
      <c r="V897" s="1" t="s">
        <v>1</v>
      </c>
      <c r="W897" s="2">
        <v>0</v>
      </c>
      <c r="X897" s="4">
        <v>0</v>
      </c>
      <c r="Y897" s="3">
        <v>0</v>
      </c>
      <c r="Z897" s="1" t="s">
        <v>1</v>
      </c>
      <c r="AA897" s="2">
        <v>0</v>
      </c>
      <c r="AB897" s="4">
        <v>0</v>
      </c>
      <c r="AC897" s="3">
        <v>0</v>
      </c>
      <c r="AD897" s="1" t="s">
        <v>1</v>
      </c>
      <c r="AE897" s="2">
        <v>0</v>
      </c>
      <c r="AF897" s="4">
        <v>0</v>
      </c>
      <c r="AG897" s="3">
        <v>0</v>
      </c>
      <c r="AH897" s="1" t="s">
        <v>1</v>
      </c>
      <c r="AI897" s="2">
        <v>0</v>
      </c>
      <c r="AJ897" s="4">
        <v>0</v>
      </c>
      <c r="AK897" s="3">
        <v>0</v>
      </c>
      <c r="AL897" s="1" t="s">
        <v>1</v>
      </c>
      <c r="AM897" s="2">
        <v>0</v>
      </c>
      <c r="AN897" s="4">
        <v>0</v>
      </c>
      <c r="AO897" s="3">
        <v>0</v>
      </c>
      <c r="AP897" s="1" t="s">
        <v>1</v>
      </c>
      <c r="AQ897" s="2">
        <v>0</v>
      </c>
      <c r="AR897" s="4">
        <v>0</v>
      </c>
      <c r="AS897" s="3">
        <v>0</v>
      </c>
      <c r="AT897" s="1" t="s">
        <v>1</v>
      </c>
    </row>
    <row r="898" spans="1:46" x14ac:dyDescent="0.25">
      <c r="A898" s="1" t="s">
        <v>898</v>
      </c>
      <c r="B898" s="20" t="e">
        <f>VLOOKUP(A898,'Earned Doctorates'!$A$6:$D$468,4,0)</f>
        <v>#N/A</v>
      </c>
      <c r="C898" s="20">
        <f>VLOOKUP(A898,'fulltime grad students'!$A$6:$D$752,4,0)</f>
        <v>1080</v>
      </c>
      <c r="D898" s="20" t="e">
        <f>VLOOKUP(A898,floorspace!$A$6:$D$694,4,0)</f>
        <v>#N/A</v>
      </c>
      <c r="E898" s="3">
        <v>190</v>
      </c>
      <c r="F898" s="33" t="e">
        <f>IF(ISNA(VLOOKUP(A898,'R1-R2'!$A$2:$F$280,6,0)),VLOOKUP(A898,'R1-R2'!$B$2:$F$280,5,0),VLOOKUP(A898,'R1-R2'!$A$2:$F$280,6,0))</f>
        <v>#N/A</v>
      </c>
      <c r="G898" s="2">
        <v>892</v>
      </c>
      <c r="H898" s="4">
        <v>98.15</v>
      </c>
      <c r="I898" s="3">
        <v>190</v>
      </c>
      <c r="J898" s="1" t="s">
        <v>1</v>
      </c>
      <c r="K898" s="2">
        <v>872</v>
      </c>
      <c r="L898" s="4">
        <v>95.34</v>
      </c>
      <c r="M898" s="3">
        <v>239</v>
      </c>
      <c r="N898" s="1" t="s">
        <v>1</v>
      </c>
      <c r="O898" s="2">
        <v>900</v>
      </c>
      <c r="P898" s="4">
        <v>98.59</v>
      </c>
      <c r="Q898" s="3">
        <v>192</v>
      </c>
      <c r="R898" s="1" t="s">
        <v>1</v>
      </c>
      <c r="S898" s="2">
        <v>876</v>
      </c>
      <c r="T898" s="4">
        <v>96.3</v>
      </c>
      <c r="U898" s="3">
        <v>234</v>
      </c>
      <c r="V898" s="1" t="s">
        <v>1</v>
      </c>
      <c r="W898" s="2">
        <v>741</v>
      </c>
      <c r="X898" s="4">
        <v>82.76</v>
      </c>
      <c r="Y898" s="3">
        <v>586</v>
      </c>
      <c r="Z898" s="1" t="s">
        <v>1</v>
      </c>
      <c r="AA898" s="2">
        <v>860</v>
      </c>
      <c r="AB898" s="4">
        <v>96.12</v>
      </c>
      <c r="AC898" s="3">
        <v>250</v>
      </c>
      <c r="AD898" s="1" t="s">
        <v>1</v>
      </c>
      <c r="AE898" s="2">
        <v>863</v>
      </c>
      <c r="AF898" s="4">
        <v>96.24</v>
      </c>
      <c r="AG898" s="3">
        <v>234</v>
      </c>
      <c r="AH898" s="1" t="s">
        <v>236</v>
      </c>
      <c r="AI898" s="2">
        <v>0</v>
      </c>
      <c r="AJ898" s="4">
        <v>0</v>
      </c>
      <c r="AK898" s="3">
        <v>0</v>
      </c>
      <c r="AL898" s="1" t="s">
        <v>1</v>
      </c>
      <c r="AM898" s="2">
        <v>0</v>
      </c>
      <c r="AN898" s="4">
        <v>0</v>
      </c>
      <c r="AO898" s="3">
        <v>0</v>
      </c>
      <c r="AP898" s="1" t="s">
        <v>1</v>
      </c>
      <c r="AQ898" s="2">
        <v>872</v>
      </c>
      <c r="AR898" s="4">
        <v>97.78</v>
      </c>
      <c r="AS898" s="3">
        <v>202</v>
      </c>
      <c r="AT898" s="1" t="s">
        <v>1</v>
      </c>
    </row>
    <row r="899" spans="1:46" x14ac:dyDescent="0.25">
      <c r="A899" s="1" t="s">
        <v>899</v>
      </c>
      <c r="B899" s="20" t="e">
        <f>VLOOKUP(A899,'Earned Doctorates'!$A$6:$D$468,4,0)</f>
        <v>#N/A</v>
      </c>
      <c r="C899" s="20" t="e">
        <f>VLOOKUP(A899,'fulltime grad students'!$A$6:$D$752,4,0)</f>
        <v>#N/A</v>
      </c>
      <c r="D899" s="20" t="e">
        <f>VLOOKUP(A899,floorspace!$A$6:$D$694,4,0)</f>
        <v>#N/A</v>
      </c>
      <c r="E899" s="3">
        <v>190</v>
      </c>
      <c r="F899" s="33" t="e">
        <f>IF(ISNA(VLOOKUP(A899,'R1-R2'!$A$2:$F$280,6,0)),VLOOKUP(A899,'R1-R2'!$B$2:$F$280,5,0),VLOOKUP(A899,'R1-R2'!$A$2:$F$280,6,0))</f>
        <v>#N/A</v>
      </c>
      <c r="G899" s="2">
        <v>892</v>
      </c>
      <c r="H899" s="4">
        <v>98.15</v>
      </c>
      <c r="I899" s="3">
        <v>190</v>
      </c>
      <c r="J899" s="1" t="s">
        <v>1</v>
      </c>
      <c r="K899" s="2">
        <v>0</v>
      </c>
      <c r="L899" s="4">
        <v>0</v>
      </c>
      <c r="M899" s="3">
        <v>0</v>
      </c>
      <c r="N899" s="1" t="s">
        <v>1</v>
      </c>
      <c r="O899" s="2">
        <v>0</v>
      </c>
      <c r="P899" s="4">
        <v>0</v>
      </c>
      <c r="Q899" s="3">
        <v>0</v>
      </c>
      <c r="R899" s="1" t="s">
        <v>1</v>
      </c>
      <c r="S899" s="2">
        <v>0</v>
      </c>
      <c r="T899" s="4">
        <v>0</v>
      </c>
      <c r="U899" s="3">
        <v>0</v>
      </c>
      <c r="V899" s="1" t="s">
        <v>1</v>
      </c>
      <c r="W899" s="2">
        <v>0</v>
      </c>
      <c r="X899" s="4">
        <v>0</v>
      </c>
      <c r="Y899" s="3">
        <v>0</v>
      </c>
      <c r="Z899" s="1" t="s">
        <v>1</v>
      </c>
      <c r="AA899" s="2">
        <v>0</v>
      </c>
      <c r="AB899" s="4">
        <v>0</v>
      </c>
      <c r="AC899" s="3">
        <v>0</v>
      </c>
      <c r="AD899" s="1" t="s">
        <v>1</v>
      </c>
      <c r="AE899" s="2">
        <v>819</v>
      </c>
      <c r="AF899" s="4">
        <v>91.38</v>
      </c>
      <c r="AG899" s="3">
        <v>314</v>
      </c>
      <c r="AH899" s="1" t="s">
        <v>1</v>
      </c>
      <c r="AI899" s="2">
        <v>0</v>
      </c>
      <c r="AJ899" s="4">
        <v>0</v>
      </c>
      <c r="AK899" s="3">
        <v>0</v>
      </c>
      <c r="AL899" s="1" t="s">
        <v>1</v>
      </c>
      <c r="AM899" s="2">
        <v>0</v>
      </c>
      <c r="AN899" s="4">
        <v>0</v>
      </c>
      <c r="AO899" s="3">
        <v>0</v>
      </c>
      <c r="AP899" s="1" t="s">
        <v>1</v>
      </c>
      <c r="AQ899" s="2">
        <v>674</v>
      </c>
      <c r="AR899" s="4">
        <v>75.78</v>
      </c>
      <c r="AS899" s="3">
        <v>898</v>
      </c>
      <c r="AT899" s="1" t="s">
        <v>1</v>
      </c>
    </row>
    <row r="900" spans="1:46" x14ac:dyDescent="0.25">
      <c r="A900" s="1" t="s">
        <v>900</v>
      </c>
      <c r="B900" s="20" t="e">
        <f>VLOOKUP(A900,'Earned Doctorates'!$A$6:$D$468,4,0)</f>
        <v>#N/A</v>
      </c>
      <c r="C900" s="20" t="e">
        <f>VLOOKUP(A900,'fulltime grad students'!$A$6:$D$752,4,0)</f>
        <v>#N/A</v>
      </c>
      <c r="D900" s="20" t="e">
        <f>VLOOKUP(A900,floorspace!$A$6:$D$694,4,0)</f>
        <v>#N/A</v>
      </c>
      <c r="E900" s="3">
        <v>186</v>
      </c>
      <c r="F900" s="33" t="e">
        <f>IF(ISNA(VLOOKUP(A900,'R1-R2'!$A$2:$F$280,6,0)),VLOOKUP(A900,'R1-R2'!$B$2:$F$280,5,0),VLOOKUP(A900,'R1-R2'!$A$2:$F$280,6,0))</f>
        <v>#N/A</v>
      </c>
      <c r="G900" s="2">
        <v>895</v>
      </c>
      <c r="H900" s="4">
        <v>98.47</v>
      </c>
      <c r="I900" s="3">
        <v>186</v>
      </c>
      <c r="J900" s="1" t="s">
        <v>1</v>
      </c>
      <c r="K900" s="2">
        <v>851</v>
      </c>
      <c r="L900" s="4">
        <v>93.07</v>
      </c>
      <c r="M900" s="3">
        <v>281</v>
      </c>
      <c r="N900" s="1" t="s">
        <v>1</v>
      </c>
      <c r="O900" s="2">
        <v>872</v>
      </c>
      <c r="P900" s="4">
        <v>95.55</v>
      </c>
      <c r="Q900" s="3">
        <v>240</v>
      </c>
      <c r="R900" s="1" t="s">
        <v>1</v>
      </c>
      <c r="S900" s="2">
        <v>897</v>
      </c>
      <c r="T900" s="4">
        <v>98.58</v>
      </c>
      <c r="U900" s="3">
        <v>185</v>
      </c>
      <c r="V900" s="1" t="s">
        <v>1</v>
      </c>
      <c r="W900" s="2">
        <v>876</v>
      </c>
      <c r="X900" s="4">
        <v>97.68</v>
      </c>
      <c r="Y900" s="3">
        <v>223</v>
      </c>
      <c r="Z900" s="1" t="s">
        <v>1</v>
      </c>
      <c r="AA900" s="2">
        <v>805</v>
      </c>
      <c r="AB900" s="4">
        <v>90.03</v>
      </c>
      <c r="AC900" s="3">
        <v>373</v>
      </c>
      <c r="AD900" s="1" t="s">
        <v>1</v>
      </c>
      <c r="AE900" s="2">
        <v>826</v>
      </c>
      <c r="AF900" s="4">
        <v>92.16</v>
      </c>
      <c r="AG900" s="3">
        <v>299</v>
      </c>
      <c r="AH900" s="1" t="s">
        <v>1</v>
      </c>
      <c r="AI900" s="2">
        <v>828</v>
      </c>
      <c r="AJ900" s="4">
        <v>93.41</v>
      </c>
      <c r="AK900" s="3">
        <v>294</v>
      </c>
      <c r="AL900" s="1" t="s">
        <v>1</v>
      </c>
      <c r="AM900" s="2">
        <v>798</v>
      </c>
      <c r="AN900" s="4">
        <v>90.36</v>
      </c>
      <c r="AO900" s="3">
        <v>340</v>
      </c>
      <c r="AP900" s="1" t="s">
        <v>1</v>
      </c>
      <c r="AQ900" s="2">
        <v>737</v>
      </c>
      <c r="AR900" s="4">
        <v>82.78</v>
      </c>
      <c r="AS900" s="3">
        <v>618</v>
      </c>
      <c r="AT900" s="1" t="s">
        <v>1</v>
      </c>
    </row>
    <row r="901" spans="1:46" x14ac:dyDescent="0.25">
      <c r="A901" s="1" t="s">
        <v>901</v>
      </c>
      <c r="B901" s="20" t="e">
        <f>VLOOKUP(A901,'Earned Doctorates'!$A$6:$D$468,4,0)</f>
        <v>#N/A</v>
      </c>
      <c r="C901" s="20" t="e">
        <f>VLOOKUP(A901,'fulltime grad students'!$A$6:$D$752,4,0)</f>
        <v>#N/A</v>
      </c>
      <c r="D901" s="20" t="e">
        <f>VLOOKUP(A901,floorspace!$A$6:$D$694,4,0)</f>
        <v>#N/A</v>
      </c>
      <c r="E901" s="3">
        <v>184</v>
      </c>
      <c r="F901" s="33" t="e">
        <f>IF(ISNA(VLOOKUP(A901,'R1-R2'!$A$2:$F$280,6,0)),VLOOKUP(A901,'R1-R2'!$B$2:$F$280,5,0),VLOOKUP(A901,'R1-R2'!$A$2:$F$280,6,0))</f>
        <v>#N/A</v>
      </c>
      <c r="G901" s="2">
        <v>896</v>
      </c>
      <c r="H901" s="4">
        <v>98.58</v>
      </c>
      <c r="I901" s="3">
        <v>184</v>
      </c>
      <c r="J901" s="1" t="s">
        <v>1</v>
      </c>
      <c r="K901" s="2">
        <v>844</v>
      </c>
      <c r="L901" s="4">
        <v>92.31</v>
      </c>
      <c r="M901" s="3">
        <v>303</v>
      </c>
      <c r="N901" s="1" t="s">
        <v>1</v>
      </c>
      <c r="O901" s="2">
        <v>811</v>
      </c>
      <c r="P901" s="4">
        <v>88.93</v>
      </c>
      <c r="Q901" s="3">
        <v>370</v>
      </c>
      <c r="R901" s="1" t="s">
        <v>1</v>
      </c>
      <c r="S901" s="2">
        <v>0</v>
      </c>
      <c r="T901" s="4">
        <v>0</v>
      </c>
      <c r="U901" s="3">
        <v>0</v>
      </c>
      <c r="V901" s="1" t="s">
        <v>1</v>
      </c>
      <c r="W901" s="2">
        <v>0</v>
      </c>
      <c r="X901" s="4">
        <v>0</v>
      </c>
      <c r="Y901" s="3">
        <v>0</v>
      </c>
      <c r="Z901" s="1" t="s">
        <v>1</v>
      </c>
      <c r="AA901" s="2">
        <v>0</v>
      </c>
      <c r="AB901" s="4">
        <v>0</v>
      </c>
      <c r="AC901" s="3">
        <v>0</v>
      </c>
      <c r="AD901" s="1" t="s">
        <v>1</v>
      </c>
      <c r="AE901" s="2">
        <v>0</v>
      </c>
      <c r="AF901" s="4">
        <v>0</v>
      </c>
      <c r="AG901" s="3">
        <v>0</v>
      </c>
      <c r="AH901" s="1" t="s">
        <v>1</v>
      </c>
      <c r="AI901" s="2">
        <v>0</v>
      </c>
      <c r="AJ901" s="4">
        <v>0</v>
      </c>
      <c r="AK901" s="3">
        <v>0</v>
      </c>
      <c r="AL901" s="1" t="s">
        <v>1</v>
      </c>
      <c r="AM901" s="2">
        <v>0</v>
      </c>
      <c r="AN901" s="4">
        <v>0</v>
      </c>
      <c r="AO901" s="3">
        <v>0</v>
      </c>
      <c r="AP901" s="1" t="s">
        <v>1</v>
      </c>
      <c r="AQ901" s="2">
        <v>0</v>
      </c>
      <c r="AR901" s="4">
        <v>0</v>
      </c>
      <c r="AS901" s="3">
        <v>0</v>
      </c>
      <c r="AT901" s="1" t="s">
        <v>1</v>
      </c>
    </row>
    <row r="902" spans="1:46" x14ac:dyDescent="0.25">
      <c r="A902" s="1" t="s">
        <v>902</v>
      </c>
      <c r="B902" s="20" t="e">
        <f>VLOOKUP(A902,'Earned Doctorates'!$A$6:$D$468,4,0)</f>
        <v>#N/A</v>
      </c>
      <c r="C902" s="20" t="e">
        <f>VLOOKUP(A902,'fulltime grad students'!$A$6:$D$752,4,0)</f>
        <v>#N/A</v>
      </c>
      <c r="D902" s="20" t="e">
        <f>VLOOKUP(A902,floorspace!$A$6:$D$694,4,0)</f>
        <v>#N/A</v>
      </c>
      <c r="E902" s="3">
        <v>184</v>
      </c>
      <c r="F902" s="33" t="e">
        <f>IF(ISNA(VLOOKUP(A902,'R1-R2'!$A$2:$F$280,6,0)),VLOOKUP(A902,'R1-R2'!$B$2:$F$280,5,0),VLOOKUP(A902,'R1-R2'!$A$2:$F$280,6,0))</f>
        <v>#N/A</v>
      </c>
      <c r="G902" s="2">
        <v>896</v>
      </c>
      <c r="H902" s="4">
        <v>98.58</v>
      </c>
      <c r="I902" s="3">
        <v>184</v>
      </c>
      <c r="J902" s="1" t="s">
        <v>1</v>
      </c>
      <c r="K902" s="2">
        <v>880</v>
      </c>
      <c r="L902" s="4">
        <v>96.21</v>
      </c>
      <c r="M902" s="3">
        <v>234</v>
      </c>
      <c r="N902" s="1" t="s">
        <v>1</v>
      </c>
      <c r="O902" s="2">
        <v>831</v>
      </c>
      <c r="P902" s="4">
        <v>91.1</v>
      </c>
      <c r="Q902" s="3">
        <v>334</v>
      </c>
      <c r="R902" s="1" t="s">
        <v>1</v>
      </c>
      <c r="S902" s="2">
        <v>811</v>
      </c>
      <c r="T902" s="4">
        <v>89.22</v>
      </c>
      <c r="U902" s="3">
        <v>395</v>
      </c>
      <c r="V902" s="1" t="s">
        <v>1</v>
      </c>
      <c r="W902" s="2">
        <v>827</v>
      </c>
      <c r="X902" s="4">
        <v>92.27</v>
      </c>
      <c r="Y902" s="3">
        <v>348</v>
      </c>
      <c r="Z902" s="1" t="s">
        <v>1</v>
      </c>
      <c r="AA902" s="2">
        <v>799</v>
      </c>
      <c r="AB902" s="4">
        <v>89.37</v>
      </c>
      <c r="AC902" s="3">
        <v>379</v>
      </c>
      <c r="AD902" s="1" t="s">
        <v>1</v>
      </c>
      <c r="AE902" s="2">
        <v>739</v>
      </c>
      <c r="AF902" s="4">
        <v>82.54</v>
      </c>
      <c r="AG902" s="3">
        <v>521</v>
      </c>
      <c r="AH902" s="1" t="s">
        <v>1</v>
      </c>
      <c r="AI902" s="2">
        <v>766</v>
      </c>
      <c r="AJ902" s="4">
        <v>86.48</v>
      </c>
      <c r="AK902" s="3">
        <v>455</v>
      </c>
      <c r="AL902" s="1" t="s">
        <v>1</v>
      </c>
      <c r="AM902" s="2">
        <v>767</v>
      </c>
      <c r="AN902" s="4">
        <v>86.88</v>
      </c>
      <c r="AO902" s="3">
        <v>434</v>
      </c>
      <c r="AP902" s="1" t="s">
        <v>1</v>
      </c>
      <c r="AQ902" s="2">
        <v>749</v>
      </c>
      <c r="AR902" s="4">
        <v>84.11</v>
      </c>
      <c r="AS902" s="3">
        <v>571</v>
      </c>
      <c r="AT902" s="1" t="s">
        <v>1</v>
      </c>
    </row>
    <row r="903" spans="1:46" x14ac:dyDescent="0.25">
      <c r="A903" s="1" t="s">
        <v>903</v>
      </c>
      <c r="B903" s="20" t="e">
        <f>VLOOKUP(A903,'Earned Doctorates'!$A$6:$D$468,4,0)</f>
        <v>#N/A</v>
      </c>
      <c r="C903" s="20" t="e">
        <f>VLOOKUP(A903,'fulltime grad students'!$A$6:$D$752,4,0)</f>
        <v>#N/A</v>
      </c>
      <c r="D903" s="20" t="e">
        <f>VLOOKUP(A903,floorspace!$A$6:$D$694,4,0)</f>
        <v>#N/A</v>
      </c>
      <c r="E903" s="3">
        <v>182</v>
      </c>
      <c r="F903" s="33" t="e">
        <f>IF(ISNA(VLOOKUP(A903,'R1-R2'!$A$2:$F$280,6,0)),VLOOKUP(A903,'R1-R2'!$B$2:$F$280,5,0),VLOOKUP(A903,'R1-R2'!$A$2:$F$280,6,0))</f>
        <v>#N/A</v>
      </c>
      <c r="G903" s="2">
        <v>898</v>
      </c>
      <c r="H903" s="4">
        <v>98.8</v>
      </c>
      <c r="I903" s="3">
        <v>182</v>
      </c>
      <c r="J903" s="1" t="s">
        <v>1</v>
      </c>
      <c r="K903" s="2">
        <v>0</v>
      </c>
      <c r="L903" s="4">
        <v>0</v>
      </c>
      <c r="M903" s="3">
        <v>0</v>
      </c>
      <c r="N903" s="1" t="s">
        <v>1</v>
      </c>
      <c r="O903" s="2">
        <v>0</v>
      </c>
      <c r="P903" s="4">
        <v>0</v>
      </c>
      <c r="Q903" s="3">
        <v>0</v>
      </c>
      <c r="R903" s="1" t="s">
        <v>1</v>
      </c>
      <c r="S903" s="2">
        <v>0</v>
      </c>
      <c r="T903" s="4">
        <v>0</v>
      </c>
      <c r="U903" s="3">
        <v>0</v>
      </c>
      <c r="V903" s="1" t="s">
        <v>1</v>
      </c>
      <c r="W903" s="2">
        <v>0</v>
      </c>
      <c r="X903" s="4">
        <v>0</v>
      </c>
      <c r="Y903" s="3">
        <v>0</v>
      </c>
      <c r="Z903" s="1" t="s">
        <v>1</v>
      </c>
      <c r="AA903" s="2">
        <v>0</v>
      </c>
      <c r="AB903" s="4">
        <v>0</v>
      </c>
      <c r="AC903" s="3">
        <v>0</v>
      </c>
      <c r="AD903" s="1" t="s">
        <v>1</v>
      </c>
      <c r="AE903" s="2">
        <v>0</v>
      </c>
      <c r="AF903" s="4">
        <v>0</v>
      </c>
      <c r="AG903" s="3">
        <v>0</v>
      </c>
      <c r="AH903" s="1" t="s">
        <v>1</v>
      </c>
      <c r="AI903" s="2">
        <v>0</v>
      </c>
      <c r="AJ903" s="4">
        <v>0</v>
      </c>
      <c r="AK903" s="3">
        <v>0</v>
      </c>
      <c r="AL903" s="1" t="s">
        <v>1</v>
      </c>
      <c r="AM903" s="2">
        <v>0</v>
      </c>
      <c r="AN903" s="4">
        <v>0</v>
      </c>
      <c r="AO903" s="3">
        <v>0</v>
      </c>
      <c r="AP903" s="1" t="s">
        <v>1</v>
      </c>
      <c r="AQ903" s="2">
        <v>0</v>
      </c>
      <c r="AR903" s="4">
        <v>0</v>
      </c>
      <c r="AS903" s="3">
        <v>0</v>
      </c>
      <c r="AT903" s="1" t="s">
        <v>1</v>
      </c>
    </row>
    <row r="904" spans="1:46" x14ac:dyDescent="0.25">
      <c r="A904" s="1" t="s">
        <v>904</v>
      </c>
      <c r="B904" s="20" t="e">
        <f>VLOOKUP(A904,'Earned Doctorates'!$A$6:$D$468,4,0)</f>
        <v>#N/A</v>
      </c>
      <c r="C904" s="20">
        <f>VLOOKUP(A904,'fulltime grad students'!$A$6:$D$752,4,0)</f>
        <v>75</v>
      </c>
      <c r="D904" s="20">
        <f>VLOOKUP(A904,floorspace!$A$6:$D$694,4,0)</f>
        <v>0</v>
      </c>
      <c r="E904" s="3">
        <v>169</v>
      </c>
      <c r="F904" s="33" t="e">
        <f>IF(ISNA(VLOOKUP(A904,'R1-R2'!$A$2:$F$280,6,0)),VLOOKUP(A904,'R1-R2'!$B$2:$F$280,5,0),VLOOKUP(A904,'R1-R2'!$A$2:$F$280,6,0))</f>
        <v>#N/A</v>
      </c>
      <c r="G904" s="2">
        <v>899</v>
      </c>
      <c r="H904" s="4">
        <v>98.91</v>
      </c>
      <c r="I904" s="3">
        <v>169</v>
      </c>
      <c r="J904" s="1" t="s">
        <v>1</v>
      </c>
      <c r="K904" s="2">
        <v>858</v>
      </c>
      <c r="L904" s="4">
        <v>93.83</v>
      </c>
      <c r="M904" s="3">
        <v>262</v>
      </c>
      <c r="N904" s="1" t="s">
        <v>1</v>
      </c>
      <c r="O904" s="2">
        <v>388</v>
      </c>
      <c r="P904" s="4">
        <v>43.01</v>
      </c>
      <c r="Q904" s="3">
        <v>5961</v>
      </c>
      <c r="R904" s="1" t="s">
        <v>1</v>
      </c>
      <c r="S904" s="2">
        <v>352</v>
      </c>
      <c r="T904" s="4">
        <v>39.229999999999997</v>
      </c>
      <c r="U904" s="3">
        <v>8211</v>
      </c>
      <c r="V904" s="1" t="s">
        <v>1</v>
      </c>
      <c r="W904" s="2">
        <v>390</v>
      </c>
      <c r="X904" s="4">
        <v>43.98</v>
      </c>
      <c r="Y904" s="3">
        <v>5442</v>
      </c>
      <c r="Z904" s="1" t="s">
        <v>1</v>
      </c>
      <c r="AA904" s="2">
        <v>467</v>
      </c>
      <c r="AB904" s="4">
        <v>52.6</v>
      </c>
      <c r="AC904" s="3">
        <v>2942</v>
      </c>
      <c r="AD904" s="1" t="s">
        <v>236</v>
      </c>
      <c r="AE904" s="2">
        <v>772</v>
      </c>
      <c r="AF904" s="4">
        <v>86.19</v>
      </c>
      <c r="AG904" s="3">
        <v>443</v>
      </c>
      <c r="AH904" s="1" t="s">
        <v>1</v>
      </c>
      <c r="AI904" s="2">
        <v>0</v>
      </c>
      <c r="AJ904" s="4">
        <v>0</v>
      </c>
      <c r="AK904" s="3">
        <v>0</v>
      </c>
      <c r="AL904" s="1" t="s">
        <v>1</v>
      </c>
      <c r="AM904" s="2">
        <v>0</v>
      </c>
      <c r="AN904" s="4">
        <v>0</v>
      </c>
      <c r="AO904" s="3">
        <v>0</v>
      </c>
      <c r="AP904" s="1" t="s">
        <v>1</v>
      </c>
      <c r="AQ904" s="2">
        <v>0</v>
      </c>
      <c r="AR904" s="4">
        <v>0</v>
      </c>
      <c r="AS904" s="3">
        <v>0</v>
      </c>
      <c r="AT904" s="1" t="s">
        <v>1</v>
      </c>
    </row>
    <row r="905" spans="1:46" x14ac:dyDescent="0.25">
      <c r="A905" s="1" t="s">
        <v>905</v>
      </c>
      <c r="B905" s="20" t="e">
        <f>VLOOKUP(A905,'Earned Doctorates'!$A$6:$D$468,4,0)</f>
        <v>#N/A</v>
      </c>
      <c r="C905" s="20" t="e">
        <f>VLOOKUP(A905,'fulltime grad students'!$A$6:$D$752,4,0)</f>
        <v>#N/A</v>
      </c>
      <c r="D905" s="20" t="e">
        <f>VLOOKUP(A905,floorspace!$A$6:$D$694,4,0)</f>
        <v>#N/A</v>
      </c>
      <c r="E905" s="3">
        <v>162</v>
      </c>
      <c r="F905" s="33" t="e">
        <f>IF(ISNA(VLOOKUP(A905,'R1-R2'!$A$2:$F$280,6,0)),VLOOKUP(A905,'R1-R2'!$B$2:$F$280,5,0),VLOOKUP(A905,'R1-R2'!$A$2:$F$280,6,0))</f>
        <v>#N/A</v>
      </c>
      <c r="G905" s="2">
        <v>900</v>
      </c>
      <c r="H905" s="4">
        <v>99.02</v>
      </c>
      <c r="I905" s="3">
        <v>162</v>
      </c>
      <c r="J905" s="1" t="s">
        <v>1</v>
      </c>
      <c r="K905" s="2">
        <v>901</v>
      </c>
      <c r="L905" s="4">
        <v>98.48</v>
      </c>
      <c r="M905" s="3">
        <v>172</v>
      </c>
      <c r="N905" s="1" t="s">
        <v>1</v>
      </c>
      <c r="O905" s="2">
        <v>771</v>
      </c>
      <c r="P905" s="4">
        <v>84.59</v>
      </c>
      <c r="Q905" s="3">
        <v>472</v>
      </c>
      <c r="R905" s="1" t="s">
        <v>1</v>
      </c>
      <c r="S905" s="2">
        <v>752</v>
      </c>
      <c r="T905" s="4">
        <v>82.79</v>
      </c>
      <c r="U905" s="3">
        <v>562</v>
      </c>
      <c r="V905" s="1" t="s">
        <v>1</v>
      </c>
      <c r="W905" s="2">
        <v>768</v>
      </c>
      <c r="X905" s="4">
        <v>85.75</v>
      </c>
      <c r="Y905" s="3">
        <v>493</v>
      </c>
      <c r="Z905" s="1" t="s">
        <v>1</v>
      </c>
      <c r="AA905" s="2">
        <v>792</v>
      </c>
      <c r="AB905" s="4">
        <v>88.59</v>
      </c>
      <c r="AC905" s="3">
        <v>388</v>
      </c>
      <c r="AD905" s="1" t="s">
        <v>1</v>
      </c>
      <c r="AE905" s="2">
        <v>799</v>
      </c>
      <c r="AF905" s="4">
        <v>89.17</v>
      </c>
      <c r="AG905" s="3">
        <v>367</v>
      </c>
      <c r="AH905" s="1" t="s">
        <v>1</v>
      </c>
      <c r="AI905" s="2">
        <v>0</v>
      </c>
      <c r="AJ905" s="4">
        <v>0</v>
      </c>
      <c r="AK905" s="3">
        <v>0</v>
      </c>
      <c r="AL905" s="1" t="s">
        <v>1</v>
      </c>
      <c r="AM905" s="2">
        <v>0</v>
      </c>
      <c r="AN905" s="4">
        <v>0</v>
      </c>
      <c r="AO905" s="3">
        <v>0</v>
      </c>
      <c r="AP905" s="1" t="s">
        <v>1</v>
      </c>
      <c r="AQ905" s="2">
        <v>850</v>
      </c>
      <c r="AR905" s="4">
        <v>95.33</v>
      </c>
      <c r="AS905" s="3">
        <v>261</v>
      </c>
      <c r="AT905" s="1" t="s">
        <v>1</v>
      </c>
    </row>
    <row r="906" spans="1:46" x14ac:dyDescent="0.25">
      <c r="A906" s="1" t="s">
        <v>906</v>
      </c>
      <c r="B906" s="20" t="e">
        <f>VLOOKUP(A906,'Earned Doctorates'!$A$6:$D$468,4,0)</f>
        <v>#N/A</v>
      </c>
      <c r="C906" s="20">
        <f>VLOOKUP(A906,'fulltime grad students'!$A$6:$D$752,4,0)</f>
        <v>17</v>
      </c>
      <c r="D906" s="20" t="e">
        <f>VLOOKUP(A906,floorspace!$A$6:$D$694,4,0)</f>
        <v>#N/A</v>
      </c>
      <c r="E906" s="3">
        <v>162</v>
      </c>
      <c r="F906" s="33" t="e">
        <f>IF(ISNA(VLOOKUP(A906,'R1-R2'!$A$2:$F$280,6,0)),VLOOKUP(A906,'R1-R2'!$B$2:$F$280,5,0),VLOOKUP(A906,'R1-R2'!$A$2:$F$280,6,0))</f>
        <v>#N/A</v>
      </c>
      <c r="G906" s="2">
        <v>900</v>
      </c>
      <c r="H906" s="4">
        <v>99.02</v>
      </c>
      <c r="I906" s="3">
        <v>162</v>
      </c>
      <c r="J906" s="1" t="s">
        <v>236</v>
      </c>
      <c r="K906" s="2">
        <v>908</v>
      </c>
      <c r="L906" s="4">
        <v>99.24</v>
      </c>
      <c r="M906" s="3">
        <v>156</v>
      </c>
      <c r="N906" s="1" t="s">
        <v>236</v>
      </c>
      <c r="O906" s="2">
        <v>913</v>
      </c>
      <c r="P906" s="4">
        <v>100</v>
      </c>
      <c r="Q906" s="3">
        <v>150</v>
      </c>
      <c r="R906" s="1" t="s">
        <v>236</v>
      </c>
      <c r="S906" s="2">
        <v>0</v>
      </c>
      <c r="T906" s="4">
        <v>0</v>
      </c>
      <c r="U906" s="3">
        <v>0</v>
      </c>
      <c r="V906" s="1" t="s">
        <v>1</v>
      </c>
      <c r="W906" s="2">
        <v>0</v>
      </c>
      <c r="X906" s="4">
        <v>0</v>
      </c>
      <c r="Y906" s="3">
        <v>0</v>
      </c>
      <c r="Z906" s="1" t="s">
        <v>1</v>
      </c>
      <c r="AA906" s="2">
        <v>0</v>
      </c>
      <c r="AB906" s="4">
        <v>0</v>
      </c>
      <c r="AC906" s="3">
        <v>0</v>
      </c>
      <c r="AD906" s="1" t="s">
        <v>1</v>
      </c>
      <c r="AE906" s="2">
        <v>850</v>
      </c>
      <c r="AF906" s="4">
        <v>94.81</v>
      </c>
      <c r="AG906" s="3">
        <v>254</v>
      </c>
      <c r="AH906" s="1" t="s">
        <v>1</v>
      </c>
      <c r="AI906" s="2">
        <v>777</v>
      </c>
      <c r="AJ906" s="4">
        <v>87.71</v>
      </c>
      <c r="AK906" s="3">
        <v>418</v>
      </c>
      <c r="AL906" s="1" t="s">
        <v>1</v>
      </c>
      <c r="AM906" s="2">
        <v>0</v>
      </c>
      <c r="AN906" s="4">
        <v>0</v>
      </c>
      <c r="AO906" s="3">
        <v>0</v>
      </c>
      <c r="AP906" s="1" t="s">
        <v>1</v>
      </c>
      <c r="AQ906" s="2">
        <v>0</v>
      </c>
      <c r="AR906" s="4">
        <v>0</v>
      </c>
      <c r="AS906" s="3">
        <v>0</v>
      </c>
      <c r="AT906" s="1" t="s">
        <v>1</v>
      </c>
    </row>
    <row r="907" spans="1:46" x14ac:dyDescent="0.25">
      <c r="A907" s="1" t="s">
        <v>907</v>
      </c>
      <c r="B907" s="20" t="e">
        <f>VLOOKUP(A907,'Earned Doctorates'!$A$6:$D$468,4,0)</f>
        <v>#N/A</v>
      </c>
      <c r="C907" s="20" t="e">
        <f>VLOOKUP(A907,'fulltime grad students'!$A$6:$D$752,4,0)</f>
        <v>#N/A</v>
      </c>
      <c r="D907" s="20" t="e">
        <f>VLOOKUP(A907,floorspace!$A$6:$D$694,4,0)</f>
        <v>#N/A</v>
      </c>
      <c r="E907" s="3">
        <v>162</v>
      </c>
      <c r="F907" s="33" t="e">
        <f>IF(ISNA(VLOOKUP(A907,'R1-R2'!$A$2:$F$280,6,0)),VLOOKUP(A907,'R1-R2'!$B$2:$F$280,5,0),VLOOKUP(A907,'R1-R2'!$A$2:$F$280,6,0))</f>
        <v>#N/A</v>
      </c>
      <c r="G907" s="2">
        <v>900</v>
      </c>
      <c r="H907" s="4">
        <v>99.02</v>
      </c>
      <c r="I907" s="3">
        <v>162</v>
      </c>
      <c r="J907" s="1" t="s">
        <v>1</v>
      </c>
      <c r="K907" s="2">
        <v>911</v>
      </c>
      <c r="L907" s="4">
        <v>99.57</v>
      </c>
      <c r="M907" s="3">
        <v>150</v>
      </c>
      <c r="N907" s="1" t="s">
        <v>1</v>
      </c>
      <c r="O907" s="2">
        <v>0</v>
      </c>
      <c r="P907" s="4">
        <v>0</v>
      </c>
      <c r="Q907" s="3">
        <v>0</v>
      </c>
      <c r="R907" s="1" t="s">
        <v>1</v>
      </c>
      <c r="S907" s="2">
        <v>0</v>
      </c>
      <c r="T907" s="4">
        <v>0</v>
      </c>
      <c r="U907" s="3">
        <v>0</v>
      </c>
      <c r="V907" s="1" t="s">
        <v>1</v>
      </c>
      <c r="W907" s="2">
        <v>0</v>
      </c>
      <c r="X907" s="4">
        <v>0</v>
      </c>
      <c r="Y907" s="3">
        <v>0</v>
      </c>
      <c r="Z907" s="1" t="s">
        <v>1</v>
      </c>
      <c r="AA907" s="2">
        <v>813</v>
      </c>
      <c r="AB907" s="4">
        <v>90.92</v>
      </c>
      <c r="AC907" s="3">
        <v>349</v>
      </c>
      <c r="AD907" s="1" t="s">
        <v>1</v>
      </c>
      <c r="AE907" s="2">
        <v>798</v>
      </c>
      <c r="AF907" s="4">
        <v>89.06</v>
      </c>
      <c r="AG907" s="3">
        <v>369</v>
      </c>
      <c r="AH907" s="1" t="s">
        <v>1</v>
      </c>
      <c r="AI907" s="2">
        <v>784</v>
      </c>
      <c r="AJ907" s="4">
        <v>88.49</v>
      </c>
      <c r="AK907" s="3">
        <v>395</v>
      </c>
      <c r="AL907" s="1" t="s">
        <v>1</v>
      </c>
      <c r="AM907" s="2">
        <v>0</v>
      </c>
      <c r="AN907" s="4">
        <v>0</v>
      </c>
      <c r="AO907" s="3">
        <v>0</v>
      </c>
      <c r="AP907" s="1" t="s">
        <v>1</v>
      </c>
      <c r="AQ907" s="2">
        <v>0</v>
      </c>
      <c r="AR907" s="4">
        <v>0</v>
      </c>
      <c r="AS907" s="3">
        <v>0</v>
      </c>
      <c r="AT907" s="1" t="s">
        <v>1</v>
      </c>
    </row>
    <row r="908" spans="1:46" x14ac:dyDescent="0.25">
      <c r="A908" s="1" t="s">
        <v>908</v>
      </c>
      <c r="B908" s="20" t="e">
        <f>VLOOKUP(A908,'Earned Doctorates'!$A$6:$D$468,4,0)</f>
        <v>#N/A</v>
      </c>
      <c r="C908" s="20" t="e">
        <f>VLOOKUP(A908,'fulltime grad students'!$A$6:$D$752,4,0)</f>
        <v>#N/A</v>
      </c>
      <c r="D908" s="20" t="e">
        <f>VLOOKUP(A908,floorspace!$A$6:$D$694,4,0)</f>
        <v>#N/A</v>
      </c>
      <c r="E908" s="3">
        <v>161</v>
      </c>
      <c r="F908" s="33" t="e">
        <f>IF(ISNA(VLOOKUP(A908,'R1-R2'!$A$2:$F$280,6,0)),VLOOKUP(A908,'R1-R2'!$B$2:$F$280,5,0),VLOOKUP(A908,'R1-R2'!$A$2:$F$280,6,0))</f>
        <v>#N/A</v>
      </c>
      <c r="G908" s="2">
        <v>903</v>
      </c>
      <c r="H908" s="4">
        <v>99.35</v>
      </c>
      <c r="I908" s="3">
        <v>161</v>
      </c>
      <c r="J908" s="1" t="s">
        <v>1</v>
      </c>
      <c r="K908" s="2">
        <v>846</v>
      </c>
      <c r="L908" s="4">
        <v>92.53</v>
      </c>
      <c r="M908" s="3">
        <v>300</v>
      </c>
      <c r="N908" s="1" t="s">
        <v>1</v>
      </c>
      <c r="O908" s="2">
        <v>818</v>
      </c>
      <c r="P908" s="4">
        <v>89.69</v>
      </c>
      <c r="Q908" s="3">
        <v>362</v>
      </c>
      <c r="R908" s="1" t="s">
        <v>1</v>
      </c>
      <c r="S908" s="2">
        <v>849</v>
      </c>
      <c r="T908" s="4">
        <v>93.36</v>
      </c>
      <c r="U908" s="3">
        <v>298</v>
      </c>
      <c r="V908" s="1" t="s">
        <v>1</v>
      </c>
      <c r="W908" s="2">
        <v>0</v>
      </c>
      <c r="X908" s="4">
        <v>0</v>
      </c>
      <c r="Y908" s="3">
        <v>0</v>
      </c>
      <c r="Z908" s="1" t="s">
        <v>1</v>
      </c>
      <c r="AA908" s="2">
        <v>0</v>
      </c>
      <c r="AB908" s="4">
        <v>0</v>
      </c>
      <c r="AC908" s="3">
        <v>0</v>
      </c>
      <c r="AD908" s="1" t="s">
        <v>1</v>
      </c>
      <c r="AE908" s="2">
        <v>836</v>
      </c>
      <c r="AF908" s="4">
        <v>93.26</v>
      </c>
      <c r="AG908" s="3">
        <v>279</v>
      </c>
      <c r="AH908" s="1" t="s">
        <v>1</v>
      </c>
      <c r="AI908" s="2">
        <v>771</v>
      </c>
      <c r="AJ908" s="4">
        <v>87.04</v>
      </c>
      <c r="AK908" s="3">
        <v>425</v>
      </c>
      <c r="AL908" s="1" t="s">
        <v>1</v>
      </c>
      <c r="AM908" s="2">
        <v>762</v>
      </c>
      <c r="AN908" s="4">
        <v>86.32</v>
      </c>
      <c r="AO908" s="3">
        <v>442</v>
      </c>
      <c r="AP908" s="1" t="s">
        <v>1</v>
      </c>
      <c r="AQ908" s="2">
        <v>759</v>
      </c>
      <c r="AR908" s="4">
        <v>85.22</v>
      </c>
      <c r="AS908" s="3">
        <v>543</v>
      </c>
      <c r="AT908" s="1" t="s">
        <v>1</v>
      </c>
    </row>
    <row r="909" spans="1:46" x14ac:dyDescent="0.25">
      <c r="A909" s="1" t="s">
        <v>909</v>
      </c>
      <c r="B909" s="20" t="e">
        <f>VLOOKUP(A909,'Earned Doctorates'!$A$6:$D$468,4,0)</f>
        <v>#N/A</v>
      </c>
      <c r="C909" s="20" t="e">
        <f>VLOOKUP(A909,'fulltime grad students'!$A$6:$D$752,4,0)</f>
        <v>#N/A</v>
      </c>
      <c r="D909" s="20">
        <f>VLOOKUP(A909,floorspace!$A$6:$D$694,4,0)</f>
        <v>0</v>
      </c>
      <c r="E909" s="3">
        <v>155</v>
      </c>
      <c r="F909" s="33" t="e">
        <f>IF(ISNA(VLOOKUP(A909,'R1-R2'!$A$2:$F$280,6,0)),VLOOKUP(A909,'R1-R2'!$B$2:$F$280,5,0),VLOOKUP(A909,'R1-R2'!$A$2:$F$280,6,0))</f>
        <v>#N/A</v>
      </c>
      <c r="G909" s="2">
        <v>904</v>
      </c>
      <c r="H909" s="4">
        <v>99.45</v>
      </c>
      <c r="I909" s="3">
        <v>155</v>
      </c>
      <c r="J909" s="1" t="s">
        <v>236</v>
      </c>
      <c r="K909" s="2">
        <v>911</v>
      </c>
      <c r="L909" s="4">
        <v>99.57</v>
      </c>
      <c r="M909" s="3">
        <v>150</v>
      </c>
      <c r="N909" s="1" t="s">
        <v>236</v>
      </c>
      <c r="O909" s="2">
        <v>0</v>
      </c>
      <c r="P909" s="4">
        <v>0</v>
      </c>
      <c r="Q909" s="3">
        <v>0</v>
      </c>
      <c r="R909" s="1" t="s">
        <v>1</v>
      </c>
      <c r="S909" s="2">
        <v>0</v>
      </c>
      <c r="T909" s="4">
        <v>0</v>
      </c>
      <c r="U909" s="3">
        <v>0</v>
      </c>
      <c r="V909" s="1" t="s">
        <v>1</v>
      </c>
      <c r="W909" s="2">
        <v>0</v>
      </c>
      <c r="X909" s="4">
        <v>0</v>
      </c>
      <c r="Y909" s="3">
        <v>0</v>
      </c>
      <c r="Z909" s="1" t="s">
        <v>1</v>
      </c>
      <c r="AA909" s="2">
        <v>675</v>
      </c>
      <c r="AB909" s="4">
        <v>75.64</v>
      </c>
      <c r="AC909" s="3">
        <v>776</v>
      </c>
      <c r="AD909" s="1" t="s">
        <v>1</v>
      </c>
      <c r="AE909" s="2">
        <v>680</v>
      </c>
      <c r="AF909" s="4">
        <v>76.02</v>
      </c>
      <c r="AG909" s="3">
        <v>728</v>
      </c>
      <c r="AH909" s="1" t="s">
        <v>236</v>
      </c>
      <c r="AI909" s="2">
        <v>0</v>
      </c>
      <c r="AJ909" s="4">
        <v>0</v>
      </c>
      <c r="AK909" s="3">
        <v>0</v>
      </c>
      <c r="AL909" s="1" t="s">
        <v>1</v>
      </c>
      <c r="AM909" s="2">
        <v>0</v>
      </c>
      <c r="AN909" s="4">
        <v>0</v>
      </c>
      <c r="AO909" s="3">
        <v>0</v>
      </c>
      <c r="AP909" s="1" t="s">
        <v>1</v>
      </c>
      <c r="AQ909" s="2">
        <v>618</v>
      </c>
      <c r="AR909" s="4">
        <v>69.56</v>
      </c>
      <c r="AS909" s="3">
        <v>1237</v>
      </c>
      <c r="AT909" s="1" t="s">
        <v>236</v>
      </c>
    </row>
    <row r="910" spans="1:46" x14ac:dyDescent="0.25">
      <c r="A910" s="1" t="s">
        <v>910</v>
      </c>
      <c r="B910" s="20" t="e">
        <f>VLOOKUP(A910,'Earned Doctorates'!$A$6:$D$468,4,0)</f>
        <v>#N/A</v>
      </c>
      <c r="C910" s="20" t="e">
        <f>VLOOKUP(A910,'fulltime grad students'!$A$6:$D$752,4,0)</f>
        <v>#N/A</v>
      </c>
      <c r="D910" s="20" t="e">
        <f>VLOOKUP(A910,floorspace!$A$6:$D$694,4,0)</f>
        <v>#N/A</v>
      </c>
      <c r="E910" s="3">
        <v>155</v>
      </c>
      <c r="F910" s="33" t="e">
        <f>IF(ISNA(VLOOKUP(A910,'R1-R2'!$A$2:$F$280,6,0)),VLOOKUP(A910,'R1-R2'!$B$2:$F$280,5,0),VLOOKUP(A910,'R1-R2'!$A$2:$F$280,6,0))</f>
        <v>#N/A</v>
      </c>
      <c r="G910" s="2">
        <v>904</v>
      </c>
      <c r="H910" s="4">
        <v>99.45</v>
      </c>
      <c r="I910" s="3">
        <v>155</v>
      </c>
      <c r="J910" s="1" t="s">
        <v>1</v>
      </c>
      <c r="K910" s="2">
        <v>0</v>
      </c>
      <c r="L910" s="4">
        <v>0</v>
      </c>
      <c r="M910" s="3">
        <v>0</v>
      </c>
      <c r="N910" s="1" t="s">
        <v>1</v>
      </c>
      <c r="O910" s="2">
        <v>0</v>
      </c>
      <c r="P910" s="4">
        <v>0</v>
      </c>
      <c r="Q910" s="3">
        <v>0</v>
      </c>
      <c r="R910" s="1" t="s">
        <v>1</v>
      </c>
      <c r="S910" s="2">
        <v>900</v>
      </c>
      <c r="T910" s="4">
        <v>98.91</v>
      </c>
      <c r="U910" s="3">
        <v>170</v>
      </c>
      <c r="V910" s="1" t="s">
        <v>1</v>
      </c>
      <c r="W910" s="2">
        <v>0</v>
      </c>
      <c r="X910" s="4">
        <v>0</v>
      </c>
      <c r="Y910" s="3">
        <v>0</v>
      </c>
      <c r="Z910" s="1" t="s">
        <v>1</v>
      </c>
      <c r="AA910" s="2">
        <v>0</v>
      </c>
      <c r="AB910" s="4">
        <v>0</v>
      </c>
      <c r="AC910" s="3">
        <v>0</v>
      </c>
      <c r="AD910" s="1" t="s">
        <v>1</v>
      </c>
      <c r="AE910" s="2">
        <v>0</v>
      </c>
      <c r="AF910" s="4">
        <v>0</v>
      </c>
      <c r="AG910" s="3">
        <v>0</v>
      </c>
      <c r="AH910" s="1" t="s">
        <v>1</v>
      </c>
      <c r="AI910" s="2">
        <v>0</v>
      </c>
      <c r="AJ910" s="4">
        <v>0</v>
      </c>
      <c r="AK910" s="3">
        <v>0</v>
      </c>
      <c r="AL910" s="1" t="s">
        <v>1</v>
      </c>
      <c r="AM910" s="2">
        <v>0</v>
      </c>
      <c r="AN910" s="4">
        <v>0</v>
      </c>
      <c r="AO910" s="3">
        <v>0</v>
      </c>
      <c r="AP910" s="1" t="s">
        <v>1</v>
      </c>
      <c r="AQ910" s="2">
        <v>577</v>
      </c>
      <c r="AR910" s="4">
        <v>65</v>
      </c>
      <c r="AS910" s="3">
        <v>1585</v>
      </c>
      <c r="AT910" s="1" t="s">
        <v>1</v>
      </c>
    </row>
    <row r="911" spans="1:46" x14ac:dyDescent="0.25">
      <c r="A911" s="1" t="s">
        <v>911</v>
      </c>
      <c r="B911" s="20" t="e">
        <f>VLOOKUP(A911,'Earned Doctorates'!$A$6:$D$468,4,0)</f>
        <v>#N/A</v>
      </c>
      <c r="C911" s="20" t="e">
        <f>VLOOKUP(A911,'fulltime grad students'!$A$6:$D$752,4,0)</f>
        <v>#N/A</v>
      </c>
      <c r="D911" s="20" t="e">
        <f>VLOOKUP(A911,floorspace!$A$6:$D$694,4,0)</f>
        <v>#N/A</v>
      </c>
      <c r="E911" s="3">
        <v>155</v>
      </c>
      <c r="F911" s="33" t="e">
        <f>IF(ISNA(VLOOKUP(A911,'R1-R2'!$A$2:$F$280,6,0)),VLOOKUP(A911,'R1-R2'!$B$2:$F$280,5,0),VLOOKUP(A911,'R1-R2'!$A$2:$F$280,6,0))</f>
        <v>#N/A</v>
      </c>
      <c r="G911" s="2">
        <v>904</v>
      </c>
      <c r="H911" s="4">
        <v>99.45</v>
      </c>
      <c r="I911" s="3">
        <v>155</v>
      </c>
      <c r="J911" s="1" t="s">
        <v>1</v>
      </c>
      <c r="K911" s="2">
        <v>803</v>
      </c>
      <c r="L911" s="4">
        <v>87.87</v>
      </c>
      <c r="M911" s="3">
        <v>398</v>
      </c>
      <c r="N911" s="1" t="s">
        <v>1</v>
      </c>
      <c r="O911" s="2">
        <v>706</v>
      </c>
      <c r="P911" s="4">
        <v>77.53</v>
      </c>
      <c r="Q911" s="3">
        <v>708</v>
      </c>
      <c r="R911" s="1" t="s">
        <v>1</v>
      </c>
      <c r="S911" s="2">
        <v>686</v>
      </c>
      <c r="T911" s="4">
        <v>75.599999999999994</v>
      </c>
      <c r="U911" s="3">
        <v>829</v>
      </c>
      <c r="V911" s="1" t="s">
        <v>1</v>
      </c>
      <c r="W911" s="2">
        <v>723</v>
      </c>
      <c r="X911" s="4">
        <v>80.77</v>
      </c>
      <c r="Y911" s="3">
        <v>644</v>
      </c>
      <c r="Z911" s="1" t="s">
        <v>1</v>
      </c>
      <c r="AA911" s="2">
        <v>727</v>
      </c>
      <c r="AB911" s="4">
        <v>81.400000000000006</v>
      </c>
      <c r="AC911" s="3">
        <v>568</v>
      </c>
      <c r="AD911" s="1" t="s">
        <v>1</v>
      </c>
      <c r="AE911" s="2">
        <v>698</v>
      </c>
      <c r="AF911" s="4">
        <v>78.010000000000005</v>
      </c>
      <c r="AG911" s="3">
        <v>660</v>
      </c>
      <c r="AH911" s="1" t="s">
        <v>1</v>
      </c>
      <c r="AI911" s="2">
        <v>834</v>
      </c>
      <c r="AJ911" s="4">
        <v>94.08</v>
      </c>
      <c r="AK911" s="3">
        <v>269</v>
      </c>
      <c r="AL911" s="1" t="s">
        <v>1</v>
      </c>
      <c r="AM911" s="2">
        <v>803</v>
      </c>
      <c r="AN911" s="4">
        <v>90.92</v>
      </c>
      <c r="AO911" s="3">
        <v>329</v>
      </c>
      <c r="AP911" s="1" t="s">
        <v>1</v>
      </c>
      <c r="AQ911" s="2">
        <v>801</v>
      </c>
      <c r="AR911" s="4">
        <v>89.89</v>
      </c>
      <c r="AS911" s="3">
        <v>398</v>
      </c>
      <c r="AT911" s="1" t="s">
        <v>1</v>
      </c>
    </row>
    <row r="912" spans="1:46" x14ac:dyDescent="0.25">
      <c r="A912" s="1" t="s">
        <v>912</v>
      </c>
      <c r="B912" s="20" t="e">
        <f>VLOOKUP(A912,'Earned Doctorates'!$A$6:$D$468,4,0)</f>
        <v>#N/A</v>
      </c>
      <c r="C912" s="20" t="e">
        <f>VLOOKUP(A912,'fulltime grad students'!$A$6:$D$752,4,0)</f>
        <v>#N/A</v>
      </c>
      <c r="D912" s="20" t="e">
        <f>VLOOKUP(A912,floorspace!$A$6:$D$694,4,0)</f>
        <v>#N/A</v>
      </c>
      <c r="E912" s="3">
        <v>152</v>
      </c>
      <c r="F912" s="33" t="e">
        <f>IF(ISNA(VLOOKUP(A912,'R1-R2'!$A$2:$F$280,6,0)),VLOOKUP(A912,'R1-R2'!$B$2:$F$280,5,0),VLOOKUP(A912,'R1-R2'!$A$2:$F$280,6,0))</f>
        <v>#N/A</v>
      </c>
      <c r="G912" s="2">
        <v>907</v>
      </c>
      <c r="H912" s="4">
        <v>99.78</v>
      </c>
      <c r="I912" s="3">
        <v>152</v>
      </c>
      <c r="J912" s="1" t="s">
        <v>1</v>
      </c>
      <c r="K912" s="2">
        <v>0</v>
      </c>
      <c r="L912" s="4">
        <v>0</v>
      </c>
      <c r="M912" s="3">
        <v>0</v>
      </c>
      <c r="N912" s="1" t="s">
        <v>1</v>
      </c>
      <c r="O912" s="2">
        <v>0</v>
      </c>
      <c r="P912" s="4">
        <v>0</v>
      </c>
      <c r="Q912" s="3">
        <v>0</v>
      </c>
      <c r="R912" s="1" t="s">
        <v>1</v>
      </c>
      <c r="S912" s="2">
        <v>0</v>
      </c>
      <c r="T912" s="4">
        <v>0</v>
      </c>
      <c r="U912" s="3">
        <v>0</v>
      </c>
      <c r="V912" s="1" t="s">
        <v>1</v>
      </c>
      <c r="W912" s="2">
        <v>0</v>
      </c>
      <c r="X912" s="4">
        <v>0</v>
      </c>
      <c r="Y912" s="3">
        <v>0</v>
      </c>
      <c r="Z912" s="1" t="s">
        <v>1</v>
      </c>
      <c r="AA912" s="2">
        <v>0</v>
      </c>
      <c r="AB912" s="4">
        <v>0</v>
      </c>
      <c r="AC912" s="3">
        <v>0</v>
      </c>
      <c r="AD912" s="1" t="s">
        <v>1</v>
      </c>
      <c r="AE912" s="2">
        <v>0</v>
      </c>
      <c r="AF912" s="4">
        <v>0</v>
      </c>
      <c r="AG912" s="3">
        <v>0</v>
      </c>
      <c r="AH912" s="1" t="s">
        <v>1</v>
      </c>
      <c r="AI912" s="2">
        <v>0</v>
      </c>
      <c r="AJ912" s="4">
        <v>0</v>
      </c>
      <c r="AK912" s="3">
        <v>0</v>
      </c>
      <c r="AL912" s="1" t="s">
        <v>1</v>
      </c>
      <c r="AM912" s="2">
        <v>0</v>
      </c>
      <c r="AN912" s="4">
        <v>0</v>
      </c>
      <c r="AO912" s="3">
        <v>0</v>
      </c>
      <c r="AP912" s="1" t="s">
        <v>1</v>
      </c>
      <c r="AQ912" s="2">
        <v>0</v>
      </c>
      <c r="AR912" s="4">
        <v>0</v>
      </c>
      <c r="AS912" s="3">
        <v>0</v>
      </c>
      <c r="AT912" s="1" t="s">
        <v>1</v>
      </c>
    </row>
    <row r="913" spans="1:46" x14ac:dyDescent="0.25">
      <c r="A913" s="1" t="s">
        <v>913</v>
      </c>
      <c r="B913" s="20" t="e">
        <f>VLOOKUP(A913,'Earned Doctorates'!$A$6:$D$468,4,0)</f>
        <v>#N/A</v>
      </c>
      <c r="C913" s="20" t="e">
        <f>VLOOKUP(A913,'fulltime grad students'!$A$6:$D$752,4,0)</f>
        <v>#N/A</v>
      </c>
      <c r="D913" s="20">
        <f>VLOOKUP(A913,floorspace!$A$6:$D$694,4,0)</f>
        <v>26844</v>
      </c>
      <c r="E913" s="3">
        <v>150</v>
      </c>
      <c r="F913" s="33" t="e">
        <f>IF(ISNA(VLOOKUP(A913,'R1-R2'!$A$2:$F$280,6,0)),VLOOKUP(A913,'R1-R2'!$B$2:$F$280,5,0),VLOOKUP(A913,'R1-R2'!$A$2:$F$280,6,0))</f>
        <v>#N/A</v>
      </c>
      <c r="G913" s="2">
        <v>908</v>
      </c>
      <c r="H913" s="4">
        <v>99.89</v>
      </c>
      <c r="I913" s="3">
        <v>150</v>
      </c>
      <c r="J913" s="1" t="s">
        <v>236</v>
      </c>
      <c r="K913" s="2">
        <v>0</v>
      </c>
      <c r="L913" s="4">
        <v>0</v>
      </c>
      <c r="M913" s="3">
        <v>0</v>
      </c>
      <c r="N913" s="1" t="s">
        <v>1</v>
      </c>
      <c r="O913" s="2">
        <v>0</v>
      </c>
      <c r="P913" s="4">
        <v>0</v>
      </c>
      <c r="Q913" s="3">
        <v>0</v>
      </c>
      <c r="R913" s="1" t="s">
        <v>1</v>
      </c>
      <c r="S913" s="2">
        <v>0</v>
      </c>
      <c r="T913" s="4">
        <v>0</v>
      </c>
      <c r="U913" s="3">
        <v>0</v>
      </c>
      <c r="V913" s="1" t="s">
        <v>1</v>
      </c>
      <c r="W913" s="2">
        <v>822</v>
      </c>
      <c r="X913" s="4">
        <v>91.71</v>
      </c>
      <c r="Y913" s="3">
        <v>358</v>
      </c>
      <c r="Z913" s="1" t="s">
        <v>236</v>
      </c>
      <c r="AA913" s="2">
        <v>812</v>
      </c>
      <c r="AB913" s="4">
        <v>90.81</v>
      </c>
      <c r="AC913" s="3">
        <v>353</v>
      </c>
      <c r="AD913" s="1" t="s">
        <v>1</v>
      </c>
      <c r="AE913" s="2">
        <v>810</v>
      </c>
      <c r="AF913" s="4">
        <v>90.39</v>
      </c>
      <c r="AG913" s="3">
        <v>334</v>
      </c>
      <c r="AH913" s="1" t="s">
        <v>236</v>
      </c>
      <c r="AI913" s="2">
        <v>807</v>
      </c>
      <c r="AJ913" s="4">
        <v>91.06</v>
      </c>
      <c r="AK913" s="3">
        <v>346</v>
      </c>
      <c r="AL913" s="1" t="s">
        <v>236</v>
      </c>
      <c r="AM913" s="2">
        <v>0</v>
      </c>
      <c r="AN913" s="4">
        <v>0</v>
      </c>
      <c r="AO913" s="3">
        <v>0</v>
      </c>
      <c r="AP913" s="1" t="s">
        <v>1</v>
      </c>
      <c r="AQ913" s="2">
        <v>647</v>
      </c>
      <c r="AR913" s="4">
        <v>72.78</v>
      </c>
      <c r="AS913" s="3">
        <v>1016</v>
      </c>
      <c r="AT913" s="1" t="s">
        <v>236</v>
      </c>
    </row>
    <row r="914" spans="1:46" x14ac:dyDescent="0.25">
      <c r="A914" s="1" t="s">
        <v>914</v>
      </c>
      <c r="B914" s="20" t="e">
        <f>VLOOKUP(A914,'Earned Doctorates'!$A$6:$D$468,4,0)</f>
        <v>#N/A</v>
      </c>
      <c r="C914" s="20" t="e">
        <f>VLOOKUP(A914,'fulltime grad students'!$A$6:$D$752,4,0)</f>
        <v>#N/A</v>
      </c>
      <c r="D914" s="20" t="e">
        <f>VLOOKUP(A914,floorspace!$A$6:$D$694,4,0)</f>
        <v>#N/A</v>
      </c>
      <c r="E914" s="3">
        <v>150</v>
      </c>
      <c r="F914" s="33" t="e">
        <f>IF(ISNA(VLOOKUP(A914,'R1-R2'!$A$2:$F$280,6,0)),VLOOKUP(A914,'R1-R2'!$B$2:$F$280,5,0),VLOOKUP(A914,'R1-R2'!$A$2:$F$280,6,0))</f>
        <v>#N/A</v>
      </c>
      <c r="G914" s="2">
        <v>908</v>
      </c>
      <c r="H914" s="4">
        <v>99.89</v>
      </c>
      <c r="I914" s="3">
        <v>150</v>
      </c>
      <c r="J914" s="1" t="s">
        <v>236</v>
      </c>
      <c r="K914" s="2">
        <v>0</v>
      </c>
      <c r="L914" s="4">
        <v>0</v>
      </c>
      <c r="M914" s="3">
        <v>0</v>
      </c>
      <c r="N914" s="1" t="s">
        <v>1</v>
      </c>
      <c r="O914" s="2">
        <v>0</v>
      </c>
      <c r="P914" s="4">
        <v>0</v>
      </c>
      <c r="Q914" s="3">
        <v>0</v>
      </c>
      <c r="R914" s="1" t="s">
        <v>1</v>
      </c>
      <c r="S914" s="2">
        <v>0</v>
      </c>
      <c r="T914" s="4">
        <v>0</v>
      </c>
      <c r="U914" s="3">
        <v>0</v>
      </c>
      <c r="V914" s="1" t="s">
        <v>1</v>
      </c>
      <c r="W914" s="2">
        <v>0</v>
      </c>
      <c r="X914" s="4">
        <v>0</v>
      </c>
      <c r="Y914" s="3">
        <v>0</v>
      </c>
      <c r="Z914" s="1" t="s">
        <v>1</v>
      </c>
      <c r="AA914" s="2">
        <v>0</v>
      </c>
      <c r="AB914" s="4">
        <v>0</v>
      </c>
      <c r="AC914" s="3">
        <v>0</v>
      </c>
      <c r="AD914" s="1" t="s">
        <v>1</v>
      </c>
      <c r="AE914" s="2">
        <v>0</v>
      </c>
      <c r="AF914" s="4">
        <v>0</v>
      </c>
      <c r="AG914" s="3">
        <v>0</v>
      </c>
      <c r="AH914" s="1" t="s">
        <v>1</v>
      </c>
      <c r="AI914" s="2">
        <v>0</v>
      </c>
      <c r="AJ914" s="4">
        <v>0</v>
      </c>
      <c r="AK914" s="3">
        <v>0</v>
      </c>
      <c r="AL914" s="1" t="s">
        <v>1</v>
      </c>
      <c r="AM914" s="2">
        <v>0</v>
      </c>
      <c r="AN914" s="4">
        <v>0</v>
      </c>
      <c r="AO914" s="3">
        <v>0</v>
      </c>
      <c r="AP914" s="1" t="s">
        <v>1</v>
      </c>
      <c r="AQ914" s="2">
        <v>0</v>
      </c>
      <c r="AR914" s="4">
        <v>0</v>
      </c>
      <c r="AS914" s="3">
        <v>0</v>
      </c>
      <c r="AT914" s="1" t="s">
        <v>1</v>
      </c>
    </row>
    <row r="915" spans="1:46" x14ac:dyDescent="0.25">
      <c r="A915" s="1" t="s">
        <v>915</v>
      </c>
      <c r="B915" s="20" t="e">
        <f>VLOOKUP(A915,'Earned Doctorates'!$A$6:$D$468,4,0)</f>
        <v>#N/A</v>
      </c>
      <c r="C915" s="20">
        <f>VLOOKUP(A915,'fulltime grad students'!$A$6:$D$752,4,0)</f>
        <v>3</v>
      </c>
      <c r="D915" s="20" t="e">
        <f>VLOOKUP(A915,floorspace!$A$6:$D$694,4,0)</f>
        <v>#N/A</v>
      </c>
      <c r="E915" s="3">
        <v>0</v>
      </c>
      <c r="F915" s="33" t="e">
        <f>IF(ISNA(VLOOKUP(A915,'R1-R2'!$A$2:$F$280,6,0)),VLOOKUP(A915,'R1-R2'!$B$2:$F$280,5,0),VLOOKUP(A915,'R1-R2'!$A$2:$F$280,6,0))</f>
        <v>#N/A</v>
      </c>
      <c r="G915" s="2">
        <v>0</v>
      </c>
      <c r="H915" s="4">
        <v>0</v>
      </c>
      <c r="I915" s="3">
        <v>0</v>
      </c>
      <c r="J915" s="1" t="s">
        <v>1</v>
      </c>
      <c r="K915" s="2">
        <v>0</v>
      </c>
      <c r="L915" s="4">
        <v>0</v>
      </c>
      <c r="M915" s="3">
        <v>0</v>
      </c>
      <c r="N915" s="1" t="s">
        <v>1</v>
      </c>
      <c r="O915" s="2">
        <v>0</v>
      </c>
      <c r="P915" s="4">
        <v>0</v>
      </c>
      <c r="Q915" s="3">
        <v>0</v>
      </c>
      <c r="R915" s="1" t="s">
        <v>1</v>
      </c>
      <c r="S915" s="2">
        <v>0</v>
      </c>
      <c r="T915" s="4">
        <v>0</v>
      </c>
      <c r="U915" s="3">
        <v>0</v>
      </c>
      <c r="V915" s="1" t="s">
        <v>1</v>
      </c>
      <c r="W915" s="2">
        <v>889</v>
      </c>
      <c r="X915" s="4">
        <v>99.12</v>
      </c>
      <c r="Y915" s="3">
        <v>180</v>
      </c>
      <c r="Z915" s="1" t="s">
        <v>1</v>
      </c>
      <c r="AA915" s="2">
        <v>890</v>
      </c>
      <c r="AB915" s="4">
        <v>99.45</v>
      </c>
      <c r="AC915" s="3">
        <v>167</v>
      </c>
      <c r="AD915" s="1" t="s">
        <v>1</v>
      </c>
      <c r="AE915" s="2">
        <v>0</v>
      </c>
      <c r="AF915" s="4">
        <v>0</v>
      </c>
      <c r="AG915" s="3">
        <v>0</v>
      </c>
      <c r="AH915" s="1" t="s">
        <v>1</v>
      </c>
      <c r="AI915" s="2">
        <v>0</v>
      </c>
      <c r="AJ915" s="4">
        <v>0</v>
      </c>
      <c r="AK915" s="3">
        <v>0</v>
      </c>
      <c r="AL915" s="1" t="s">
        <v>1</v>
      </c>
      <c r="AM915" s="2">
        <v>0</v>
      </c>
      <c r="AN915" s="4">
        <v>0</v>
      </c>
      <c r="AO915" s="3">
        <v>0</v>
      </c>
      <c r="AP915" s="1" t="s">
        <v>1</v>
      </c>
      <c r="AQ915" s="2">
        <v>0</v>
      </c>
      <c r="AR915" s="4">
        <v>0</v>
      </c>
      <c r="AS915" s="3">
        <v>0</v>
      </c>
      <c r="AT915" s="1" t="s">
        <v>1</v>
      </c>
    </row>
    <row r="916" spans="1:46" x14ac:dyDescent="0.25">
      <c r="A916" s="1" t="s">
        <v>916</v>
      </c>
      <c r="B916" s="20" t="e">
        <f>VLOOKUP(A916,'Earned Doctorates'!$A$6:$D$468,4,0)</f>
        <v>#N/A</v>
      </c>
      <c r="C916" s="20" t="e">
        <f>VLOOKUP(A916,'fulltime grad students'!$A$6:$D$752,4,0)</f>
        <v>#N/A</v>
      </c>
      <c r="D916" s="20" t="e">
        <f>VLOOKUP(A916,floorspace!$A$6:$D$694,4,0)</f>
        <v>#N/A</v>
      </c>
      <c r="E916" s="3">
        <v>0</v>
      </c>
      <c r="F916" s="33" t="e">
        <f>IF(ISNA(VLOOKUP(A916,'R1-R2'!$A$2:$F$280,6,0)),VLOOKUP(A916,'R1-R2'!$B$2:$F$280,5,0),VLOOKUP(A916,'R1-R2'!$A$2:$F$280,6,0))</f>
        <v>#N/A</v>
      </c>
      <c r="G916" s="2">
        <v>0</v>
      </c>
      <c r="H916" s="4">
        <v>0</v>
      </c>
      <c r="I916" s="3">
        <v>0</v>
      </c>
      <c r="J916" s="1" t="s">
        <v>1</v>
      </c>
      <c r="K916" s="2">
        <v>779</v>
      </c>
      <c r="L916" s="4">
        <v>85.27</v>
      </c>
      <c r="M916" s="3">
        <v>449</v>
      </c>
      <c r="N916" s="1" t="s">
        <v>1</v>
      </c>
      <c r="O916" s="2">
        <v>725</v>
      </c>
      <c r="P916" s="4">
        <v>79.59</v>
      </c>
      <c r="Q916" s="3">
        <v>632</v>
      </c>
      <c r="R916" s="1" t="s">
        <v>1</v>
      </c>
      <c r="S916" s="2">
        <v>637</v>
      </c>
      <c r="T916" s="4">
        <v>70.27</v>
      </c>
      <c r="U916" s="3">
        <v>1069</v>
      </c>
      <c r="V916" s="1" t="s">
        <v>1</v>
      </c>
      <c r="W916" s="2">
        <v>611</v>
      </c>
      <c r="X916" s="4">
        <v>68.400000000000006</v>
      </c>
      <c r="Y916" s="3">
        <v>1243</v>
      </c>
      <c r="Z916" s="1" t="s">
        <v>1</v>
      </c>
      <c r="AA916" s="2">
        <v>641</v>
      </c>
      <c r="AB916" s="4">
        <v>71.87</v>
      </c>
      <c r="AC916" s="3">
        <v>1014</v>
      </c>
      <c r="AD916" s="1" t="s">
        <v>1</v>
      </c>
      <c r="AE916" s="2">
        <v>613</v>
      </c>
      <c r="AF916" s="4">
        <v>68.62</v>
      </c>
      <c r="AG916" s="3">
        <v>1166</v>
      </c>
      <c r="AH916" s="1" t="s">
        <v>1</v>
      </c>
      <c r="AI916" s="2">
        <v>675</v>
      </c>
      <c r="AJ916" s="4">
        <v>76.31</v>
      </c>
      <c r="AK916" s="3">
        <v>784</v>
      </c>
      <c r="AL916" s="1" t="s">
        <v>1</v>
      </c>
      <c r="AM916" s="2">
        <v>637</v>
      </c>
      <c r="AN916" s="4">
        <v>72.31</v>
      </c>
      <c r="AO916" s="3">
        <v>985</v>
      </c>
      <c r="AP916" s="1" t="s">
        <v>1</v>
      </c>
      <c r="AQ916" s="2">
        <v>718</v>
      </c>
      <c r="AR916" s="4">
        <v>80.67</v>
      </c>
      <c r="AS916" s="3">
        <v>692</v>
      </c>
      <c r="AT916" s="1" t="s">
        <v>1</v>
      </c>
    </row>
    <row r="917" spans="1:46" x14ac:dyDescent="0.25">
      <c r="A917" s="1" t="s">
        <v>917</v>
      </c>
      <c r="B917" s="20" t="e">
        <f>VLOOKUP(A917,'Earned Doctorates'!$A$6:$D$468,4,0)</f>
        <v>#N/A</v>
      </c>
      <c r="C917" s="20">
        <f>VLOOKUP(A917,'fulltime grad students'!$A$6:$D$752,4,0)</f>
        <v>0</v>
      </c>
      <c r="D917" s="20" t="e">
        <f>VLOOKUP(A917,floorspace!$A$6:$D$694,4,0)</f>
        <v>#N/A</v>
      </c>
      <c r="E917" s="3">
        <v>0</v>
      </c>
      <c r="F917" s="33" t="e">
        <f>IF(ISNA(VLOOKUP(A917,'R1-R2'!$A$2:$F$280,6,0)),VLOOKUP(A917,'R1-R2'!$B$2:$F$280,5,0),VLOOKUP(A917,'R1-R2'!$A$2:$F$280,6,0))</f>
        <v>#N/A</v>
      </c>
      <c r="G917" s="2">
        <v>0</v>
      </c>
      <c r="H917" s="4">
        <v>0</v>
      </c>
      <c r="I917" s="3">
        <v>0</v>
      </c>
      <c r="J917" s="1" t="s">
        <v>1</v>
      </c>
      <c r="K917" s="2">
        <v>0</v>
      </c>
      <c r="L917" s="4">
        <v>0</v>
      </c>
      <c r="M917" s="3">
        <v>0</v>
      </c>
      <c r="N917" s="1" t="s">
        <v>1</v>
      </c>
      <c r="O917" s="2">
        <v>0</v>
      </c>
      <c r="P917" s="4">
        <v>0</v>
      </c>
      <c r="Q917" s="3">
        <v>0</v>
      </c>
      <c r="R917" s="1" t="s">
        <v>1</v>
      </c>
      <c r="S917" s="2">
        <v>0</v>
      </c>
      <c r="T917" s="4">
        <v>0</v>
      </c>
      <c r="U917" s="3">
        <v>0</v>
      </c>
      <c r="V917" s="1" t="s">
        <v>1</v>
      </c>
      <c r="W917" s="2">
        <v>0</v>
      </c>
      <c r="X917" s="4">
        <v>0</v>
      </c>
      <c r="Y917" s="3">
        <v>0</v>
      </c>
      <c r="Z917" s="1" t="s">
        <v>1</v>
      </c>
      <c r="AA917" s="2">
        <v>0</v>
      </c>
      <c r="AB917" s="4">
        <v>0</v>
      </c>
      <c r="AC917" s="3">
        <v>0</v>
      </c>
      <c r="AD917" s="1" t="s">
        <v>1</v>
      </c>
      <c r="AE917" s="2">
        <v>0</v>
      </c>
      <c r="AF917" s="4">
        <v>0</v>
      </c>
      <c r="AG917" s="3">
        <v>0</v>
      </c>
      <c r="AH917" s="1" t="s">
        <v>1</v>
      </c>
      <c r="AI917" s="2">
        <v>584</v>
      </c>
      <c r="AJ917" s="4">
        <v>66.14</v>
      </c>
      <c r="AK917" s="3">
        <v>1387</v>
      </c>
      <c r="AL917" s="1" t="s">
        <v>1</v>
      </c>
      <c r="AM917" s="2">
        <v>662</v>
      </c>
      <c r="AN917" s="4">
        <v>75.11</v>
      </c>
      <c r="AO917" s="3">
        <v>826</v>
      </c>
      <c r="AP917" s="1" t="s">
        <v>1</v>
      </c>
      <c r="AQ917" s="2">
        <v>709</v>
      </c>
      <c r="AR917" s="4">
        <v>79.67</v>
      </c>
      <c r="AS917" s="3">
        <v>732</v>
      </c>
      <c r="AT917" s="1" t="s">
        <v>1</v>
      </c>
    </row>
    <row r="918" spans="1:46" x14ac:dyDescent="0.25">
      <c r="A918" s="1" t="s">
        <v>918</v>
      </c>
      <c r="B918" s="20" t="e">
        <f>VLOOKUP(A918,'Earned Doctorates'!$A$6:$D$468,4,0)</f>
        <v>#N/A</v>
      </c>
      <c r="C918" s="20">
        <f>VLOOKUP(A918,'fulltime grad students'!$A$6:$D$752,4,0)</f>
        <v>0</v>
      </c>
      <c r="D918" s="20" t="e">
        <f>VLOOKUP(A918,floorspace!$A$6:$D$694,4,0)</f>
        <v>#N/A</v>
      </c>
      <c r="E918" s="3">
        <v>0</v>
      </c>
      <c r="F918" s="33" t="e">
        <f>IF(ISNA(VLOOKUP(A918,'R1-R2'!$A$2:$F$280,6,0)),VLOOKUP(A918,'R1-R2'!$B$2:$F$280,5,0),VLOOKUP(A918,'R1-R2'!$A$2:$F$280,6,0))</f>
        <v>#N/A</v>
      </c>
      <c r="G918" s="2">
        <v>0</v>
      </c>
      <c r="H918" s="4">
        <v>0</v>
      </c>
      <c r="I918" s="3">
        <v>0</v>
      </c>
      <c r="J918" s="1" t="s">
        <v>1</v>
      </c>
      <c r="K918" s="2">
        <v>0</v>
      </c>
      <c r="L918" s="4">
        <v>0</v>
      </c>
      <c r="M918" s="3">
        <v>0</v>
      </c>
      <c r="N918" s="1" t="s">
        <v>1</v>
      </c>
      <c r="O918" s="2">
        <v>0</v>
      </c>
      <c r="P918" s="4">
        <v>0</v>
      </c>
      <c r="Q918" s="3">
        <v>0</v>
      </c>
      <c r="R918" s="1" t="s">
        <v>1</v>
      </c>
      <c r="S918" s="2">
        <v>0</v>
      </c>
      <c r="T918" s="4">
        <v>0</v>
      </c>
      <c r="U918" s="3">
        <v>0</v>
      </c>
      <c r="V918" s="1" t="s">
        <v>1</v>
      </c>
      <c r="W918" s="2">
        <v>0</v>
      </c>
      <c r="X918" s="4">
        <v>0</v>
      </c>
      <c r="Y918" s="3">
        <v>0</v>
      </c>
      <c r="Z918" s="1" t="s">
        <v>1</v>
      </c>
      <c r="AA918" s="2">
        <v>0</v>
      </c>
      <c r="AB918" s="4">
        <v>0</v>
      </c>
      <c r="AC918" s="3">
        <v>0</v>
      </c>
      <c r="AD918" s="1" t="s">
        <v>1</v>
      </c>
      <c r="AE918" s="2">
        <v>0</v>
      </c>
      <c r="AF918" s="4">
        <v>0</v>
      </c>
      <c r="AG918" s="3">
        <v>0</v>
      </c>
      <c r="AH918" s="1" t="s">
        <v>1</v>
      </c>
      <c r="AI918" s="2">
        <v>820</v>
      </c>
      <c r="AJ918" s="4">
        <v>92.51</v>
      </c>
      <c r="AK918" s="3">
        <v>312</v>
      </c>
      <c r="AL918" s="1" t="s">
        <v>1</v>
      </c>
      <c r="AM918" s="2">
        <v>795</v>
      </c>
      <c r="AN918" s="4">
        <v>90.02</v>
      </c>
      <c r="AO918" s="3">
        <v>348</v>
      </c>
      <c r="AP918" s="1" t="s">
        <v>1</v>
      </c>
      <c r="AQ918" s="2">
        <v>722</v>
      </c>
      <c r="AR918" s="4">
        <v>81.11</v>
      </c>
      <c r="AS918" s="3">
        <v>667</v>
      </c>
      <c r="AT918" s="1" t="s">
        <v>1</v>
      </c>
    </row>
    <row r="919" spans="1:46" x14ac:dyDescent="0.25">
      <c r="A919" s="1" t="s">
        <v>919</v>
      </c>
      <c r="B919" s="20" t="e">
        <f>VLOOKUP(A919,'Earned Doctorates'!$A$6:$D$468,4,0)</f>
        <v>#N/A</v>
      </c>
      <c r="C919" s="20" t="e">
        <f>VLOOKUP(A919,'fulltime grad students'!$A$6:$D$752,4,0)</f>
        <v>#N/A</v>
      </c>
      <c r="D919" s="20" t="e">
        <f>VLOOKUP(A919,floorspace!$A$6:$D$694,4,0)</f>
        <v>#N/A</v>
      </c>
      <c r="E919" s="3">
        <v>0</v>
      </c>
      <c r="F919" s="33" t="e">
        <f>IF(ISNA(VLOOKUP(A919,'R1-R2'!$A$2:$F$280,6,0)),VLOOKUP(A919,'R1-R2'!$B$2:$F$280,5,0),VLOOKUP(A919,'R1-R2'!$A$2:$F$280,6,0))</f>
        <v>#N/A</v>
      </c>
      <c r="G919" s="2">
        <v>0</v>
      </c>
      <c r="H919" s="4">
        <v>0</v>
      </c>
      <c r="I919" s="3">
        <v>0</v>
      </c>
      <c r="J919" s="1" t="s">
        <v>1</v>
      </c>
      <c r="K919" s="2">
        <v>0</v>
      </c>
      <c r="L919" s="4">
        <v>0</v>
      </c>
      <c r="M919" s="3">
        <v>0</v>
      </c>
      <c r="N919" s="1" t="s">
        <v>1</v>
      </c>
      <c r="O919" s="2">
        <v>0</v>
      </c>
      <c r="P919" s="4">
        <v>0</v>
      </c>
      <c r="Q919" s="3">
        <v>0</v>
      </c>
      <c r="R919" s="1" t="s">
        <v>1</v>
      </c>
      <c r="S919" s="2">
        <v>0</v>
      </c>
      <c r="T919" s="4">
        <v>0</v>
      </c>
      <c r="U919" s="3">
        <v>0</v>
      </c>
      <c r="V919" s="1" t="s">
        <v>1</v>
      </c>
      <c r="W919" s="2">
        <v>0</v>
      </c>
      <c r="X919" s="4">
        <v>0</v>
      </c>
      <c r="Y919" s="3">
        <v>0</v>
      </c>
      <c r="Z919" s="1" t="s">
        <v>1</v>
      </c>
      <c r="AA919" s="2">
        <v>0</v>
      </c>
      <c r="AB919" s="4">
        <v>0</v>
      </c>
      <c r="AC919" s="3">
        <v>0</v>
      </c>
      <c r="AD919" s="1" t="s">
        <v>1</v>
      </c>
      <c r="AE919" s="2">
        <v>840</v>
      </c>
      <c r="AF919" s="4">
        <v>93.7</v>
      </c>
      <c r="AG919" s="3">
        <v>273</v>
      </c>
      <c r="AH919" s="1" t="s">
        <v>1</v>
      </c>
      <c r="AI919" s="2">
        <v>838</v>
      </c>
      <c r="AJ919" s="4">
        <v>94.52</v>
      </c>
      <c r="AK919" s="3">
        <v>261</v>
      </c>
      <c r="AL919" s="1" t="s">
        <v>1</v>
      </c>
      <c r="AM919" s="2">
        <v>814</v>
      </c>
      <c r="AN919" s="4">
        <v>92.15</v>
      </c>
      <c r="AO919" s="3">
        <v>293</v>
      </c>
      <c r="AP919" s="1" t="s">
        <v>236</v>
      </c>
      <c r="AQ919" s="2">
        <v>823</v>
      </c>
      <c r="AR919" s="4">
        <v>92.33</v>
      </c>
      <c r="AS919" s="3">
        <v>324</v>
      </c>
      <c r="AT919" s="1" t="s">
        <v>1</v>
      </c>
    </row>
    <row r="920" spans="1:46" x14ac:dyDescent="0.25">
      <c r="A920" s="1" t="s">
        <v>920</v>
      </c>
      <c r="B920" s="20" t="e">
        <f>VLOOKUP(A920,'Earned Doctorates'!$A$6:$D$468,4,0)</f>
        <v>#N/A</v>
      </c>
      <c r="C920" s="20">
        <f>VLOOKUP(A920,'fulltime grad students'!$A$6:$D$752,4,0)</f>
        <v>0</v>
      </c>
      <c r="D920" s="20">
        <f>VLOOKUP(A920,floorspace!$A$6:$D$694,4,0)</f>
        <v>0</v>
      </c>
      <c r="E920" s="3">
        <v>0</v>
      </c>
      <c r="F920" s="33" t="e">
        <f>IF(ISNA(VLOOKUP(A920,'R1-R2'!$A$2:$F$280,6,0)),VLOOKUP(A920,'R1-R2'!$B$2:$F$280,5,0),VLOOKUP(A920,'R1-R2'!$A$2:$F$280,6,0))</f>
        <v>#N/A</v>
      </c>
      <c r="G920" s="2">
        <v>0</v>
      </c>
      <c r="H920" s="4">
        <v>0</v>
      </c>
      <c r="I920" s="3">
        <v>0</v>
      </c>
      <c r="J920" s="1" t="s">
        <v>1</v>
      </c>
      <c r="K920" s="2">
        <v>865</v>
      </c>
      <c r="L920" s="4">
        <v>94.58</v>
      </c>
      <c r="M920" s="3">
        <v>250</v>
      </c>
      <c r="N920" s="1" t="s">
        <v>1</v>
      </c>
      <c r="O920" s="2">
        <v>802</v>
      </c>
      <c r="P920" s="4">
        <v>87.95</v>
      </c>
      <c r="Q920" s="3">
        <v>389</v>
      </c>
      <c r="R920" s="1" t="s">
        <v>1</v>
      </c>
      <c r="S920" s="2">
        <v>879</v>
      </c>
      <c r="T920" s="4">
        <v>96.62</v>
      </c>
      <c r="U920" s="3">
        <v>232</v>
      </c>
      <c r="V920" s="1" t="s">
        <v>1</v>
      </c>
      <c r="W920" s="2">
        <v>780</v>
      </c>
      <c r="X920" s="4">
        <v>87.07</v>
      </c>
      <c r="Y920" s="3">
        <v>464</v>
      </c>
      <c r="Z920" s="1" t="s">
        <v>1</v>
      </c>
      <c r="AA920" s="2">
        <v>664</v>
      </c>
      <c r="AB920" s="4">
        <v>74.42</v>
      </c>
      <c r="AC920" s="3">
        <v>832</v>
      </c>
      <c r="AD920" s="1" t="s">
        <v>1</v>
      </c>
      <c r="AE920" s="2">
        <v>577</v>
      </c>
      <c r="AF920" s="4">
        <v>64.64</v>
      </c>
      <c r="AG920" s="3">
        <v>1409</v>
      </c>
      <c r="AH920" s="1" t="s">
        <v>1</v>
      </c>
      <c r="AI920" s="2">
        <v>420</v>
      </c>
      <c r="AJ920" s="4">
        <v>47.82</v>
      </c>
      <c r="AK920" s="3">
        <v>3857</v>
      </c>
      <c r="AL920" s="1" t="s">
        <v>1</v>
      </c>
      <c r="AM920" s="2">
        <v>470</v>
      </c>
      <c r="AN920" s="4">
        <v>53.58</v>
      </c>
      <c r="AO920" s="3">
        <v>2728</v>
      </c>
      <c r="AP920" s="1" t="s">
        <v>1</v>
      </c>
      <c r="AQ920" s="2">
        <v>474</v>
      </c>
      <c r="AR920" s="4">
        <v>53.56</v>
      </c>
      <c r="AS920" s="3">
        <v>2844</v>
      </c>
      <c r="AT920" s="1" t="s">
        <v>1</v>
      </c>
    </row>
    <row r="921" spans="1:46" x14ac:dyDescent="0.25">
      <c r="A921" s="1" t="s">
        <v>921</v>
      </c>
      <c r="B921" s="20" t="e">
        <f>VLOOKUP(A921,'Earned Doctorates'!$A$6:$D$468,4,0)</f>
        <v>#N/A</v>
      </c>
      <c r="C921" s="20" t="e">
        <f>VLOOKUP(A921,'fulltime grad students'!$A$6:$D$752,4,0)</f>
        <v>#N/A</v>
      </c>
      <c r="D921" s="20" t="e">
        <f>VLOOKUP(A921,floorspace!$A$6:$D$694,4,0)</f>
        <v>#N/A</v>
      </c>
      <c r="E921" s="3">
        <v>0</v>
      </c>
      <c r="F921" s="33" t="e">
        <f>IF(ISNA(VLOOKUP(A921,'R1-R2'!$A$2:$F$280,6,0)),VLOOKUP(A921,'R1-R2'!$B$2:$F$280,5,0),VLOOKUP(A921,'R1-R2'!$A$2:$F$280,6,0))</f>
        <v>#N/A</v>
      </c>
      <c r="G921" s="2">
        <v>0</v>
      </c>
      <c r="H921" s="4">
        <v>0</v>
      </c>
      <c r="I921" s="3">
        <v>0</v>
      </c>
      <c r="J921" s="1" t="s">
        <v>1</v>
      </c>
      <c r="K921" s="2">
        <v>0</v>
      </c>
      <c r="L921" s="4">
        <v>0</v>
      </c>
      <c r="M921" s="3">
        <v>0</v>
      </c>
      <c r="N921" s="1" t="s">
        <v>1</v>
      </c>
      <c r="O921" s="2">
        <v>898</v>
      </c>
      <c r="P921" s="4">
        <v>98.37</v>
      </c>
      <c r="Q921" s="3">
        <v>201</v>
      </c>
      <c r="R921" s="1" t="s">
        <v>1</v>
      </c>
      <c r="S921" s="2">
        <v>882</v>
      </c>
      <c r="T921" s="4">
        <v>96.95</v>
      </c>
      <c r="U921" s="3">
        <v>224</v>
      </c>
      <c r="V921" s="1" t="s">
        <v>1</v>
      </c>
      <c r="W921" s="2">
        <v>844</v>
      </c>
      <c r="X921" s="4">
        <v>94.14</v>
      </c>
      <c r="Y921" s="3">
        <v>289</v>
      </c>
      <c r="Z921" s="1" t="s">
        <v>1</v>
      </c>
      <c r="AA921" s="2">
        <v>866</v>
      </c>
      <c r="AB921" s="4">
        <v>96.79</v>
      </c>
      <c r="AC921" s="3">
        <v>234</v>
      </c>
      <c r="AD921" s="1" t="s">
        <v>1</v>
      </c>
      <c r="AE921" s="2">
        <v>817</v>
      </c>
      <c r="AF921" s="4">
        <v>91.16</v>
      </c>
      <c r="AG921" s="3">
        <v>316</v>
      </c>
      <c r="AH921" s="1" t="s">
        <v>1</v>
      </c>
      <c r="AI921" s="2">
        <v>0</v>
      </c>
      <c r="AJ921" s="4">
        <v>0</v>
      </c>
      <c r="AK921" s="3">
        <v>0</v>
      </c>
      <c r="AL921" s="1" t="s">
        <v>1</v>
      </c>
      <c r="AM921" s="2">
        <v>0</v>
      </c>
      <c r="AN921" s="4">
        <v>0</v>
      </c>
      <c r="AO921" s="3">
        <v>0</v>
      </c>
      <c r="AP921" s="1" t="s">
        <v>1</v>
      </c>
      <c r="AQ921" s="2">
        <v>0</v>
      </c>
      <c r="AR921" s="4">
        <v>0</v>
      </c>
      <c r="AS921" s="3">
        <v>0</v>
      </c>
      <c r="AT921" s="1" t="s">
        <v>1</v>
      </c>
    </row>
    <row r="922" spans="1:46" x14ac:dyDescent="0.25">
      <c r="A922" s="1" t="s">
        <v>922</v>
      </c>
      <c r="B922" s="20" t="e">
        <f>VLOOKUP(A922,'Earned Doctorates'!$A$6:$D$468,4,0)</f>
        <v>#N/A</v>
      </c>
      <c r="C922" s="20">
        <f>VLOOKUP(A922,'fulltime grad students'!$A$6:$D$752,4,0)</f>
        <v>8</v>
      </c>
      <c r="D922" s="20" t="e">
        <f>VLOOKUP(A922,floorspace!$A$6:$D$694,4,0)</f>
        <v>#N/A</v>
      </c>
      <c r="E922" s="3">
        <v>0</v>
      </c>
      <c r="F922" s="33" t="e">
        <f>IF(ISNA(VLOOKUP(A922,'R1-R2'!$A$2:$F$280,6,0)),VLOOKUP(A922,'R1-R2'!$B$2:$F$280,5,0),VLOOKUP(A922,'R1-R2'!$A$2:$F$280,6,0))</f>
        <v>#N/A</v>
      </c>
      <c r="G922" s="2">
        <v>0</v>
      </c>
      <c r="H922" s="4">
        <v>0</v>
      </c>
      <c r="I922" s="3">
        <v>0</v>
      </c>
      <c r="J922" s="1" t="s">
        <v>1</v>
      </c>
      <c r="K922" s="2">
        <v>0</v>
      </c>
      <c r="L922" s="4">
        <v>0</v>
      </c>
      <c r="M922" s="3">
        <v>0</v>
      </c>
      <c r="N922" s="1" t="s">
        <v>1</v>
      </c>
      <c r="O922" s="2">
        <v>0</v>
      </c>
      <c r="P922" s="4">
        <v>0</v>
      </c>
      <c r="Q922" s="3">
        <v>0</v>
      </c>
      <c r="R922" s="1" t="s">
        <v>1</v>
      </c>
      <c r="S922" s="2">
        <v>0</v>
      </c>
      <c r="T922" s="4">
        <v>0</v>
      </c>
      <c r="U922" s="3">
        <v>0</v>
      </c>
      <c r="V922" s="1" t="s">
        <v>1</v>
      </c>
      <c r="W922" s="2">
        <v>0</v>
      </c>
      <c r="X922" s="4">
        <v>0</v>
      </c>
      <c r="Y922" s="3">
        <v>0</v>
      </c>
      <c r="Z922" s="1" t="s">
        <v>1</v>
      </c>
      <c r="AA922" s="2">
        <v>0</v>
      </c>
      <c r="AB922" s="4">
        <v>0</v>
      </c>
      <c r="AC922" s="3">
        <v>0</v>
      </c>
      <c r="AD922" s="1" t="s">
        <v>1</v>
      </c>
      <c r="AE922" s="2">
        <v>0</v>
      </c>
      <c r="AF922" s="4">
        <v>0</v>
      </c>
      <c r="AG922" s="3">
        <v>0</v>
      </c>
      <c r="AH922" s="1" t="s">
        <v>1</v>
      </c>
      <c r="AI922" s="2">
        <v>819</v>
      </c>
      <c r="AJ922" s="4">
        <v>92.4</v>
      </c>
      <c r="AK922" s="3">
        <v>313</v>
      </c>
      <c r="AL922" s="1" t="s">
        <v>1</v>
      </c>
      <c r="AM922" s="2">
        <v>0</v>
      </c>
      <c r="AN922" s="4">
        <v>0</v>
      </c>
      <c r="AO922" s="3">
        <v>0</v>
      </c>
      <c r="AP922" s="1" t="s">
        <v>1</v>
      </c>
      <c r="AQ922" s="2">
        <v>0</v>
      </c>
      <c r="AR922" s="4">
        <v>0</v>
      </c>
      <c r="AS922" s="3">
        <v>0</v>
      </c>
      <c r="AT922" s="1" t="s">
        <v>1</v>
      </c>
    </row>
    <row r="923" spans="1:46" x14ac:dyDescent="0.25">
      <c r="A923" s="1" t="s">
        <v>923</v>
      </c>
      <c r="B923" s="20">
        <f>VLOOKUP(A923,'Earned Doctorates'!$A$6:$D$468,4,0)</f>
        <v>17</v>
      </c>
      <c r="C923" s="20">
        <f>VLOOKUP(A923,'fulltime grad students'!$A$6:$D$752,4,0)</f>
        <v>108</v>
      </c>
      <c r="D923" s="20" t="e">
        <f>VLOOKUP(A923,floorspace!$A$6:$D$694,4,0)</f>
        <v>#N/A</v>
      </c>
      <c r="E923" s="3">
        <v>0</v>
      </c>
      <c r="F923" s="33" t="e">
        <f>IF(ISNA(VLOOKUP(A923,'R1-R2'!$A$2:$F$280,6,0)),VLOOKUP(A923,'R1-R2'!$B$2:$F$280,5,0),VLOOKUP(A923,'R1-R2'!$A$2:$F$280,6,0))</f>
        <v>#N/A</v>
      </c>
      <c r="G923" s="2">
        <v>0</v>
      </c>
      <c r="H923" s="4">
        <v>0</v>
      </c>
      <c r="I923" s="3">
        <v>0</v>
      </c>
      <c r="J923" s="1" t="s">
        <v>1</v>
      </c>
      <c r="K923" s="2">
        <v>0</v>
      </c>
      <c r="L923" s="4">
        <v>0</v>
      </c>
      <c r="M923" s="3">
        <v>0</v>
      </c>
      <c r="N923" s="1" t="s">
        <v>1</v>
      </c>
      <c r="O923" s="2">
        <v>905</v>
      </c>
      <c r="P923" s="4">
        <v>99.13</v>
      </c>
      <c r="Q923" s="3">
        <v>175</v>
      </c>
      <c r="R923" s="1" t="s">
        <v>1</v>
      </c>
      <c r="S923" s="2">
        <v>883</v>
      </c>
      <c r="T923" s="4">
        <v>97.06</v>
      </c>
      <c r="U923" s="3">
        <v>219</v>
      </c>
      <c r="V923" s="1" t="s">
        <v>1</v>
      </c>
      <c r="W923" s="2">
        <v>0</v>
      </c>
      <c r="X923" s="4">
        <v>0</v>
      </c>
      <c r="Y923" s="3">
        <v>0</v>
      </c>
      <c r="Z923" s="1" t="s">
        <v>1</v>
      </c>
      <c r="AA923" s="2">
        <v>0</v>
      </c>
      <c r="AB923" s="4">
        <v>0</v>
      </c>
      <c r="AC923" s="3">
        <v>0</v>
      </c>
      <c r="AD923" s="1" t="s">
        <v>1</v>
      </c>
      <c r="AE923" s="2">
        <v>0</v>
      </c>
      <c r="AF923" s="4">
        <v>0</v>
      </c>
      <c r="AG923" s="3">
        <v>0</v>
      </c>
      <c r="AH923" s="1" t="s">
        <v>1</v>
      </c>
      <c r="AI923" s="2">
        <v>870</v>
      </c>
      <c r="AJ923" s="4">
        <v>98.1</v>
      </c>
      <c r="AK923" s="3">
        <v>189</v>
      </c>
      <c r="AL923" s="1" t="s">
        <v>1</v>
      </c>
      <c r="AM923" s="2">
        <v>868</v>
      </c>
      <c r="AN923" s="4">
        <v>98.21</v>
      </c>
      <c r="AO923" s="3">
        <v>189</v>
      </c>
      <c r="AP923" s="1" t="s">
        <v>1</v>
      </c>
      <c r="AQ923" s="2">
        <v>862</v>
      </c>
      <c r="AR923" s="4">
        <v>96.67</v>
      </c>
      <c r="AS923" s="3">
        <v>232</v>
      </c>
      <c r="AT923" s="1" t="s">
        <v>1</v>
      </c>
    </row>
    <row r="924" spans="1:46" x14ac:dyDescent="0.25">
      <c r="A924" s="1" t="s">
        <v>924</v>
      </c>
      <c r="B924" s="20" t="e">
        <f>VLOOKUP(A924,'Earned Doctorates'!$A$6:$D$468,4,0)</f>
        <v>#N/A</v>
      </c>
      <c r="C924" s="20" t="e">
        <f>VLOOKUP(A924,'fulltime grad students'!$A$6:$D$752,4,0)</f>
        <v>#N/A</v>
      </c>
      <c r="D924" s="20" t="e">
        <f>VLOOKUP(A924,floorspace!$A$6:$D$694,4,0)</f>
        <v>#N/A</v>
      </c>
      <c r="E924" s="3">
        <v>0</v>
      </c>
      <c r="F924" s="33" t="e">
        <f>IF(ISNA(VLOOKUP(A924,'R1-R2'!$A$2:$F$280,6,0)),VLOOKUP(A924,'R1-R2'!$B$2:$F$280,5,0),VLOOKUP(A924,'R1-R2'!$A$2:$F$280,6,0))</f>
        <v>#N/A</v>
      </c>
      <c r="G924" s="2">
        <v>0</v>
      </c>
      <c r="H924" s="4">
        <v>0</v>
      </c>
      <c r="I924" s="3">
        <v>0</v>
      </c>
      <c r="J924" s="1" t="s">
        <v>1</v>
      </c>
      <c r="K924" s="2">
        <v>911</v>
      </c>
      <c r="L924" s="4">
        <v>99.57</v>
      </c>
      <c r="M924" s="3">
        <v>150</v>
      </c>
      <c r="N924" s="1" t="s">
        <v>236</v>
      </c>
      <c r="O924" s="2">
        <v>0</v>
      </c>
      <c r="P924" s="4">
        <v>0</v>
      </c>
      <c r="Q924" s="3">
        <v>0</v>
      </c>
      <c r="R924" s="1" t="s">
        <v>1</v>
      </c>
      <c r="S924" s="2">
        <v>0</v>
      </c>
      <c r="T924" s="4">
        <v>0</v>
      </c>
      <c r="U924" s="3">
        <v>0</v>
      </c>
      <c r="V924" s="1" t="s">
        <v>1</v>
      </c>
      <c r="W924" s="2">
        <v>890</v>
      </c>
      <c r="X924" s="4">
        <v>99.23</v>
      </c>
      <c r="Y924" s="3">
        <v>179</v>
      </c>
      <c r="Z924" s="1" t="s">
        <v>1</v>
      </c>
      <c r="AA924" s="2">
        <v>849</v>
      </c>
      <c r="AB924" s="4">
        <v>94.91</v>
      </c>
      <c r="AC924" s="3">
        <v>268</v>
      </c>
      <c r="AD924" s="1" t="s">
        <v>1</v>
      </c>
      <c r="AE924" s="2">
        <v>809</v>
      </c>
      <c r="AF924" s="4">
        <v>90.28</v>
      </c>
      <c r="AG924" s="3">
        <v>335</v>
      </c>
      <c r="AH924" s="1" t="s">
        <v>1</v>
      </c>
      <c r="AI924" s="2">
        <v>0</v>
      </c>
      <c r="AJ924" s="4">
        <v>0</v>
      </c>
      <c r="AK924" s="3">
        <v>0</v>
      </c>
      <c r="AL924" s="1" t="s">
        <v>1</v>
      </c>
      <c r="AM924" s="2">
        <v>0</v>
      </c>
      <c r="AN924" s="4">
        <v>0</v>
      </c>
      <c r="AO924" s="3">
        <v>0</v>
      </c>
      <c r="AP924" s="1" t="s">
        <v>1</v>
      </c>
      <c r="AQ924" s="2">
        <v>0</v>
      </c>
      <c r="AR924" s="4">
        <v>0</v>
      </c>
      <c r="AS924" s="3">
        <v>0</v>
      </c>
      <c r="AT924" s="1" t="s">
        <v>1</v>
      </c>
    </row>
    <row r="925" spans="1:46" x14ac:dyDescent="0.25">
      <c r="A925" s="1" t="s">
        <v>925</v>
      </c>
      <c r="B925" s="20" t="e">
        <f>VLOOKUP(A925,'Earned Doctorates'!$A$6:$D$468,4,0)</f>
        <v>#N/A</v>
      </c>
      <c r="C925" s="20" t="e">
        <f>VLOOKUP(A925,'fulltime grad students'!$A$6:$D$752,4,0)</f>
        <v>#N/A</v>
      </c>
      <c r="D925" s="20" t="e">
        <f>VLOOKUP(A925,floorspace!$A$6:$D$694,4,0)</f>
        <v>#N/A</v>
      </c>
      <c r="E925" s="3">
        <v>0</v>
      </c>
      <c r="F925" s="33" t="e">
        <f>IF(ISNA(VLOOKUP(A925,'R1-R2'!$A$2:$F$280,6,0)),VLOOKUP(A925,'R1-R2'!$B$2:$F$280,5,0),VLOOKUP(A925,'R1-R2'!$A$2:$F$280,6,0))</f>
        <v>#N/A</v>
      </c>
      <c r="G925" s="2">
        <v>0</v>
      </c>
      <c r="H925" s="4">
        <v>0</v>
      </c>
      <c r="I925" s="3">
        <v>0</v>
      </c>
      <c r="J925" s="1" t="s">
        <v>1</v>
      </c>
      <c r="K925" s="2">
        <v>0</v>
      </c>
      <c r="L925" s="4">
        <v>0</v>
      </c>
      <c r="M925" s="3">
        <v>0</v>
      </c>
      <c r="N925" s="1" t="s">
        <v>1</v>
      </c>
      <c r="O925" s="2">
        <v>0</v>
      </c>
      <c r="P925" s="4">
        <v>0</v>
      </c>
      <c r="Q925" s="3">
        <v>0</v>
      </c>
      <c r="R925" s="1" t="s">
        <v>1</v>
      </c>
      <c r="S925" s="2">
        <v>887</v>
      </c>
      <c r="T925" s="4">
        <v>97.5</v>
      </c>
      <c r="U925" s="3">
        <v>212</v>
      </c>
      <c r="V925" s="1" t="s">
        <v>1</v>
      </c>
      <c r="W925" s="2">
        <v>0</v>
      </c>
      <c r="X925" s="4">
        <v>0</v>
      </c>
      <c r="Y925" s="3">
        <v>0</v>
      </c>
      <c r="Z925" s="1" t="s">
        <v>1</v>
      </c>
      <c r="AA925" s="2">
        <v>0</v>
      </c>
      <c r="AB925" s="4">
        <v>0</v>
      </c>
      <c r="AC925" s="3">
        <v>0</v>
      </c>
      <c r="AD925" s="1" t="s">
        <v>1</v>
      </c>
      <c r="AE925" s="2">
        <v>0</v>
      </c>
      <c r="AF925" s="4">
        <v>0</v>
      </c>
      <c r="AG925" s="3">
        <v>0</v>
      </c>
      <c r="AH925" s="1" t="s">
        <v>1</v>
      </c>
      <c r="AI925" s="2">
        <v>0</v>
      </c>
      <c r="AJ925" s="4">
        <v>0</v>
      </c>
      <c r="AK925" s="3">
        <v>0</v>
      </c>
      <c r="AL925" s="1" t="s">
        <v>1</v>
      </c>
      <c r="AM925" s="2">
        <v>0</v>
      </c>
      <c r="AN925" s="4">
        <v>0</v>
      </c>
      <c r="AO925" s="3">
        <v>0</v>
      </c>
      <c r="AP925" s="1" t="s">
        <v>1</v>
      </c>
      <c r="AQ925" s="2">
        <v>0</v>
      </c>
      <c r="AR925" s="4">
        <v>0</v>
      </c>
      <c r="AS925" s="3">
        <v>0</v>
      </c>
      <c r="AT925" s="1" t="s">
        <v>1</v>
      </c>
    </row>
    <row r="926" spans="1:46" x14ac:dyDescent="0.25">
      <c r="A926" s="1" t="s">
        <v>926</v>
      </c>
      <c r="B926" s="20" t="e">
        <f>VLOOKUP(A926,'Earned Doctorates'!$A$6:$D$468,4,0)</f>
        <v>#N/A</v>
      </c>
      <c r="C926" s="20" t="e">
        <f>VLOOKUP(A926,'fulltime grad students'!$A$6:$D$752,4,0)</f>
        <v>#N/A</v>
      </c>
      <c r="D926" s="20" t="e">
        <f>VLOOKUP(A926,floorspace!$A$6:$D$694,4,0)</f>
        <v>#N/A</v>
      </c>
      <c r="E926" s="3">
        <v>0</v>
      </c>
      <c r="F926" s="33" t="e">
        <f>IF(ISNA(VLOOKUP(A926,'R1-R2'!$A$2:$F$280,6,0)),VLOOKUP(A926,'R1-R2'!$B$2:$F$280,5,0),VLOOKUP(A926,'R1-R2'!$A$2:$F$280,6,0))</f>
        <v>#N/A</v>
      </c>
      <c r="G926" s="2">
        <v>0</v>
      </c>
      <c r="H926" s="4">
        <v>0</v>
      </c>
      <c r="I926" s="3">
        <v>0</v>
      </c>
      <c r="J926" s="1" t="s">
        <v>1</v>
      </c>
      <c r="K926" s="2">
        <v>0</v>
      </c>
      <c r="L926" s="4">
        <v>0</v>
      </c>
      <c r="M926" s="3">
        <v>0</v>
      </c>
      <c r="N926" s="1" t="s">
        <v>1</v>
      </c>
      <c r="O926" s="2">
        <v>0</v>
      </c>
      <c r="P926" s="4">
        <v>0</v>
      </c>
      <c r="Q926" s="3">
        <v>0</v>
      </c>
      <c r="R926" s="1" t="s">
        <v>1</v>
      </c>
      <c r="S926" s="2">
        <v>0</v>
      </c>
      <c r="T926" s="4">
        <v>0</v>
      </c>
      <c r="U926" s="3">
        <v>0</v>
      </c>
      <c r="V926" s="1" t="s">
        <v>1</v>
      </c>
      <c r="W926" s="2">
        <v>0</v>
      </c>
      <c r="X926" s="4">
        <v>0</v>
      </c>
      <c r="Y926" s="3">
        <v>0</v>
      </c>
      <c r="Z926" s="1" t="s">
        <v>1</v>
      </c>
      <c r="AA926" s="2">
        <v>0</v>
      </c>
      <c r="AB926" s="4">
        <v>0</v>
      </c>
      <c r="AC926" s="3">
        <v>0</v>
      </c>
      <c r="AD926" s="1" t="s">
        <v>1</v>
      </c>
      <c r="AE926" s="2">
        <v>0</v>
      </c>
      <c r="AF926" s="4">
        <v>0</v>
      </c>
      <c r="AG926" s="3">
        <v>0</v>
      </c>
      <c r="AH926" s="1" t="s">
        <v>1</v>
      </c>
      <c r="AI926" s="2">
        <v>0</v>
      </c>
      <c r="AJ926" s="4">
        <v>0</v>
      </c>
      <c r="AK926" s="3">
        <v>0</v>
      </c>
      <c r="AL926" s="1" t="s">
        <v>1</v>
      </c>
      <c r="AM926" s="2">
        <v>781</v>
      </c>
      <c r="AN926" s="4">
        <v>88.45</v>
      </c>
      <c r="AO926" s="3">
        <v>383</v>
      </c>
      <c r="AP926" s="1" t="s">
        <v>1</v>
      </c>
      <c r="AQ926" s="2">
        <v>753</v>
      </c>
      <c r="AR926" s="4">
        <v>84.56</v>
      </c>
      <c r="AS926" s="3">
        <v>563</v>
      </c>
      <c r="AT926" s="1" t="s">
        <v>1</v>
      </c>
    </row>
    <row r="927" spans="1:46" x14ac:dyDescent="0.25">
      <c r="A927" s="1" t="s">
        <v>927</v>
      </c>
      <c r="B927" s="20" t="e">
        <f>VLOOKUP(A927,'Earned Doctorates'!$A$6:$D$468,4,0)</f>
        <v>#N/A</v>
      </c>
      <c r="C927" s="20" t="e">
        <f>VLOOKUP(A927,'fulltime grad students'!$A$6:$D$752,4,0)</f>
        <v>#N/A</v>
      </c>
      <c r="D927" s="20" t="e">
        <f>VLOOKUP(A927,floorspace!$A$6:$D$694,4,0)</f>
        <v>#N/A</v>
      </c>
      <c r="E927" s="3">
        <v>0</v>
      </c>
      <c r="F927" s="33" t="e">
        <f>IF(ISNA(VLOOKUP(A927,'R1-R2'!$A$2:$F$280,6,0)),VLOOKUP(A927,'R1-R2'!$B$2:$F$280,5,0),VLOOKUP(A927,'R1-R2'!$A$2:$F$280,6,0))</f>
        <v>#N/A</v>
      </c>
      <c r="G927" s="2">
        <v>0</v>
      </c>
      <c r="H927" s="4">
        <v>0</v>
      </c>
      <c r="I927" s="3">
        <v>0</v>
      </c>
      <c r="J927" s="1" t="s">
        <v>1</v>
      </c>
      <c r="K927" s="2">
        <v>0</v>
      </c>
      <c r="L927" s="4">
        <v>0</v>
      </c>
      <c r="M927" s="3">
        <v>0</v>
      </c>
      <c r="N927" s="1" t="s">
        <v>1</v>
      </c>
      <c r="O927" s="2">
        <v>0</v>
      </c>
      <c r="P927" s="4">
        <v>0</v>
      </c>
      <c r="Q927" s="3">
        <v>0</v>
      </c>
      <c r="R927" s="1" t="s">
        <v>1</v>
      </c>
      <c r="S927" s="2">
        <v>0</v>
      </c>
      <c r="T927" s="4">
        <v>0</v>
      </c>
      <c r="U927" s="3">
        <v>0</v>
      </c>
      <c r="V927" s="1" t="s">
        <v>1</v>
      </c>
      <c r="W927" s="2">
        <v>864</v>
      </c>
      <c r="X927" s="4">
        <v>96.35</v>
      </c>
      <c r="Y927" s="3">
        <v>255</v>
      </c>
      <c r="Z927" s="1" t="s">
        <v>1</v>
      </c>
      <c r="AA927" s="2">
        <v>822</v>
      </c>
      <c r="AB927" s="4">
        <v>91.92</v>
      </c>
      <c r="AC927" s="3">
        <v>330</v>
      </c>
      <c r="AD927" s="1" t="s">
        <v>1</v>
      </c>
      <c r="AE927" s="2">
        <v>850</v>
      </c>
      <c r="AF927" s="4">
        <v>94.81</v>
      </c>
      <c r="AG927" s="3">
        <v>254</v>
      </c>
      <c r="AH927" s="1" t="s">
        <v>1</v>
      </c>
      <c r="AI927" s="2">
        <v>843</v>
      </c>
      <c r="AJ927" s="4">
        <v>95.08</v>
      </c>
      <c r="AK927" s="3">
        <v>248</v>
      </c>
      <c r="AL927" s="1" t="s">
        <v>1</v>
      </c>
      <c r="AM927" s="2">
        <v>856</v>
      </c>
      <c r="AN927" s="4">
        <v>96.86</v>
      </c>
      <c r="AO927" s="3">
        <v>205</v>
      </c>
      <c r="AP927" s="1" t="s">
        <v>1</v>
      </c>
      <c r="AQ927" s="2">
        <v>0</v>
      </c>
      <c r="AR927" s="4">
        <v>0</v>
      </c>
      <c r="AS927" s="3">
        <v>0</v>
      </c>
      <c r="AT927" s="1" t="s">
        <v>1</v>
      </c>
    </row>
    <row r="928" spans="1:46" x14ac:dyDescent="0.25">
      <c r="A928" s="1" t="s">
        <v>928</v>
      </c>
      <c r="B928" s="20" t="e">
        <f>VLOOKUP(A928,'Earned Doctorates'!$A$6:$D$468,4,0)</f>
        <v>#N/A</v>
      </c>
      <c r="C928" s="20" t="e">
        <f>VLOOKUP(A928,'fulltime grad students'!$A$6:$D$752,4,0)</f>
        <v>#N/A</v>
      </c>
      <c r="D928" s="20" t="e">
        <f>VLOOKUP(A928,floorspace!$A$6:$D$694,4,0)</f>
        <v>#N/A</v>
      </c>
      <c r="E928" s="3">
        <v>0</v>
      </c>
      <c r="F928" s="33" t="e">
        <f>IF(ISNA(VLOOKUP(A928,'R1-R2'!$A$2:$F$280,6,0)),VLOOKUP(A928,'R1-R2'!$B$2:$F$280,5,0),VLOOKUP(A928,'R1-R2'!$A$2:$F$280,6,0))</f>
        <v>#N/A</v>
      </c>
      <c r="G928" s="2">
        <v>0</v>
      </c>
      <c r="H928" s="4">
        <v>0</v>
      </c>
      <c r="I928" s="3">
        <v>0</v>
      </c>
      <c r="J928" s="1" t="s">
        <v>1</v>
      </c>
      <c r="K928" s="2">
        <v>0</v>
      </c>
      <c r="L928" s="4">
        <v>0</v>
      </c>
      <c r="M928" s="3">
        <v>0</v>
      </c>
      <c r="N928" s="1" t="s">
        <v>1</v>
      </c>
      <c r="O928" s="2">
        <v>0</v>
      </c>
      <c r="P928" s="4">
        <v>0</v>
      </c>
      <c r="Q928" s="3">
        <v>0</v>
      </c>
      <c r="R928" s="1" t="s">
        <v>1</v>
      </c>
      <c r="S928" s="2">
        <v>0</v>
      </c>
      <c r="T928" s="4">
        <v>0</v>
      </c>
      <c r="U928" s="3">
        <v>0</v>
      </c>
      <c r="V928" s="1" t="s">
        <v>1</v>
      </c>
      <c r="W928" s="2">
        <v>815</v>
      </c>
      <c r="X928" s="4">
        <v>90.94</v>
      </c>
      <c r="Y928" s="3">
        <v>370</v>
      </c>
      <c r="Z928" s="1" t="s">
        <v>1</v>
      </c>
      <c r="AA928" s="2">
        <v>747</v>
      </c>
      <c r="AB928" s="4">
        <v>83.61</v>
      </c>
      <c r="AC928" s="3">
        <v>519</v>
      </c>
      <c r="AD928" s="1" t="s">
        <v>1</v>
      </c>
      <c r="AE928" s="2">
        <v>838</v>
      </c>
      <c r="AF928" s="4">
        <v>93.48</v>
      </c>
      <c r="AG928" s="3">
        <v>278</v>
      </c>
      <c r="AH928" s="1" t="s">
        <v>1</v>
      </c>
      <c r="AI928" s="2">
        <v>773</v>
      </c>
      <c r="AJ928" s="4">
        <v>87.26</v>
      </c>
      <c r="AK928" s="3">
        <v>423</v>
      </c>
      <c r="AL928" s="1" t="s">
        <v>1</v>
      </c>
      <c r="AM928" s="2">
        <v>722</v>
      </c>
      <c r="AN928" s="4">
        <v>81.84</v>
      </c>
      <c r="AO928" s="3">
        <v>535</v>
      </c>
      <c r="AP928" s="1" t="s">
        <v>1</v>
      </c>
      <c r="AQ928" s="2">
        <v>852</v>
      </c>
      <c r="AR928" s="4">
        <v>95.56</v>
      </c>
      <c r="AS928" s="3">
        <v>259</v>
      </c>
      <c r="AT928" s="1" t="s">
        <v>1</v>
      </c>
    </row>
    <row r="929" spans="1:46" x14ac:dyDescent="0.25">
      <c r="A929" s="1" t="s">
        <v>929</v>
      </c>
      <c r="B929" s="20" t="e">
        <f>VLOOKUP(A929,'Earned Doctorates'!$A$6:$D$468,4,0)</f>
        <v>#N/A</v>
      </c>
      <c r="C929" s="20" t="e">
        <f>VLOOKUP(A929,'fulltime grad students'!$A$6:$D$752,4,0)</f>
        <v>#N/A</v>
      </c>
      <c r="D929" s="20" t="e">
        <f>VLOOKUP(A929,floorspace!$A$6:$D$694,4,0)</f>
        <v>#N/A</v>
      </c>
      <c r="E929" s="3">
        <v>0</v>
      </c>
      <c r="F929" s="33" t="e">
        <f>IF(ISNA(VLOOKUP(A929,'R1-R2'!$A$2:$F$280,6,0)),VLOOKUP(A929,'R1-R2'!$B$2:$F$280,5,0),VLOOKUP(A929,'R1-R2'!$A$2:$F$280,6,0))</f>
        <v>#N/A</v>
      </c>
      <c r="G929" s="2">
        <v>0</v>
      </c>
      <c r="H929" s="4">
        <v>0</v>
      </c>
      <c r="I929" s="3">
        <v>0</v>
      </c>
      <c r="J929" s="1" t="s">
        <v>1</v>
      </c>
      <c r="K929" s="2">
        <v>0</v>
      </c>
      <c r="L929" s="4">
        <v>0</v>
      </c>
      <c r="M929" s="3">
        <v>0</v>
      </c>
      <c r="N929" s="1" t="s">
        <v>1</v>
      </c>
      <c r="O929" s="2">
        <v>0</v>
      </c>
      <c r="P929" s="4">
        <v>0</v>
      </c>
      <c r="Q929" s="3">
        <v>0</v>
      </c>
      <c r="R929" s="1" t="s">
        <v>1</v>
      </c>
      <c r="S929" s="2">
        <v>0</v>
      </c>
      <c r="T929" s="4">
        <v>0</v>
      </c>
      <c r="U929" s="3">
        <v>0</v>
      </c>
      <c r="V929" s="1" t="s">
        <v>1</v>
      </c>
      <c r="W929" s="2">
        <v>0</v>
      </c>
      <c r="X929" s="4">
        <v>0</v>
      </c>
      <c r="Y929" s="3">
        <v>0</v>
      </c>
      <c r="Z929" s="1" t="s">
        <v>1</v>
      </c>
      <c r="AA929" s="2">
        <v>0</v>
      </c>
      <c r="AB929" s="4">
        <v>0</v>
      </c>
      <c r="AC929" s="3">
        <v>0</v>
      </c>
      <c r="AD929" s="1" t="s">
        <v>1</v>
      </c>
      <c r="AE929" s="2">
        <v>0</v>
      </c>
      <c r="AF929" s="4">
        <v>0</v>
      </c>
      <c r="AG929" s="3">
        <v>0</v>
      </c>
      <c r="AH929" s="1" t="s">
        <v>1</v>
      </c>
      <c r="AI929" s="2">
        <v>0</v>
      </c>
      <c r="AJ929" s="4">
        <v>0</v>
      </c>
      <c r="AK929" s="3">
        <v>0</v>
      </c>
      <c r="AL929" s="1" t="s">
        <v>1</v>
      </c>
      <c r="AM929" s="2">
        <v>0</v>
      </c>
      <c r="AN929" s="4">
        <v>0</v>
      </c>
      <c r="AO929" s="3">
        <v>0</v>
      </c>
      <c r="AP929" s="1" t="s">
        <v>1</v>
      </c>
      <c r="AQ929" s="2">
        <v>876</v>
      </c>
      <c r="AR929" s="4">
        <v>98.22</v>
      </c>
      <c r="AS929" s="3">
        <v>193</v>
      </c>
      <c r="AT929" s="1" t="s">
        <v>1</v>
      </c>
    </row>
    <row r="930" spans="1:46" x14ac:dyDescent="0.25">
      <c r="A930" s="1" t="s">
        <v>930</v>
      </c>
      <c r="B930" s="20" t="e">
        <f>VLOOKUP(A930,'Earned Doctorates'!$A$6:$D$468,4,0)</f>
        <v>#N/A</v>
      </c>
      <c r="C930" s="20">
        <f>VLOOKUP(A930,'fulltime grad students'!$A$6:$D$752,4,0)</f>
        <v>75</v>
      </c>
      <c r="D930" s="20" t="e">
        <f>VLOOKUP(A930,floorspace!$A$6:$D$694,4,0)</f>
        <v>#N/A</v>
      </c>
      <c r="E930" s="3">
        <v>0</v>
      </c>
      <c r="F930" s="33" t="e">
        <f>IF(ISNA(VLOOKUP(A930,'R1-R2'!$A$2:$F$280,6,0)),VLOOKUP(A930,'R1-R2'!$B$2:$F$280,5,0),VLOOKUP(A930,'R1-R2'!$A$2:$F$280,6,0))</f>
        <v>#N/A</v>
      </c>
      <c r="G930" s="2">
        <v>0</v>
      </c>
      <c r="H930" s="4">
        <v>0</v>
      </c>
      <c r="I930" s="3">
        <v>0</v>
      </c>
      <c r="J930" s="1" t="s">
        <v>1</v>
      </c>
      <c r="K930" s="2">
        <v>0</v>
      </c>
      <c r="L930" s="4">
        <v>0</v>
      </c>
      <c r="M930" s="3">
        <v>0</v>
      </c>
      <c r="N930" s="1" t="s">
        <v>1</v>
      </c>
      <c r="O930" s="2">
        <v>0</v>
      </c>
      <c r="P930" s="4">
        <v>0</v>
      </c>
      <c r="Q930" s="3">
        <v>0</v>
      </c>
      <c r="R930" s="1" t="s">
        <v>1</v>
      </c>
      <c r="S930" s="2">
        <v>0</v>
      </c>
      <c r="T930" s="4">
        <v>0</v>
      </c>
      <c r="U930" s="3">
        <v>0</v>
      </c>
      <c r="V930" s="1" t="s">
        <v>1</v>
      </c>
      <c r="W930" s="2">
        <v>0</v>
      </c>
      <c r="X930" s="4">
        <v>0</v>
      </c>
      <c r="Y930" s="3">
        <v>0</v>
      </c>
      <c r="Z930" s="1" t="s">
        <v>1</v>
      </c>
      <c r="AA930" s="2">
        <v>851</v>
      </c>
      <c r="AB930" s="4">
        <v>95.13</v>
      </c>
      <c r="AC930" s="3">
        <v>263</v>
      </c>
      <c r="AD930" s="1" t="s">
        <v>1</v>
      </c>
      <c r="AE930" s="2">
        <v>868</v>
      </c>
      <c r="AF930" s="4">
        <v>96.8</v>
      </c>
      <c r="AG930" s="3">
        <v>215</v>
      </c>
      <c r="AH930" s="1" t="s">
        <v>1</v>
      </c>
      <c r="AI930" s="2">
        <v>833</v>
      </c>
      <c r="AJ930" s="4">
        <v>93.97</v>
      </c>
      <c r="AK930" s="3">
        <v>270</v>
      </c>
      <c r="AL930" s="1" t="s">
        <v>1</v>
      </c>
      <c r="AM930" s="2">
        <v>823</v>
      </c>
      <c r="AN930" s="4">
        <v>93.16</v>
      </c>
      <c r="AO930" s="3">
        <v>284</v>
      </c>
      <c r="AP930" s="1" t="s">
        <v>1</v>
      </c>
      <c r="AQ930" s="2">
        <v>769</v>
      </c>
      <c r="AR930" s="4">
        <v>86.33</v>
      </c>
      <c r="AS930" s="3">
        <v>496</v>
      </c>
      <c r="AT930" s="1" t="s">
        <v>1</v>
      </c>
    </row>
    <row r="931" spans="1:46" x14ac:dyDescent="0.25">
      <c r="A931" s="1" t="s">
        <v>931</v>
      </c>
      <c r="B931" s="20" t="e">
        <f>VLOOKUP(A931,'Earned Doctorates'!$A$6:$D$468,4,0)</f>
        <v>#N/A</v>
      </c>
      <c r="C931" s="20" t="e">
        <f>VLOOKUP(A931,'fulltime grad students'!$A$6:$D$752,4,0)</f>
        <v>#N/A</v>
      </c>
      <c r="D931" s="20" t="e">
        <f>VLOOKUP(A931,floorspace!$A$6:$D$694,4,0)</f>
        <v>#N/A</v>
      </c>
      <c r="E931" s="3">
        <v>0</v>
      </c>
      <c r="F931" s="33" t="e">
        <f>IF(ISNA(VLOOKUP(A931,'R1-R2'!$A$2:$F$280,6,0)),VLOOKUP(A931,'R1-R2'!$B$2:$F$280,5,0),VLOOKUP(A931,'R1-R2'!$A$2:$F$280,6,0))</f>
        <v>#N/A</v>
      </c>
      <c r="G931" s="2">
        <v>0</v>
      </c>
      <c r="H931" s="4">
        <v>0</v>
      </c>
      <c r="I931" s="3">
        <v>0</v>
      </c>
      <c r="J931" s="1" t="s">
        <v>1</v>
      </c>
      <c r="K931" s="2">
        <v>766</v>
      </c>
      <c r="L931" s="4">
        <v>83.86</v>
      </c>
      <c r="M931" s="3">
        <v>485</v>
      </c>
      <c r="N931" s="1" t="s">
        <v>1</v>
      </c>
      <c r="O931" s="2">
        <v>790</v>
      </c>
      <c r="P931" s="4">
        <v>86.65</v>
      </c>
      <c r="Q931" s="3">
        <v>434</v>
      </c>
      <c r="R931" s="1" t="s">
        <v>1</v>
      </c>
      <c r="S931" s="2">
        <v>0</v>
      </c>
      <c r="T931" s="4">
        <v>0</v>
      </c>
      <c r="U931" s="3">
        <v>0</v>
      </c>
      <c r="V931" s="1" t="s">
        <v>1</v>
      </c>
      <c r="W931" s="2">
        <v>0</v>
      </c>
      <c r="X931" s="4">
        <v>0</v>
      </c>
      <c r="Y931" s="3">
        <v>0</v>
      </c>
      <c r="Z931" s="1" t="s">
        <v>1</v>
      </c>
      <c r="AA931" s="2">
        <v>0</v>
      </c>
      <c r="AB931" s="4">
        <v>0</v>
      </c>
      <c r="AC931" s="3">
        <v>0</v>
      </c>
      <c r="AD931" s="1" t="s">
        <v>1</v>
      </c>
      <c r="AE931" s="2">
        <v>894</v>
      </c>
      <c r="AF931" s="4">
        <v>99.67</v>
      </c>
      <c r="AG931" s="3">
        <v>156</v>
      </c>
      <c r="AH931" s="1" t="s">
        <v>1</v>
      </c>
      <c r="AI931" s="2">
        <v>847</v>
      </c>
      <c r="AJ931" s="4">
        <v>95.53</v>
      </c>
      <c r="AK931" s="3">
        <v>243</v>
      </c>
      <c r="AL931" s="1" t="s">
        <v>1</v>
      </c>
      <c r="AM931" s="2">
        <v>861</v>
      </c>
      <c r="AN931" s="4">
        <v>97.42</v>
      </c>
      <c r="AO931" s="3">
        <v>196</v>
      </c>
      <c r="AP931" s="1" t="s">
        <v>1</v>
      </c>
      <c r="AQ931" s="2">
        <v>891</v>
      </c>
      <c r="AR931" s="4">
        <v>99.89</v>
      </c>
      <c r="AS931" s="3">
        <v>156</v>
      </c>
      <c r="AT931" s="1" t="s">
        <v>1</v>
      </c>
    </row>
    <row r="932" spans="1:46" x14ac:dyDescent="0.25">
      <c r="A932" s="1" t="s">
        <v>932</v>
      </c>
      <c r="B932" s="20" t="e">
        <f>VLOOKUP(A932,'Earned Doctorates'!$A$6:$D$468,4,0)</f>
        <v>#N/A</v>
      </c>
      <c r="C932" s="20" t="e">
        <f>VLOOKUP(A932,'fulltime grad students'!$A$6:$D$752,4,0)</f>
        <v>#N/A</v>
      </c>
      <c r="D932" s="20" t="e">
        <f>VLOOKUP(A932,floorspace!$A$6:$D$694,4,0)</f>
        <v>#N/A</v>
      </c>
      <c r="E932" s="3">
        <v>0</v>
      </c>
      <c r="F932" s="33" t="e">
        <f>IF(ISNA(VLOOKUP(A932,'R1-R2'!$A$2:$F$280,6,0)),VLOOKUP(A932,'R1-R2'!$B$2:$F$280,5,0),VLOOKUP(A932,'R1-R2'!$A$2:$F$280,6,0))</f>
        <v>#N/A</v>
      </c>
      <c r="G932" s="2">
        <v>0</v>
      </c>
      <c r="H932" s="4">
        <v>0</v>
      </c>
      <c r="I932" s="3">
        <v>0</v>
      </c>
      <c r="J932" s="1" t="s">
        <v>1</v>
      </c>
      <c r="K932" s="2">
        <v>0</v>
      </c>
      <c r="L932" s="4">
        <v>0</v>
      </c>
      <c r="M932" s="3">
        <v>0</v>
      </c>
      <c r="N932" s="1" t="s">
        <v>1</v>
      </c>
      <c r="O932" s="2">
        <v>0</v>
      </c>
      <c r="P932" s="4">
        <v>0</v>
      </c>
      <c r="Q932" s="3">
        <v>0</v>
      </c>
      <c r="R932" s="1" t="s">
        <v>1</v>
      </c>
      <c r="S932" s="2">
        <v>0</v>
      </c>
      <c r="T932" s="4">
        <v>0</v>
      </c>
      <c r="U932" s="3">
        <v>0</v>
      </c>
      <c r="V932" s="1" t="s">
        <v>1</v>
      </c>
      <c r="W932" s="2">
        <v>0</v>
      </c>
      <c r="X932" s="4">
        <v>0</v>
      </c>
      <c r="Y932" s="3">
        <v>0</v>
      </c>
      <c r="Z932" s="1" t="s">
        <v>1</v>
      </c>
      <c r="AA932" s="2">
        <v>0</v>
      </c>
      <c r="AB932" s="4">
        <v>0</v>
      </c>
      <c r="AC932" s="3">
        <v>0</v>
      </c>
      <c r="AD932" s="1" t="s">
        <v>1</v>
      </c>
      <c r="AE932" s="2">
        <v>0</v>
      </c>
      <c r="AF932" s="4">
        <v>0</v>
      </c>
      <c r="AG932" s="3">
        <v>0</v>
      </c>
      <c r="AH932" s="1" t="s">
        <v>1</v>
      </c>
      <c r="AI932" s="2">
        <v>0</v>
      </c>
      <c r="AJ932" s="4">
        <v>0</v>
      </c>
      <c r="AK932" s="3">
        <v>0</v>
      </c>
      <c r="AL932" s="1" t="s">
        <v>1</v>
      </c>
      <c r="AM932" s="2">
        <v>872</v>
      </c>
      <c r="AN932" s="4">
        <v>98.65</v>
      </c>
      <c r="AO932" s="3">
        <v>182</v>
      </c>
      <c r="AP932" s="1" t="s">
        <v>236</v>
      </c>
      <c r="AQ932" s="2">
        <v>849</v>
      </c>
      <c r="AR932" s="4">
        <v>95.22</v>
      </c>
      <c r="AS932" s="3">
        <v>262</v>
      </c>
      <c r="AT932" s="1" t="s">
        <v>1</v>
      </c>
    </row>
    <row r="933" spans="1:46" x14ac:dyDescent="0.25">
      <c r="A933" s="1" t="s">
        <v>933</v>
      </c>
      <c r="B933" s="20" t="e">
        <f>VLOOKUP(A933,'Earned Doctorates'!$A$6:$D$468,4,0)</f>
        <v>#N/A</v>
      </c>
      <c r="C933" s="20" t="e">
        <f>VLOOKUP(A933,'fulltime grad students'!$A$6:$D$752,4,0)</f>
        <v>#N/A</v>
      </c>
      <c r="D933" s="20">
        <f>VLOOKUP(A933,floorspace!$A$6:$D$694,4,0)</f>
        <v>0</v>
      </c>
      <c r="E933" s="3">
        <v>0</v>
      </c>
      <c r="F933" s="33" t="e">
        <f>IF(ISNA(VLOOKUP(A933,'R1-R2'!$A$2:$F$280,6,0)),VLOOKUP(A933,'R1-R2'!$B$2:$F$280,5,0),VLOOKUP(A933,'R1-R2'!$A$2:$F$280,6,0))</f>
        <v>#N/A</v>
      </c>
      <c r="G933" s="2">
        <v>0</v>
      </c>
      <c r="H933" s="4">
        <v>0</v>
      </c>
      <c r="I933" s="3">
        <v>0</v>
      </c>
      <c r="J933" s="1" t="s">
        <v>1</v>
      </c>
      <c r="K933" s="2">
        <v>0</v>
      </c>
      <c r="L933" s="4">
        <v>0</v>
      </c>
      <c r="M933" s="3">
        <v>0</v>
      </c>
      <c r="N933" s="1" t="s">
        <v>1</v>
      </c>
      <c r="O933" s="2">
        <v>0</v>
      </c>
      <c r="P933" s="4">
        <v>0</v>
      </c>
      <c r="Q933" s="3">
        <v>0</v>
      </c>
      <c r="R933" s="1" t="s">
        <v>1</v>
      </c>
      <c r="S933" s="2">
        <v>0</v>
      </c>
      <c r="T933" s="4">
        <v>0</v>
      </c>
      <c r="U933" s="3">
        <v>0</v>
      </c>
      <c r="V933" s="1" t="s">
        <v>1</v>
      </c>
      <c r="W933" s="2">
        <v>0</v>
      </c>
      <c r="X933" s="4">
        <v>0</v>
      </c>
      <c r="Y933" s="3">
        <v>0</v>
      </c>
      <c r="Z933" s="1" t="s">
        <v>1</v>
      </c>
      <c r="AA933" s="2">
        <v>0</v>
      </c>
      <c r="AB933" s="4">
        <v>0</v>
      </c>
      <c r="AC933" s="3">
        <v>0</v>
      </c>
      <c r="AD933" s="1" t="s">
        <v>1</v>
      </c>
      <c r="AE933" s="2">
        <v>0</v>
      </c>
      <c r="AF933" s="4">
        <v>0</v>
      </c>
      <c r="AG933" s="3">
        <v>0</v>
      </c>
      <c r="AH933" s="1" t="s">
        <v>1</v>
      </c>
      <c r="AI933" s="2">
        <v>0</v>
      </c>
      <c r="AJ933" s="4">
        <v>0</v>
      </c>
      <c r="AK933" s="3">
        <v>0</v>
      </c>
      <c r="AL933" s="1" t="s">
        <v>1</v>
      </c>
      <c r="AM933" s="2">
        <v>705</v>
      </c>
      <c r="AN933" s="4">
        <v>79.930000000000007</v>
      </c>
      <c r="AO933" s="3">
        <v>600</v>
      </c>
      <c r="AP933" s="1" t="s">
        <v>1</v>
      </c>
      <c r="AQ933" s="2">
        <v>606</v>
      </c>
      <c r="AR933" s="4">
        <v>68.22</v>
      </c>
      <c r="AS933" s="3">
        <v>1318</v>
      </c>
      <c r="AT933" s="1" t="s">
        <v>1</v>
      </c>
    </row>
    <row r="934" spans="1:46" x14ac:dyDescent="0.25">
      <c r="A934" s="1" t="s">
        <v>934</v>
      </c>
      <c r="B934" s="20" t="e">
        <f>VLOOKUP(A934,'Earned Doctorates'!$A$6:$D$468,4,0)</f>
        <v>#N/A</v>
      </c>
      <c r="C934" s="20">
        <f>VLOOKUP(A934,'fulltime grad students'!$A$6:$D$752,4,0)</f>
        <v>108</v>
      </c>
      <c r="D934" s="20">
        <f>VLOOKUP(A934,floorspace!$A$6:$D$694,4,0)</f>
        <v>0</v>
      </c>
      <c r="E934" s="3">
        <v>0</v>
      </c>
      <c r="F934" s="33" t="e">
        <f>IF(ISNA(VLOOKUP(A934,'R1-R2'!$A$2:$F$280,6,0)),VLOOKUP(A934,'R1-R2'!$B$2:$F$280,5,0),VLOOKUP(A934,'R1-R2'!$A$2:$F$280,6,0))</f>
        <v>#N/A</v>
      </c>
      <c r="G934" s="2">
        <v>0</v>
      </c>
      <c r="H934" s="4">
        <v>0</v>
      </c>
      <c r="I934" s="3">
        <v>0</v>
      </c>
      <c r="J934" s="1" t="s">
        <v>1</v>
      </c>
      <c r="K934" s="2">
        <v>911</v>
      </c>
      <c r="L934" s="4">
        <v>99.57</v>
      </c>
      <c r="M934" s="3">
        <v>150</v>
      </c>
      <c r="N934" s="1" t="s">
        <v>236</v>
      </c>
      <c r="O934" s="2">
        <v>0</v>
      </c>
      <c r="P934" s="4">
        <v>0</v>
      </c>
      <c r="Q934" s="3">
        <v>0</v>
      </c>
      <c r="R934" s="1" t="s">
        <v>1</v>
      </c>
      <c r="S934" s="2">
        <v>0</v>
      </c>
      <c r="T934" s="4">
        <v>0</v>
      </c>
      <c r="U934" s="3">
        <v>0</v>
      </c>
      <c r="V934" s="1" t="s">
        <v>1</v>
      </c>
      <c r="W934" s="2">
        <v>0</v>
      </c>
      <c r="X934" s="4">
        <v>0</v>
      </c>
      <c r="Y934" s="3">
        <v>0</v>
      </c>
      <c r="Z934" s="1" t="s">
        <v>1</v>
      </c>
      <c r="AA934" s="2">
        <v>500</v>
      </c>
      <c r="AB934" s="4">
        <v>56.26</v>
      </c>
      <c r="AC934" s="3">
        <v>2208</v>
      </c>
      <c r="AD934" s="1" t="s">
        <v>1</v>
      </c>
      <c r="AE934" s="2">
        <v>506</v>
      </c>
      <c r="AF934" s="4">
        <v>56.8</v>
      </c>
      <c r="AG934" s="3">
        <v>2171</v>
      </c>
      <c r="AH934" s="1" t="s">
        <v>1</v>
      </c>
      <c r="AI934" s="2">
        <v>490</v>
      </c>
      <c r="AJ934" s="4">
        <v>55.64</v>
      </c>
      <c r="AK934" s="3">
        <v>2384</v>
      </c>
      <c r="AL934" s="1" t="s">
        <v>1</v>
      </c>
      <c r="AM934" s="2">
        <v>478</v>
      </c>
      <c r="AN934" s="4">
        <v>54.48</v>
      </c>
      <c r="AO934" s="3">
        <v>2647</v>
      </c>
      <c r="AP934" s="1" t="s">
        <v>1</v>
      </c>
      <c r="AQ934" s="2">
        <v>478</v>
      </c>
      <c r="AR934" s="4">
        <v>54</v>
      </c>
      <c r="AS934" s="3">
        <v>2777</v>
      </c>
      <c r="AT934" s="1" t="s">
        <v>1</v>
      </c>
    </row>
    <row r="935" spans="1:46" x14ac:dyDescent="0.25">
      <c r="A935" s="1" t="s">
        <v>935</v>
      </c>
      <c r="B935" s="20" t="e">
        <f>VLOOKUP(A935,'Earned Doctorates'!$A$6:$D$468,4,0)</f>
        <v>#N/A</v>
      </c>
      <c r="C935" s="20" t="e">
        <f>VLOOKUP(A935,'fulltime grad students'!$A$6:$D$752,4,0)</f>
        <v>#N/A</v>
      </c>
      <c r="D935" s="20" t="e">
        <f>VLOOKUP(A935,floorspace!$A$6:$D$694,4,0)</f>
        <v>#N/A</v>
      </c>
      <c r="E935" s="3">
        <v>0</v>
      </c>
      <c r="F935" s="33" t="e">
        <f>IF(ISNA(VLOOKUP(A935,'R1-R2'!$A$2:$F$280,6,0)),VLOOKUP(A935,'R1-R2'!$B$2:$F$280,5,0),VLOOKUP(A935,'R1-R2'!$A$2:$F$280,6,0))</f>
        <v>#N/A</v>
      </c>
      <c r="G935" s="2">
        <v>0</v>
      </c>
      <c r="H935" s="4">
        <v>0</v>
      </c>
      <c r="I935" s="3">
        <v>0</v>
      </c>
      <c r="J935" s="1" t="s">
        <v>1</v>
      </c>
      <c r="K935" s="2">
        <v>0</v>
      </c>
      <c r="L935" s="4">
        <v>0</v>
      </c>
      <c r="M935" s="3">
        <v>0</v>
      </c>
      <c r="N935" s="1" t="s">
        <v>1</v>
      </c>
      <c r="O935" s="2">
        <v>0</v>
      </c>
      <c r="P935" s="4">
        <v>0</v>
      </c>
      <c r="Q935" s="3">
        <v>0</v>
      </c>
      <c r="R935" s="1" t="s">
        <v>1</v>
      </c>
      <c r="S935" s="2">
        <v>0</v>
      </c>
      <c r="T935" s="4">
        <v>0</v>
      </c>
      <c r="U935" s="3">
        <v>0</v>
      </c>
      <c r="V935" s="1" t="s">
        <v>1</v>
      </c>
      <c r="W935" s="2">
        <v>0</v>
      </c>
      <c r="X935" s="4">
        <v>0</v>
      </c>
      <c r="Y935" s="3">
        <v>0</v>
      </c>
      <c r="Z935" s="1" t="s">
        <v>1</v>
      </c>
      <c r="AA935" s="2">
        <v>0</v>
      </c>
      <c r="AB935" s="4">
        <v>0</v>
      </c>
      <c r="AC935" s="3">
        <v>0</v>
      </c>
      <c r="AD935" s="1" t="s">
        <v>1</v>
      </c>
      <c r="AE935" s="2">
        <v>771</v>
      </c>
      <c r="AF935" s="4">
        <v>86.08</v>
      </c>
      <c r="AG935" s="3">
        <v>445</v>
      </c>
      <c r="AH935" s="1" t="s">
        <v>1</v>
      </c>
      <c r="AI935" s="2">
        <v>0</v>
      </c>
      <c r="AJ935" s="4">
        <v>0</v>
      </c>
      <c r="AK935" s="3">
        <v>0</v>
      </c>
      <c r="AL935" s="1" t="s">
        <v>1</v>
      </c>
      <c r="AM935" s="2">
        <v>0</v>
      </c>
      <c r="AN935" s="4">
        <v>0</v>
      </c>
      <c r="AO935" s="3">
        <v>0</v>
      </c>
      <c r="AP935" s="1" t="s">
        <v>1</v>
      </c>
      <c r="AQ935" s="2">
        <v>883</v>
      </c>
      <c r="AR935" s="4">
        <v>99</v>
      </c>
      <c r="AS935" s="3">
        <v>174</v>
      </c>
      <c r="AT935" s="1" t="s">
        <v>1</v>
      </c>
    </row>
    <row r="936" spans="1:46" x14ac:dyDescent="0.25">
      <c r="A936" s="1" t="s">
        <v>936</v>
      </c>
      <c r="B936" s="20" t="e">
        <f>VLOOKUP(A936,'Earned Doctorates'!$A$6:$D$468,4,0)</f>
        <v>#N/A</v>
      </c>
      <c r="C936" s="20" t="e">
        <f>VLOOKUP(A936,'fulltime grad students'!$A$6:$D$752,4,0)</f>
        <v>#N/A</v>
      </c>
      <c r="D936" s="20" t="e">
        <f>VLOOKUP(A936,floorspace!$A$6:$D$694,4,0)</f>
        <v>#N/A</v>
      </c>
      <c r="E936" s="3">
        <v>0</v>
      </c>
      <c r="F936" s="33" t="e">
        <f>IF(ISNA(VLOOKUP(A936,'R1-R2'!$A$2:$F$280,6,0)),VLOOKUP(A936,'R1-R2'!$B$2:$F$280,5,0),VLOOKUP(A936,'R1-R2'!$A$2:$F$280,6,0))</f>
        <v>#N/A</v>
      </c>
      <c r="G936" s="2">
        <v>0</v>
      </c>
      <c r="H936" s="4">
        <v>0</v>
      </c>
      <c r="I936" s="3">
        <v>0</v>
      </c>
      <c r="J936" s="1" t="s">
        <v>1</v>
      </c>
      <c r="K936" s="2">
        <v>0</v>
      </c>
      <c r="L936" s="4">
        <v>0</v>
      </c>
      <c r="M936" s="3">
        <v>0</v>
      </c>
      <c r="N936" s="1" t="s">
        <v>1</v>
      </c>
      <c r="O936" s="2">
        <v>0</v>
      </c>
      <c r="P936" s="4">
        <v>0</v>
      </c>
      <c r="Q936" s="3">
        <v>0</v>
      </c>
      <c r="R936" s="1" t="s">
        <v>1</v>
      </c>
      <c r="S936" s="2">
        <v>0</v>
      </c>
      <c r="T936" s="4">
        <v>0</v>
      </c>
      <c r="U936" s="3">
        <v>0</v>
      </c>
      <c r="V936" s="1" t="s">
        <v>1</v>
      </c>
      <c r="W936" s="2">
        <v>0</v>
      </c>
      <c r="X936" s="4">
        <v>0</v>
      </c>
      <c r="Y936" s="3">
        <v>0</v>
      </c>
      <c r="Z936" s="1" t="s">
        <v>1</v>
      </c>
      <c r="AA936" s="2">
        <v>0</v>
      </c>
      <c r="AB936" s="4">
        <v>0</v>
      </c>
      <c r="AC936" s="3">
        <v>0</v>
      </c>
      <c r="AD936" s="1" t="s">
        <v>1</v>
      </c>
      <c r="AE936" s="2">
        <v>793</v>
      </c>
      <c r="AF936" s="4">
        <v>88.51</v>
      </c>
      <c r="AG936" s="3">
        <v>378</v>
      </c>
      <c r="AH936" s="1" t="s">
        <v>1</v>
      </c>
      <c r="AI936" s="2">
        <v>812</v>
      </c>
      <c r="AJ936" s="4">
        <v>91.62</v>
      </c>
      <c r="AK936" s="3">
        <v>333</v>
      </c>
      <c r="AL936" s="1" t="s">
        <v>1</v>
      </c>
      <c r="AM936" s="2">
        <v>687</v>
      </c>
      <c r="AN936" s="4">
        <v>77.91</v>
      </c>
      <c r="AO936" s="3">
        <v>687</v>
      </c>
      <c r="AP936" s="1" t="s">
        <v>1</v>
      </c>
      <c r="AQ936" s="2">
        <v>722</v>
      </c>
      <c r="AR936" s="4">
        <v>81.11</v>
      </c>
      <c r="AS936" s="3">
        <v>667</v>
      </c>
      <c r="AT936" s="1" t="s">
        <v>1</v>
      </c>
    </row>
    <row r="937" spans="1:46" x14ac:dyDescent="0.25">
      <c r="A937" s="1" t="s">
        <v>937</v>
      </c>
      <c r="B937" s="20" t="e">
        <f>VLOOKUP(A937,'Earned Doctorates'!$A$6:$D$468,4,0)</f>
        <v>#N/A</v>
      </c>
      <c r="C937" s="20" t="e">
        <f>VLOOKUP(A937,'fulltime grad students'!$A$6:$D$752,4,0)</f>
        <v>#N/A</v>
      </c>
      <c r="D937" s="20" t="e">
        <f>VLOOKUP(A937,floorspace!$A$6:$D$694,4,0)</f>
        <v>#N/A</v>
      </c>
      <c r="E937" s="3">
        <v>0</v>
      </c>
      <c r="F937" s="33" t="e">
        <f>IF(ISNA(VLOOKUP(A937,'R1-R2'!$A$2:$F$280,6,0)),VLOOKUP(A937,'R1-R2'!$B$2:$F$280,5,0),VLOOKUP(A937,'R1-R2'!$A$2:$F$280,6,0))</f>
        <v>#N/A</v>
      </c>
      <c r="G937" s="2">
        <v>0</v>
      </c>
      <c r="H937" s="4">
        <v>0</v>
      </c>
      <c r="I937" s="3">
        <v>0</v>
      </c>
      <c r="J937" s="1" t="s">
        <v>1</v>
      </c>
      <c r="K937" s="2">
        <v>0</v>
      </c>
      <c r="L937" s="4">
        <v>0</v>
      </c>
      <c r="M937" s="3">
        <v>0</v>
      </c>
      <c r="N937" s="1" t="s">
        <v>1</v>
      </c>
      <c r="O937" s="2">
        <v>901</v>
      </c>
      <c r="P937" s="4">
        <v>98.7</v>
      </c>
      <c r="Q937" s="3">
        <v>187</v>
      </c>
      <c r="R937" s="1" t="s">
        <v>1</v>
      </c>
      <c r="S937" s="2">
        <v>865</v>
      </c>
      <c r="T937" s="4">
        <v>95.1</v>
      </c>
      <c r="U937" s="3">
        <v>259</v>
      </c>
      <c r="V937" s="1" t="s">
        <v>1</v>
      </c>
      <c r="W937" s="2">
        <v>869</v>
      </c>
      <c r="X937" s="4">
        <v>96.91</v>
      </c>
      <c r="Y937" s="3">
        <v>240</v>
      </c>
      <c r="Z937" s="1" t="s">
        <v>1</v>
      </c>
      <c r="AA937" s="2">
        <v>893</v>
      </c>
      <c r="AB937" s="4">
        <v>99.78</v>
      </c>
      <c r="AC937" s="3">
        <v>154</v>
      </c>
      <c r="AD937" s="1" t="s">
        <v>1</v>
      </c>
      <c r="AE937" s="2">
        <v>0</v>
      </c>
      <c r="AF937" s="4">
        <v>0</v>
      </c>
      <c r="AG937" s="3">
        <v>0</v>
      </c>
      <c r="AH937" s="1" t="s">
        <v>1</v>
      </c>
      <c r="AI937" s="2">
        <v>0</v>
      </c>
      <c r="AJ937" s="4">
        <v>0</v>
      </c>
      <c r="AK937" s="3">
        <v>0</v>
      </c>
      <c r="AL937" s="1" t="s">
        <v>1</v>
      </c>
      <c r="AM937" s="2">
        <v>852</v>
      </c>
      <c r="AN937" s="4">
        <v>96.41</v>
      </c>
      <c r="AO937" s="3">
        <v>213</v>
      </c>
      <c r="AP937" s="1" t="s">
        <v>1</v>
      </c>
      <c r="AQ937" s="2">
        <v>882</v>
      </c>
      <c r="AR937" s="4">
        <v>98.89</v>
      </c>
      <c r="AS937" s="3">
        <v>178</v>
      </c>
      <c r="AT937" s="1" t="s">
        <v>1</v>
      </c>
    </row>
    <row r="938" spans="1:46" x14ac:dyDescent="0.25">
      <c r="A938" s="1" t="s">
        <v>938</v>
      </c>
      <c r="B938" s="20" t="e">
        <f>VLOOKUP(A938,'Earned Doctorates'!$A$6:$D$468,4,0)</f>
        <v>#N/A</v>
      </c>
      <c r="C938" s="20" t="e">
        <f>VLOOKUP(A938,'fulltime grad students'!$A$6:$D$752,4,0)</f>
        <v>#N/A</v>
      </c>
      <c r="D938" s="20" t="e">
        <f>VLOOKUP(A938,floorspace!$A$6:$D$694,4,0)</f>
        <v>#N/A</v>
      </c>
      <c r="E938" s="3">
        <v>0</v>
      </c>
      <c r="F938" s="33" t="e">
        <f>IF(ISNA(VLOOKUP(A938,'R1-R2'!$A$2:$F$280,6,0)),VLOOKUP(A938,'R1-R2'!$B$2:$F$280,5,0),VLOOKUP(A938,'R1-R2'!$A$2:$F$280,6,0))</f>
        <v>#N/A</v>
      </c>
      <c r="G938" s="2">
        <v>0</v>
      </c>
      <c r="H938" s="4">
        <v>0</v>
      </c>
      <c r="I938" s="3">
        <v>0</v>
      </c>
      <c r="J938" s="1" t="s">
        <v>1</v>
      </c>
      <c r="K938" s="2">
        <v>0</v>
      </c>
      <c r="L938" s="4">
        <v>0</v>
      </c>
      <c r="M938" s="3">
        <v>0</v>
      </c>
      <c r="N938" s="1" t="s">
        <v>1</v>
      </c>
      <c r="O938" s="2">
        <v>0</v>
      </c>
      <c r="P938" s="4">
        <v>0</v>
      </c>
      <c r="Q938" s="3">
        <v>0</v>
      </c>
      <c r="R938" s="1" t="s">
        <v>1</v>
      </c>
      <c r="S938" s="2">
        <v>0</v>
      </c>
      <c r="T938" s="4">
        <v>0</v>
      </c>
      <c r="U938" s="3">
        <v>0</v>
      </c>
      <c r="V938" s="1" t="s">
        <v>1</v>
      </c>
      <c r="W938" s="2">
        <v>0</v>
      </c>
      <c r="X938" s="4">
        <v>0</v>
      </c>
      <c r="Y938" s="3">
        <v>0</v>
      </c>
      <c r="Z938" s="1" t="s">
        <v>1</v>
      </c>
      <c r="AA938" s="2">
        <v>0</v>
      </c>
      <c r="AB938" s="4">
        <v>0</v>
      </c>
      <c r="AC938" s="3">
        <v>0</v>
      </c>
      <c r="AD938" s="1" t="s">
        <v>1</v>
      </c>
      <c r="AE938" s="2">
        <v>0</v>
      </c>
      <c r="AF938" s="4">
        <v>0</v>
      </c>
      <c r="AG938" s="3">
        <v>0</v>
      </c>
      <c r="AH938" s="1" t="s">
        <v>1</v>
      </c>
      <c r="AI938" s="2">
        <v>0</v>
      </c>
      <c r="AJ938" s="4">
        <v>0</v>
      </c>
      <c r="AK938" s="3">
        <v>0</v>
      </c>
      <c r="AL938" s="1" t="s">
        <v>1</v>
      </c>
      <c r="AM938" s="2">
        <v>838</v>
      </c>
      <c r="AN938" s="4">
        <v>94.84</v>
      </c>
      <c r="AO938" s="3">
        <v>255</v>
      </c>
      <c r="AP938" s="1" t="s">
        <v>1</v>
      </c>
      <c r="AQ938" s="2">
        <v>854</v>
      </c>
      <c r="AR938" s="4">
        <v>95.78</v>
      </c>
      <c r="AS938" s="3">
        <v>256</v>
      </c>
      <c r="AT938" s="1" t="s">
        <v>1</v>
      </c>
    </row>
    <row r="939" spans="1:46" x14ac:dyDescent="0.25">
      <c r="A939" s="1" t="s">
        <v>939</v>
      </c>
      <c r="B939" s="20" t="e">
        <f>VLOOKUP(A939,'Earned Doctorates'!$A$6:$D$468,4,0)</f>
        <v>#N/A</v>
      </c>
      <c r="C939" s="20" t="e">
        <f>VLOOKUP(A939,'fulltime grad students'!$A$6:$D$752,4,0)</f>
        <v>#N/A</v>
      </c>
      <c r="D939" s="20" t="e">
        <f>VLOOKUP(A939,floorspace!$A$6:$D$694,4,0)</f>
        <v>#N/A</v>
      </c>
      <c r="E939" s="3">
        <v>0</v>
      </c>
      <c r="F939" s="33" t="e">
        <f>IF(ISNA(VLOOKUP(A939,'R1-R2'!$A$2:$F$280,6,0)),VLOOKUP(A939,'R1-R2'!$B$2:$F$280,5,0),VLOOKUP(A939,'R1-R2'!$A$2:$F$280,6,0))</f>
        <v>#N/A</v>
      </c>
      <c r="G939" s="2">
        <v>0</v>
      </c>
      <c r="H939" s="4">
        <v>0</v>
      </c>
      <c r="I939" s="3">
        <v>0</v>
      </c>
      <c r="J939" s="1" t="s">
        <v>1</v>
      </c>
      <c r="K939" s="2">
        <v>0</v>
      </c>
      <c r="L939" s="4">
        <v>0</v>
      </c>
      <c r="M939" s="3">
        <v>0</v>
      </c>
      <c r="N939" s="1" t="s">
        <v>1</v>
      </c>
      <c r="O939" s="2">
        <v>0</v>
      </c>
      <c r="P939" s="4">
        <v>0</v>
      </c>
      <c r="Q939" s="3">
        <v>0</v>
      </c>
      <c r="R939" s="1" t="s">
        <v>1</v>
      </c>
      <c r="S939" s="2">
        <v>0</v>
      </c>
      <c r="T939" s="4">
        <v>0</v>
      </c>
      <c r="U939" s="3">
        <v>0</v>
      </c>
      <c r="V939" s="1" t="s">
        <v>1</v>
      </c>
      <c r="W939" s="2">
        <v>885</v>
      </c>
      <c r="X939" s="4">
        <v>98.67</v>
      </c>
      <c r="Y939" s="3">
        <v>198</v>
      </c>
      <c r="Z939" s="1" t="s">
        <v>1</v>
      </c>
      <c r="AA939" s="2">
        <v>0</v>
      </c>
      <c r="AB939" s="4">
        <v>0</v>
      </c>
      <c r="AC939" s="3">
        <v>0</v>
      </c>
      <c r="AD939" s="1" t="s">
        <v>1</v>
      </c>
      <c r="AE939" s="2">
        <v>0</v>
      </c>
      <c r="AF939" s="4">
        <v>0</v>
      </c>
      <c r="AG939" s="3">
        <v>0</v>
      </c>
      <c r="AH939" s="1" t="s">
        <v>1</v>
      </c>
      <c r="AI939" s="2">
        <v>0</v>
      </c>
      <c r="AJ939" s="4">
        <v>0</v>
      </c>
      <c r="AK939" s="3">
        <v>0</v>
      </c>
      <c r="AL939" s="1" t="s">
        <v>1</v>
      </c>
      <c r="AM939" s="2">
        <v>0</v>
      </c>
      <c r="AN939" s="4">
        <v>0</v>
      </c>
      <c r="AO939" s="3">
        <v>0</v>
      </c>
      <c r="AP939" s="1" t="s">
        <v>1</v>
      </c>
      <c r="AQ939" s="2">
        <v>0</v>
      </c>
      <c r="AR939" s="4">
        <v>0</v>
      </c>
      <c r="AS939" s="3">
        <v>0</v>
      </c>
      <c r="AT939" s="1" t="s">
        <v>1</v>
      </c>
    </row>
    <row r="940" spans="1:46" x14ac:dyDescent="0.25">
      <c r="A940" s="1" t="s">
        <v>940</v>
      </c>
      <c r="B940" s="20">
        <f>VLOOKUP(A940,'Earned Doctorates'!$A$6:$D$468,4,0)</f>
        <v>9</v>
      </c>
      <c r="C940" s="20">
        <f>VLOOKUP(A940,'fulltime grad students'!$A$6:$D$752,4,0)</f>
        <v>28</v>
      </c>
      <c r="D940" s="20">
        <f>VLOOKUP(A940,floorspace!$A$6:$D$694,4,0)</f>
        <v>0</v>
      </c>
      <c r="E940" s="3">
        <v>0</v>
      </c>
      <c r="F940" s="33" t="e">
        <f>IF(ISNA(VLOOKUP(A940,'R1-R2'!$A$2:$F$280,6,0)),VLOOKUP(A940,'R1-R2'!$B$2:$F$280,5,0),VLOOKUP(A940,'R1-R2'!$A$2:$F$280,6,0))</f>
        <v>#N/A</v>
      </c>
      <c r="G940" s="2">
        <v>0</v>
      </c>
      <c r="H940" s="4">
        <v>0</v>
      </c>
      <c r="I940" s="3">
        <v>0</v>
      </c>
      <c r="J940" s="1" t="s">
        <v>1</v>
      </c>
      <c r="K940" s="2">
        <v>0</v>
      </c>
      <c r="L940" s="4">
        <v>0</v>
      </c>
      <c r="M940" s="3">
        <v>0</v>
      </c>
      <c r="N940" s="1" t="s">
        <v>1</v>
      </c>
      <c r="O940" s="2">
        <v>0</v>
      </c>
      <c r="P940" s="4">
        <v>0</v>
      </c>
      <c r="Q940" s="3">
        <v>0</v>
      </c>
      <c r="R940" s="1" t="s">
        <v>1</v>
      </c>
      <c r="S940" s="2">
        <v>0</v>
      </c>
      <c r="T940" s="4">
        <v>0</v>
      </c>
      <c r="U940" s="3">
        <v>0</v>
      </c>
      <c r="V940" s="1" t="s">
        <v>1</v>
      </c>
      <c r="W940" s="2">
        <v>0</v>
      </c>
      <c r="X940" s="4">
        <v>0</v>
      </c>
      <c r="Y940" s="3">
        <v>0</v>
      </c>
      <c r="Z940" s="1" t="s">
        <v>1</v>
      </c>
      <c r="AA940" s="2">
        <v>0</v>
      </c>
      <c r="AB940" s="4">
        <v>0</v>
      </c>
      <c r="AC940" s="3">
        <v>0</v>
      </c>
      <c r="AD940" s="1" t="s">
        <v>1</v>
      </c>
      <c r="AE940" s="2">
        <v>0</v>
      </c>
      <c r="AF940" s="4">
        <v>0</v>
      </c>
      <c r="AG940" s="3">
        <v>0</v>
      </c>
      <c r="AH940" s="1" t="s">
        <v>1</v>
      </c>
      <c r="AI940" s="2">
        <v>0</v>
      </c>
      <c r="AJ940" s="4">
        <v>0</v>
      </c>
      <c r="AK940" s="3">
        <v>0</v>
      </c>
      <c r="AL940" s="1" t="s">
        <v>1</v>
      </c>
      <c r="AM940" s="2">
        <v>0</v>
      </c>
      <c r="AN940" s="4">
        <v>0</v>
      </c>
      <c r="AO940" s="3">
        <v>0</v>
      </c>
      <c r="AP940" s="1" t="s">
        <v>1</v>
      </c>
      <c r="AQ940" s="2">
        <v>574</v>
      </c>
      <c r="AR940" s="4">
        <v>64.67</v>
      </c>
      <c r="AS940" s="3">
        <v>1597</v>
      </c>
      <c r="AT940" s="1" t="s">
        <v>1</v>
      </c>
    </row>
    <row r="941" spans="1:46" x14ac:dyDescent="0.25">
      <c r="A941" s="1" t="s">
        <v>941</v>
      </c>
      <c r="B941" s="20" t="e">
        <f>VLOOKUP(A941,'Earned Doctorates'!$A$6:$D$468,4,0)</f>
        <v>#N/A</v>
      </c>
      <c r="C941" s="20">
        <f>VLOOKUP(A941,'fulltime grad students'!$A$6:$D$752,4,0)</f>
        <v>60</v>
      </c>
      <c r="D941" s="20" t="e">
        <f>VLOOKUP(A941,floorspace!$A$6:$D$694,4,0)</f>
        <v>#N/A</v>
      </c>
      <c r="E941" s="3">
        <v>0</v>
      </c>
      <c r="F941" s="33" t="e">
        <f>IF(ISNA(VLOOKUP(A941,'R1-R2'!$A$2:$F$280,6,0)),VLOOKUP(A941,'R1-R2'!$B$2:$F$280,5,0),VLOOKUP(A941,'R1-R2'!$A$2:$F$280,6,0))</f>
        <v>#N/A</v>
      </c>
      <c r="G941" s="2">
        <v>0</v>
      </c>
      <c r="H941" s="4">
        <v>0</v>
      </c>
      <c r="I941" s="3">
        <v>0</v>
      </c>
      <c r="J941" s="1" t="s">
        <v>1</v>
      </c>
      <c r="K941" s="2">
        <v>0</v>
      </c>
      <c r="L941" s="4">
        <v>0</v>
      </c>
      <c r="M941" s="3">
        <v>0</v>
      </c>
      <c r="N941" s="1" t="s">
        <v>1</v>
      </c>
      <c r="O941" s="2">
        <v>0</v>
      </c>
      <c r="P941" s="4">
        <v>0</v>
      </c>
      <c r="Q941" s="3">
        <v>0</v>
      </c>
      <c r="R941" s="1" t="s">
        <v>1</v>
      </c>
      <c r="S941" s="2">
        <v>0</v>
      </c>
      <c r="T941" s="4">
        <v>0</v>
      </c>
      <c r="U941" s="3">
        <v>0</v>
      </c>
      <c r="V941" s="1" t="s">
        <v>1</v>
      </c>
      <c r="W941" s="2">
        <v>0</v>
      </c>
      <c r="X941" s="4">
        <v>0</v>
      </c>
      <c r="Y941" s="3">
        <v>0</v>
      </c>
      <c r="Z941" s="1" t="s">
        <v>1</v>
      </c>
      <c r="AA941" s="2">
        <v>0</v>
      </c>
      <c r="AB941" s="4">
        <v>0</v>
      </c>
      <c r="AC941" s="3">
        <v>0</v>
      </c>
      <c r="AD941" s="1" t="s">
        <v>1</v>
      </c>
      <c r="AE941" s="2">
        <v>0</v>
      </c>
      <c r="AF941" s="4">
        <v>0</v>
      </c>
      <c r="AG941" s="3">
        <v>0</v>
      </c>
      <c r="AH941" s="1" t="s">
        <v>1</v>
      </c>
      <c r="AI941" s="2">
        <v>0</v>
      </c>
      <c r="AJ941" s="4">
        <v>0</v>
      </c>
      <c r="AK941" s="3">
        <v>0</v>
      </c>
      <c r="AL941" s="1" t="s">
        <v>1</v>
      </c>
      <c r="AM941" s="2">
        <v>0</v>
      </c>
      <c r="AN941" s="4">
        <v>0</v>
      </c>
      <c r="AO941" s="3">
        <v>0</v>
      </c>
      <c r="AP941" s="1" t="s">
        <v>1</v>
      </c>
      <c r="AQ941" s="2">
        <v>856</v>
      </c>
      <c r="AR941" s="4">
        <v>96</v>
      </c>
      <c r="AS941" s="3">
        <v>248</v>
      </c>
      <c r="AT941" s="1" t="s">
        <v>1</v>
      </c>
    </row>
    <row r="942" spans="1:46" x14ac:dyDescent="0.25">
      <c r="A942" s="1" t="s">
        <v>942</v>
      </c>
      <c r="B942" s="20" t="e">
        <f>VLOOKUP(A942,'Earned Doctorates'!$A$6:$D$468,4,0)</f>
        <v>#N/A</v>
      </c>
      <c r="C942" s="20" t="e">
        <f>VLOOKUP(A942,'fulltime grad students'!$A$6:$D$752,4,0)</f>
        <v>#N/A</v>
      </c>
      <c r="D942" s="20" t="e">
        <f>VLOOKUP(A942,floorspace!$A$6:$D$694,4,0)</f>
        <v>#N/A</v>
      </c>
      <c r="E942" s="3">
        <v>0</v>
      </c>
      <c r="F942" s="33" t="e">
        <f>IF(ISNA(VLOOKUP(A942,'R1-R2'!$A$2:$F$280,6,0)),VLOOKUP(A942,'R1-R2'!$B$2:$F$280,5,0),VLOOKUP(A942,'R1-R2'!$A$2:$F$280,6,0))</f>
        <v>#N/A</v>
      </c>
      <c r="G942" s="2">
        <v>0</v>
      </c>
      <c r="H942" s="4">
        <v>0</v>
      </c>
      <c r="I942" s="3">
        <v>0</v>
      </c>
      <c r="J942" s="1" t="s">
        <v>1</v>
      </c>
      <c r="K942" s="2">
        <v>911</v>
      </c>
      <c r="L942" s="4">
        <v>99.57</v>
      </c>
      <c r="M942" s="3">
        <v>150</v>
      </c>
      <c r="N942" s="1" t="s">
        <v>1</v>
      </c>
      <c r="O942" s="2">
        <v>903</v>
      </c>
      <c r="P942" s="4">
        <v>98.91</v>
      </c>
      <c r="Q942" s="3">
        <v>184</v>
      </c>
      <c r="R942" s="1" t="s">
        <v>1</v>
      </c>
      <c r="S942" s="2">
        <v>0</v>
      </c>
      <c r="T942" s="4">
        <v>0</v>
      </c>
      <c r="U942" s="3">
        <v>0</v>
      </c>
      <c r="V942" s="1" t="s">
        <v>1</v>
      </c>
      <c r="W942" s="2">
        <v>0</v>
      </c>
      <c r="X942" s="4">
        <v>0</v>
      </c>
      <c r="Y942" s="3">
        <v>0</v>
      </c>
      <c r="Z942" s="1" t="s">
        <v>1</v>
      </c>
      <c r="AA942" s="2">
        <v>869</v>
      </c>
      <c r="AB942" s="4">
        <v>97.12</v>
      </c>
      <c r="AC942" s="3">
        <v>227</v>
      </c>
      <c r="AD942" s="1" t="s">
        <v>1</v>
      </c>
      <c r="AE942" s="2">
        <v>884</v>
      </c>
      <c r="AF942" s="4">
        <v>98.56</v>
      </c>
      <c r="AG942" s="3">
        <v>182</v>
      </c>
      <c r="AH942" s="1" t="s">
        <v>1</v>
      </c>
      <c r="AI942" s="2">
        <v>871</v>
      </c>
      <c r="AJ942" s="4">
        <v>98.21</v>
      </c>
      <c r="AK942" s="3">
        <v>188</v>
      </c>
      <c r="AL942" s="1" t="s">
        <v>1</v>
      </c>
      <c r="AM942" s="2">
        <v>882</v>
      </c>
      <c r="AN942" s="4">
        <v>99.78</v>
      </c>
      <c r="AO942" s="3">
        <v>156</v>
      </c>
      <c r="AP942" s="1" t="s">
        <v>1</v>
      </c>
      <c r="AQ942" s="2">
        <v>690</v>
      </c>
      <c r="AR942" s="4">
        <v>77.56</v>
      </c>
      <c r="AS942" s="3">
        <v>834</v>
      </c>
      <c r="AT942" s="1" t="s">
        <v>1</v>
      </c>
    </row>
    <row r="943" spans="1:46" x14ac:dyDescent="0.25">
      <c r="A943" s="1" t="s">
        <v>943</v>
      </c>
      <c r="B943" s="20" t="e">
        <f>VLOOKUP(A943,'Earned Doctorates'!$A$6:$D$468,4,0)</f>
        <v>#N/A</v>
      </c>
      <c r="C943" s="20">
        <f>VLOOKUP(A943,'fulltime grad students'!$A$6:$D$752,4,0)</f>
        <v>44</v>
      </c>
      <c r="D943" s="20" t="e">
        <f>VLOOKUP(A943,floorspace!$A$6:$D$694,4,0)</f>
        <v>#N/A</v>
      </c>
      <c r="E943" s="3">
        <v>0</v>
      </c>
      <c r="F943" s="33" t="e">
        <f>IF(ISNA(VLOOKUP(A943,'R1-R2'!$A$2:$F$280,6,0)),VLOOKUP(A943,'R1-R2'!$B$2:$F$280,5,0),VLOOKUP(A943,'R1-R2'!$A$2:$F$280,6,0))</f>
        <v>#N/A</v>
      </c>
      <c r="G943" s="2">
        <v>0</v>
      </c>
      <c r="H943" s="4">
        <v>0</v>
      </c>
      <c r="I943" s="3">
        <v>0</v>
      </c>
      <c r="J943" s="1" t="s">
        <v>1</v>
      </c>
      <c r="K943" s="2">
        <v>0</v>
      </c>
      <c r="L943" s="4">
        <v>0</v>
      </c>
      <c r="M943" s="3">
        <v>0</v>
      </c>
      <c r="N943" s="1" t="s">
        <v>1</v>
      </c>
      <c r="O943" s="2">
        <v>0</v>
      </c>
      <c r="P943" s="4">
        <v>0</v>
      </c>
      <c r="Q943" s="3">
        <v>0</v>
      </c>
      <c r="R943" s="1" t="s">
        <v>1</v>
      </c>
      <c r="S943" s="2">
        <v>841</v>
      </c>
      <c r="T943" s="4">
        <v>92.49</v>
      </c>
      <c r="U943" s="3">
        <v>317</v>
      </c>
      <c r="V943" s="1" t="s">
        <v>1</v>
      </c>
      <c r="W943" s="2">
        <v>0</v>
      </c>
      <c r="X943" s="4">
        <v>0</v>
      </c>
      <c r="Y943" s="3">
        <v>0</v>
      </c>
      <c r="Z943" s="1" t="s">
        <v>1</v>
      </c>
      <c r="AA943" s="2">
        <v>0</v>
      </c>
      <c r="AB943" s="4">
        <v>0</v>
      </c>
      <c r="AC943" s="3">
        <v>0</v>
      </c>
      <c r="AD943" s="1" t="s">
        <v>1</v>
      </c>
      <c r="AE943" s="2">
        <v>0</v>
      </c>
      <c r="AF943" s="4">
        <v>0</v>
      </c>
      <c r="AG943" s="3">
        <v>0</v>
      </c>
      <c r="AH943" s="1" t="s">
        <v>1</v>
      </c>
      <c r="AI943" s="2">
        <v>0</v>
      </c>
      <c r="AJ943" s="4">
        <v>0</v>
      </c>
      <c r="AK943" s="3">
        <v>0</v>
      </c>
      <c r="AL943" s="1" t="s">
        <v>1</v>
      </c>
      <c r="AM943" s="2">
        <v>0</v>
      </c>
      <c r="AN943" s="4">
        <v>0</v>
      </c>
      <c r="AO943" s="3">
        <v>0</v>
      </c>
      <c r="AP943" s="1" t="s">
        <v>1</v>
      </c>
      <c r="AQ943" s="2">
        <v>816</v>
      </c>
      <c r="AR943" s="4">
        <v>91.56</v>
      </c>
      <c r="AS943" s="3">
        <v>359</v>
      </c>
      <c r="AT943" s="1" t="s">
        <v>1</v>
      </c>
    </row>
    <row r="944" spans="1:46" x14ac:dyDescent="0.25">
      <c r="A944" s="1" t="s">
        <v>944</v>
      </c>
      <c r="B944" s="20">
        <f>VLOOKUP(A944,'Earned Doctorates'!$A$6:$D$468,4,0)</f>
        <v>40</v>
      </c>
      <c r="C944" s="20" t="e">
        <f>VLOOKUP(A944,'fulltime grad students'!$A$6:$D$752,4,0)</f>
        <v>#N/A</v>
      </c>
      <c r="D944" s="20">
        <f>VLOOKUP(A944,floorspace!$A$6:$D$694,4,0)</f>
        <v>0</v>
      </c>
      <c r="E944" s="3">
        <v>0</v>
      </c>
      <c r="F944" s="33" t="e">
        <f>IF(ISNA(VLOOKUP(A944,'R1-R2'!$A$2:$F$280,6,0)),VLOOKUP(A944,'R1-R2'!$B$2:$F$280,5,0),VLOOKUP(A944,'R1-R2'!$A$2:$F$280,6,0))</f>
        <v>#N/A</v>
      </c>
      <c r="G944" s="2">
        <v>0</v>
      </c>
      <c r="H944" s="4">
        <v>0</v>
      </c>
      <c r="I944" s="3">
        <v>0</v>
      </c>
      <c r="J944" s="1" t="s">
        <v>1</v>
      </c>
      <c r="K944" s="2">
        <v>0</v>
      </c>
      <c r="L944" s="4">
        <v>0</v>
      </c>
      <c r="M944" s="3">
        <v>0</v>
      </c>
      <c r="N944" s="1" t="s">
        <v>1</v>
      </c>
      <c r="O944" s="2">
        <v>0</v>
      </c>
      <c r="P944" s="4">
        <v>0</v>
      </c>
      <c r="Q944" s="3">
        <v>0</v>
      </c>
      <c r="R944" s="1" t="s">
        <v>1</v>
      </c>
      <c r="S944" s="2">
        <v>526</v>
      </c>
      <c r="T944" s="4">
        <v>58.18</v>
      </c>
      <c r="U944" s="3">
        <v>2108</v>
      </c>
      <c r="V944" s="1" t="s">
        <v>1</v>
      </c>
      <c r="W944" s="2">
        <v>533</v>
      </c>
      <c r="X944" s="4">
        <v>59.78</v>
      </c>
      <c r="Y944" s="3">
        <v>1871</v>
      </c>
      <c r="Z944" s="1" t="s">
        <v>236</v>
      </c>
      <c r="AA944" s="2">
        <v>554</v>
      </c>
      <c r="AB944" s="4">
        <v>62.24</v>
      </c>
      <c r="AC944" s="3">
        <v>1634</v>
      </c>
      <c r="AD944" s="1" t="s">
        <v>1</v>
      </c>
      <c r="AE944" s="2">
        <v>452</v>
      </c>
      <c r="AF944" s="4">
        <v>50.83</v>
      </c>
      <c r="AG944" s="3">
        <v>2998</v>
      </c>
      <c r="AH944" s="1" t="s">
        <v>1</v>
      </c>
      <c r="AI944" s="2">
        <v>446</v>
      </c>
      <c r="AJ944" s="4">
        <v>50.72</v>
      </c>
      <c r="AK944" s="3">
        <v>3106</v>
      </c>
      <c r="AL944" s="1" t="s">
        <v>1</v>
      </c>
      <c r="AM944" s="2">
        <v>503</v>
      </c>
      <c r="AN944" s="4">
        <v>57.28</v>
      </c>
      <c r="AO944" s="3">
        <v>2329</v>
      </c>
      <c r="AP944" s="1" t="s">
        <v>1</v>
      </c>
      <c r="AQ944" s="2">
        <v>524</v>
      </c>
      <c r="AR944" s="4">
        <v>59.11</v>
      </c>
      <c r="AS944" s="3">
        <v>2118</v>
      </c>
      <c r="AT944" s="1" t="s">
        <v>1</v>
      </c>
    </row>
    <row r="945" spans="1:46" x14ac:dyDescent="0.25">
      <c r="A945" s="1" t="s">
        <v>945</v>
      </c>
      <c r="B945" s="20">
        <f>VLOOKUP(A945,'Earned Doctorates'!$A$6:$D$468,4,0)</f>
        <v>0</v>
      </c>
      <c r="C945" s="20">
        <f>VLOOKUP(A945,'fulltime grad students'!$A$6:$D$752,4,0)</f>
        <v>0</v>
      </c>
      <c r="D945" s="20" t="e">
        <f>VLOOKUP(A945,floorspace!$A$6:$D$694,4,0)</f>
        <v>#N/A</v>
      </c>
      <c r="E945" s="3">
        <v>0</v>
      </c>
      <c r="F945" s="33" t="e">
        <f>IF(ISNA(VLOOKUP(A945,'R1-R2'!$A$2:$F$280,6,0)),VLOOKUP(A945,'R1-R2'!$B$2:$F$280,5,0),VLOOKUP(A945,'R1-R2'!$A$2:$F$280,6,0))</f>
        <v>#N/A</v>
      </c>
      <c r="G945" s="2">
        <v>0</v>
      </c>
      <c r="H945" s="4">
        <v>0</v>
      </c>
      <c r="I945" s="3">
        <v>0</v>
      </c>
      <c r="J945" s="1" t="s">
        <v>1</v>
      </c>
      <c r="K945" s="2">
        <v>0</v>
      </c>
      <c r="L945" s="4">
        <v>0</v>
      </c>
      <c r="M945" s="3">
        <v>0</v>
      </c>
      <c r="N945" s="1" t="s">
        <v>1</v>
      </c>
      <c r="O945" s="2">
        <v>0</v>
      </c>
      <c r="P945" s="4">
        <v>0</v>
      </c>
      <c r="Q945" s="3">
        <v>0</v>
      </c>
      <c r="R945" s="1" t="s">
        <v>1</v>
      </c>
      <c r="S945" s="2">
        <v>0</v>
      </c>
      <c r="T945" s="4">
        <v>0</v>
      </c>
      <c r="U945" s="3">
        <v>0</v>
      </c>
      <c r="V945" s="1" t="s">
        <v>1</v>
      </c>
      <c r="W945" s="2">
        <v>0</v>
      </c>
      <c r="X945" s="4">
        <v>0</v>
      </c>
      <c r="Y945" s="3">
        <v>0</v>
      </c>
      <c r="Z945" s="1" t="s">
        <v>1</v>
      </c>
      <c r="AA945" s="2">
        <v>0</v>
      </c>
      <c r="AB945" s="4">
        <v>0</v>
      </c>
      <c r="AC945" s="3">
        <v>0</v>
      </c>
      <c r="AD945" s="1" t="s">
        <v>1</v>
      </c>
      <c r="AE945" s="2">
        <v>0</v>
      </c>
      <c r="AF945" s="4">
        <v>0</v>
      </c>
      <c r="AG945" s="3">
        <v>0</v>
      </c>
      <c r="AH945" s="1" t="s">
        <v>1</v>
      </c>
      <c r="AI945" s="2">
        <v>0</v>
      </c>
      <c r="AJ945" s="4">
        <v>0</v>
      </c>
      <c r="AK945" s="3">
        <v>0</v>
      </c>
      <c r="AL945" s="1" t="s">
        <v>1</v>
      </c>
      <c r="AM945" s="2">
        <v>0</v>
      </c>
      <c r="AN945" s="4">
        <v>0</v>
      </c>
      <c r="AO945" s="3">
        <v>0</v>
      </c>
      <c r="AP945" s="1" t="s">
        <v>1</v>
      </c>
      <c r="AQ945" s="2">
        <v>171</v>
      </c>
      <c r="AR945" s="4">
        <v>19.89</v>
      </c>
      <c r="AS945" s="3">
        <v>70526</v>
      </c>
      <c r="AT945" s="1" t="s">
        <v>1</v>
      </c>
    </row>
    <row r="946" spans="1:46" x14ac:dyDescent="0.25">
      <c r="A946" s="1" t="s">
        <v>946</v>
      </c>
      <c r="B946" s="20" t="e">
        <f>VLOOKUP(A946,'Earned Doctorates'!$A$6:$D$468,4,0)</f>
        <v>#N/A</v>
      </c>
      <c r="C946" s="20" t="e">
        <f>VLOOKUP(A946,'fulltime grad students'!$A$6:$D$752,4,0)</f>
        <v>#N/A</v>
      </c>
      <c r="D946" s="20" t="e">
        <f>VLOOKUP(A946,floorspace!$A$6:$D$694,4,0)</f>
        <v>#N/A</v>
      </c>
      <c r="E946" s="3">
        <v>0</v>
      </c>
      <c r="F946" s="33" t="e">
        <f>IF(ISNA(VLOOKUP(A946,'R1-R2'!$A$2:$F$280,6,0)),VLOOKUP(A946,'R1-R2'!$B$2:$F$280,5,0),VLOOKUP(A946,'R1-R2'!$A$2:$F$280,6,0))</f>
        <v>#N/A</v>
      </c>
      <c r="G946" s="2">
        <v>0</v>
      </c>
      <c r="H946" s="4">
        <v>0</v>
      </c>
      <c r="I946" s="3">
        <v>0</v>
      </c>
      <c r="J946" s="1" t="s">
        <v>1</v>
      </c>
      <c r="K946" s="2">
        <v>0</v>
      </c>
      <c r="L946" s="4">
        <v>0</v>
      </c>
      <c r="M946" s="3">
        <v>0</v>
      </c>
      <c r="N946" s="1" t="s">
        <v>1</v>
      </c>
      <c r="O946" s="2">
        <v>0</v>
      </c>
      <c r="P946" s="4">
        <v>0</v>
      </c>
      <c r="Q946" s="3">
        <v>0</v>
      </c>
      <c r="R946" s="1" t="s">
        <v>1</v>
      </c>
      <c r="S946" s="2">
        <v>0</v>
      </c>
      <c r="T946" s="4">
        <v>0</v>
      </c>
      <c r="U946" s="3">
        <v>0</v>
      </c>
      <c r="V946" s="1" t="s">
        <v>1</v>
      </c>
      <c r="W946" s="2">
        <v>0</v>
      </c>
      <c r="X946" s="4">
        <v>0</v>
      </c>
      <c r="Y946" s="3">
        <v>0</v>
      </c>
      <c r="Z946" s="1" t="s">
        <v>1</v>
      </c>
      <c r="AA946" s="2">
        <v>0</v>
      </c>
      <c r="AB946" s="4">
        <v>0</v>
      </c>
      <c r="AC946" s="3">
        <v>0</v>
      </c>
      <c r="AD946" s="1" t="s">
        <v>1</v>
      </c>
      <c r="AE946" s="2">
        <v>0</v>
      </c>
      <c r="AF946" s="4">
        <v>0</v>
      </c>
      <c r="AG946" s="3">
        <v>0</v>
      </c>
      <c r="AH946" s="1" t="s">
        <v>1</v>
      </c>
      <c r="AI946" s="2">
        <v>841</v>
      </c>
      <c r="AJ946" s="4">
        <v>94.86</v>
      </c>
      <c r="AK946" s="3">
        <v>253</v>
      </c>
      <c r="AL946" s="1" t="s">
        <v>1</v>
      </c>
      <c r="AM946" s="2">
        <v>0</v>
      </c>
      <c r="AN946" s="4">
        <v>0</v>
      </c>
      <c r="AO946" s="3">
        <v>0</v>
      </c>
      <c r="AP946" s="1" t="s">
        <v>1</v>
      </c>
      <c r="AQ946" s="2">
        <v>0</v>
      </c>
      <c r="AR946" s="4">
        <v>0</v>
      </c>
      <c r="AS946" s="3">
        <v>0</v>
      </c>
      <c r="AT946" s="1" t="s">
        <v>1</v>
      </c>
    </row>
    <row r="947" spans="1:46" x14ac:dyDescent="0.25">
      <c r="A947" s="1" t="s">
        <v>947</v>
      </c>
      <c r="B947" s="20" t="e">
        <f>VLOOKUP(A947,'Earned Doctorates'!$A$6:$D$468,4,0)</f>
        <v>#N/A</v>
      </c>
      <c r="C947" s="20" t="e">
        <f>VLOOKUP(A947,'fulltime grad students'!$A$6:$D$752,4,0)</f>
        <v>#N/A</v>
      </c>
      <c r="D947" s="20" t="e">
        <f>VLOOKUP(A947,floorspace!$A$6:$D$694,4,0)</f>
        <v>#N/A</v>
      </c>
      <c r="E947" s="3">
        <v>0</v>
      </c>
      <c r="F947" s="33" t="e">
        <f>IF(ISNA(VLOOKUP(A947,'R1-R2'!$A$2:$F$280,6,0)),VLOOKUP(A947,'R1-R2'!$B$2:$F$280,5,0),VLOOKUP(A947,'R1-R2'!$A$2:$F$280,6,0))</f>
        <v>#N/A</v>
      </c>
      <c r="G947" s="2">
        <v>0</v>
      </c>
      <c r="H947" s="4">
        <v>0</v>
      </c>
      <c r="I947" s="3">
        <v>0</v>
      </c>
      <c r="J947" s="1" t="s">
        <v>1</v>
      </c>
      <c r="K947" s="2">
        <v>0</v>
      </c>
      <c r="L947" s="4">
        <v>0</v>
      </c>
      <c r="M947" s="3">
        <v>0</v>
      </c>
      <c r="N947" s="1" t="s">
        <v>1</v>
      </c>
      <c r="O947" s="2">
        <v>0</v>
      </c>
      <c r="P947" s="4">
        <v>0</v>
      </c>
      <c r="Q947" s="3">
        <v>0</v>
      </c>
      <c r="R947" s="1" t="s">
        <v>1</v>
      </c>
      <c r="S947" s="2">
        <v>0</v>
      </c>
      <c r="T947" s="4">
        <v>0</v>
      </c>
      <c r="U947" s="3">
        <v>0</v>
      </c>
      <c r="V947" s="1" t="s">
        <v>1</v>
      </c>
      <c r="W947" s="2">
        <v>0</v>
      </c>
      <c r="X947" s="4">
        <v>0</v>
      </c>
      <c r="Y947" s="3">
        <v>0</v>
      </c>
      <c r="Z947" s="1" t="s">
        <v>1</v>
      </c>
      <c r="AA947" s="2">
        <v>0</v>
      </c>
      <c r="AB947" s="4">
        <v>0</v>
      </c>
      <c r="AC947" s="3">
        <v>0</v>
      </c>
      <c r="AD947" s="1" t="s">
        <v>1</v>
      </c>
      <c r="AE947" s="2">
        <v>0</v>
      </c>
      <c r="AF947" s="4">
        <v>0</v>
      </c>
      <c r="AG947" s="3">
        <v>0</v>
      </c>
      <c r="AH947" s="1" t="s">
        <v>1</v>
      </c>
      <c r="AI947" s="2">
        <v>887</v>
      </c>
      <c r="AJ947" s="4">
        <v>100</v>
      </c>
      <c r="AK947" s="3">
        <v>150</v>
      </c>
      <c r="AL947" s="1" t="s">
        <v>236</v>
      </c>
      <c r="AM947" s="2">
        <v>0</v>
      </c>
      <c r="AN947" s="4">
        <v>0</v>
      </c>
      <c r="AO947" s="3">
        <v>0</v>
      </c>
      <c r="AP947" s="1" t="s">
        <v>1</v>
      </c>
      <c r="AQ947" s="2">
        <v>0</v>
      </c>
      <c r="AR947" s="4">
        <v>0</v>
      </c>
      <c r="AS947" s="3">
        <v>0</v>
      </c>
      <c r="AT947" s="1" t="s">
        <v>1</v>
      </c>
    </row>
    <row r="948" spans="1:46" x14ac:dyDescent="0.25">
      <c r="A948" s="1" t="s">
        <v>948</v>
      </c>
      <c r="B948" s="20" t="e">
        <f>VLOOKUP(A948,'Earned Doctorates'!$A$6:$D$468,4,0)</f>
        <v>#N/A</v>
      </c>
      <c r="C948" s="20" t="e">
        <f>VLOOKUP(A948,'fulltime grad students'!$A$6:$D$752,4,0)</f>
        <v>#N/A</v>
      </c>
      <c r="D948" s="20" t="e">
        <f>VLOOKUP(A948,floorspace!$A$6:$D$694,4,0)</f>
        <v>#N/A</v>
      </c>
      <c r="E948" s="3">
        <v>0</v>
      </c>
      <c r="F948" s="33" t="e">
        <f>IF(ISNA(VLOOKUP(A948,'R1-R2'!$A$2:$F$280,6,0)),VLOOKUP(A948,'R1-R2'!$B$2:$F$280,5,0),VLOOKUP(A948,'R1-R2'!$A$2:$F$280,6,0))</f>
        <v>#N/A</v>
      </c>
      <c r="G948" s="2">
        <v>0</v>
      </c>
      <c r="H948" s="4">
        <v>0</v>
      </c>
      <c r="I948" s="3">
        <v>0</v>
      </c>
      <c r="J948" s="1" t="s">
        <v>1</v>
      </c>
      <c r="K948" s="2">
        <v>888</v>
      </c>
      <c r="L948" s="4">
        <v>97.08</v>
      </c>
      <c r="M948" s="3">
        <v>212</v>
      </c>
      <c r="N948" s="1" t="s">
        <v>1</v>
      </c>
      <c r="O948" s="2">
        <v>883</v>
      </c>
      <c r="P948" s="4">
        <v>96.74</v>
      </c>
      <c r="Q948" s="3">
        <v>225</v>
      </c>
      <c r="R948" s="1" t="s">
        <v>1</v>
      </c>
      <c r="S948" s="2">
        <v>828</v>
      </c>
      <c r="T948" s="4">
        <v>91.07</v>
      </c>
      <c r="U948" s="3">
        <v>348</v>
      </c>
      <c r="V948" s="1" t="s">
        <v>1</v>
      </c>
      <c r="W948" s="2">
        <v>742</v>
      </c>
      <c r="X948" s="4">
        <v>82.87</v>
      </c>
      <c r="Y948" s="3">
        <v>585</v>
      </c>
      <c r="Z948" s="1" t="s">
        <v>1</v>
      </c>
      <c r="AA948" s="2">
        <v>785</v>
      </c>
      <c r="AB948" s="4">
        <v>87.82</v>
      </c>
      <c r="AC948" s="3">
        <v>404</v>
      </c>
      <c r="AD948" s="1" t="s">
        <v>1</v>
      </c>
      <c r="AE948" s="2">
        <v>736</v>
      </c>
      <c r="AF948" s="4">
        <v>82.21</v>
      </c>
      <c r="AG948" s="3">
        <v>539</v>
      </c>
      <c r="AH948" s="1" t="s">
        <v>1</v>
      </c>
      <c r="AI948" s="2">
        <v>739</v>
      </c>
      <c r="AJ948" s="4">
        <v>83.46</v>
      </c>
      <c r="AK948" s="3">
        <v>514</v>
      </c>
      <c r="AL948" s="1" t="s">
        <v>1</v>
      </c>
      <c r="AM948" s="2">
        <v>778</v>
      </c>
      <c r="AN948" s="4">
        <v>88.12</v>
      </c>
      <c r="AO948" s="3">
        <v>407</v>
      </c>
      <c r="AP948" s="1" t="s">
        <v>1</v>
      </c>
      <c r="AQ948" s="2">
        <v>766</v>
      </c>
      <c r="AR948" s="4">
        <v>86</v>
      </c>
      <c r="AS948" s="3">
        <v>507</v>
      </c>
      <c r="AT948" s="1" t="s">
        <v>1</v>
      </c>
    </row>
    <row r="949" spans="1:46" x14ac:dyDescent="0.25">
      <c r="A949" s="1" t="s">
        <v>949</v>
      </c>
      <c r="B949" s="20" t="e">
        <f>VLOOKUP(A949,'Earned Doctorates'!$A$6:$D$468,4,0)</f>
        <v>#N/A</v>
      </c>
      <c r="C949" s="20" t="e">
        <f>VLOOKUP(A949,'fulltime grad students'!$A$6:$D$752,4,0)</f>
        <v>#N/A</v>
      </c>
      <c r="D949" s="20" t="e">
        <f>VLOOKUP(A949,floorspace!$A$6:$D$694,4,0)</f>
        <v>#N/A</v>
      </c>
      <c r="E949" s="3">
        <v>0</v>
      </c>
      <c r="F949" s="33" t="e">
        <f>IF(ISNA(VLOOKUP(A949,'R1-R2'!$A$2:$F$280,6,0)),VLOOKUP(A949,'R1-R2'!$B$2:$F$280,5,0),VLOOKUP(A949,'R1-R2'!$A$2:$F$280,6,0))</f>
        <v>#N/A</v>
      </c>
      <c r="G949" s="2">
        <v>0</v>
      </c>
      <c r="H949" s="4">
        <v>0</v>
      </c>
      <c r="I949" s="3">
        <v>0</v>
      </c>
      <c r="J949" s="1" t="s">
        <v>1</v>
      </c>
      <c r="K949" s="2">
        <v>0</v>
      </c>
      <c r="L949" s="4">
        <v>0</v>
      </c>
      <c r="M949" s="3">
        <v>0</v>
      </c>
      <c r="N949" s="1" t="s">
        <v>1</v>
      </c>
      <c r="O949" s="2">
        <v>0</v>
      </c>
      <c r="P949" s="4">
        <v>0</v>
      </c>
      <c r="Q949" s="3">
        <v>0</v>
      </c>
      <c r="R949" s="1" t="s">
        <v>1</v>
      </c>
      <c r="S949" s="2">
        <v>0</v>
      </c>
      <c r="T949" s="4">
        <v>0</v>
      </c>
      <c r="U949" s="3">
        <v>0</v>
      </c>
      <c r="V949" s="1" t="s">
        <v>1</v>
      </c>
      <c r="W949" s="2">
        <v>887</v>
      </c>
      <c r="X949" s="4">
        <v>98.9</v>
      </c>
      <c r="Y949" s="3">
        <v>187</v>
      </c>
      <c r="Z949" s="1" t="s">
        <v>1</v>
      </c>
      <c r="AA949" s="2">
        <v>881</v>
      </c>
      <c r="AB949" s="4">
        <v>98.45</v>
      </c>
      <c r="AC949" s="3">
        <v>195</v>
      </c>
      <c r="AD949" s="1" t="s">
        <v>1</v>
      </c>
      <c r="AE949" s="2">
        <v>854</v>
      </c>
      <c r="AF949" s="4">
        <v>95.25</v>
      </c>
      <c r="AG949" s="3">
        <v>250</v>
      </c>
      <c r="AH949" s="1" t="s">
        <v>1</v>
      </c>
      <c r="AI949" s="2">
        <v>835</v>
      </c>
      <c r="AJ949" s="4">
        <v>94.19</v>
      </c>
      <c r="AK949" s="3">
        <v>268</v>
      </c>
      <c r="AL949" s="1" t="s">
        <v>1</v>
      </c>
      <c r="AM949" s="2">
        <v>824</v>
      </c>
      <c r="AN949" s="4">
        <v>93.27</v>
      </c>
      <c r="AO949" s="3">
        <v>280</v>
      </c>
      <c r="AP949" s="1" t="s">
        <v>1</v>
      </c>
      <c r="AQ949" s="2">
        <v>803</v>
      </c>
      <c r="AR949" s="4">
        <v>90.11</v>
      </c>
      <c r="AS949" s="3">
        <v>395</v>
      </c>
      <c r="AT949" s="1" t="s">
        <v>1</v>
      </c>
    </row>
    <row r="950" spans="1:46" x14ac:dyDescent="0.25">
      <c r="A950" s="1" t="s">
        <v>950</v>
      </c>
      <c r="B950" s="20" t="e">
        <f>VLOOKUP(A950,'Earned Doctorates'!$A$6:$D$468,4,0)</f>
        <v>#N/A</v>
      </c>
      <c r="C950" s="20" t="e">
        <f>VLOOKUP(A950,'fulltime grad students'!$A$6:$D$752,4,0)</f>
        <v>#N/A</v>
      </c>
      <c r="D950" s="20">
        <f>VLOOKUP(A950,floorspace!$A$6:$D$694,4,0)</f>
        <v>0</v>
      </c>
      <c r="E950" s="3">
        <v>0</v>
      </c>
      <c r="F950" s="33" t="e">
        <f>IF(ISNA(VLOOKUP(A950,'R1-R2'!$A$2:$F$280,6,0)),VLOOKUP(A950,'R1-R2'!$B$2:$F$280,5,0),VLOOKUP(A950,'R1-R2'!$A$2:$F$280,6,0))</f>
        <v>#N/A</v>
      </c>
      <c r="G950" s="2">
        <v>0</v>
      </c>
      <c r="H950" s="4">
        <v>0</v>
      </c>
      <c r="I950" s="3">
        <v>0</v>
      </c>
      <c r="J950" s="1" t="s">
        <v>1</v>
      </c>
      <c r="K950" s="2">
        <v>0</v>
      </c>
      <c r="L950" s="4">
        <v>0</v>
      </c>
      <c r="M950" s="3">
        <v>0</v>
      </c>
      <c r="N950" s="1" t="s">
        <v>1</v>
      </c>
      <c r="O950" s="2">
        <v>0</v>
      </c>
      <c r="P950" s="4">
        <v>0</v>
      </c>
      <c r="Q950" s="3">
        <v>0</v>
      </c>
      <c r="R950" s="1" t="s">
        <v>1</v>
      </c>
      <c r="S950" s="2">
        <v>0</v>
      </c>
      <c r="T950" s="4">
        <v>0</v>
      </c>
      <c r="U950" s="3">
        <v>0</v>
      </c>
      <c r="V950" s="1" t="s">
        <v>1</v>
      </c>
      <c r="W950" s="2">
        <v>0</v>
      </c>
      <c r="X950" s="4">
        <v>0</v>
      </c>
      <c r="Y950" s="3">
        <v>0</v>
      </c>
      <c r="Z950" s="1" t="s">
        <v>1</v>
      </c>
      <c r="AA950" s="2">
        <v>0</v>
      </c>
      <c r="AB950" s="4">
        <v>0</v>
      </c>
      <c r="AC950" s="3">
        <v>0</v>
      </c>
      <c r="AD950" s="1" t="s">
        <v>1</v>
      </c>
      <c r="AE950" s="2">
        <v>0</v>
      </c>
      <c r="AF950" s="4">
        <v>0</v>
      </c>
      <c r="AG950" s="3">
        <v>0</v>
      </c>
      <c r="AH950" s="1" t="s">
        <v>1</v>
      </c>
      <c r="AI950" s="2">
        <v>685</v>
      </c>
      <c r="AJ950" s="4">
        <v>77.430000000000007</v>
      </c>
      <c r="AK950" s="3">
        <v>743</v>
      </c>
      <c r="AL950" s="1" t="s">
        <v>1</v>
      </c>
      <c r="AM950" s="2">
        <v>655</v>
      </c>
      <c r="AN950" s="4">
        <v>74.33</v>
      </c>
      <c r="AO950" s="3">
        <v>846</v>
      </c>
      <c r="AP950" s="1" t="s">
        <v>1</v>
      </c>
      <c r="AQ950" s="2">
        <v>537</v>
      </c>
      <c r="AR950" s="4">
        <v>60.56</v>
      </c>
      <c r="AS950" s="3">
        <v>1961</v>
      </c>
      <c r="AT950" s="1" t="s">
        <v>1</v>
      </c>
    </row>
    <row r="951" spans="1:46" x14ac:dyDescent="0.25">
      <c r="A951" s="1" t="s">
        <v>951</v>
      </c>
      <c r="B951" s="20" t="e">
        <f>VLOOKUP(A951,'Earned Doctorates'!$A$6:$D$468,4,0)</f>
        <v>#N/A</v>
      </c>
      <c r="C951" s="20" t="e">
        <f>VLOOKUP(A951,'fulltime grad students'!$A$6:$D$752,4,0)</f>
        <v>#N/A</v>
      </c>
      <c r="D951" s="20" t="e">
        <f>VLOOKUP(A951,floorspace!$A$6:$D$694,4,0)</f>
        <v>#N/A</v>
      </c>
      <c r="E951" s="3">
        <v>0</v>
      </c>
      <c r="F951" s="33" t="e">
        <f>IF(ISNA(VLOOKUP(A951,'R1-R2'!$A$2:$F$280,6,0)),VLOOKUP(A951,'R1-R2'!$B$2:$F$280,5,0),VLOOKUP(A951,'R1-R2'!$A$2:$F$280,6,0))</f>
        <v>#N/A</v>
      </c>
      <c r="G951" s="2">
        <v>0</v>
      </c>
      <c r="H951" s="4">
        <v>0</v>
      </c>
      <c r="I951" s="3">
        <v>0</v>
      </c>
      <c r="J951" s="1" t="s">
        <v>1</v>
      </c>
      <c r="K951" s="2">
        <v>0</v>
      </c>
      <c r="L951" s="4">
        <v>0</v>
      </c>
      <c r="M951" s="3">
        <v>0</v>
      </c>
      <c r="N951" s="1" t="s">
        <v>1</v>
      </c>
      <c r="O951" s="2">
        <v>0</v>
      </c>
      <c r="P951" s="4">
        <v>0</v>
      </c>
      <c r="Q951" s="3">
        <v>0</v>
      </c>
      <c r="R951" s="1" t="s">
        <v>1</v>
      </c>
      <c r="S951" s="2">
        <v>0</v>
      </c>
      <c r="T951" s="4">
        <v>0</v>
      </c>
      <c r="U951" s="3">
        <v>0</v>
      </c>
      <c r="V951" s="1" t="s">
        <v>1</v>
      </c>
      <c r="W951" s="2">
        <v>0</v>
      </c>
      <c r="X951" s="4">
        <v>0</v>
      </c>
      <c r="Y951" s="3">
        <v>0</v>
      </c>
      <c r="Z951" s="1" t="s">
        <v>1</v>
      </c>
      <c r="AA951" s="2">
        <v>0</v>
      </c>
      <c r="AB951" s="4">
        <v>0</v>
      </c>
      <c r="AC951" s="3">
        <v>0</v>
      </c>
      <c r="AD951" s="1" t="s">
        <v>1</v>
      </c>
      <c r="AE951" s="2">
        <v>806</v>
      </c>
      <c r="AF951" s="4">
        <v>89.95</v>
      </c>
      <c r="AG951" s="3">
        <v>345</v>
      </c>
      <c r="AH951" s="1" t="s">
        <v>1</v>
      </c>
      <c r="AI951" s="2">
        <v>827</v>
      </c>
      <c r="AJ951" s="4">
        <v>93.3</v>
      </c>
      <c r="AK951" s="3">
        <v>296</v>
      </c>
      <c r="AL951" s="1" t="s">
        <v>1</v>
      </c>
      <c r="AM951" s="2">
        <v>743</v>
      </c>
      <c r="AN951" s="4">
        <v>84.19</v>
      </c>
      <c r="AO951" s="3">
        <v>486</v>
      </c>
      <c r="AP951" s="1" t="s">
        <v>1</v>
      </c>
      <c r="AQ951" s="2">
        <v>706</v>
      </c>
      <c r="AR951" s="4">
        <v>79.33</v>
      </c>
      <c r="AS951" s="3">
        <v>750</v>
      </c>
      <c r="AT951" s="1" t="s">
        <v>236</v>
      </c>
    </row>
    <row r="952" spans="1:46" x14ac:dyDescent="0.25">
      <c r="A952" s="1" t="s">
        <v>952</v>
      </c>
      <c r="B952" s="20" t="e">
        <f>VLOOKUP(A952,'Earned Doctorates'!$A$6:$D$468,4,0)</f>
        <v>#N/A</v>
      </c>
      <c r="C952" s="20" t="e">
        <f>VLOOKUP(A952,'fulltime grad students'!$A$6:$D$752,4,0)</f>
        <v>#N/A</v>
      </c>
      <c r="D952" s="20" t="e">
        <f>VLOOKUP(A952,floorspace!$A$6:$D$694,4,0)</f>
        <v>#N/A</v>
      </c>
      <c r="E952" s="3">
        <v>0</v>
      </c>
      <c r="F952" s="33" t="e">
        <f>IF(ISNA(VLOOKUP(A952,'R1-R2'!$A$2:$F$280,6,0)),VLOOKUP(A952,'R1-R2'!$B$2:$F$280,5,0),VLOOKUP(A952,'R1-R2'!$A$2:$F$280,6,0))</f>
        <v>#N/A</v>
      </c>
      <c r="G952" s="2">
        <v>0</v>
      </c>
      <c r="H952" s="4">
        <v>0</v>
      </c>
      <c r="I952" s="3">
        <v>0</v>
      </c>
      <c r="J952" s="1" t="s">
        <v>1</v>
      </c>
      <c r="K952" s="2">
        <v>0</v>
      </c>
      <c r="L952" s="4">
        <v>0</v>
      </c>
      <c r="M952" s="3">
        <v>0</v>
      </c>
      <c r="N952" s="1" t="s">
        <v>1</v>
      </c>
      <c r="O952" s="2">
        <v>0</v>
      </c>
      <c r="P952" s="4">
        <v>0</v>
      </c>
      <c r="Q952" s="3">
        <v>0</v>
      </c>
      <c r="R952" s="1" t="s">
        <v>1</v>
      </c>
      <c r="S952" s="2">
        <v>855</v>
      </c>
      <c r="T952" s="4">
        <v>94.01</v>
      </c>
      <c r="U952" s="3">
        <v>281</v>
      </c>
      <c r="V952" s="1" t="s">
        <v>1</v>
      </c>
      <c r="W952" s="2">
        <v>815</v>
      </c>
      <c r="X952" s="4">
        <v>90.94</v>
      </c>
      <c r="Y952" s="3">
        <v>370</v>
      </c>
      <c r="Z952" s="1" t="s">
        <v>1</v>
      </c>
      <c r="AA952" s="2">
        <v>887</v>
      </c>
      <c r="AB952" s="4">
        <v>99.11</v>
      </c>
      <c r="AC952" s="3">
        <v>175</v>
      </c>
      <c r="AD952" s="1" t="s">
        <v>1</v>
      </c>
      <c r="AE952" s="2">
        <v>852</v>
      </c>
      <c r="AF952" s="4">
        <v>95.03</v>
      </c>
      <c r="AG952" s="3">
        <v>251</v>
      </c>
      <c r="AH952" s="1" t="s">
        <v>1</v>
      </c>
      <c r="AI952" s="2">
        <v>742</v>
      </c>
      <c r="AJ952" s="4">
        <v>83.8</v>
      </c>
      <c r="AK952" s="3">
        <v>504</v>
      </c>
      <c r="AL952" s="1" t="s">
        <v>1</v>
      </c>
      <c r="AM952" s="2">
        <v>0</v>
      </c>
      <c r="AN952" s="4">
        <v>0</v>
      </c>
      <c r="AO952" s="3">
        <v>0</v>
      </c>
      <c r="AP952" s="1" t="s">
        <v>1</v>
      </c>
      <c r="AQ952" s="2">
        <v>0</v>
      </c>
      <c r="AR952" s="4">
        <v>0</v>
      </c>
      <c r="AS952" s="3">
        <v>0</v>
      </c>
      <c r="AT952" s="1" t="s">
        <v>1</v>
      </c>
    </row>
    <row r="953" spans="1:46" x14ac:dyDescent="0.25">
      <c r="A953" s="1" t="s">
        <v>953</v>
      </c>
      <c r="B953" s="20" t="e">
        <f>VLOOKUP(A953,'Earned Doctorates'!$A$6:$D$468,4,0)</f>
        <v>#N/A</v>
      </c>
      <c r="C953" s="20">
        <f>VLOOKUP(A953,'fulltime grad students'!$A$6:$D$752,4,0)</f>
        <v>0</v>
      </c>
      <c r="D953" s="20" t="e">
        <f>VLOOKUP(A953,floorspace!$A$6:$D$694,4,0)</f>
        <v>#N/A</v>
      </c>
      <c r="E953" s="3">
        <v>0</v>
      </c>
      <c r="F953" s="33" t="e">
        <f>IF(ISNA(VLOOKUP(A953,'R1-R2'!$A$2:$F$280,6,0)),VLOOKUP(A953,'R1-R2'!$B$2:$F$280,5,0),VLOOKUP(A953,'R1-R2'!$A$2:$F$280,6,0))</f>
        <v>#N/A</v>
      </c>
      <c r="G953" s="2">
        <v>0</v>
      </c>
      <c r="H953" s="4">
        <v>0</v>
      </c>
      <c r="I953" s="3">
        <v>0</v>
      </c>
      <c r="J953" s="1" t="s">
        <v>1</v>
      </c>
      <c r="K953" s="2">
        <v>795</v>
      </c>
      <c r="L953" s="4">
        <v>87</v>
      </c>
      <c r="M953" s="3">
        <v>410</v>
      </c>
      <c r="N953" s="1" t="s">
        <v>1</v>
      </c>
      <c r="O953" s="2">
        <v>758</v>
      </c>
      <c r="P953" s="4">
        <v>83.17</v>
      </c>
      <c r="Q953" s="3">
        <v>515</v>
      </c>
      <c r="R953" s="1" t="s">
        <v>236</v>
      </c>
      <c r="S953" s="2">
        <v>736</v>
      </c>
      <c r="T953" s="4">
        <v>81.05</v>
      </c>
      <c r="U953" s="3">
        <v>620</v>
      </c>
      <c r="V953" s="1" t="s">
        <v>1</v>
      </c>
      <c r="W953" s="2">
        <v>708</v>
      </c>
      <c r="X953" s="4">
        <v>79.12</v>
      </c>
      <c r="Y953" s="3">
        <v>695</v>
      </c>
      <c r="Z953" s="1" t="s">
        <v>1</v>
      </c>
      <c r="AA953" s="2">
        <v>699</v>
      </c>
      <c r="AB953" s="4">
        <v>78.3</v>
      </c>
      <c r="AC953" s="3">
        <v>696</v>
      </c>
      <c r="AD953" s="1" t="s">
        <v>1</v>
      </c>
      <c r="AE953" s="2">
        <v>721</v>
      </c>
      <c r="AF953" s="4">
        <v>80.55</v>
      </c>
      <c r="AG953" s="3">
        <v>584</v>
      </c>
      <c r="AH953" s="1" t="s">
        <v>1</v>
      </c>
      <c r="AI953" s="2">
        <v>718</v>
      </c>
      <c r="AJ953" s="4">
        <v>81.12</v>
      </c>
      <c r="AK953" s="3">
        <v>585</v>
      </c>
      <c r="AL953" s="1" t="s">
        <v>1</v>
      </c>
      <c r="AM953" s="2">
        <v>673</v>
      </c>
      <c r="AN953" s="4">
        <v>76.34</v>
      </c>
      <c r="AO953" s="3">
        <v>738</v>
      </c>
      <c r="AP953" s="1" t="s">
        <v>1</v>
      </c>
      <c r="AQ953" s="2">
        <v>0</v>
      </c>
      <c r="AR953" s="4">
        <v>0</v>
      </c>
      <c r="AS953" s="3">
        <v>0</v>
      </c>
      <c r="AT953" s="1" t="s">
        <v>1</v>
      </c>
    </row>
    <row r="954" spans="1:46" x14ac:dyDescent="0.25">
      <c r="A954" s="1" t="s">
        <v>954</v>
      </c>
      <c r="B954" s="20" t="e">
        <f>VLOOKUP(A954,'Earned Doctorates'!$A$6:$D$468,4,0)</f>
        <v>#N/A</v>
      </c>
      <c r="C954" s="20" t="e">
        <f>VLOOKUP(A954,'fulltime grad students'!$A$6:$D$752,4,0)</f>
        <v>#N/A</v>
      </c>
      <c r="D954" s="20" t="e">
        <f>VLOOKUP(A954,floorspace!$A$6:$D$694,4,0)</f>
        <v>#N/A</v>
      </c>
      <c r="E954" s="3">
        <v>0</v>
      </c>
      <c r="F954" s="33" t="e">
        <f>IF(ISNA(VLOOKUP(A954,'R1-R2'!$A$2:$F$280,6,0)),VLOOKUP(A954,'R1-R2'!$B$2:$F$280,5,0),VLOOKUP(A954,'R1-R2'!$A$2:$F$280,6,0))</f>
        <v>#N/A</v>
      </c>
      <c r="G954" s="2">
        <v>0</v>
      </c>
      <c r="H954" s="4">
        <v>0</v>
      </c>
      <c r="I954" s="3">
        <v>0</v>
      </c>
      <c r="J954" s="1" t="s">
        <v>1</v>
      </c>
      <c r="K954" s="2">
        <v>0</v>
      </c>
      <c r="L954" s="4">
        <v>0</v>
      </c>
      <c r="M954" s="3">
        <v>0</v>
      </c>
      <c r="N954" s="1" t="s">
        <v>1</v>
      </c>
      <c r="O954" s="2">
        <v>0</v>
      </c>
      <c r="P954" s="4">
        <v>0</v>
      </c>
      <c r="Q954" s="3">
        <v>0</v>
      </c>
      <c r="R954" s="1" t="s">
        <v>1</v>
      </c>
      <c r="S954" s="2">
        <v>0</v>
      </c>
      <c r="T954" s="4">
        <v>0</v>
      </c>
      <c r="U954" s="3">
        <v>0</v>
      </c>
      <c r="V954" s="1" t="s">
        <v>1</v>
      </c>
      <c r="W954" s="2">
        <v>0</v>
      </c>
      <c r="X954" s="4">
        <v>0</v>
      </c>
      <c r="Y954" s="3">
        <v>0</v>
      </c>
      <c r="Z954" s="1" t="s">
        <v>1</v>
      </c>
      <c r="AA954" s="2">
        <v>0</v>
      </c>
      <c r="AB954" s="4">
        <v>0</v>
      </c>
      <c r="AC954" s="3">
        <v>0</v>
      </c>
      <c r="AD954" s="1" t="s">
        <v>1</v>
      </c>
      <c r="AE954" s="2">
        <v>0</v>
      </c>
      <c r="AF954" s="4">
        <v>0</v>
      </c>
      <c r="AG954" s="3">
        <v>0</v>
      </c>
      <c r="AH954" s="1" t="s">
        <v>1</v>
      </c>
      <c r="AI954" s="2">
        <v>0</v>
      </c>
      <c r="AJ954" s="4">
        <v>0</v>
      </c>
      <c r="AK954" s="3">
        <v>0</v>
      </c>
      <c r="AL954" s="1" t="s">
        <v>1</v>
      </c>
      <c r="AM954" s="2">
        <v>0</v>
      </c>
      <c r="AN954" s="4">
        <v>0</v>
      </c>
      <c r="AO954" s="3">
        <v>0</v>
      </c>
      <c r="AP954" s="1" t="s">
        <v>1</v>
      </c>
      <c r="AQ954" s="2">
        <v>845</v>
      </c>
      <c r="AR954" s="4">
        <v>94.78</v>
      </c>
      <c r="AS954" s="3">
        <v>271</v>
      </c>
      <c r="AT954" s="1" t="s">
        <v>1</v>
      </c>
    </row>
    <row r="955" spans="1:46" x14ac:dyDescent="0.25">
      <c r="A955" s="1" t="s">
        <v>955</v>
      </c>
      <c r="B955" s="20" t="e">
        <f>VLOOKUP(A955,'Earned Doctorates'!$A$6:$D$468,4,0)</f>
        <v>#N/A</v>
      </c>
      <c r="C955" s="20" t="e">
        <f>VLOOKUP(A955,'fulltime grad students'!$A$6:$D$752,4,0)</f>
        <v>#N/A</v>
      </c>
      <c r="D955" s="20" t="e">
        <f>VLOOKUP(A955,floorspace!$A$6:$D$694,4,0)</f>
        <v>#N/A</v>
      </c>
      <c r="E955" s="3">
        <v>0</v>
      </c>
      <c r="F955" s="33" t="e">
        <f>IF(ISNA(VLOOKUP(A955,'R1-R2'!$A$2:$F$280,6,0)),VLOOKUP(A955,'R1-R2'!$B$2:$F$280,5,0),VLOOKUP(A955,'R1-R2'!$A$2:$F$280,6,0))</f>
        <v>#N/A</v>
      </c>
      <c r="G955" s="2">
        <v>0</v>
      </c>
      <c r="H955" s="4">
        <v>0</v>
      </c>
      <c r="I955" s="3">
        <v>0</v>
      </c>
      <c r="J955" s="1" t="s">
        <v>1</v>
      </c>
      <c r="K955" s="2">
        <v>0</v>
      </c>
      <c r="L955" s="4">
        <v>0</v>
      </c>
      <c r="M955" s="3">
        <v>0</v>
      </c>
      <c r="N955" s="1" t="s">
        <v>1</v>
      </c>
      <c r="O955" s="2">
        <v>0</v>
      </c>
      <c r="P955" s="4">
        <v>0</v>
      </c>
      <c r="Q955" s="3">
        <v>0</v>
      </c>
      <c r="R955" s="1" t="s">
        <v>1</v>
      </c>
      <c r="S955" s="2">
        <v>889</v>
      </c>
      <c r="T955" s="4">
        <v>97.71</v>
      </c>
      <c r="U955" s="3">
        <v>208</v>
      </c>
      <c r="V955" s="1" t="s">
        <v>1</v>
      </c>
      <c r="W955" s="2">
        <v>878</v>
      </c>
      <c r="X955" s="4">
        <v>97.9</v>
      </c>
      <c r="Y955" s="3">
        <v>212</v>
      </c>
      <c r="Z955" s="1" t="s">
        <v>1</v>
      </c>
      <c r="AA955" s="2">
        <v>874</v>
      </c>
      <c r="AB955" s="4">
        <v>97.67</v>
      </c>
      <c r="AC955" s="3">
        <v>214</v>
      </c>
      <c r="AD955" s="1" t="s">
        <v>1</v>
      </c>
      <c r="AE955" s="2">
        <v>889</v>
      </c>
      <c r="AF955" s="4">
        <v>99.12</v>
      </c>
      <c r="AG955" s="3">
        <v>176</v>
      </c>
      <c r="AH955" s="1" t="s">
        <v>1</v>
      </c>
      <c r="AI955" s="2">
        <v>0</v>
      </c>
      <c r="AJ955" s="4">
        <v>0</v>
      </c>
      <c r="AK955" s="3">
        <v>0</v>
      </c>
      <c r="AL955" s="1" t="s">
        <v>1</v>
      </c>
      <c r="AM955" s="2">
        <v>0</v>
      </c>
      <c r="AN955" s="4">
        <v>0</v>
      </c>
      <c r="AO955" s="3">
        <v>0</v>
      </c>
      <c r="AP955" s="1" t="s">
        <v>1</v>
      </c>
      <c r="AQ955" s="2">
        <v>0</v>
      </c>
      <c r="AR955" s="4">
        <v>0</v>
      </c>
      <c r="AS955" s="3">
        <v>0</v>
      </c>
      <c r="AT955" s="1" t="s">
        <v>1</v>
      </c>
    </row>
    <row r="956" spans="1:46" x14ac:dyDescent="0.25">
      <c r="A956" s="1" t="s">
        <v>956</v>
      </c>
      <c r="B956" s="20" t="e">
        <f>VLOOKUP(A956,'Earned Doctorates'!$A$6:$D$468,4,0)</f>
        <v>#N/A</v>
      </c>
      <c r="C956" s="20" t="e">
        <f>VLOOKUP(A956,'fulltime grad students'!$A$6:$D$752,4,0)</f>
        <v>#N/A</v>
      </c>
      <c r="D956" s="20" t="e">
        <f>VLOOKUP(A956,floorspace!$A$6:$D$694,4,0)</f>
        <v>#N/A</v>
      </c>
      <c r="E956" s="3">
        <v>0</v>
      </c>
      <c r="F956" s="33" t="e">
        <f>IF(ISNA(VLOOKUP(A956,'R1-R2'!$A$2:$F$280,6,0)),VLOOKUP(A956,'R1-R2'!$B$2:$F$280,5,0),VLOOKUP(A956,'R1-R2'!$A$2:$F$280,6,0))</f>
        <v>#N/A</v>
      </c>
      <c r="G956" s="2">
        <v>0</v>
      </c>
      <c r="H956" s="4">
        <v>0</v>
      </c>
      <c r="I956" s="3">
        <v>0</v>
      </c>
      <c r="J956" s="1" t="s">
        <v>1</v>
      </c>
      <c r="K956" s="2">
        <v>0</v>
      </c>
      <c r="L956" s="4">
        <v>0</v>
      </c>
      <c r="M956" s="3">
        <v>0</v>
      </c>
      <c r="N956" s="1" t="s">
        <v>1</v>
      </c>
      <c r="O956" s="2">
        <v>0</v>
      </c>
      <c r="P956" s="4">
        <v>0</v>
      </c>
      <c r="Q956" s="3">
        <v>0</v>
      </c>
      <c r="R956" s="1" t="s">
        <v>1</v>
      </c>
      <c r="S956" s="2">
        <v>0</v>
      </c>
      <c r="T956" s="4">
        <v>0</v>
      </c>
      <c r="U956" s="3">
        <v>0</v>
      </c>
      <c r="V956" s="1" t="s">
        <v>1</v>
      </c>
      <c r="W956" s="2">
        <v>848</v>
      </c>
      <c r="X956" s="4">
        <v>94.59</v>
      </c>
      <c r="Y956" s="3">
        <v>283</v>
      </c>
      <c r="Z956" s="1" t="s">
        <v>1</v>
      </c>
      <c r="AA956" s="2">
        <v>800</v>
      </c>
      <c r="AB956" s="4">
        <v>89.48</v>
      </c>
      <c r="AC956" s="3">
        <v>376</v>
      </c>
      <c r="AD956" s="1" t="s">
        <v>1</v>
      </c>
      <c r="AE956" s="2">
        <v>723</v>
      </c>
      <c r="AF956" s="4">
        <v>80.77</v>
      </c>
      <c r="AG956" s="3">
        <v>583</v>
      </c>
      <c r="AH956" s="1" t="s">
        <v>1</v>
      </c>
      <c r="AI956" s="2">
        <v>733</v>
      </c>
      <c r="AJ956" s="4">
        <v>82.79</v>
      </c>
      <c r="AK956" s="3">
        <v>531</v>
      </c>
      <c r="AL956" s="1" t="s">
        <v>1</v>
      </c>
      <c r="AM956" s="2">
        <v>741</v>
      </c>
      <c r="AN956" s="4">
        <v>83.97</v>
      </c>
      <c r="AO956" s="3">
        <v>489</v>
      </c>
      <c r="AP956" s="1" t="s">
        <v>1</v>
      </c>
      <c r="AQ956" s="2">
        <v>775</v>
      </c>
      <c r="AR956" s="4">
        <v>87</v>
      </c>
      <c r="AS956" s="3">
        <v>479</v>
      </c>
      <c r="AT956" s="1" t="s">
        <v>1</v>
      </c>
    </row>
    <row r="957" spans="1:46" x14ac:dyDescent="0.25">
      <c r="A957" s="1" t="s">
        <v>957</v>
      </c>
      <c r="B957" s="20" t="e">
        <f>VLOOKUP(A957,'Earned Doctorates'!$A$6:$D$468,4,0)</f>
        <v>#N/A</v>
      </c>
      <c r="C957" s="20">
        <f>VLOOKUP(A957,'fulltime grad students'!$A$6:$D$752,4,0)</f>
        <v>153</v>
      </c>
      <c r="D957" s="20" t="e">
        <f>VLOOKUP(A957,floorspace!$A$6:$D$694,4,0)</f>
        <v>#N/A</v>
      </c>
      <c r="E957" s="3">
        <v>0</v>
      </c>
      <c r="F957" s="33" t="e">
        <f>IF(ISNA(VLOOKUP(A957,'R1-R2'!$A$2:$F$280,6,0)),VLOOKUP(A957,'R1-R2'!$B$2:$F$280,5,0),VLOOKUP(A957,'R1-R2'!$A$2:$F$280,6,0))</f>
        <v>#N/A</v>
      </c>
      <c r="G957" s="2">
        <v>0</v>
      </c>
      <c r="H957" s="4">
        <v>0</v>
      </c>
      <c r="I957" s="3">
        <v>0</v>
      </c>
      <c r="J957" s="1" t="s">
        <v>1</v>
      </c>
      <c r="K957" s="2">
        <v>879</v>
      </c>
      <c r="L957" s="4">
        <v>96.1</v>
      </c>
      <c r="M957" s="3">
        <v>235</v>
      </c>
      <c r="N957" s="1" t="s">
        <v>1</v>
      </c>
      <c r="O957" s="2">
        <v>868</v>
      </c>
      <c r="P957" s="4">
        <v>95.12</v>
      </c>
      <c r="Q957" s="3">
        <v>245</v>
      </c>
      <c r="R957" s="1" t="s">
        <v>1</v>
      </c>
      <c r="S957" s="2">
        <v>870</v>
      </c>
      <c r="T957" s="4">
        <v>95.64</v>
      </c>
      <c r="U957" s="3">
        <v>251</v>
      </c>
      <c r="V957" s="1" t="s">
        <v>1</v>
      </c>
      <c r="W957" s="2">
        <v>666</v>
      </c>
      <c r="X957" s="4">
        <v>74.48</v>
      </c>
      <c r="Y957" s="3">
        <v>896</v>
      </c>
      <c r="Z957" s="1" t="s">
        <v>1</v>
      </c>
      <c r="AA957" s="2">
        <v>767</v>
      </c>
      <c r="AB957" s="4">
        <v>85.83</v>
      </c>
      <c r="AC957" s="3">
        <v>454</v>
      </c>
      <c r="AD957" s="1" t="s">
        <v>1</v>
      </c>
      <c r="AE957" s="2">
        <v>567</v>
      </c>
      <c r="AF957" s="4">
        <v>63.54</v>
      </c>
      <c r="AG957" s="3">
        <v>1500</v>
      </c>
      <c r="AH957" s="1" t="s">
        <v>1</v>
      </c>
      <c r="AI957" s="2">
        <v>782</v>
      </c>
      <c r="AJ957" s="4">
        <v>88.27</v>
      </c>
      <c r="AK957" s="3">
        <v>396</v>
      </c>
      <c r="AL957" s="1" t="s">
        <v>1</v>
      </c>
      <c r="AM957" s="2">
        <v>0</v>
      </c>
      <c r="AN957" s="4">
        <v>0</v>
      </c>
      <c r="AO957" s="3">
        <v>0</v>
      </c>
      <c r="AP957" s="1" t="s">
        <v>1</v>
      </c>
      <c r="AQ957" s="2">
        <v>0</v>
      </c>
      <c r="AR957" s="4">
        <v>0</v>
      </c>
      <c r="AS957" s="3">
        <v>0</v>
      </c>
      <c r="AT957" s="1" t="s">
        <v>1</v>
      </c>
    </row>
    <row r="958" spans="1:46" x14ac:dyDescent="0.25">
      <c r="A958" s="1" t="s">
        <v>958</v>
      </c>
      <c r="B958" s="20" t="e">
        <f>VLOOKUP(A958,'Earned Doctorates'!$A$6:$D$468,4,0)</f>
        <v>#N/A</v>
      </c>
      <c r="C958" s="20" t="e">
        <f>VLOOKUP(A958,'fulltime grad students'!$A$6:$D$752,4,0)</f>
        <v>#N/A</v>
      </c>
      <c r="D958" s="20" t="e">
        <f>VLOOKUP(A958,floorspace!$A$6:$D$694,4,0)</f>
        <v>#N/A</v>
      </c>
      <c r="E958" s="3">
        <v>0</v>
      </c>
      <c r="F958" s="33" t="e">
        <f>IF(ISNA(VLOOKUP(A958,'R1-R2'!$A$2:$F$280,6,0)),VLOOKUP(A958,'R1-R2'!$B$2:$F$280,5,0),VLOOKUP(A958,'R1-R2'!$A$2:$F$280,6,0))</f>
        <v>#N/A</v>
      </c>
      <c r="G958" s="2">
        <v>0</v>
      </c>
      <c r="H958" s="4">
        <v>0</v>
      </c>
      <c r="I958" s="3">
        <v>0</v>
      </c>
      <c r="J958" s="1" t="s">
        <v>1</v>
      </c>
      <c r="K958" s="2">
        <v>899</v>
      </c>
      <c r="L958" s="4">
        <v>98.27</v>
      </c>
      <c r="M958" s="3">
        <v>189</v>
      </c>
      <c r="N958" s="1" t="s">
        <v>1</v>
      </c>
      <c r="O958" s="2">
        <v>910</v>
      </c>
      <c r="P958" s="4">
        <v>99.67</v>
      </c>
      <c r="Q958" s="3">
        <v>163</v>
      </c>
      <c r="R958" s="1" t="s">
        <v>1</v>
      </c>
      <c r="S958" s="2">
        <v>0</v>
      </c>
      <c r="T958" s="4">
        <v>0</v>
      </c>
      <c r="U958" s="3">
        <v>0</v>
      </c>
      <c r="V958" s="1" t="s">
        <v>1</v>
      </c>
      <c r="W958" s="2">
        <v>0</v>
      </c>
      <c r="X958" s="4">
        <v>0</v>
      </c>
      <c r="Y958" s="3">
        <v>0</v>
      </c>
      <c r="Z958" s="1" t="s">
        <v>1</v>
      </c>
      <c r="AA958" s="2">
        <v>0</v>
      </c>
      <c r="AB958" s="4">
        <v>0</v>
      </c>
      <c r="AC958" s="3">
        <v>0</v>
      </c>
      <c r="AD958" s="1" t="s">
        <v>1</v>
      </c>
      <c r="AE958" s="2">
        <v>0</v>
      </c>
      <c r="AF958" s="4">
        <v>0</v>
      </c>
      <c r="AG958" s="3">
        <v>0</v>
      </c>
      <c r="AH958" s="1" t="s">
        <v>1</v>
      </c>
      <c r="AI958" s="2">
        <v>0</v>
      </c>
      <c r="AJ958" s="4">
        <v>0</v>
      </c>
      <c r="AK958" s="3">
        <v>0</v>
      </c>
      <c r="AL958" s="1" t="s">
        <v>1</v>
      </c>
      <c r="AM958" s="2">
        <v>0</v>
      </c>
      <c r="AN958" s="4">
        <v>0</v>
      </c>
      <c r="AO958" s="3">
        <v>0</v>
      </c>
      <c r="AP958" s="1" t="s">
        <v>1</v>
      </c>
      <c r="AQ958" s="2">
        <v>0</v>
      </c>
      <c r="AR958" s="4">
        <v>0</v>
      </c>
      <c r="AS958" s="3">
        <v>0</v>
      </c>
      <c r="AT958" s="1" t="s">
        <v>1</v>
      </c>
    </row>
    <row r="959" spans="1:46" x14ac:dyDescent="0.25">
      <c r="A959" s="1" t="s">
        <v>959</v>
      </c>
      <c r="B959" s="20" t="e">
        <f>VLOOKUP(A959,'Earned Doctorates'!$A$6:$D$468,4,0)</f>
        <v>#N/A</v>
      </c>
      <c r="C959" s="20" t="e">
        <f>VLOOKUP(A959,'fulltime grad students'!$A$6:$D$752,4,0)</f>
        <v>#N/A</v>
      </c>
      <c r="D959" s="20" t="e">
        <f>VLOOKUP(A959,floorspace!$A$6:$D$694,4,0)</f>
        <v>#N/A</v>
      </c>
      <c r="E959" s="3">
        <v>0</v>
      </c>
      <c r="F959" s="33" t="e">
        <f>IF(ISNA(VLOOKUP(A959,'R1-R2'!$A$2:$F$280,6,0)),VLOOKUP(A959,'R1-R2'!$B$2:$F$280,5,0),VLOOKUP(A959,'R1-R2'!$A$2:$F$280,6,0))</f>
        <v>#N/A</v>
      </c>
      <c r="G959" s="2">
        <v>0</v>
      </c>
      <c r="H959" s="4">
        <v>0</v>
      </c>
      <c r="I959" s="3">
        <v>0</v>
      </c>
      <c r="J959" s="1" t="s">
        <v>1</v>
      </c>
      <c r="K959" s="2">
        <v>905</v>
      </c>
      <c r="L959" s="4">
        <v>98.92</v>
      </c>
      <c r="M959" s="3">
        <v>167</v>
      </c>
      <c r="N959" s="1" t="s">
        <v>236</v>
      </c>
      <c r="O959" s="2">
        <v>910</v>
      </c>
      <c r="P959" s="4">
        <v>99.67</v>
      </c>
      <c r="Q959" s="3">
        <v>163</v>
      </c>
      <c r="R959" s="1" t="s">
        <v>1</v>
      </c>
      <c r="S959" s="2">
        <v>0</v>
      </c>
      <c r="T959" s="4">
        <v>0</v>
      </c>
      <c r="U959" s="3">
        <v>0</v>
      </c>
      <c r="V959" s="1" t="s">
        <v>1</v>
      </c>
      <c r="W959" s="2">
        <v>0</v>
      </c>
      <c r="X959" s="4">
        <v>0</v>
      </c>
      <c r="Y959" s="3">
        <v>0</v>
      </c>
      <c r="Z959" s="1" t="s">
        <v>1</v>
      </c>
      <c r="AA959" s="2">
        <v>0</v>
      </c>
      <c r="AB959" s="4">
        <v>0</v>
      </c>
      <c r="AC959" s="3">
        <v>0</v>
      </c>
      <c r="AD959" s="1" t="s">
        <v>1</v>
      </c>
      <c r="AE959" s="2">
        <v>0</v>
      </c>
      <c r="AF959" s="4">
        <v>0</v>
      </c>
      <c r="AG959" s="3">
        <v>0</v>
      </c>
      <c r="AH959" s="1" t="s">
        <v>1</v>
      </c>
      <c r="AI959" s="2">
        <v>0</v>
      </c>
      <c r="AJ959" s="4">
        <v>0</v>
      </c>
      <c r="AK959" s="3">
        <v>0</v>
      </c>
      <c r="AL959" s="1" t="s">
        <v>1</v>
      </c>
      <c r="AM959" s="2">
        <v>0</v>
      </c>
      <c r="AN959" s="4">
        <v>0</v>
      </c>
      <c r="AO959" s="3">
        <v>0</v>
      </c>
      <c r="AP959" s="1" t="s">
        <v>1</v>
      </c>
      <c r="AQ959" s="2">
        <v>0</v>
      </c>
      <c r="AR959" s="4">
        <v>0</v>
      </c>
      <c r="AS959" s="3">
        <v>0</v>
      </c>
      <c r="AT959" s="1" t="s">
        <v>1</v>
      </c>
    </row>
    <row r="960" spans="1:46" x14ac:dyDescent="0.25">
      <c r="A960" s="1" t="s">
        <v>960</v>
      </c>
      <c r="B960" s="20" t="e">
        <f>VLOOKUP(A960,'Earned Doctorates'!$A$6:$D$468,4,0)</f>
        <v>#N/A</v>
      </c>
      <c r="C960" s="20" t="e">
        <f>VLOOKUP(A960,'fulltime grad students'!$A$6:$D$752,4,0)</f>
        <v>#N/A</v>
      </c>
      <c r="D960" s="20" t="e">
        <f>VLOOKUP(A960,floorspace!$A$6:$D$694,4,0)</f>
        <v>#N/A</v>
      </c>
      <c r="E960" s="3">
        <v>0</v>
      </c>
      <c r="F960" s="33" t="e">
        <f>IF(ISNA(VLOOKUP(A960,'R1-R2'!$A$2:$F$280,6,0)),VLOOKUP(A960,'R1-R2'!$B$2:$F$280,5,0),VLOOKUP(A960,'R1-R2'!$A$2:$F$280,6,0))</f>
        <v>#N/A</v>
      </c>
      <c r="G960" s="2">
        <v>0</v>
      </c>
      <c r="H960" s="4">
        <v>0</v>
      </c>
      <c r="I960" s="3">
        <v>0</v>
      </c>
      <c r="J960" s="1" t="s">
        <v>1</v>
      </c>
      <c r="K960" s="2">
        <v>0</v>
      </c>
      <c r="L960" s="4">
        <v>0</v>
      </c>
      <c r="M960" s="3">
        <v>0</v>
      </c>
      <c r="N960" s="1" t="s">
        <v>1</v>
      </c>
      <c r="O960" s="2">
        <v>0</v>
      </c>
      <c r="P960" s="4">
        <v>0</v>
      </c>
      <c r="Q960" s="3">
        <v>0</v>
      </c>
      <c r="R960" s="1" t="s">
        <v>1</v>
      </c>
      <c r="S960" s="2">
        <v>0</v>
      </c>
      <c r="T960" s="4">
        <v>0</v>
      </c>
      <c r="U960" s="3">
        <v>0</v>
      </c>
      <c r="V960" s="1" t="s">
        <v>1</v>
      </c>
      <c r="W960" s="2">
        <v>0</v>
      </c>
      <c r="X960" s="4">
        <v>0</v>
      </c>
      <c r="Y960" s="3">
        <v>0</v>
      </c>
      <c r="Z960" s="1" t="s">
        <v>1</v>
      </c>
      <c r="AA960" s="2">
        <v>0</v>
      </c>
      <c r="AB960" s="4">
        <v>0</v>
      </c>
      <c r="AC960" s="3">
        <v>0</v>
      </c>
      <c r="AD960" s="1" t="s">
        <v>1</v>
      </c>
      <c r="AE960" s="2">
        <v>0</v>
      </c>
      <c r="AF960" s="4">
        <v>0</v>
      </c>
      <c r="AG960" s="3">
        <v>0</v>
      </c>
      <c r="AH960" s="1" t="s">
        <v>1</v>
      </c>
      <c r="AI960" s="2">
        <v>0</v>
      </c>
      <c r="AJ960" s="4">
        <v>0</v>
      </c>
      <c r="AK960" s="3">
        <v>0</v>
      </c>
      <c r="AL960" s="1" t="s">
        <v>1</v>
      </c>
      <c r="AM960" s="2">
        <v>776</v>
      </c>
      <c r="AN960" s="4">
        <v>87.89</v>
      </c>
      <c r="AO960" s="3">
        <v>410</v>
      </c>
      <c r="AP960" s="1" t="s">
        <v>1</v>
      </c>
      <c r="AQ960" s="2">
        <v>0</v>
      </c>
      <c r="AR960" s="4">
        <v>0</v>
      </c>
      <c r="AS960" s="3">
        <v>0</v>
      </c>
      <c r="AT960" s="1" t="s">
        <v>1</v>
      </c>
    </row>
    <row r="961" spans="1:46" x14ac:dyDescent="0.25">
      <c r="A961" s="1" t="s">
        <v>961</v>
      </c>
      <c r="B961" s="20" t="e">
        <f>VLOOKUP(A961,'Earned Doctorates'!$A$6:$D$468,4,0)</f>
        <v>#N/A</v>
      </c>
      <c r="C961" s="20" t="e">
        <f>VLOOKUP(A961,'fulltime grad students'!$A$6:$D$752,4,0)</f>
        <v>#N/A</v>
      </c>
      <c r="D961" s="20">
        <f>VLOOKUP(A961,floorspace!$A$6:$D$694,4,0)</f>
        <v>0</v>
      </c>
      <c r="E961" s="3">
        <v>0</v>
      </c>
      <c r="F961" s="33" t="e">
        <f>IF(ISNA(VLOOKUP(A961,'R1-R2'!$A$2:$F$280,6,0)),VLOOKUP(A961,'R1-R2'!$B$2:$F$280,5,0),VLOOKUP(A961,'R1-R2'!$A$2:$F$280,6,0))</f>
        <v>#N/A</v>
      </c>
      <c r="G961" s="2">
        <v>0</v>
      </c>
      <c r="H961" s="4">
        <v>0</v>
      </c>
      <c r="I961" s="3">
        <v>0</v>
      </c>
      <c r="J961" s="1" t="s">
        <v>1</v>
      </c>
      <c r="K961" s="2">
        <v>0</v>
      </c>
      <c r="L961" s="4">
        <v>0</v>
      </c>
      <c r="M961" s="3">
        <v>0</v>
      </c>
      <c r="N961" s="1" t="s">
        <v>1</v>
      </c>
      <c r="O961" s="2">
        <v>0</v>
      </c>
      <c r="P961" s="4">
        <v>0</v>
      </c>
      <c r="Q961" s="3">
        <v>0</v>
      </c>
      <c r="R961" s="1" t="s">
        <v>1</v>
      </c>
      <c r="S961" s="2">
        <v>727</v>
      </c>
      <c r="T961" s="4">
        <v>80.069999999999993</v>
      </c>
      <c r="U961" s="3">
        <v>645</v>
      </c>
      <c r="V961" s="1" t="s">
        <v>1</v>
      </c>
      <c r="W961" s="2">
        <v>0</v>
      </c>
      <c r="X961" s="4">
        <v>0</v>
      </c>
      <c r="Y961" s="3">
        <v>0</v>
      </c>
      <c r="Z961" s="1" t="s">
        <v>1</v>
      </c>
      <c r="AA961" s="2">
        <v>0</v>
      </c>
      <c r="AB961" s="4">
        <v>0</v>
      </c>
      <c r="AC961" s="3">
        <v>0</v>
      </c>
      <c r="AD961" s="1" t="s">
        <v>1</v>
      </c>
      <c r="AE961" s="2">
        <v>0</v>
      </c>
      <c r="AF961" s="4">
        <v>0</v>
      </c>
      <c r="AG961" s="3">
        <v>0</v>
      </c>
      <c r="AH961" s="1" t="s">
        <v>1</v>
      </c>
      <c r="AI961" s="2">
        <v>610</v>
      </c>
      <c r="AJ961" s="4">
        <v>69.05</v>
      </c>
      <c r="AK961" s="3">
        <v>1160</v>
      </c>
      <c r="AL961" s="1" t="s">
        <v>1</v>
      </c>
      <c r="AM961" s="2">
        <v>639</v>
      </c>
      <c r="AN961" s="4">
        <v>72.53</v>
      </c>
      <c r="AO961" s="3">
        <v>965</v>
      </c>
      <c r="AP961" s="1" t="s">
        <v>1</v>
      </c>
      <c r="AQ961" s="2">
        <v>571</v>
      </c>
      <c r="AR961" s="4">
        <v>64.33</v>
      </c>
      <c r="AS961" s="3">
        <v>1622</v>
      </c>
      <c r="AT961" s="1" t="s">
        <v>1</v>
      </c>
    </row>
    <row r="962" spans="1:46" x14ac:dyDescent="0.25">
      <c r="A962" s="1" t="s">
        <v>962</v>
      </c>
      <c r="B962" s="20" t="e">
        <f>VLOOKUP(A962,'Earned Doctorates'!$A$6:$D$468,4,0)</f>
        <v>#N/A</v>
      </c>
      <c r="C962" s="20" t="e">
        <f>VLOOKUP(A962,'fulltime grad students'!$A$6:$D$752,4,0)</f>
        <v>#N/A</v>
      </c>
      <c r="D962" s="20" t="e">
        <f>VLOOKUP(A962,floorspace!$A$6:$D$694,4,0)</f>
        <v>#N/A</v>
      </c>
      <c r="E962" s="3">
        <v>0</v>
      </c>
      <c r="F962" s="33" t="e">
        <f>IF(ISNA(VLOOKUP(A962,'R1-R2'!$A$2:$F$280,6,0)),VLOOKUP(A962,'R1-R2'!$B$2:$F$280,5,0),VLOOKUP(A962,'R1-R2'!$A$2:$F$280,6,0))</f>
        <v>#N/A</v>
      </c>
      <c r="G962" s="2">
        <v>0</v>
      </c>
      <c r="H962" s="4">
        <v>0</v>
      </c>
      <c r="I962" s="3">
        <v>0</v>
      </c>
      <c r="J962" s="1" t="s">
        <v>1</v>
      </c>
      <c r="K962" s="2">
        <v>0</v>
      </c>
      <c r="L962" s="4">
        <v>0</v>
      </c>
      <c r="M962" s="3">
        <v>0</v>
      </c>
      <c r="N962" s="1" t="s">
        <v>1</v>
      </c>
      <c r="O962" s="2">
        <v>908</v>
      </c>
      <c r="P962" s="4">
        <v>99.46</v>
      </c>
      <c r="Q962" s="3">
        <v>166</v>
      </c>
      <c r="R962" s="1" t="s">
        <v>1</v>
      </c>
      <c r="S962" s="2">
        <v>890</v>
      </c>
      <c r="T962" s="4">
        <v>97.82</v>
      </c>
      <c r="U962" s="3">
        <v>205</v>
      </c>
      <c r="V962" s="1" t="s">
        <v>1</v>
      </c>
      <c r="W962" s="2">
        <v>886</v>
      </c>
      <c r="X962" s="4">
        <v>98.78</v>
      </c>
      <c r="Y962" s="3">
        <v>193</v>
      </c>
      <c r="Z962" s="1" t="s">
        <v>1</v>
      </c>
      <c r="AA962" s="2">
        <v>873</v>
      </c>
      <c r="AB962" s="4">
        <v>97.56</v>
      </c>
      <c r="AC962" s="3">
        <v>216</v>
      </c>
      <c r="AD962" s="1" t="s">
        <v>1</v>
      </c>
      <c r="AE962" s="2">
        <v>784</v>
      </c>
      <c r="AF962" s="4">
        <v>87.51</v>
      </c>
      <c r="AG962" s="3">
        <v>393</v>
      </c>
      <c r="AH962" s="1" t="s">
        <v>1</v>
      </c>
      <c r="AI962" s="2">
        <v>656</v>
      </c>
      <c r="AJ962" s="4">
        <v>74.19</v>
      </c>
      <c r="AK962" s="3">
        <v>903</v>
      </c>
      <c r="AL962" s="1" t="s">
        <v>1</v>
      </c>
      <c r="AM962" s="2">
        <v>583</v>
      </c>
      <c r="AN962" s="4">
        <v>66.25</v>
      </c>
      <c r="AO962" s="3">
        <v>1374</v>
      </c>
      <c r="AP962" s="1" t="s">
        <v>1</v>
      </c>
      <c r="AQ962" s="2">
        <v>596</v>
      </c>
      <c r="AR962" s="4">
        <v>67.11</v>
      </c>
      <c r="AS962" s="3">
        <v>1419</v>
      </c>
      <c r="AT962" s="1" t="s">
        <v>236</v>
      </c>
    </row>
    <row r="963" spans="1:46" x14ac:dyDescent="0.25">
      <c r="A963" s="1" t="s">
        <v>963</v>
      </c>
      <c r="B963" s="20" t="e">
        <f>VLOOKUP(A963,'Earned Doctorates'!$A$6:$D$468,4,0)</f>
        <v>#N/A</v>
      </c>
      <c r="C963" s="20" t="e">
        <f>VLOOKUP(A963,'fulltime grad students'!$A$6:$D$752,4,0)</f>
        <v>#N/A</v>
      </c>
      <c r="D963" s="20" t="e">
        <f>VLOOKUP(A963,floorspace!$A$6:$D$694,4,0)</f>
        <v>#N/A</v>
      </c>
      <c r="E963" s="3">
        <v>0</v>
      </c>
      <c r="F963" s="33" t="e">
        <f>IF(ISNA(VLOOKUP(A963,'R1-R2'!$A$2:$F$280,6,0)),VLOOKUP(A963,'R1-R2'!$B$2:$F$280,5,0),VLOOKUP(A963,'R1-R2'!$A$2:$F$280,6,0))</f>
        <v>#N/A</v>
      </c>
      <c r="G963" s="2">
        <v>0</v>
      </c>
      <c r="H963" s="4">
        <v>0</v>
      </c>
      <c r="I963" s="3">
        <v>0</v>
      </c>
      <c r="J963" s="1" t="s">
        <v>1</v>
      </c>
      <c r="K963" s="2">
        <v>0</v>
      </c>
      <c r="L963" s="4">
        <v>0</v>
      </c>
      <c r="M963" s="3">
        <v>0</v>
      </c>
      <c r="N963" s="1" t="s">
        <v>1</v>
      </c>
      <c r="O963" s="2">
        <v>0</v>
      </c>
      <c r="P963" s="4">
        <v>0</v>
      </c>
      <c r="Q963" s="3">
        <v>0</v>
      </c>
      <c r="R963" s="1" t="s">
        <v>1</v>
      </c>
      <c r="S963" s="2">
        <v>0</v>
      </c>
      <c r="T963" s="4">
        <v>0</v>
      </c>
      <c r="U963" s="3">
        <v>0</v>
      </c>
      <c r="V963" s="1" t="s">
        <v>1</v>
      </c>
      <c r="W963" s="2">
        <v>0</v>
      </c>
      <c r="X963" s="4">
        <v>0</v>
      </c>
      <c r="Y963" s="3">
        <v>0</v>
      </c>
      <c r="Z963" s="1" t="s">
        <v>1</v>
      </c>
      <c r="AA963" s="2">
        <v>0</v>
      </c>
      <c r="AB963" s="4">
        <v>0</v>
      </c>
      <c r="AC963" s="3">
        <v>0</v>
      </c>
      <c r="AD963" s="1" t="s">
        <v>1</v>
      </c>
      <c r="AE963" s="2">
        <v>0</v>
      </c>
      <c r="AF963" s="4">
        <v>0</v>
      </c>
      <c r="AG963" s="3">
        <v>0</v>
      </c>
      <c r="AH963" s="1" t="s">
        <v>1</v>
      </c>
      <c r="AI963" s="2">
        <v>0</v>
      </c>
      <c r="AJ963" s="4">
        <v>0</v>
      </c>
      <c r="AK963" s="3">
        <v>0</v>
      </c>
      <c r="AL963" s="1" t="s">
        <v>1</v>
      </c>
      <c r="AM963" s="2">
        <v>0</v>
      </c>
      <c r="AN963" s="4">
        <v>0</v>
      </c>
      <c r="AO963" s="3">
        <v>0</v>
      </c>
      <c r="AP963" s="1" t="s">
        <v>1</v>
      </c>
      <c r="AQ963" s="2">
        <v>885</v>
      </c>
      <c r="AR963" s="4">
        <v>99.22</v>
      </c>
      <c r="AS963" s="3">
        <v>171</v>
      </c>
      <c r="AT963" s="1" t="s">
        <v>1</v>
      </c>
    </row>
    <row r="964" spans="1:46" x14ac:dyDescent="0.25">
      <c r="A964" s="1" t="s">
        <v>964</v>
      </c>
      <c r="B964" s="20">
        <f>VLOOKUP(A964,'Earned Doctorates'!$A$6:$D$468,4,0)</f>
        <v>2</v>
      </c>
      <c r="C964" s="20">
        <f>VLOOKUP(A964,'fulltime grad students'!$A$6:$D$752,4,0)</f>
        <v>704</v>
      </c>
      <c r="D964" s="20" t="e">
        <f>VLOOKUP(A964,floorspace!$A$6:$D$694,4,0)</f>
        <v>#N/A</v>
      </c>
      <c r="E964" s="3">
        <v>0</v>
      </c>
      <c r="F964" s="33" t="e">
        <f>IF(ISNA(VLOOKUP(A964,'R1-R2'!$A$2:$F$280,6,0)),VLOOKUP(A964,'R1-R2'!$B$2:$F$280,5,0),VLOOKUP(A964,'R1-R2'!$A$2:$F$280,6,0))</f>
        <v>#N/A</v>
      </c>
      <c r="G964" s="2">
        <v>0</v>
      </c>
      <c r="H964" s="4">
        <v>0</v>
      </c>
      <c r="I964" s="3">
        <v>0</v>
      </c>
      <c r="J964" s="1" t="s">
        <v>1</v>
      </c>
      <c r="K964" s="2">
        <v>0</v>
      </c>
      <c r="L964" s="4">
        <v>0</v>
      </c>
      <c r="M964" s="3">
        <v>0</v>
      </c>
      <c r="N964" s="1" t="s">
        <v>1</v>
      </c>
      <c r="O964" s="2">
        <v>0</v>
      </c>
      <c r="P964" s="4">
        <v>0</v>
      </c>
      <c r="Q964" s="3">
        <v>0</v>
      </c>
      <c r="R964" s="1" t="s">
        <v>1</v>
      </c>
      <c r="S964" s="2">
        <v>0</v>
      </c>
      <c r="T964" s="4">
        <v>0</v>
      </c>
      <c r="U964" s="3">
        <v>0</v>
      </c>
      <c r="V964" s="1" t="s">
        <v>1</v>
      </c>
      <c r="W964" s="2">
        <v>0</v>
      </c>
      <c r="X964" s="4">
        <v>0</v>
      </c>
      <c r="Y964" s="3">
        <v>0</v>
      </c>
      <c r="Z964" s="1" t="s">
        <v>1</v>
      </c>
      <c r="AA964" s="2">
        <v>891</v>
      </c>
      <c r="AB964" s="4">
        <v>99.56</v>
      </c>
      <c r="AC964" s="3">
        <v>165</v>
      </c>
      <c r="AD964" s="1" t="s">
        <v>1</v>
      </c>
      <c r="AE964" s="2">
        <v>0</v>
      </c>
      <c r="AF964" s="4">
        <v>0</v>
      </c>
      <c r="AG964" s="3">
        <v>0</v>
      </c>
      <c r="AH964" s="1" t="s">
        <v>1</v>
      </c>
      <c r="AI964" s="2">
        <v>0</v>
      </c>
      <c r="AJ964" s="4">
        <v>0</v>
      </c>
      <c r="AK964" s="3">
        <v>0</v>
      </c>
      <c r="AL964" s="1" t="s">
        <v>1</v>
      </c>
      <c r="AM964" s="2">
        <v>747</v>
      </c>
      <c r="AN964" s="4">
        <v>84.64</v>
      </c>
      <c r="AO964" s="3">
        <v>480</v>
      </c>
      <c r="AP964" s="1" t="s">
        <v>1</v>
      </c>
      <c r="AQ964" s="2">
        <v>767</v>
      </c>
      <c r="AR964" s="4">
        <v>86.11</v>
      </c>
      <c r="AS964" s="3">
        <v>503</v>
      </c>
      <c r="AT964" s="1" t="s">
        <v>1</v>
      </c>
    </row>
    <row r="965" spans="1:46" x14ac:dyDescent="0.25">
      <c r="A965" s="1" t="s">
        <v>965</v>
      </c>
      <c r="B965" s="20" t="e">
        <f>VLOOKUP(A965,'Earned Doctorates'!$A$6:$D$468,4,0)</f>
        <v>#N/A</v>
      </c>
      <c r="C965" s="20" t="e">
        <f>VLOOKUP(A965,'fulltime grad students'!$A$6:$D$752,4,0)</f>
        <v>#N/A</v>
      </c>
      <c r="D965" s="20">
        <f>VLOOKUP(A965,floorspace!$A$6:$D$694,4,0)</f>
        <v>0</v>
      </c>
      <c r="E965" s="3">
        <v>0</v>
      </c>
      <c r="F965" s="33" t="e">
        <f>IF(ISNA(VLOOKUP(A965,'R1-R2'!$A$2:$F$280,6,0)),VLOOKUP(A965,'R1-R2'!$B$2:$F$280,5,0),VLOOKUP(A965,'R1-R2'!$A$2:$F$280,6,0))</f>
        <v>#N/A</v>
      </c>
      <c r="G965" s="2">
        <v>0</v>
      </c>
      <c r="H965" s="4">
        <v>0</v>
      </c>
      <c r="I965" s="3">
        <v>0</v>
      </c>
      <c r="J965" s="1" t="s">
        <v>1</v>
      </c>
      <c r="K965" s="2">
        <v>0</v>
      </c>
      <c r="L965" s="4">
        <v>0</v>
      </c>
      <c r="M965" s="3">
        <v>0</v>
      </c>
      <c r="N965" s="1" t="s">
        <v>1</v>
      </c>
      <c r="O965" s="2">
        <v>821</v>
      </c>
      <c r="P965" s="4">
        <v>90.01</v>
      </c>
      <c r="Q965" s="3">
        <v>358</v>
      </c>
      <c r="R965" s="1" t="s">
        <v>1</v>
      </c>
      <c r="S965" s="2">
        <v>632</v>
      </c>
      <c r="T965" s="4">
        <v>69.72</v>
      </c>
      <c r="U965" s="3">
        <v>1093</v>
      </c>
      <c r="V965" s="1" t="s">
        <v>1</v>
      </c>
      <c r="W965" s="2">
        <v>550</v>
      </c>
      <c r="X965" s="4">
        <v>61.66</v>
      </c>
      <c r="Y965" s="3">
        <v>1763</v>
      </c>
      <c r="Z965" s="1" t="s">
        <v>1</v>
      </c>
      <c r="AA965" s="2">
        <v>525</v>
      </c>
      <c r="AB965" s="4">
        <v>59.03</v>
      </c>
      <c r="AC965" s="3">
        <v>1902</v>
      </c>
      <c r="AD965" s="1" t="s">
        <v>1</v>
      </c>
      <c r="AE965" s="2">
        <v>572</v>
      </c>
      <c r="AF965" s="4">
        <v>64.09</v>
      </c>
      <c r="AG965" s="3">
        <v>1483</v>
      </c>
      <c r="AH965" s="1" t="s">
        <v>1</v>
      </c>
      <c r="AI965" s="2">
        <v>628</v>
      </c>
      <c r="AJ965" s="4">
        <v>71.06</v>
      </c>
      <c r="AK965" s="3">
        <v>1065</v>
      </c>
      <c r="AL965" s="1" t="s">
        <v>1</v>
      </c>
      <c r="AM965" s="2">
        <v>749</v>
      </c>
      <c r="AN965" s="4">
        <v>84.86</v>
      </c>
      <c r="AO965" s="3">
        <v>477</v>
      </c>
      <c r="AP965" s="1" t="s">
        <v>1</v>
      </c>
      <c r="AQ965" s="2">
        <v>817</v>
      </c>
      <c r="AR965" s="4">
        <v>91.67</v>
      </c>
      <c r="AS965" s="3">
        <v>358</v>
      </c>
      <c r="AT965" s="1" t="s">
        <v>1</v>
      </c>
    </row>
    <row r="966" spans="1:46" x14ac:dyDescent="0.25">
      <c r="A966" s="1" t="s">
        <v>966</v>
      </c>
      <c r="B966" s="20" t="e">
        <f>VLOOKUP(A966,'Earned Doctorates'!$A$6:$D$468,4,0)</f>
        <v>#N/A</v>
      </c>
      <c r="C966" s="20" t="e">
        <f>VLOOKUP(A966,'fulltime grad students'!$A$6:$D$752,4,0)</f>
        <v>#N/A</v>
      </c>
      <c r="D966" s="20" t="e">
        <f>VLOOKUP(A966,floorspace!$A$6:$D$694,4,0)</f>
        <v>#N/A</v>
      </c>
      <c r="E966" s="3">
        <v>0</v>
      </c>
      <c r="F966" s="33" t="e">
        <f>IF(ISNA(VLOOKUP(A966,'R1-R2'!$A$2:$F$280,6,0)),VLOOKUP(A966,'R1-R2'!$B$2:$F$280,5,0),VLOOKUP(A966,'R1-R2'!$A$2:$F$280,6,0))</f>
        <v>#N/A</v>
      </c>
      <c r="G966" s="2">
        <v>0</v>
      </c>
      <c r="H966" s="4">
        <v>0</v>
      </c>
      <c r="I966" s="3">
        <v>0</v>
      </c>
      <c r="J966" s="1" t="s">
        <v>1</v>
      </c>
      <c r="K966" s="2">
        <v>0</v>
      </c>
      <c r="L966" s="4">
        <v>0</v>
      </c>
      <c r="M966" s="3">
        <v>0</v>
      </c>
      <c r="N966" s="1" t="s">
        <v>1</v>
      </c>
      <c r="O966" s="2">
        <v>0</v>
      </c>
      <c r="P966" s="4">
        <v>0</v>
      </c>
      <c r="Q966" s="3">
        <v>0</v>
      </c>
      <c r="R966" s="1" t="s">
        <v>1</v>
      </c>
      <c r="S966" s="2">
        <v>0</v>
      </c>
      <c r="T966" s="4">
        <v>0</v>
      </c>
      <c r="U966" s="3">
        <v>0</v>
      </c>
      <c r="V966" s="1" t="s">
        <v>1</v>
      </c>
      <c r="W966" s="2">
        <v>0</v>
      </c>
      <c r="X966" s="4">
        <v>0</v>
      </c>
      <c r="Y966" s="3">
        <v>0</v>
      </c>
      <c r="Z966" s="1" t="s">
        <v>1</v>
      </c>
      <c r="AA966" s="2">
        <v>0</v>
      </c>
      <c r="AB966" s="4">
        <v>0</v>
      </c>
      <c r="AC966" s="3">
        <v>0</v>
      </c>
      <c r="AD966" s="1" t="s">
        <v>1</v>
      </c>
      <c r="AE966" s="2">
        <v>0</v>
      </c>
      <c r="AF966" s="4">
        <v>0</v>
      </c>
      <c r="AG966" s="3">
        <v>0</v>
      </c>
      <c r="AH966" s="1" t="s">
        <v>1</v>
      </c>
      <c r="AI966" s="2">
        <v>0</v>
      </c>
      <c r="AJ966" s="4">
        <v>0</v>
      </c>
      <c r="AK966" s="3">
        <v>0</v>
      </c>
      <c r="AL966" s="1" t="s">
        <v>1</v>
      </c>
      <c r="AM966" s="2">
        <v>0</v>
      </c>
      <c r="AN966" s="4">
        <v>0</v>
      </c>
      <c r="AO966" s="3">
        <v>0</v>
      </c>
      <c r="AP966" s="1" t="s">
        <v>1</v>
      </c>
      <c r="AQ966" s="2">
        <v>800</v>
      </c>
      <c r="AR966" s="4">
        <v>89.78</v>
      </c>
      <c r="AS966" s="3">
        <v>400</v>
      </c>
      <c r="AT966" s="1" t="s">
        <v>1</v>
      </c>
    </row>
    <row r="967" spans="1:46" x14ac:dyDescent="0.25">
      <c r="A967" s="1" t="s">
        <v>967</v>
      </c>
      <c r="B967" s="20" t="e">
        <f>VLOOKUP(A967,'Earned Doctorates'!$A$6:$D$468,4,0)</f>
        <v>#N/A</v>
      </c>
      <c r="C967" s="20">
        <f>VLOOKUP(A967,'fulltime grad students'!$A$6:$D$752,4,0)</f>
        <v>0</v>
      </c>
      <c r="D967" s="20">
        <f>VLOOKUP(A967,floorspace!$A$6:$D$694,4,0)</f>
        <v>0</v>
      </c>
      <c r="E967" s="3">
        <v>0</v>
      </c>
      <c r="F967" s="33" t="e">
        <f>IF(ISNA(VLOOKUP(A967,'R1-R2'!$A$2:$F$280,6,0)),VLOOKUP(A967,'R1-R2'!$B$2:$F$280,5,0),VLOOKUP(A967,'R1-R2'!$A$2:$F$280,6,0))</f>
        <v>#N/A</v>
      </c>
      <c r="G967" s="2">
        <v>0</v>
      </c>
      <c r="H967" s="4">
        <v>0</v>
      </c>
      <c r="I967" s="3">
        <v>0</v>
      </c>
      <c r="J967" s="1" t="s">
        <v>1</v>
      </c>
      <c r="K967" s="2">
        <v>908</v>
      </c>
      <c r="L967" s="4">
        <v>99.24</v>
      </c>
      <c r="M967" s="3">
        <v>156</v>
      </c>
      <c r="N967" s="1" t="s">
        <v>1</v>
      </c>
      <c r="O967" s="2">
        <v>840</v>
      </c>
      <c r="P967" s="4">
        <v>92.08</v>
      </c>
      <c r="Q967" s="3">
        <v>320</v>
      </c>
      <c r="R967" s="1" t="s">
        <v>1</v>
      </c>
      <c r="S967" s="2">
        <v>739</v>
      </c>
      <c r="T967" s="4">
        <v>81.38</v>
      </c>
      <c r="U967" s="3">
        <v>613</v>
      </c>
      <c r="V967" s="1" t="s">
        <v>1</v>
      </c>
      <c r="W967" s="2">
        <v>709</v>
      </c>
      <c r="X967" s="4">
        <v>79.23</v>
      </c>
      <c r="Y967" s="3">
        <v>692</v>
      </c>
      <c r="Z967" s="1" t="s">
        <v>1</v>
      </c>
      <c r="AA967" s="2">
        <v>760</v>
      </c>
      <c r="AB967" s="4">
        <v>85.05</v>
      </c>
      <c r="AC967" s="3">
        <v>473</v>
      </c>
      <c r="AD967" s="1" t="s">
        <v>1</v>
      </c>
      <c r="AE967" s="2">
        <v>770</v>
      </c>
      <c r="AF967" s="4">
        <v>85.97</v>
      </c>
      <c r="AG967" s="3">
        <v>448</v>
      </c>
      <c r="AH967" s="1" t="s">
        <v>1</v>
      </c>
      <c r="AI967" s="2">
        <v>438</v>
      </c>
      <c r="AJ967" s="4">
        <v>49.83</v>
      </c>
      <c r="AK967" s="3">
        <v>3349</v>
      </c>
      <c r="AL967" s="1" t="s">
        <v>1</v>
      </c>
      <c r="AM967" s="2">
        <v>730</v>
      </c>
      <c r="AN967" s="4">
        <v>82.73</v>
      </c>
      <c r="AO967" s="3">
        <v>519</v>
      </c>
      <c r="AP967" s="1" t="s">
        <v>1</v>
      </c>
      <c r="AQ967" s="2">
        <v>682</v>
      </c>
      <c r="AR967" s="4">
        <v>76.67</v>
      </c>
      <c r="AS967" s="3">
        <v>877</v>
      </c>
      <c r="AT967" s="1" t="s">
        <v>1</v>
      </c>
    </row>
    <row r="968" spans="1:46" x14ac:dyDescent="0.25">
      <c r="A968" s="1" t="s">
        <v>968</v>
      </c>
      <c r="B968" s="20" t="e">
        <f>VLOOKUP(A968,'Earned Doctorates'!$A$6:$D$468,4,0)</f>
        <v>#N/A</v>
      </c>
      <c r="C968" s="20" t="e">
        <f>VLOOKUP(A968,'fulltime grad students'!$A$6:$D$752,4,0)</f>
        <v>#N/A</v>
      </c>
      <c r="D968" s="20" t="e">
        <f>VLOOKUP(A968,floorspace!$A$6:$D$694,4,0)</f>
        <v>#N/A</v>
      </c>
      <c r="E968" s="3">
        <v>0</v>
      </c>
      <c r="F968" s="33" t="e">
        <f>IF(ISNA(VLOOKUP(A968,'R1-R2'!$A$2:$F$280,6,0)),VLOOKUP(A968,'R1-R2'!$B$2:$F$280,5,0),VLOOKUP(A968,'R1-R2'!$A$2:$F$280,6,0))</f>
        <v>#N/A</v>
      </c>
      <c r="G968" s="2">
        <v>0</v>
      </c>
      <c r="H968" s="4">
        <v>0</v>
      </c>
      <c r="I968" s="3">
        <v>0</v>
      </c>
      <c r="J968" s="1" t="s">
        <v>1</v>
      </c>
      <c r="K968" s="2">
        <v>0</v>
      </c>
      <c r="L968" s="4">
        <v>0</v>
      </c>
      <c r="M968" s="3">
        <v>0</v>
      </c>
      <c r="N968" s="1" t="s">
        <v>1</v>
      </c>
      <c r="O968" s="2">
        <v>0</v>
      </c>
      <c r="P968" s="4">
        <v>0</v>
      </c>
      <c r="Q968" s="3">
        <v>0</v>
      </c>
      <c r="R968" s="1" t="s">
        <v>1</v>
      </c>
      <c r="S968" s="2">
        <v>0</v>
      </c>
      <c r="T968" s="4">
        <v>0</v>
      </c>
      <c r="U968" s="3">
        <v>0</v>
      </c>
      <c r="V968" s="1" t="s">
        <v>1</v>
      </c>
      <c r="W968" s="2">
        <v>896</v>
      </c>
      <c r="X968" s="4">
        <v>99.89</v>
      </c>
      <c r="Y968" s="3">
        <v>155</v>
      </c>
      <c r="Z968" s="1" t="s">
        <v>1</v>
      </c>
      <c r="AA968" s="2">
        <v>0</v>
      </c>
      <c r="AB968" s="4">
        <v>0</v>
      </c>
      <c r="AC968" s="3">
        <v>0</v>
      </c>
      <c r="AD968" s="1" t="s">
        <v>1</v>
      </c>
      <c r="AE968" s="2">
        <v>0</v>
      </c>
      <c r="AF968" s="4">
        <v>0</v>
      </c>
      <c r="AG968" s="3">
        <v>0</v>
      </c>
      <c r="AH968" s="1" t="s">
        <v>1</v>
      </c>
      <c r="AI968" s="2">
        <v>0</v>
      </c>
      <c r="AJ968" s="4">
        <v>0</v>
      </c>
      <c r="AK968" s="3">
        <v>0</v>
      </c>
      <c r="AL968" s="1" t="s">
        <v>1</v>
      </c>
      <c r="AM968" s="2">
        <v>0</v>
      </c>
      <c r="AN968" s="4">
        <v>0</v>
      </c>
      <c r="AO968" s="3">
        <v>0</v>
      </c>
      <c r="AP968" s="1" t="s">
        <v>1</v>
      </c>
      <c r="AQ968" s="2">
        <v>0</v>
      </c>
      <c r="AR968" s="4">
        <v>0</v>
      </c>
      <c r="AS968" s="3">
        <v>0</v>
      </c>
      <c r="AT968" s="1" t="s">
        <v>1</v>
      </c>
    </row>
    <row r="969" spans="1:46" x14ac:dyDescent="0.25">
      <c r="A969" s="1" t="s">
        <v>969</v>
      </c>
      <c r="B969" s="20">
        <f>VLOOKUP(A969,'Earned Doctorates'!$A$6:$D$468,4,0)</f>
        <v>5</v>
      </c>
      <c r="C969" s="20">
        <f>VLOOKUP(A969,'fulltime grad students'!$A$6:$D$752,4,0)</f>
        <v>105</v>
      </c>
      <c r="D969" s="20" t="e">
        <f>VLOOKUP(A969,floorspace!$A$6:$D$694,4,0)</f>
        <v>#N/A</v>
      </c>
      <c r="E969" s="3">
        <v>0</v>
      </c>
      <c r="F969" s="33" t="e">
        <f>IF(ISNA(VLOOKUP(A969,'R1-R2'!$A$2:$F$280,6,0)),VLOOKUP(A969,'R1-R2'!$B$2:$F$280,5,0),VLOOKUP(A969,'R1-R2'!$A$2:$F$280,6,0))</f>
        <v>#N/A</v>
      </c>
      <c r="G969" s="2">
        <v>0</v>
      </c>
      <c r="H969" s="4">
        <v>0</v>
      </c>
      <c r="I969" s="3">
        <v>0</v>
      </c>
      <c r="J969" s="1" t="s">
        <v>1</v>
      </c>
      <c r="K969" s="2">
        <v>0</v>
      </c>
      <c r="L969" s="4">
        <v>0</v>
      </c>
      <c r="M969" s="3">
        <v>0</v>
      </c>
      <c r="N969" s="1" t="s">
        <v>1</v>
      </c>
      <c r="O969" s="2">
        <v>0</v>
      </c>
      <c r="P969" s="4">
        <v>0</v>
      </c>
      <c r="Q969" s="3">
        <v>0</v>
      </c>
      <c r="R969" s="1" t="s">
        <v>1</v>
      </c>
      <c r="S969" s="2">
        <v>0</v>
      </c>
      <c r="T969" s="4">
        <v>0</v>
      </c>
      <c r="U969" s="3">
        <v>0</v>
      </c>
      <c r="V969" s="1" t="s">
        <v>1</v>
      </c>
      <c r="W969" s="2">
        <v>0</v>
      </c>
      <c r="X969" s="4">
        <v>0</v>
      </c>
      <c r="Y969" s="3">
        <v>0</v>
      </c>
      <c r="Z969" s="1" t="s">
        <v>1</v>
      </c>
      <c r="AA969" s="2">
        <v>0</v>
      </c>
      <c r="AB969" s="4">
        <v>0</v>
      </c>
      <c r="AC969" s="3">
        <v>0</v>
      </c>
      <c r="AD969" s="1" t="s">
        <v>1</v>
      </c>
      <c r="AE969" s="2">
        <v>0</v>
      </c>
      <c r="AF969" s="4">
        <v>0</v>
      </c>
      <c r="AG969" s="3">
        <v>0</v>
      </c>
      <c r="AH969" s="1" t="s">
        <v>1</v>
      </c>
      <c r="AI969" s="2">
        <v>0</v>
      </c>
      <c r="AJ969" s="4">
        <v>0</v>
      </c>
      <c r="AK969" s="3">
        <v>0</v>
      </c>
      <c r="AL969" s="1" t="s">
        <v>1</v>
      </c>
      <c r="AM969" s="2">
        <v>0</v>
      </c>
      <c r="AN969" s="4">
        <v>0</v>
      </c>
      <c r="AO969" s="3">
        <v>0</v>
      </c>
      <c r="AP969" s="1" t="s">
        <v>1</v>
      </c>
      <c r="AQ969" s="2">
        <v>874</v>
      </c>
      <c r="AR969" s="4">
        <v>98</v>
      </c>
      <c r="AS969" s="3">
        <v>198</v>
      </c>
      <c r="AT969" s="1" t="s">
        <v>1</v>
      </c>
    </row>
    <row r="970" spans="1:46" x14ac:dyDescent="0.25">
      <c r="A970" s="1" t="s">
        <v>970</v>
      </c>
      <c r="B970" s="20" t="e">
        <f>VLOOKUP(A970,'Earned Doctorates'!$A$6:$D$468,4,0)</f>
        <v>#N/A</v>
      </c>
      <c r="C970" s="20" t="e">
        <f>VLOOKUP(A970,'fulltime grad students'!$A$6:$D$752,4,0)</f>
        <v>#N/A</v>
      </c>
      <c r="D970" s="20">
        <f>VLOOKUP(A970,floorspace!$A$6:$D$694,4,0)</f>
        <v>0</v>
      </c>
      <c r="E970" s="3">
        <v>0</v>
      </c>
      <c r="F970" s="33" t="e">
        <f>IF(ISNA(VLOOKUP(A970,'R1-R2'!$A$2:$F$280,6,0)),VLOOKUP(A970,'R1-R2'!$B$2:$F$280,5,0),VLOOKUP(A970,'R1-R2'!$A$2:$F$280,6,0))</f>
        <v>#N/A</v>
      </c>
      <c r="G970" s="2">
        <v>0</v>
      </c>
      <c r="H970" s="4">
        <v>0</v>
      </c>
      <c r="I970" s="3">
        <v>0</v>
      </c>
      <c r="J970" s="1" t="s">
        <v>1</v>
      </c>
      <c r="K970" s="2">
        <v>0</v>
      </c>
      <c r="L970" s="4">
        <v>0</v>
      </c>
      <c r="M970" s="3">
        <v>0</v>
      </c>
      <c r="N970" s="1" t="s">
        <v>1</v>
      </c>
      <c r="O970" s="2">
        <v>0</v>
      </c>
      <c r="P970" s="4">
        <v>0</v>
      </c>
      <c r="Q970" s="3">
        <v>0</v>
      </c>
      <c r="R970" s="1" t="s">
        <v>1</v>
      </c>
      <c r="S970" s="2">
        <v>0</v>
      </c>
      <c r="T970" s="4">
        <v>0</v>
      </c>
      <c r="U970" s="3">
        <v>0</v>
      </c>
      <c r="V970" s="1" t="s">
        <v>1</v>
      </c>
      <c r="W970" s="2">
        <v>0</v>
      </c>
      <c r="X970" s="4">
        <v>0</v>
      </c>
      <c r="Y970" s="3">
        <v>0</v>
      </c>
      <c r="Z970" s="1" t="s">
        <v>1</v>
      </c>
      <c r="AA970" s="2">
        <v>0</v>
      </c>
      <c r="AB970" s="4">
        <v>0</v>
      </c>
      <c r="AC970" s="3">
        <v>0</v>
      </c>
      <c r="AD970" s="1" t="s">
        <v>1</v>
      </c>
      <c r="AE970" s="2">
        <v>0</v>
      </c>
      <c r="AF970" s="4">
        <v>0</v>
      </c>
      <c r="AG970" s="3">
        <v>0</v>
      </c>
      <c r="AH970" s="1" t="s">
        <v>1</v>
      </c>
      <c r="AI970" s="2">
        <v>0</v>
      </c>
      <c r="AJ970" s="4">
        <v>0</v>
      </c>
      <c r="AK970" s="3">
        <v>0</v>
      </c>
      <c r="AL970" s="1" t="s">
        <v>1</v>
      </c>
      <c r="AM970" s="2">
        <v>834</v>
      </c>
      <c r="AN970" s="4">
        <v>94.39</v>
      </c>
      <c r="AO970" s="3">
        <v>262</v>
      </c>
      <c r="AP970" s="1" t="s">
        <v>1</v>
      </c>
      <c r="AQ970" s="2">
        <v>642</v>
      </c>
      <c r="AR970" s="4">
        <v>72.22</v>
      </c>
      <c r="AS970" s="3">
        <v>1063</v>
      </c>
      <c r="AT970" s="1" t="s">
        <v>1</v>
      </c>
    </row>
    <row r="971" spans="1:46" x14ac:dyDescent="0.25">
      <c r="A971" s="1" t="s">
        <v>971</v>
      </c>
      <c r="B971" s="20" t="e">
        <f>VLOOKUP(A971,'Earned Doctorates'!$A$6:$D$468,4,0)</f>
        <v>#N/A</v>
      </c>
      <c r="C971" s="20" t="e">
        <f>VLOOKUP(A971,'fulltime grad students'!$A$6:$D$752,4,0)</f>
        <v>#N/A</v>
      </c>
      <c r="D971" s="20" t="e">
        <f>VLOOKUP(A971,floorspace!$A$6:$D$694,4,0)</f>
        <v>#N/A</v>
      </c>
      <c r="E971" s="3">
        <v>0</v>
      </c>
      <c r="F971" s="33" t="e">
        <f>IF(ISNA(VLOOKUP(A971,'R1-R2'!$A$2:$F$280,6,0)),VLOOKUP(A971,'R1-R2'!$B$2:$F$280,5,0),VLOOKUP(A971,'R1-R2'!$A$2:$F$280,6,0))</f>
        <v>#N/A</v>
      </c>
      <c r="G971" s="2">
        <v>0</v>
      </c>
      <c r="H971" s="4">
        <v>0</v>
      </c>
      <c r="I971" s="3">
        <v>0</v>
      </c>
      <c r="J971" s="1" t="s">
        <v>1</v>
      </c>
      <c r="K971" s="2">
        <v>0</v>
      </c>
      <c r="L971" s="4">
        <v>0</v>
      </c>
      <c r="M971" s="3">
        <v>0</v>
      </c>
      <c r="N971" s="1" t="s">
        <v>1</v>
      </c>
      <c r="O971" s="2">
        <v>909</v>
      </c>
      <c r="P971" s="4">
        <v>99.57</v>
      </c>
      <c r="Q971" s="3">
        <v>165</v>
      </c>
      <c r="R971" s="1" t="s">
        <v>1</v>
      </c>
      <c r="S971" s="2">
        <v>893</v>
      </c>
      <c r="T971" s="4">
        <v>98.15</v>
      </c>
      <c r="U971" s="3">
        <v>200</v>
      </c>
      <c r="V971" s="1" t="s">
        <v>1</v>
      </c>
      <c r="W971" s="2">
        <v>858</v>
      </c>
      <c r="X971" s="4">
        <v>95.69</v>
      </c>
      <c r="Y971" s="3">
        <v>267</v>
      </c>
      <c r="Z971" s="1" t="s">
        <v>1</v>
      </c>
      <c r="AA971" s="2">
        <v>701</v>
      </c>
      <c r="AB971" s="4">
        <v>78.52</v>
      </c>
      <c r="AC971" s="3">
        <v>690</v>
      </c>
      <c r="AD971" s="1" t="s">
        <v>1</v>
      </c>
      <c r="AE971" s="2">
        <v>699</v>
      </c>
      <c r="AF971" s="4">
        <v>78.12</v>
      </c>
      <c r="AG971" s="3">
        <v>659</v>
      </c>
      <c r="AH971" s="1" t="s">
        <v>1</v>
      </c>
      <c r="AI971" s="2">
        <v>723</v>
      </c>
      <c r="AJ971" s="4">
        <v>81.67</v>
      </c>
      <c r="AK971" s="3">
        <v>558</v>
      </c>
      <c r="AL971" s="1" t="s">
        <v>1</v>
      </c>
      <c r="AM971" s="2">
        <v>797</v>
      </c>
      <c r="AN971" s="4">
        <v>90.25</v>
      </c>
      <c r="AO971" s="3">
        <v>342</v>
      </c>
      <c r="AP971" s="1" t="s">
        <v>1</v>
      </c>
      <c r="AQ971" s="2">
        <v>818</v>
      </c>
      <c r="AR971" s="4">
        <v>91.78</v>
      </c>
      <c r="AS971" s="3">
        <v>353</v>
      </c>
      <c r="AT971" s="1" t="s">
        <v>236</v>
      </c>
    </row>
    <row r="972" spans="1:46" x14ac:dyDescent="0.25">
      <c r="A972" s="1" t="s">
        <v>972</v>
      </c>
      <c r="B972" s="20" t="e">
        <f>VLOOKUP(A972,'Earned Doctorates'!$A$6:$D$468,4,0)</f>
        <v>#N/A</v>
      </c>
      <c r="C972" s="20" t="e">
        <f>VLOOKUP(A972,'fulltime grad students'!$A$6:$D$752,4,0)</f>
        <v>#N/A</v>
      </c>
      <c r="D972" s="20" t="e">
        <f>VLOOKUP(A972,floorspace!$A$6:$D$694,4,0)</f>
        <v>#N/A</v>
      </c>
      <c r="E972" s="3">
        <v>0</v>
      </c>
      <c r="F972" s="33" t="e">
        <f>IF(ISNA(VLOOKUP(A972,'R1-R2'!$A$2:$F$280,6,0)),VLOOKUP(A972,'R1-R2'!$B$2:$F$280,5,0),VLOOKUP(A972,'R1-R2'!$A$2:$F$280,6,0))</f>
        <v>#N/A</v>
      </c>
      <c r="G972" s="2">
        <v>0</v>
      </c>
      <c r="H972" s="4">
        <v>0</v>
      </c>
      <c r="I972" s="3">
        <v>0</v>
      </c>
      <c r="J972" s="1" t="s">
        <v>1</v>
      </c>
      <c r="K972" s="2">
        <v>828</v>
      </c>
      <c r="L972" s="4">
        <v>90.58</v>
      </c>
      <c r="M972" s="3">
        <v>335</v>
      </c>
      <c r="N972" s="1" t="s">
        <v>1</v>
      </c>
      <c r="O972" s="2">
        <v>866</v>
      </c>
      <c r="P972" s="4">
        <v>94.9</v>
      </c>
      <c r="Q972" s="3">
        <v>250</v>
      </c>
      <c r="R972" s="1" t="s">
        <v>1</v>
      </c>
      <c r="S972" s="2">
        <v>0</v>
      </c>
      <c r="T972" s="4">
        <v>0</v>
      </c>
      <c r="U972" s="3">
        <v>0</v>
      </c>
      <c r="V972" s="1" t="s">
        <v>1</v>
      </c>
      <c r="W972" s="2">
        <v>0</v>
      </c>
      <c r="X972" s="4">
        <v>0</v>
      </c>
      <c r="Y972" s="3">
        <v>0</v>
      </c>
      <c r="Z972" s="1" t="s">
        <v>1</v>
      </c>
      <c r="AA972" s="2">
        <v>0</v>
      </c>
      <c r="AB972" s="4">
        <v>0</v>
      </c>
      <c r="AC972" s="3">
        <v>0</v>
      </c>
      <c r="AD972" s="1" t="s">
        <v>1</v>
      </c>
      <c r="AE972" s="2">
        <v>0</v>
      </c>
      <c r="AF972" s="4">
        <v>0</v>
      </c>
      <c r="AG972" s="3">
        <v>0</v>
      </c>
      <c r="AH972" s="1" t="s">
        <v>1</v>
      </c>
      <c r="AI972" s="2">
        <v>0</v>
      </c>
      <c r="AJ972" s="4">
        <v>0</v>
      </c>
      <c r="AK972" s="3">
        <v>0</v>
      </c>
      <c r="AL972" s="1" t="s">
        <v>1</v>
      </c>
      <c r="AM972" s="2">
        <v>0</v>
      </c>
      <c r="AN972" s="4">
        <v>0</v>
      </c>
      <c r="AO972" s="3">
        <v>0</v>
      </c>
      <c r="AP972" s="1" t="s">
        <v>1</v>
      </c>
      <c r="AQ972" s="2">
        <v>0</v>
      </c>
      <c r="AR972" s="4">
        <v>0</v>
      </c>
      <c r="AS972" s="3">
        <v>0</v>
      </c>
      <c r="AT972" s="1" t="s">
        <v>1</v>
      </c>
    </row>
    <row r="973" spans="1:46" x14ac:dyDescent="0.25">
      <c r="A973" s="1" t="s">
        <v>973</v>
      </c>
      <c r="B973" s="20" t="e">
        <f>VLOOKUP(A973,'Earned Doctorates'!$A$6:$D$468,4,0)</f>
        <v>#N/A</v>
      </c>
      <c r="C973" s="20">
        <f>VLOOKUP(A973,'fulltime grad students'!$A$6:$D$752,4,0)</f>
        <v>202</v>
      </c>
      <c r="D973" s="20" t="e">
        <f>VLOOKUP(A973,floorspace!$A$6:$D$694,4,0)</f>
        <v>#N/A</v>
      </c>
      <c r="E973" s="3">
        <v>0</v>
      </c>
      <c r="F973" s="33" t="e">
        <f>IF(ISNA(VLOOKUP(A973,'R1-R2'!$A$2:$F$280,6,0)),VLOOKUP(A973,'R1-R2'!$B$2:$F$280,5,0),VLOOKUP(A973,'R1-R2'!$A$2:$F$280,6,0))</f>
        <v>#N/A</v>
      </c>
      <c r="G973" s="2">
        <v>0</v>
      </c>
      <c r="H973" s="4">
        <v>0</v>
      </c>
      <c r="I973" s="3">
        <v>0</v>
      </c>
      <c r="J973" s="1" t="s">
        <v>1</v>
      </c>
      <c r="K973" s="2">
        <v>0</v>
      </c>
      <c r="L973" s="4">
        <v>0</v>
      </c>
      <c r="M973" s="3">
        <v>0</v>
      </c>
      <c r="N973" s="1" t="s">
        <v>1</v>
      </c>
      <c r="O973" s="2">
        <v>0</v>
      </c>
      <c r="P973" s="4">
        <v>0</v>
      </c>
      <c r="Q973" s="3">
        <v>0</v>
      </c>
      <c r="R973" s="1" t="s">
        <v>1</v>
      </c>
      <c r="S973" s="2">
        <v>0</v>
      </c>
      <c r="T973" s="4">
        <v>0</v>
      </c>
      <c r="U973" s="3">
        <v>0</v>
      </c>
      <c r="V973" s="1" t="s">
        <v>1</v>
      </c>
      <c r="W973" s="2">
        <v>0</v>
      </c>
      <c r="X973" s="4">
        <v>0</v>
      </c>
      <c r="Y973" s="3">
        <v>0</v>
      </c>
      <c r="Z973" s="1" t="s">
        <v>1</v>
      </c>
      <c r="AA973" s="2">
        <v>0</v>
      </c>
      <c r="AB973" s="4">
        <v>0</v>
      </c>
      <c r="AC973" s="3">
        <v>0</v>
      </c>
      <c r="AD973" s="1" t="s">
        <v>1</v>
      </c>
      <c r="AE973" s="2">
        <v>0</v>
      </c>
      <c r="AF973" s="4">
        <v>0</v>
      </c>
      <c r="AG973" s="3">
        <v>0</v>
      </c>
      <c r="AH973" s="1" t="s">
        <v>1</v>
      </c>
      <c r="AI973" s="2">
        <v>0</v>
      </c>
      <c r="AJ973" s="4">
        <v>0</v>
      </c>
      <c r="AK973" s="3">
        <v>0</v>
      </c>
      <c r="AL973" s="1" t="s">
        <v>1</v>
      </c>
      <c r="AM973" s="2">
        <v>0</v>
      </c>
      <c r="AN973" s="4">
        <v>0</v>
      </c>
      <c r="AO973" s="3">
        <v>0</v>
      </c>
      <c r="AP973" s="1" t="s">
        <v>1</v>
      </c>
      <c r="AQ973" s="2">
        <v>890</v>
      </c>
      <c r="AR973" s="4">
        <v>99.78</v>
      </c>
      <c r="AS973" s="3">
        <v>158</v>
      </c>
      <c r="AT973" s="1" t="s">
        <v>1</v>
      </c>
    </row>
    <row r="974" spans="1:46" x14ac:dyDescent="0.25">
      <c r="A974" s="1" t="s">
        <v>974</v>
      </c>
      <c r="B974" s="20" t="e">
        <f>VLOOKUP(A974,'Earned Doctorates'!$A$6:$D$468,4,0)</f>
        <v>#N/A</v>
      </c>
      <c r="C974" s="20">
        <f>VLOOKUP(A974,'fulltime grad students'!$A$6:$D$752,4,0)</f>
        <v>78</v>
      </c>
      <c r="D974" s="20" t="e">
        <f>VLOOKUP(A974,floorspace!$A$6:$D$694,4,0)</f>
        <v>#N/A</v>
      </c>
      <c r="E974" s="3">
        <v>0</v>
      </c>
      <c r="F974" s="33" t="e">
        <f>IF(ISNA(VLOOKUP(A974,'R1-R2'!$A$2:$F$280,6,0)),VLOOKUP(A974,'R1-R2'!$B$2:$F$280,5,0),VLOOKUP(A974,'R1-R2'!$A$2:$F$280,6,0))</f>
        <v>#N/A</v>
      </c>
      <c r="G974" s="2">
        <v>0</v>
      </c>
      <c r="H974" s="4">
        <v>0</v>
      </c>
      <c r="I974" s="3">
        <v>0</v>
      </c>
      <c r="J974" s="1" t="s">
        <v>1</v>
      </c>
      <c r="K974" s="2">
        <v>0</v>
      </c>
      <c r="L974" s="4">
        <v>0</v>
      </c>
      <c r="M974" s="3">
        <v>0</v>
      </c>
      <c r="N974" s="1" t="s">
        <v>1</v>
      </c>
      <c r="O974" s="2">
        <v>0</v>
      </c>
      <c r="P974" s="4">
        <v>0</v>
      </c>
      <c r="Q974" s="3">
        <v>0</v>
      </c>
      <c r="R974" s="1" t="s">
        <v>1</v>
      </c>
      <c r="S974" s="2">
        <v>0</v>
      </c>
      <c r="T974" s="4">
        <v>0</v>
      </c>
      <c r="U974" s="3">
        <v>0</v>
      </c>
      <c r="V974" s="1" t="s">
        <v>1</v>
      </c>
      <c r="W974" s="2">
        <v>0</v>
      </c>
      <c r="X974" s="4">
        <v>0</v>
      </c>
      <c r="Y974" s="3">
        <v>0</v>
      </c>
      <c r="Z974" s="1" t="s">
        <v>1</v>
      </c>
      <c r="AA974" s="2">
        <v>0</v>
      </c>
      <c r="AB974" s="4">
        <v>0</v>
      </c>
      <c r="AC974" s="3">
        <v>0</v>
      </c>
      <c r="AD974" s="1" t="s">
        <v>1</v>
      </c>
      <c r="AE974" s="2">
        <v>0</v>
      </c>
      <c r="AF974" s="4">
        <v>0</v>
      </c>
      <c r="AG974" s="3">
        <v>0</v>
      </c>
      <c r="AH974" s="1" t="s">
        <v>1</v>
      </c>
      <c r="AI974" s="2">
        <v>0</v>
      </c>
      <c r="AJ974" s="4">
        <v>0</v>
      </c>
      <c r="AK974" s="3">
        <v>0</v>
      </c>
      <c r="AL974" s="1" t="s">
        <v>1</v>
      </c>
      <c r="AM974" s="2">
        <v>710</v>
      </c>
      <c r="AN974" s="4">
        <v>80.489999999999995</v>
      </c>
      <c r="AO974" s="3">
        <v>579</v>
      </c>
      <c r="AP974" s="1" t="s">
        <v>1</v>
      </c>
      <c r="AQ974" s="2">
        <v>650</v>
      </c>
      <c r="AR974" s="4">
        <v>73.11</v>
      </c>
      <c r="AS974" s="3">
        <v>991</v>
      </c>
      <c r="AT974" s="1" t="s">
        <v>1</v>
      </c>
    </row>
    <row r="975" spans="1:46" x14ac:dyDescent="0.25">
      <c r="A975" s="1" t="s">
        <v>975</v>
      </c>
      <c r="B975" s="20" t="e">
        <f>VLOOKUP(A975,'Earned Doctorates'!$A$6:$D$468,4,0)</f>
        <v>#N/A</v>
      </c>
      <c r="C975" s="20" t="e">
        <f>VLOOKUP(A975,'fulltime grad students'!$A$6:$D$752,4,0)</f>
        <v>#N/A</v>
      </c>
      <c r="D975" s="20" t="e">
        <f>VLOOKUP(A975,floorspace!$A$6:$D$694,4,0)</f>
        <v>#N/A</v>
      </c>
      <c r="E975" s="3">
        <v>0</v>
      </c>
      <c r="F975" s="33" t="e">
        <f>IF(ISNA(VLOOKUP(A975,'R1-R2'!$A$2:$F$280,6,0)),VLOOKUP(A975,'R1-R2'!$B$2:$F$280,5,0),VLOOKUP(A975,'R1-R2'!$A$2:$F$280,6,0))</f>
        <v>#N/A</v>
      </c>
      <c r="G975" s="2">
        <v>0</v>
      </c>
      <c r="H975" s="4">
        <v>0</v>
      </c>
      <c r="I975" s="3">
        <v>0</v>
      </c>
      <c r="J975" s="1" t="s">
        <v>1</v>
      </c>
      <c r="K975" s="2">
        <v>0</v>
      </c>
      <c r="L975" s="4">
        <v>0</v>
      </c>
      <c r="M975" s="3">
        <v>0</v>
      </c>
      <c r="N975" s="1" t="s">
        <v>1</v>
      </c>
      <c r="O975" s="2">
        <v>0</v>
      </c>
      <c r="P975" s="4">
        <v>0</v>
      </c>
      <c r="Q975" s="3">
        <v>0</v>
      </c>
      <c r="R975" s="1" t="s">
        <v>1</v>
      </c>
      <c r="S975" s="2">
        <v>0</v>
      </c>
      <c r="T975" s="4">
        <v>0</v>
      </c>
      <c r="U975" s="3">
        <v>0</v>
      </c>
      <c r="V975" s="1" t="s">
        <v>1</v>
      </c>
      <c r="W975" s="2">
        <v>0</v>
      </c>
      <c r="X975" s="4">
        <v>0</v>
      </c>
      <c r="Y975" s="3">
        <v>0</v>
      </c>
      <c r="Z975" s="1" t="s">
        <v>1</v>
      </c>
      <c r="AA975" s="2">
        <v>0</v>
      </c>
      <c r="AB975" s="4">
        <v>0</v>
      </c>
      <c r="AC975" s="3">
        <v>0</v>
      </c>
      <c r="AD975" s="1" t="s">
        <v>1</v>
      </c>
      <c r="AE975" s="2">
        <v>0</v>
      </c>
      <c r="AF975" s="4">
        <v>0</v>
      </c>
      <c r="AG975" s="3">
        <v>0</v>
      </c>
      <c r="AH975" s="1" t="s">
        <v>1</v>
      </c>
      <c r="AI975" s="2">
        <v>0</v>
      </c>
      <c r="AJ975" s="4">
        <v>0</v>
      </c>
      <c r="AK975" s="3">
        <v>0</v>
      </c>
      <c r="AL975" s="1" t="s">
        <v>1</v>
      </c>
      <c r="AM975" s="2">
        <v>732</v>
      </c>
      <c r="AN975" s="4">
        <v>82.96</v>
      </c>
      <c r="AO975" s="3">
        <v>514</v>
      </c>
      <c r="AP975" s="1" t="s">
        <v>1</v>
      </c>
      <c r="AQ975" s="2">
        <v>728</v>
      </c>
      <c r="AR975" s="4">
        <v>81.78</v>
      </c>
      <c r="AS975" s="3">
        <v>645</v>
      </c>
      <c r="AT975" s="1" t="s">
        <v>1</v>
      </c>
    </row>
    <row r="976" spans="1:46" x14ac:dyDescent="0.25">
      <c r="A976" s="1" t="s">
        <v>976</v>
      </c>
      <c r="B976" s="20" t="e">
        <f>VLOOKUP(A976,'Earned Doctorates'!$A$6:$D$468,4,0)</f>
        <v>#N/A</v>
      </c>
      <c r="C976" s="20" t="e">
        <f>VLOOKUP(A976,'fulltime grad students'!$A$6:$D$752,4,0)</f>
        <v>#N/A</v>
      </c>
      <c r="D976" s="20" t="e">
        <f>VLOOKUP(A976,floorspace!$A$6:$D$694,4,0)</f>
        <v>#N/A</v>
      </c>
      <c r="E976" s="3">
        <v>0</v>
      </c>
      <c r="F976" s="33" t="e">
        <f>IF(ISNA(VLOOKUP(A976,'R1-R2'!$A$2:$F$280,6,0)),VLOOKUP(A976,'R1-R2'!$B$2:$F$280,5,0),VLOOKUP(A976,'R1-R2'!$A$2:$F$280,6,0))</f>
        <v>#N/A</v>
      </c>
      <c r="G976" s="2">
        <v>0</v>
      </c>
      <c r="H976" s="4">
        <v>0</v>
      </c>
      <c r="I976" s="3">
        <v>0</v>
      </c>
      <c r="J976" s="1" t="s">
        <v>1</v>
      </c>
      <c r="K976" s="2">
        <v>0</v>
      </c>
      <c r="L976" s="4">
        <v>0</v>
      </c>
      <c r="M976" s="3">
        <v>0</v>
      </c>
      <c r="N976" s="1" t="s">
        <v>1</v>
      </c>
      <c r="O976" s="2">
        <v>0</v>
      </c>
      <c r="P976" s="4">
        <v>0</v>
      </c>
      <c r="Q976" s="3">
        <v>0</v>
      </c>
      <c r="R976" s="1" t="s">
        <v>1</v>
      </c>
      <c r="S976" s="2">
        <v>0</v>
      </c>
      <c r="T976" s="4">
        <v>0</v>
      </c>
      <c r="U976" s="3">
        <v>0</v>
      </c>
      <c r="V976" s="1" t="s">
        <v>1</v>
      </c>
      <c r="W976" s="2">
        <v>0</v>
      </c>
      <c r="X976" s="4">
        <v>0</v>
      </c>
      <c r="Y976" s="3">
        <v>0</v>
      </c>
      <c r="Z976" s="1" t="s">
        <v>1</v>
      </c>
      <c r="AA976" s="2">
        <v>0</v>
      </c>
      <c r="AB976" s="4">
        <v>0</v>
      </c>
      <c r="AC976" s="3">
        <v>0</v>
      </c>
      <c r="AD976" s="1" t="s">
        <v>1</v>
      </c>
      <c r="AE976" s="2">
        <v>0</v>
      </c>
      <c r="AF976" s="4">
        <v>0</v>
      </c>
      <c r="AG976" s="3">
        <v>0</v>
      </c>
      <c r="AH976" s="1" t="s">
        <v>1</v>
      </c>
      <c r="AI976" s="2">
        <v>0</v>
      </c>
      <c r="AJ976" s="4">
        <v>0</v>
      </c>
      <c r="AK976" s="3">
        <v>0</v>
      </c>
      <c r="AL976" s="1" t="s">
        <v>1</v>
      </c>
      <c r="AM976" s="2">
        <v>725</v>
      </c>
      <c r="AN976" s="4">
        <v>82.17</v>
      </c>
      <c r="AO976" s="3">
        <v>533</v>
      </c>
      <c r="AP976" s="1" t="s">
        <v>1</v>
      </c>
      <c r="AQ976" s="2">
        <v>866</v>
      </c>
      <c r="AR976" s="4">
        <v>97.11</v>
      </c>
      <c r="AS976" s="3">
        <v>224</v>
      </c>
      <c r="AT976" s="1" t="s">
        <v>1</v>
      </c>
    </row>
    <row r="977" spans="1:46" x14ac:dyDescent="0.25">
      <c r="A977" s="1" t="s">
        <v>977</v>
      </c>
      <c r="B977" s="20" t="e">
        <f>VLOOKUP(A977,'Earned Doctorates'!$A$6:$D$468,4,0)</f>
        <v>#N/A</v>
      </c>
      <c r="C977" s="20">
        <f>VLOOKUP(A977,'fulltime grad students'!$A$6:$D$752,4,0)</f>
        <v>1156</v>
      </c>
      <c r="D977" s="20">
        <f>VLOOKUP(A977,floorspace!$A$6:$D$694,4,0)</f>
        <v>0</v>
      </c>
      <c r="E977" s="3">
        <v>0</v>
      </c>
      <c r="F977" s="33" t="e">
        <f>IF(ISNA(VLOOKUP(A977,'R1-R2'!$A$2:$F$280,6,0)),VLOOKUP(A977,'R1-R2'!$B$2:$F$280,5,0),VLOOKUP(A977,'R1-R2'!$A$2:$F$280,6,0))</f>
        <v>#N/A</v>
      </c>
      <c r="G977" s="2">
        <v>0</v>
      </c>
      <c r="H977" s="4">
        <v>0</v>
      </c>
      <c r="I977" s="3">
        <v>0</v>
      </c>
      <c r="J977" s="1" t="s">
        <v>1</v>
      </c>
      <c r="K977" s="2">
        <v>0</v>
      </c>
      <c r="L977" s="4">
        <v>0</v>
      </c>
      <c r="M977" s="3">
        <v>0</v>
      </c>
      <c r="N977" s="1" t="s">
        <v>1</v>
      </c>
      <c r="O977" s="2">
        <v>0</v>
      </c>
      <c r="P977" s="4">
        <v>0</v>
      </c>
      <c r="Q977" s="3">
        <v>0</v>
      </c>
      <c r="R977" s="1" t="s">
        <v>1</v>
      </c>
      <c r="S977" s="2">
        <v>0</v>
      </c>
      <c r="T977" s="4">
        <v>0</v>
      </c>
      <c r="U977" s="3">
        <v>0</v>
      </c>
      <c r="V977" s="1" t="s">
        <v>1</v>
      </c>
      <c r="W977" s="2">
        <v>0</v>
      </c>
      <c r="X977" s="4">
        <v>0</v>
      </c>
      <c r="Y977" s="3">
        <v>0</v>
      </c>
      <c r="Z977" s="1" t="s">
        <v>1</v>
      </c>
      <c r="AA977" s="2">
        <v>488</v>
      </c>
      <c r="AB977" s="4">
        <v>54.93</v>
      </c>
      <c r="AC977" s="3">
        <v>2400</v>
      </c>
      <c r="AD977" s="1" t="s">
        <v>1</v>
      </c>
      <c r="AE977" s="2">
        <v>496</v>
      </c>
      <c r="AF977" s="4">
        <v>55.69</v>
      </c>
      <c r="AG977" s="3">
        <v>2305</v>
      </c>
      <c r="AH977" s="1" t="s">
        <v>1</v>
      </c>
      <c r="AI977" s="2">
        <v>506</v>
      </c>
      <c r="AJ977" s="4">
        <v>57.43</v>
      </c>
      <c r="AK977" s="3">
        <v>2154</v>
      </c>
      <c r="AL977" s="1" t="s">
        <v>1</v>
      </c>
      <c r="AM977" s="2">
        <v>403</v>
      </c>
      <c r="AN977" s="4">
        <v>46.07</v>
      </c>
      <c r="AO977" s="3">
        <v>4508</v>
      </c>
      <c r="AP977" s="1" t="s">
        <v>1</v>
      </c>
      <c r="AQ977" s="2">
        <v>410</v>
      </c>
      <c r="AR977" s="4">
        <v>46.44</v>
      </c>
      <c r="AS977" s="3">
        <v>4482</v>
      </c>
      <c r="AT977" s="1" t="s">
        <v>1</v>
      </c>
    </row>
    <row r="978" spans="1:46" x14ac:dyDescent="0.25">
      <c r="A978" s="1" t="s">
        <v>978</v>
      </c>
      <c r="B978" s="20" t="e">
        <f>VLOOKUP(A978,'Earned Doctorates'!$A$6:$D$468,4,0)</f>
        <v>#N/A</v>
      </c>
      <c r="C978" s="20" t="e">
        <f>VLOOKUP(A978,'fulltime grad students'!$A$6:$D$752,4,0)</f>
        <v>#N/A</v>
      </c>
      <c r="D978" s="20" t="e">
        <f>VLOOKUP(A978,floorspace!$A$6:$D$694,4,0)</f>
        <v>#N/A</v>
      </c>
      <c r="E978" s="3">
        <v>0</v>
      </c>
      <c r="F978" s="33" t="e">
        <f>IF(ISNA(VLOOKUP(A978,'R1-R2'!$A$2:$F$280,6,0)),VLOOKUP(A978,'R1-R2'!$B$2:$F$280,5,0),VLOOKUP(A978,'R1-R2'!$A$2:$F$280,6,0))</f>
        <v>#N/A</v>
      </c>
      <c r="G978" s="2">
        <v>0</v>
      </c>
      <c r="H978" s="4">
        <v>0</v>
      </c>
      <c r="I978" s="3">
        <v>0</v>
      </c>
      <c r="J978" s="1" t="s">
        <v>1</v>
      </c>
      <c r="K978" s="2">
        <v>0</v>
      </c>
      <c r="L978" s="4">
        <v>0</v>
      </c>
      <c r="M978" s="3">
        <v>0</v>
      </c>
      <c r="N978" s="1" t="s">
        <v>1</v>
      </c>
      <c r="O978" s="2">
        <v>0</v>
      </c>
      <c r="P978" s="4">
        <v>0</v>
      </c>
      <c r="Q978" s="3">
        <v>0</v>
      </c>
      <c r="R978" s="1" t="s">
        <v>1</v>
      </c>
      <c r="S978" s="2">
        <v>0</v>
      </c>
      <c r="T978" s="4">
        <v>0</v>
      </c>
      <c r="U978" s="3">
        <v>0</v>
      </c>
      <c r="V978" s="1" t="s">
        <v>1</v>
      </c>
      <c r="W978" s="2">
        <v>0</v>
      </c>
      <c r="X978" s="4">
        <v>0</v>
      </c>
      <c r="Y978" s="3">
        <v>0</v>
      </c>
      <c r="Z978" s="1" t="s">
        <v>1</v>
      </c>
      <c r="AA978" s="2">
        <v>892</v>
      </c>
      <c r="AB978" s="4">
        <v>99.67</v>
      </c>
      <c r="AC978" s="3">
        <v>163</v>
      </c>
      <c r="AD978" s="1" t="s">
        <v>1</v>
      </c>
      <c r="AE978" s="2">
        <v>847</v>
      </c>
      <c r="AF978" s="4">
        <v>94.48</v>
      </c>
      <c r="AG978" s="3">
        <v>263</v>
      </c>
      <c r="AH978" s="1" t="s">
        <v>1</v>
      </c>
      <c r="AI978" s="2">
        <v>860</v>
      </c>
      <c r="AJ978" s="4">
        <v>96.98</v>
      </c>
      <c r="AK978" s="3">
        <v>217</v>
      </c>
      <c r="AL978" s="1" t="s">
        <v>1</v>
      </c>
      <c r="AM978" s="2">
        <v>755</v>
      </c>
      <c r="AN978" s="4">
        <v>85.54</v>
      </c>
      <c r="AO978" s="3">
        <v>466</v>
      </c>
      <c r="AP978" s="1" t="s">
        <v>1</v>
      </c>
      <c r="AQ978" s="2">
        <v>777</v>
      </c>
      <c r="AR978" s="4">
        <v>87.22</v>
      </c>
      <c r="AS978" s="3">
        <v>472</v>
      </c>
      <c r="AT978" s="1" t="s">
        <v>1</v>
      </c>
    </row>
    <row r="979" spans="1:46" x14ac:dyDescent="0.25">
      <c r="A979" s="1" t="s">
        <v>979</v>
      </c>
      <c r="B979" s="20" t="e">
        <f>VLOOKUP(A979,'Earned Doctorates'!$A$6:$D$468,4,0)</f>
        <v>#N/A</v>
      </c>
      <c r="C979" s="20" t="e">
        <f>VLOOKUP(A979,'fulltime grad students'!$A$6:$D$752,4,0)</f>
        <v>#N/A</v>
      </c>
      <c r="D979" s="20" t="e">
        <f>VLOOKUP(A979,floorspace!$A$6:$D$694,4,0)</f>
        <v>#N/A</v>
      </c>
      <c r="E979" s="3">
        <v>0</v>
      </c>
      <c r="F979" s="33" t="e">
        <f>IF(ISNA(VLOOKUP(A979,'R1-R2'!$A$2:$F$280,6,0)),VLOOKUP(A979,'R1-R2'!$B$2:$F$280,5,0),VLOOKUP(A979,'R1-R2'!$A$2:$F$280,6,0))</f>
        <v>#N/A</v>
      </c>
      <c r="G979" s="2">
        <v>0</v>
      </c>
      <c r="H979" s="4">
        <v>0</v>
      </c>
      <c r="I979" s="3">
        <v>0</v>
      </c>
      <c r="J979" s="1" t="s">
        <v>1</v>
      </c>
      <c r="K979" s="2">
        <v>0</v>
      </c>
      <c r="L979" s="4">
        <v>0</v>
      </c>
      <c r="M979" s="3">
        <v>0</v>
      </c>
      <c r="N979" s="1" t="s">
        <v>1</v>
      </c>
      <c r="O979" s="2">
        <v>0</v>
      </c>
      <c r="P979" s="4">
        <v>0</v>
      </c>
      <c r="Q979" s="3">
        <v>0</v>
      </c>
      <c r="R979" s="1" t="s">
        <v>1</v>
      </c>
      <c r="S979" s="2">
        <v>0</v>
      </c>
      <c r="T979" s="4">
        <v>0</v>
      </c>
      <c r="U979" s="3">
        <v>0</v>
      </c>
      <c r="V979" s="1" t="s">
        <v>1</v>
      </c>
      <c r="W979" s="2">
        <v>0</v>
      </c>
      <c r="X979" s="4">
        <v>0</v>
      </c>
      <c r="Y979" s="3">
        <v>0</v>
      </c>
      <c r="Z979" s="1" t="s">
        <v>1</v>
      </c>
      <c r="AA979" s="2">
        <v>0</v>
      </c>
      <c r="AB979" s="4">
        <v>0</v>
      </c>
      <c r="AC979" s="3">
        <v>0</v>
      </c>
      <c r="AD979" s="1" t="s">
        <v>1</v>
      </c>
      <c r="AE979" s="2">
        <v>0</v>
      </c>
      <c r="AF979" s="4">
        <v>0</v>
      </c>
      <c r="AG979" s="3">
        <v>0</v>
      </c>
      <c r="AH979" s="1" t="s">
        <v>1</v>
      </c>
      <c r="AI979" s="2">
        <v>876</v>
      </c>
      <c r="AJ979" s="4">
        <v>98.77</v>
      </c>
      <c r="AK979" s="3">
        <v>173</v>
      </c>
      <c r="AL979" s="1" t="s">
        <v>1</v>
      </c>
      <c r="AM979" s="2">
        <v>846</v>
      </c>
      <c r="AN979" s="4">
        <v>95.74</v>
      </c>
      <c r="AO979" s="3">
        <v>235</v>
      </c>
      <c r="AP979" s="1" t="s">
        <v>1</v>
      </c>
      <c r="AQ979" s="2">
        <v>848</v>
      </c>
      <c r="AR979" s="4">
        <v>95.11</v>
      </c>
      <c r="AS979" s="3">
        <v>263</v>
      </c>
      <c r="AT979" s="1" t="s">
        <v>1</v>
      </c>
    </row>
    <row r="980" spans="1:46" x14ac:dyDescent="0.25">
      <c r="A980" s="1" t="s">
        <v>980</v>
      </c>
      <c r="B980" s="20" t="e">
        <f>VLOOKUP(A980,'Earned Doctorates'!$A$6:$D$468,4,0)</f>
        <v>#N/A</v>
      </c>
      <c r="C980" s="20" t="e">
        <f>VLOOKUP(A980,'fulltime grad students'!$A$6:$D$752,4,0)</f>
        <v>#N/A</v>
      </c>
      <c r="D980" s="20" t="e">
        <f>VLOOKUP(A980,floorspace!$A$6:$D$694,4,0)</f>
        <v>#N/A</v>
      </c>
      <c r="E980" s="3">
        <v>0</v>
      </c>
      <c r="F980" s="33" t="e">
        <f>IF(ISNA(VLOOKUP(A980,'R1-R2'!$A$2:$F$280,6,0)),VLOOKUP(A980,'R1-R2'!$B$2:$F$280,5,0),VLOOKUP(A980,'R1-R2'!$A$2:$F$280,6,0))</f>
        <v>#N/A</v>
      </c>
      <c r="G980" s="2">
        <v>0</v>
      </c>
      <c r="H980" s="4">
        <v>0</v>
      </c>
      <c r="I980" s="3">
        <v>0</v>
      </c>
      <c r="J980" s="1" t="s">
        <v>1</v>
      </c>
      <c r="K980" s="2">
        <v>0</v>
      </c>
      <c r="L980" s="4">
        <v>0</v>
      </c>
      <c r="M980" s="3">
        <v>0</v>
      </c>
      <c r="N980" s="1" t="s">
        <v>1</v>
      </c>
      <c r="O980" s="2">
        <v>0</v>
      </c>
      <c r="P980" s="4">
        <v>0</v>
      </c>
      <c r="Q980" s="3">
        <v>0</v>
      </c>
      <c r="R980" s="1" t="s">
        <v>1</v>
      </c>
      <c r="S980" s="2">
        <v>0</v>
      </c>
      <c r="T980" s="4">
        <v>0</v>
      </c>
      <c r="U980" s="3">
        <v>0</v>
      </c>
      <c r="V980" s="1" t="s">
        <v>1</v>
      </c>
      <c r="W980" s="2">
        <v>0</v>
      </c>
      <c r="X980" s="4">
        <v>0</v>
      </c>
      <c r="Y980" s="3">
        <v>0</v>
      </c>
      <c r="Z980" s="1" t="s">
        <v>1</v>
      </c>
      <c r="AA980" s="2">
        <v>0</v>
      </c>
      <c r="AB980" s="4">
        <v>0</v>
      </c>
      <c r="AC980" s="3">
        <v>0</v>
      </c>
      <c r="AD980" s="1" t="s">
        <v>1</v>
      </c>
      <c r="AE980" s="2">
        <v>0</v>
      </c>
      <c r="AF980" s="4">
        <v>0</v>
      </c>
      <c r="AG980" s="3">
        <v>0</v>
      </c>
      <c r="AH980" s="1" t="s">
        <v>1</v>
      </c>
      <c r="AI980" s="2">
        <v>0</v>
      </c>
      <c r="AJ980" s="4">
        <v>0</v>
      </c>
      <c r="AK980" s="3">
        <v>0</v>
      </c>
      <c r="AL980" s="1" t="s">
        <v>1</v>
      </c>
      <c r="AM980" s="2">
        <v>851</v>
      </c>
      <c r="AN980" s="4">
        <v>96.3</v>
      </c>
      <c r="AO980" s="3">
        <v>218</v>
      </c>
      <c r="AP980" s="1" t="s">
        <v>1</v>
      </c>
      <c r="AQ980" s="2">
        <v>808</v>
      </c>
      <c r="AR980" s="4">
        <v>90.67</v>
      </c>
      <c r="AS980" s="3">
        <v>377</v>
      </c>
      <c r="AT980" s="1" t="s">
        <v>1</v>
      </c>
    </row>
    <row r="981" spans="1:46" x14ac:dyDescent="0.25">
      <c r="A981" s="1" t="s">
        <v>981</v>
      </c>
      <c r="B981" s="20" t="e">
        <f>VLOOKUP(A981,'Earned Doctorates'!$A$6:$D$468,4,0)</f>
        <v>#N/A</v>
      </c>
      <c r="C981" s="20" t="e">
        <f>VLOOKUP(A981,'fulltime grad students'!$A$6:$D$752,4,0)</f>
        <v>#N/A</v>
      </c>
      <c r="D981" s="20" t="e">
        <f>VLOOKUP(A981,floorspace!$A$6:$D$694,4,0)</f>
        <v>#N/A</v>
      </c>
      <c r="E981" s="3">
        <v>0</v>
      </c>
      <c r="F981" s="33" t="e">
        <f>IF(ISNA(VLOOKUP(A981,'R1-R2'!$A$2:$F$280,6,0)),VLOOKUP(A981,'R1-R2'!$B$2:$F$280,5,0),VLOOKUP(A981,'R1-R2'!$A$2:$F$280,6,0))</f>
        <v>#N/A</v>
      </c>
      <c r="G981" s="2">
        <v>0</v>
      </c>
      <c r="H981" s="4">
        <v>0</v>
      </c>
      <c r="I981" s="3">
        <v>0</v>
      </c>
      <c r="J981" s="1" t="s">
        <v>1</v>
      </c>
      <c r="K981" s="2">
        <v>884</v>
      </c>
      <c r="L981" s="4">
        <v>96.64</v>
      </c>
      <c r="M981" s="3">
        <v>225</v>
      </c>
      <c r="N981" s="1" t="s">
        <v>1</v>
      </c>
      <c r="O981" s="2">
        <v>906</v>
      </c>
      <c r="P981" s="4">
        <v>99.24</v>
      </c>
      <c r="Q981" s="3">
        <v>173</v>
      </c>
      <c r="R981" s="1" t="s">
        <v>1</v>
      </c>
      <c r="S981" s="2">
        <v>868</v>
      </c>
      <c r="T981" s="4">
        <v>95.43</v>
      </c>
      <c r="U981" s="3">
        <v>257</v>
      </c>
      <c r="V981" s="1" t="s">
        <v>1</v>
      </c>
      <c r="W981" s="2">
        <v>871</v>
      </c>
      <c r="X981" s="4">
        <v>97.13</v>
      </c>
      <c r="Y981" s="3">
        <v>233</v>
      </c>
      <c r="Z981" s="1" t="s">
        <v>1</v>
      </c>
      <c r="AA981" s="2">
        <v>768</v>
      </c>
      <c r="AB981" s="4">
        <v>85.94</v>
      </c>
      <c r="AC981" s="3">
        <v>453</v>
      </c>
      <c r="AD981" s="1" t="s">
        <v>1</v>
      </c>
      <c r="AE981" s="2">
        <v>759</v>
      </c>
      <c r="AF981" s="4">
        <v>84.75</v>
      </c>
      <c r="AG981" s="3">
        <v>471</v>
      </c>
      <c r="AH981" s="1" t="s">
        <v>1</v>
      </c>
      <c r="AI981" s="2">
        <v>745</v>
      </c>
      <c r="AJ981" s="4">
        <v>84.13</v>
      </c>
      <c r="AK981" s="3">
        <v>497</v>
      </c>
      <c r="AL981" s="1" t="s">
        <v>1</v>
      </c>
      <c r="AM981" s="2">
        <v>0</v>
      </c>
      <c r="AN981" s="4">
        <v>0</v>
      </c>
      <c r="AO981" s="3">
        <v>0</v>
      </c>
      <c r="AP981" s="1" t="s">
        <v>1</v>
      </c>
      <c r="AQ981" s="2">
        <v>0</v>
      </c>
      <c r="AR981" s="4">
        <v>0</v>
      </c>
      <c r="AS981" s="3">
        <v>0</v>
      </c>
      <c r="AT981" s="1" t="s">
        <v>1</v>
      </c>
    </row>
    <row r="982" spans="1:46" x14ac:dyDescent="0.25">
      <c r="A982" s="1" t="s">
        <v>982</v>
      </c>
      <c r="B982" s="20">
        <f>VLOOKUP(A982,'Earned Doctorates'!$A$6:$D$468,4,0)</f>
        <v>0</v>
      </c>
      <c r="C982" s="20">
        <f>VLOOKUP(A982,'fulltime grad students'!$A$6:$D$752,4,0)</f>
        <v>0</v>
      </c>
      <c r="D982" s="20" t="e">
        <f>VLOOKUP(A982,floorspace!$A$6:$D$694,4,0)</f>
        <v>#N/A</v>
      </c>
      <c r="E982" s="3">
        <v>0</v>
      </c>
      <c r="F982" s="33" t="e">
        <f>IF(ISNA(VLOOKUP(A982,'R1-R2'!$A$2:$F$280,6,0)),VLOOKUP(A982,'R1-R2'!$B$2:$F$280,5,0),VLOOKUP(A982,'R1-R2'!$A$2:$F$280,6,0))</f>
        <v>#N/A</v>
      </c>
      <c r="G982" s="2">
        <v>0</v>
      </c>
      <c r="H982" s="4">
        <v>0</v>
      </c>
      <c r="I982" s="3">
        <v>0</v>
      </c>
      <c r="J982" s="1" t="s">
        <v>1</v>
      </c>
      <c r="K982" s="2">
        <v>0</v>
      </c>
      <c r="L982" s="4">
        <v>0</v>
      </c>
      <c r="M982" s="3">
        <v>0</v>
      </c>
      <c r="N982" s="1" t="s">
        <v>1</v>
      </c>
      <c r="O982" s="2">
        <v>0</v>
      </c>
      <c r="P982" s="4">
        <v>0</v>
      </c>
      <c r="Q982" s="3">
        <v>0</v>
      </c>
      <c r="R982" s="1" t="s">
        <v>1</v>
      </c>
      <c r="S982" s="2">
        <v>0</v>
      </c>
      <c r="T982" s="4">
        <v>0</v>
      </c>
      <c r="U982" s="3">
        <v>0</v>
      </c>
      <c r="V982" s="1" t="s">
        <v>1</v>
      </c>
      <c r="W982" s="2">
        <v>0</v>
      </c>
      <c r="X982" s="4">
        <v>0</v>
      </c>
      <c r="Y982" s="3">
        <v>0</v>
      </c>
      <c r="Z982" s="1" t="s">
        <v>1</v>
      </c>
      <c r="AA982" s="2">
        <v>0</v>
      </c>
      <c r="AB982" s="4">
        <v>0</v>
      </c>
      <c r="AC982" s="3">
        <v>0</v>
      </c>
      <c r="AD982" s="1" t="s">
        <v>1</v>
      </c>
      <c r="AE982" s="2">
        <v>0</v>
      </c>
      <c r="AF982" s="4">
        <v>0</v>
      </c>
      <c r="AG982" s="3">
        <v>0</v>
      </c>
      <c r="AH982" s="1" t="s">
        <v>1</v>
      </c>
      <c r="AI982" s="2">
        <v>0</v>
      </c>
      <c r="AJ982" s="4">
        <v>0</v>
      </c>
      <c r="AK982" s="3">
        <v>0</v>
      </c>
      <c r="AL982" s="1" t="s">
        <v>1</v>
      </c>
      <c r="AM982" s="2">
        <v>245</v>
      </c>
      <c r="AN982" s="4">
        <v>28.36</v>
      </c>
      <c r="AO982" s="3">
        <v>24851</v>
      </c>
      <c r="AP982" s="1" t="s">
        <v>1</v>
      </c>
      <c r="AQ982" s="2">
        <v>263</v>
      </c>
      <c r="AR982" s="4">
        <v>30.11</v>
      </c>
      <c r="AS982" s="3">
        <v>21413</v>
      </c>
      <c r="AT982" s="1" t="s">
        <v>1</v>
      </c>
    </row>
    <row r="983" spans="1:46" x14ac:dyDescent="0.25">
      <c r="A983" s="1" t="s">
        <v>983</v>
      </c>
      <c r="B983" s="20" t="e">
        <f>VLOOKUP(A983,'Earned Doctorates'!$A$6:$D$468,4,0)</f>
        <v>#N/A</v>
      </c>
      <c r="C983" s="20">
        <f>VLOOKUP(A983,'fulltime grad students'!$A$6:$D$752,4,0)</f>
        <v>0</v>
      </c>
      <c r="D983" s="20" t="e">
        <f>VLOOKUP(A983,floorspace!$A$6:$D$694,4,0)</f>
        <v>#N/A</v>
      </c>
      <c r="E983" s="3">
        <v>0</v>
      </c>
      <c r="F983" s="33" t="e">
        <f>IF(ISNA(VLOOKUP(A983,'R1-R2'!$A$2:$F$280,6,0)),VLOOKUP(A983,'R1-R2'!$B$2:$F$280,5,0),VLOOKUP(A983,'R1-R2'!$A$2:$F$280,6,0))</f>
        <v>#N/A</v>
      </c>
      <c r="G983" s="2">
        <v>0</v>
      </c>
      <c r="H983" s="4">
        <v>0</v>
      </c>
      <c r="I983" s="3">
        <v>0</v>
      </c>
      <c r="J983" s="1" t="s">
        <v>1</v>
      </c>
      <c r="K983" s="2">
        <v>0</v>
      </c>
      <c r="L983" s="4">
        <v>0</v>
      </c>
      <c r="M983" s="3">
        <v>0</v>
      </c>
      <c r="N983" s="1" t="s">
        <v>1</v>
      </c>
      <c r="O983" s="2">
        <v>826</v>
      </c>
      <c r="P983" s="4">
        <v>90.56</v>
      </c>
      <c r="Q983" s="3">
        <v>350</v>
      </c>
      <c r="R983" s="1" t="s">
        <v>1</v>
      </c>
      <c r="S983" s="2">
        <v>840</v>
      </c>
      <c r="T983" s="4">
        <v>92.38</v>
      </c>
      <c r="U983" s="3">
        <v>324</v>
      </c>
      <c r="V983" s="1" t="s">
        <v>1</v>
      </c>
      <c r="W983" s="2">
        <v>822</v>
      </c>
      <c r="X983" s="4">
        <v>91.71</v>
      </c>
      <c r="Y983" s="3">
        <v>358</v>
      </c>
      <c r="Z983" s="1" t="s">
        <v>1</v>
      </c>
      <c r="AA983" s="2">
        <v>830</v>
      </c>
      <c r="AB983" s="4">
        <v>92.8</v>
      </c>
      <c r="AC983" s="3">
        <v>318</v>
      </c>
      <c r="AD983" s="1" t="s">
        <v>1</v>
      </c>
      <c r="AE983" s="2">
        <v>862</v>
      </c>
      <c r="AF983" s="4">
        <v>96.13</v>
      </c>
      <c r="AG983" s="3">
        <v>235</v>
      </c>
      <c r="AH983" s="1" t="s">
        <v>1</v>
      </c>
      <c r="AI983" s="2">
        <v>821</v>
      </c>
      <c r="AJ983" s="4">
        <v>92.63</v>
      </c>
      <c r="AK983" s="3">
        <v>308</v>
      </c>
      <c r="AL983" s="1" t="s">
        <v>1</v>
      </c>
      <c r="AM983" s="2">
        <v>876</v>
      </c>
      <c r="AN983" s="4">
        <v>99.1</v>
      </c>
      <c r="AO983" s="3">
        <v>173</v>
      </c>
      <c r="AP983" s="1" t="s">
        <v>1</v>
      </c>
      <c r="AQ983" s="2">
        <v>819</v>
      </c>
      <c r="AR983" s="4">
        <v>91.89</v>
      </c>
      <c r="AS983" s="3">
        <v>351</v>
      </c>
      <c r="AT983" s="1" t="s">
        <v>1</v>
      </c>
    </row>
    <row r="984" spans="1:46" x14ac:dyDescent="0.25">
      <c r="A984" s="1" t="s">
        <v>984</v>
      </c>
      <c r="B984" s="20" t="e">
        <f>VLOOKUP(A984,'Earned Doctorates'!$A$6:$D$468,4,0)</f>
        <v>#N/A</v>
      </c>
      <c r="C984" s="20" t="e">
        <f>VLOOKUP(A984,'fulltime grad students'!$A$6:$D$752,4,0)</f>
        <v>#N/A</v>
      </c>
      <c r="D984" s="20">
        <f>VLOOKUP(A984,floorspace!$A$6:$D$694,4,0)</f>
        <v>0</v>
      </c>
      <c r="E984" s="3">
        <v>0</v>
      </c>
      <c r="F984" s="33" t="e">
        <f>IF(ISNA(VLOOKUP(A984,'R1-R2'!$A$2:$F$280,6,0)),VLOOKUP(A984,'R1-R2'!$B$2:$F$280,5,0),VLOOKUP(A984,'R1-R2'!$A$2:$F$280,6,0))</f>
        <v>#N/A</v>
      </c>
      <c r="G984" s="2">
        <v>0</v>
      </c>
      <c r="H984" s="4">
        <v>0</v>
      </c>
      <c r="I984" s="3">
        <v>0</v>
      </c>
      <c r="J984" s="1" t="s">
        <v>1</v>
      </c>
      <c r="K984" s="2">
        <v>0</v>
      </c>
      <c r="L984" s="4">
        <v>0</v>
      </c>
      <c r="M984" s="3">
        <v>0</v>
      </c>
      <c r="N984" s="1" t="s">
        <v>1</v>
      </c>
      <c r="O984" s="2">
        <v>0</v>
      </c>
      <c r="P984" s="4">
        <v>0</v>
      </c>
      <c r="Q984" s="3">
        <v>0</v>
      </c>
      <c r="R984" s="1" t="s">
        <v>1</v>
      </c>
      <c r="S984" s="2">
        <v>0</v>
      </c>
      <c r="T984" s="4">
        <v>0</v>
      </c>
      <c r="U984" s="3">
        <v>0</v>
      </c>
      <c r="V984" s="1" t="s">
        <v>1</v>
      </c>
      <c r="W984" s="2">
        <v>0</v>
      </c>
      <c r="X984" s="4">
        <v>0</v>
      </c>
      <c r="Y984" s="3">
        <v>0</v>
      </c>
      <c r="Z984" s="1" t="s">
        <v>1</v>
      </c>
      <c r="AA984" s="2">
        <v>0</v>
      </c>
      <c r="AB984" s="4">
        <v>0</v>
      </c>
      <c r="AC984" s="3">
        <v>0</v>
      </c>
      <c r="AD984" s="1" t="s">
        <v>1</v>
      </c>
      <c r="AE984" s="2">
        <v>0</v>
      </c>
      <c r="AF984" s="4">
        <v>0</v>
      </c>
      <c r="AG984" s="3">
        <v>0</v>
      </c>
      <c r="AH984" s="1" t="s">
        <v>1</v>
      </c>
      <c r="AI984" s="2">
        <v>664</v>
      </c>
      <c r="AJ984" s="4">
        <v>75.08</v>
      </c>
      <c r="AK984" s="3">
        <v>863</v>
      </c>
      <c r="AL984" s="1" t="s">
        <v>236</v>
      </c>
      <c r="AM984" s="2">
        <v>653</v>
      </c>
      <c r="AN984" s="4">
        <v>74.099999999999994</v>
      </c>
      <c r="AO984" s="3">
        <v>880</v>
      </c>
      <c r="AP984" s="1" t="s">
        <v>1</v>
      </c>
      <c r="AQ984" s="2">
        <v>550</v>
      </c>
      <c r="AR984" s="4">
        <v>62</v>
      </c>
      <c r="AS984" s="3">
        <v>1851</v>
      </c>
      <c r="AT984" s="1" t="s">
        <v>1</v>
      </c>
    </row>
    <row r="985" spans="1:46" x14ac:dyDescent="0.25">
      <c r="A985" s="1" t="s">
        <v>985</v>
      </c>
      <c r="B985" s="20" t="e">
        <f>VLOOKUP(A985,'Earned Doctorates'!$A$6:$D$468,4,0)</f>
        <v>#N/A</v>
      </c>
      <c r="C985" s="20" t="e">
        <f>VLOOKUP(A985,'fulltime grad students'!$A$6:$D$752,4,0)</f>
        <v>#N/A</v>
      </c>
      <c r="D985" s="20" t="e">
        <f>VLOOKUP(A985,floorspace!$A$6:$D$694,4,0)</f>
        <v>#N/A</v>
      </c>
      <c r="E985" s="3">
        <v>0</v>
      </c>
      <c r="F985" s="33" t="e">
        <f>IF(ISNA(VLOOKUP(A985,'R1-R2'!$A$2:$F$280,6,0)),VLOOKUP(A985,'R1-R2'!$B$2:$F$280,5,0),VLOOKUP(A985,'R1-R2'!$A$2:$F$280,6,0))</f>
        <v>#N/A</v>
      </c>
      <c r="G985" s="2">
        <v>0</v>
      </c>
      <c r="H985" s="4">
        <v>0</v>
      </c>
      <c r="I985" s="3">
        <v>0</v>
      </c>
      <c r="J985" s="1" t="s">
        <v>1</v>
      </c>
      <c r="K985" s="2">
        <v>681</v>
      </c>
      <c r="L985" s="4">
        <v>74.650000000000006</v>
      </c>
      <c r="M985" s="3">
        <v>808</v>
      </c>
      <c r="N985" s="1" t="s">
        <v>1</v>
      </c>
      <c r="O985" s="2">
        <v>682</v>
      </c>
      <c r="P985" s="4">
        <v>74.92</v>
      </c>
      <c r="Q985" s="3">
        <v>833</v>
      </c>
      <c r="R985" s="1" t="s">
        <v>1</v>
      </c>
      <c r="S985" s="2">
        <v>686</v>
      </c>
      <c r="T985" s="4">
        <v>75.599999999999994</v>
      </c>
      <c r="U985" s="3">
        <v>829</v>
      </c>
      <c r="V985" s="1" t="s">
        <v>1</v>
      </c>
      <c r="W985" s="2">
        <v>791</v>
      </c>
      <c r="X985" s="4">
        <v>88.29</v>
      </c>
      <c r="Y985" s="3">
        <v>427</v>
      </c>
      <c r="Z985" s="1" t="s">
        <v>1</v>
      </c>
      <c r="AA985" s="2">
        <v>759</v>
      </c>
      <c r="AB985" s="4">
        <v>84.94</v>
      </c>
      <c r="AC985" s="3">
        <v>482</v>
      </c>
      <c r="AD985" s="1" t="s">
        <v>1</v>
      </c>
      <c r="AE985" s="2">
        <v>0</v>
      </c>
      <c r="AF985" s="4">
        <v>0</v>
      </c>
      <c r="AG985" s="3">
        <v>0</v>
      </c>
      <c r="AH985" s="1" t="s">
        <v>1</v>
      </c>
      <c r="AI985" s="2">
        <v>0</v>
      </c>
      <c r="AJ985" s="4">
        <v>0</v>
      </c>
      <c r="AK985" s="3">
        <v>0</v>
      </c>
      <c r="AL985" s="1" t="s">
        <v>1</v>
      </c>
      <c r="AM985" s="2">
        <v>0</v>
      </c>
      <c r="AN985" s="4">
        <v>0</v>
      </c>
      <c r="AO985" s="3">
        <v>0</v>
      </c>
      <c r="AP985" s="1" t="s">
        <v>1</v>
      </c>
      <c r="AQ985" s="2">
        <v>0</v>
      </c>
      <c r="AR985" s="4">
        <v>0</v>
      </c>
      <c r="AS985" s="3">
        <v>0</v>
      </c>
      <c r="AT985" s="1" t="s">
        <v>1</v>
      </c>
    </row>
    <row r="986" spans="1:46" x14ac:dyDescent="0.25">
      <c r="A986" s="1" t="s">
        <v>986</v>
      </c>
      <c r="B986" s="20" t="e">
        <f>VLOOKUP(A986,'Earned Doctorates'!$A$6:$D$468,4,0)</f>
        <v>#N/A</v>
      </c>
      <c r="C986" s="20" t="e">
        <f>VLOOKUP(A986,'fulltime grad students'!$A$6:$D$752,4,0)</f>
        <v>#N/A</v>
      </c>
      <c r="D986" s="20" t="e">
        <f>VLOOKUP(A986,floorspace!$A$6:$D$694,4,0)</f>
        <v>#N/A</v>
      </c>
      <c r="E986" s="3">
        <v>0</v>
      </c>
      <c r="F986" s="33" t="e">
        <f>IF(ISNA(VLOOKUP(A986,'R1-R2'!$A$2:$F$280,6,0)),VLOOKUP(A986,'R1-R2'!$B$2:$F$280,5,0),VLOOKUP(A986,'R1-R2'!$A$2:$F$280,6,0))</f>
        <v>#N/A</v>
      </c>
      <c r="G986" s="2">
        <v>0</v>
      </c>
      <c r="H986" s="4">
        <v>0</v>
      </c>
      <c r="I986" s="3">
        <v>0</v>
      </c>
      <c r="J986" s="1" t="s">
        <v>1</v>
      </c>
      <c r="K986" s="2">
        <v>0</v>
      </c>
      <c r="L986" s="4">
        <v>0</v>
      </c>
      <c r="M986" s="3">
        <v>0</v>
      </c>
      <c r="N986" s="1" t="s">
        <v>1</v>
      </c>
      <c r="O986" s="2">
        <v>0</v>
      </c>
      <c r="P986" s="4">
        <v>0</v>
      </c>
      <c r="Q986" s="3">
        <v>0</v>
      </c>
      <c r="R986" s="1" t="s">
        <v>1</v>
      </c>
      <c r="S986" s="2">
        <v>0</v>
      </c>
      <c r="T986" s="4">
        <v>0</v>
      </c>
      <c r="U986" s="3">
        <v>0</v>
      </c>
      <c r="V986" s="1" t="s">
        <v>1</v>
      </c>
      <c r="W986" s="2">
        <v>856</v>
      </c>
      <c r="X986" s="4">
        <v>95.47</v>
      </c>
      <c r="Y986" s="3">
        <v>270</v>
      </c>
      <c r="Z986" s="1" t="s">
        <v>1</v>
      </c>
      <c r="AA986" s="2">
        <v>771</v>
      </c>
      <c r="AB986" s="4">
        <v>86.27</v>
      </c>
      <c r="AC986" s="3">
        <v>445</v>
      </c>
      <c r="AD986" s="1" t="s">
        <v>1</v>
      </c>
      <c r="AE986" s="2">
        <v>852</v>
      </c>
      <c r="AF986" s="4">
        <v>95.03</v>
      </c>
      <c r="AG986" s="3">
        <v>251</v>
      </c>
      <c r="AH986" s="1" t="s">
        <v>1</v>
      </c>
      <c r="AI986" s="2">
        <v>644</v>
      </c>
      <c r="AJ986" s="4">
        <v>72.849999999999994</v>
      </c>
      <c r="AK986" s="3">
        <v>978</v>
      </c>
      <c r="AL986" s="1" t="s">
        <v>1</v>
      </c>
      <c r="AM986" s="2">
        <v>686</v>
      </c>
      <c r="AN986" s="4">
        <v>77.8</v>
      </c>
      <c r="AO986" s="3">
        <v>689</v>
      </c>
      <c r="AP986" s="1" t="s">
        <v>1</v>
      </c>
      <c r="AQ986" s="2">
        <v>798</v>
      </c>
      <c r="AR986" s="4">
        <v>89.56</v>
      </c>
      <c r="AS986" s="3">
        <v>410</v>
      </c>
      <c r="AT986" s="1" t="s">
        <v>1</v>
      </c>
    </row>
    <row r="987" spans="1:46" x14ac:dyDescent="0.25">
      <c r="A987" s="1" t="s">
        <v>987</v>
      </c>
      <c r="B987" s="20" t="e">
        <f>VLOOKUP(A987,'Earned Doctorates'!$A$6:$D$468,4,0)</f>
        <v>#N/A</v>
      </c>
      <c r="C987" s="20" t="e">
        <f>VLOOKUP(A987,'fulltime grad students'!$A$6:$D$752,4,0)</f>
        <v>#N/A</v>
      </c>
      <c r="D987" s="20" t="e">
        <f>VLOOKUP(A987,floorspace!$A$6:$D$694,4,0)</f>
        <v>#N/A</v>
      </c>
      <c r="E987" s="3">
        <v>0</v>
      </c>
      <c r="F987" s="33" t="e">
        <f>IF(ISNA(VLOOKUP(A987,'R1-R2'!$A$2:$F$280,6,0)),VLOOKUP(A987,'R1-R2'!$B$2:$F$280,5,0),VLOOKUP(A987,'R1-R2'!$A$2:$F$280,6,0))</f>
        <v>#N/A</v>
      </c>
      <c r="G987" s="2">
        <v>0</v>
      </c>
      <c r="H987" s="4">
        <v>0</v>
      </c>
      <c r="I987" s="3">
        <v>0</v>
      </c>
      <c r="J987" s="1" t="s">
        <v>1</v>
      </c>
      <c r="K987" s="2">
        <v>0</v>
      </c>
      <c r="L987" s="4">
        <v>0</v>
      </c>
      <c r="M987" s="3">
        <v>0</v>
      </c>
      <c r="N987" s="1" t="s">
        <v>1</v>
      </c>
      <c r="O987" s="2">
        <v>0</v>
      </c>
      <c r="P987" s="4">
        <v>0</v>
      </c>
      <c r="Q987" s="3">
        <v>0</v>
      </c>
      <c r="R987" s="1" t="s">
        <v>1</v>
      </c>
      <c r="S987" s="2">
        <v>0</v>
      </c>
      <c r="T987" s="4">
        <v>0</v>
      </c>
      <c r="U987" s="3">
        <v>0</v>
      </c>
      <c r="V987" s="1" t="s">
        <v>1</v>
      </c>
      <c r="W987" s="2">
        <v>0</v>
      </c>
      <c r="X987" s="4">
        <v>0</v>
      </c>
      <c r="Y987" s="3">
        <v>0</v>
      </c>
      <c r="Z987" s="1" t="s">
        <v>1</v>
      </c>
      <c r="AA987" s="2">
        <v>0</v>
      </c>
      <c r="AB987" s="4">
        <v>0</v>
      </c>
      <c r="AC987" s="3">
        <v>0</v>
      </c>
      <c r="AD987" s="1" t="s">
        <v>1</v>
      </c>
      <c r="AE987" s="2">
        <v>0</v>
      </c>
      <c r="AF987" s="4">
        <v>0</v>
      </c>
      <c r="AG987" s="3">
        <v>0</v>
      </c>
      <c r="AH987" s="1" t="s">
        <v>1</v>
      </c>
      <c r="AI987" s="2">
        <v>0</v>
      </c>
      <c r="AJ987" s="4">
        <v>0</v>
      </c>
      <c r="AK987" s="3">
        <v>0</v>
      </c>
      <c r="AL987" s="1" t="s">
        <v>1</v>
      </c>
      <c r="AM987" s="2">
        <v>860</v>
      </c>
      <c r="AN987" s="4">
        <v>97.31</v>
      </c>
      <c r="AO987" s="3">
        <v>197</v>
      </c>
      <c r="AP987" s="1" t="s">
        <v>1</v>
      </c>
      <c r="AQ987" s="2">
        <v>832</v>
      </c>
      <c r="AR987" s="4">
        <v>93.33</v>
      </c>
      <c r="AS987" s="3">
        <v>290</v>
      </c>
      <c r="AT987" s="1" t="s">
        <v>1</v>
      </c>
    </row>
    <row r="988" spans="1:46" x14ac:dyDescent="0.25">
      <c r="A988" s="1" t="s">
        <v>988</v>
      </c>
      <c r="B988" s="20" t="e">
        <f>VLOOKUP(A988,'Earned Doctorates'!$A$6:$D$468,4,0)</f>
        <v>#N/A</v>
      </c>
      <c r="C988" s="20" t="e">
        <f>VLOOKUP(A988,'fulltime grad students'!$A$6:$D$752,4,0)</f>
        <v>#N/A</v>
      </c>
      <c r="D988" s="20" t="e">
        <f>VLOOKUP(A988,floorspace!$A$6:$D$694,4,0)</f>
        <v>#N/A</v>
      </c>
      <c r="E988" s="3">
        <v>0</v>
      </c>
      <c r="F988" s="33" t="e">
        <f>IF(ISNA(VLOOKUP(A988,'R1-R2'!$A$2:$F$280,6,0)),VLOOKUP(A988,'R1-R2'!$B$2:$F$280,5,0),VLOOKUP(A988,'R1-R2'!$A$2:$F$280,6,0))</f>
        <v>#N/A</v>
      </c>
      <c r="G988" s="2">
        <v>0</v>
      </c>
      <c r="H988" s="4">
        <v>0</v>
      </c>
      <c r="I988" s="3">
        <v>0</v>
      </c>
      <c r="J988" s="1" t="s">
        <v>1</v>
      </c>
      <c r="K988" s="2">
        <v>0</v>
      </c>
      <c r="L988" s="4">
        <v>0</v>
      </c>
      <c r="M988" s="3">
        <v>0</v>
      </c>
      <c r="N988" s="1" t="s">
        <v>1</v>
      </c>
      <c r="O988" s="2">
        <v>881</v>
      </c>
      <c r="P988" s="4">
        <v>96.53</v>
      </c>
      <c r="Q988" s="3">
        <v>228</v>
      </c>
      <c r="R988" s="1" t="s">
        <v>1</v>
      </c>
      <c r="S988" s="2">
        <v>847</v>
      </c>
      <c r="T988" s="4">
        <v>93.14</v>
      </c>
      <c r="U988" s="3">
        <v>300</v>
      </c>
      <c r="V988" s="1" t="s">
        <v>1</v>
      </c>
      <c r="W988" s="2">
        <v>0</v>
      </c>
      <c r="X988" s="4">
        <v>0</v>
      </c>
      <c r="Y988" s="3">
        <v>0</v>
      </c>
      <c r="Z988" s="1" t="s">
        <v>1</v>
      </c>
      <c r="AA988" s="2">
        <v>0</v>
      </c>
      <c r="AB988" s="4">
        <v>0</v>
      </c>
      <c r="AC988" s="3">
        <v>0</v>
      </c>
      <c r="AD988" s="1" t="s">
        <v>1</v>
      </c>
      <c r="AE988" s="2">
        <v>0</v>
      </c>
      <c r="AF988" s="4">
        <v>0</v>
      </c>
      <c r="AG988" s="3">
        <v>0</v>
      </c>
      <c r="AH988" s="1" t="s">
        <v>1</v>
      </c>
      <c r="AI988" s="2">
        <v>0</v>
      </c>
      <c r="AJ988" s="4">
        <v>0</v>
      </c>
      <c r="AK988" s="3">
        <v>0</v>
      </c>
      <c r="AL988" s="1" t="s">
        <v>1</v>
      </c>
      <c r="AM988" s="2">
        <v>0</v>
      </c>
      <c r="AN988" s="4">
        <v>0</v>
      </c>
      <c r="AO988" s="3">
        <v>0</v>
      </c>
      <c r="AP988" s="1" t="s">
        <v>1</v>
      </c>
      <c r="AQ988" s="2">
        <v>0</v>
      </c>
      <c r="AR988" s="4">
        <v>0</v>
      </c>
      <c r="AS988" s="3">
        <v>0</v>
      </c>
      <c r="AT988" s="1" t="s">
        <v>1</v>
      </c>
    </row>
    <row r="989" spans="1:46" x14ac:dyDescent="0.25">
      <c r="A989" s="1" t="s">
        <v>989</v>
      </c>
      <c r="B989" s="20" t="e">
        <f>VLOOKUP(A989,'Earned Doctorates'!$A$6:$D$468,4,0)</f>
        <v>#N/A</v>
      </c>
      <c r="C989" s="20" t="e">
        <f>VLOOKUP(A989,'fulltime grad students'!$A$6:$D$752,4,0)</f>
        <v>#N/A</v>
      </c>
      <c r="D989" s="20" t="e">
        <f>VLOOKUP(A989,floorspace!$A$6:$D$694,4,0)</f>
        <v>#N/A</v>
      </c>
      <c r="E989" s="3">
        <v>0</v>
      </c>
      <c r="F989" s="33" t="e">
        <f>IF(ISNA(VLOOKUP(A989,'R1-R2'!$A$2:$F$280,6,0)),VLOOKUP(A989,'R1-R2'!$B$2:$F$280,5,0),VLOOKUP(A989,'R1-R2'!$A$2:$F$280,6,0))</f>
        <v>#N/A</v>
      </c>
      <c r="G989" s="2">
        <v>0</v>
      </c>
      <c r="H989" s="4">
        <v>0</v>
      </c>
      <c r="I989" s="3">
        <v>0</v>
      </c>
      <c r="J989" s="1" t="s">
        <v>1</v>
      </c>
      <c r="K989" s="2">
        <v>0</v>
      </c>
      <c r="L989" s="4">
        <v>0</v>
      </c>
      <c r="M989" s="3">
        <v>0</v>
      </c>
      <c r="N989" s="1" t="s">
        <v>1</v>
      </c>
      <c r="O989" s="2">
        <v>860</v>
      </c>
      <c r="P989" s="4">
        <v>94.25</v>
      </c>
      <c r="Q989" s="3">
        <v>271</v>
      </c>
      <c r="R989" s="1" t="s">
        <v>1</v>
      </c>
      <c r="S989" s="2">
        <v>824</v>
      </c>
      <c r="T989" s="4">
        <v>90.63</v>
      </c>
      <c r="U989" s="3">
        <v>365</v>
      </c>
      <c r="V989" s="1" t="s">
        <v>1</v>
      </c>
      <c r="W989" s="2">
        <v>704</v>
      </c>
      <c r="X989" s="4">
        <v>78.680000000000007</v>
      </c>
      <c r="Y989" s="3">
        <v>718</v>
      </c>
      <c r="Z989" s="1" t="s">
        <v>1</v>
      </c>
      <c r="AA989" s="2">
        <v>828</v>
      </c>
      <c r="AB989" s="4">
        <v>92.58</v>
      </c>
      <c r="AC989" s="3">
        <v>326</v>
      </c>
      <c r="AD989" s="1" t="s">
        <v>1</v>
      </c>
      <c r="AE989" s="2">
        <v>780</v>
      </c>
      <c r="AF989" s="4">
        <v>87.07</v>
      </c>
      <c r="AG989" s="3">
        <v>407</v>
      </c>
      <c r="AH989" s="1" t="s">
        <v>1</v>
      </c>
      <c r="AI989" s="2">
        <v>660</v>
      </c>
      <c r="AJ989" s="4">
        <v>74.64</v>
      </c>
      <c r="AK989" s="3">
        <v>878</v>
      </c>
      <c r="AL989" s="1" t="s">
        <v>1</v>
      </c>
      <c r="AM989" s="2">
        <v>734</v>
      </c>
      <c r="AN989" s="4">
        <v>83.18</v>
      </c>
      <c r="AO989" s="3">
        <v>508</v>
      </c>
      <c r="AP989" s="1" t="s">
        <v>1</v>
      </c>
      <c r="AQ989" s="2">
        <v>702</v>
      </c>
      <c r="AR989" s="4">
        <v>78.89</v>
      </c>
      <c r="AS989" s="3">
        <v>758</v>
      </c>
      <c r="AT989" s="1" t="s">
        <v>1</v>
      </c>
    </row>
    <row r="990" spans="1:46" x14ac:dyDescent="0.25">
      <c r="A990" s="1" t="s">
        <v>990</v>
      </c>
      <c r="B990" s="20" t="e">
        <f>VLOOKUP(A990,'Earned Doctorates'!$A$6:$D$468,4,0)</f>
        <v>#N/A</v>
      </c>
      <c r="C990" s="20" t="e">
        <f>VLOOKUP(A990,'fulltime grad students'!$A$6:$D$752,4,0)</f>
        <v>#N/A</v>
      </c>
      <c r="D990" s="20" t="e">
        <f>VLOOKUP(A990,floorspace!$A$6:$D$694,4,0)</f>
        <v>#N/A</v>
      </c>
      <c r="E990" s="3">
        <v>0</v>
      </c>
      <c r="F990" s="33" t="e">
        <f>IF(ISNA(VLOOKUP(A990,'R1-R2'!$A$2:$F$280,6,0)),VLOOKUP(A990,'R1-R2'!$B$2:$F$280,5,0),VLOOKUP(A990,'R1-R2'!$A$2:$F$280,6,0))</f>
        <v>#N/A</v>
      </c>
      <c r="G990" s="2">
        <v>0</v>
      </c>
      <c r="H990" s="4">
        <v>0</v>
      </c>
      <c r="I990" s="3">
        <v>0</v>
      </c>
      <c r="J990" s="1" t="s">
        <v>1</v>
      </c>
      <c r="K990" s="2">
        <v>0</v>
      </c>
      <c r="L990" s="4">
        <v>0</v>
      </c>
      <c r="M990" s="3">
        <v>0</v>
      </c>
      <c r="N990" s="1" t="s">
        <v>1</v>
      </c>
      <c r="O990" s="2">
        <v>0</v>
      </c>
      <c r="P990" s="4">
        <v>0</v>
      </c>
      <c r="Q990" s="3">
        <v>0</v>
      </c>
      <c r="R990" s="1" t="s">
        <v>1</v>
      </c>
      <c r="S990" s="2">
        <v>0</v>
      </c>
      <c r="T990" s="4">
        <v>0</v>
      </c>
      <c r="U990" s="3">
        <v>0</v>
      </c>
      <c r="V990" s="1" t="s">
        <v>1</v>
      </c>
      <c r="W990" s="2">
        <v>0</v>
      </c>
      <c r="X990" s="4">
        <v>0</v>
      </c>
      <c r="Y990" s="3">
        <v>0</v>
      </c>
      <c r="Z990" s="1" t="s">
        <v>1</v>
      </c>
      <c r="AA990" s="2">
        <v>0</v>
      </c>
      <c r="AB990" s="4">
        <v>0</v>
      </c>
      <c r="AC990" s="3">
        <v>0</v>
      </c>
      <c r="AD990" s="1" t="s">
        <v>1</v>
      </c>
      <c r="AE990" s="2">
        <v>895</v>
      </c>
      <c r="AF990" s="4">
        <v>99.78</v>
      </c>
      <c r="AG990" s="3">
        <v>153</v>
      </c>
      <c r="AH990" s="1" t="s">
        <v>1</v>
      </c>
      <c r="AI990" s="2">
        <v>862</v>
      </c>
      <c r="AJ990" s="4">
        <v>97.21</v>
      </c>
      <c r="AK990" s="3">
        <v>213</v>
      </c>
      <c r="AL990" s="1" t="s">
        <v>1</v>
      </c>
      <c r="AM990" s="2">
        <v>0</v>
      </c>
      <c r="AN990" s="4">
        <v>0</v>
      </c>
      <c r="AO990" s="3">
        <v>0</v>
      </c>
      <c r="AP990" s="1" t="s">
        <v>1</v>
      </c>
      <c r="AQ990" s="2">
        <v>0</v>
      </c>
      <c r="AR990" s="4">
        <v>0</v>
      </c>
      <c r="AS990" s="3">
        <v>0</v>
      </c>
      <c r="AT990" s="1" t="s">
        <v>1</v>
      </c>
    </row>
    <row r="991" spans="1:46" x14ac:dyDescent="0.25">
      <c r="A991" s="1" t="s">
        <v>991</v>
      </c>
      <c r="B991" s="20" t="e">
        <f>VLOOKUP(A991,'Earned Doctorates'!$A$6:$D$468,4,0)</f>
        <v>#N/A</v>
      </c>
      <c r="C991" s="20">
        <f>VLOOKUP(A991,'fulltime grad students'!$A$6:$D$752,4,0)</f>
        <v>0</v>
      </c>
      <c r="D991" s="20">
        <f>VLOOKUP(A991,floorspace!$A$6:$D$694,4,0)</f>
        <v>0</v>
      </c>
      <c r="E991" s="3">
        <v>0</v>
      </c>
      <c r="F991" s="33" t="e">
        <f>IF(ISNA(VLOOKUP(A991,'R1-R2'!$A$2:$F$280,6,0)),VLOOKUP(A991,'R1-R2'!$B$2:$F$280,5,0),VLOOKUP(A991,'R1-R2'!$A$2:$F$280,6,0))</f>
        <v>#N/A</v>
      </c>
      <c r="G991" s="2">
        <v>0</v>
      </c>
      <c r="H991" s="4">
        <v>0</v>
      </c>
      <c r="I991" s="3">
        <v>0</v>
      </c>
      <c r="J991" s="1" t="s">
        <v>1</v>
      </c>
      <c r="K991" s="2">
        <v>0</v>
      </c>
      <c r="L991" s="4">
        <v>0</v>
      </c>
      <c r="M991" s="3">
        <v>0</v>
      </c>
      <c r="N991" s="1" t="s">
        <v>1</v>
      </c>
      <c r="O991" s="2">
        <v>0</v>
      </c>
      <c r="P991" s="4">
        <v>0</v>
      </c>
      <c r="Q991" s="3">
        <v>0</v>
      </c>
      <c r="R991" s="1" t="s">
        <v>1</v>
      </c>
      <c r="S991" s="2">
        <v>0</v>
      </c>
      <c r="T991" s="4">
        <v>0</v>
      </c>
      <c r="U991" s="3">
        <v>0</v>
      </c>
      <c r="V991" s="1" t="s">
        <v>1</v>
      </c>
      <c r="W991" s="2">
        <v>0</v>
      </c>
      <c r="X991" s="4">
        <v>0</v>
      </c>
      <c r="Y991" s="3">
        <v>0</v>
      </c>
      <c r="Z991" s="1" t="s">
        <v>1</v>
      </c>
      <c r="AA991" s="2">
        <v>0</v>
      </c>
      <c r="AB991" s="4">
        <v>0</v>
      </c>
      <c r="AC991" s="3">
        <v>0</v>
      </c>
      <c r="AD991" s="1" t="s">
        <v>1</v>
      </c>
      <c r="AE991" s="2">
        <v>0</v>
      </c>
      <c r="AF991" s="4">
        <v>0</v>
      </c>
      <c r="AG991" s="3">
        <v>0</v>
      </c>
      <c r="AH991" s="1" t="s">
        <v>1</v>
      </c>
      <c r="AI991" s="2">
        <v>0</v>
      </c>
      <c r="AJ991" s="4">
        <v>0</v>
      </c>
      <c r="AK991" s="3">
        <v>0</v>
      </c>
      <c r="AL991" s="1" t="s">
        <v>1</v>
      </c>
      <c r="AM991" s="2">
        <v>0</v>
      </c>
      <c r="AN991" s="4">
        <v>0</v>
      </c>
      <c r="AO991" s="3">
        <v>0</v>
      </c>
      <c r="AP991" s="1" t="s">
        <v>1</v>
      </c>
      <c r="AQ991" s="2">
        <v>748</v>
      </c>
      <c r="AR991" s="4">
        <v>84</v>
      </c>
      <c r="AS991" s="3">
        <v>572</v>
      </c>
      <c r="AT991" s="1" t="s">
        <v>1</v>
      </c>
    </row>
    <row r="992" spans="1:46" x14ac:dyDescent="0.25">
      <c r="A992" s="1" t="s">
        <v>992</v>
      </c>
      <c r="B992" s="20">
        <f>VLOOKUP(A992,'Earned Doctorates'!$A$6:$D$468,4,0)</f>
        <v>4</v>
      </c>
      <c r="C992" s="20">
        <f>VLOOKUP(A992,'fulltime grad students'!$A$6:$D$752,4,0)</f>
        <v>0</v>
      </c>
      <c r="D992" s="20" t="e">
        <f>VLOOKUP(A992,floorspace!$A$6:$D$694,4,0)</f>
        <v>#N/A</v>
      </c>
      <c r="E992" s="3">
        <v>0</v>
      </c>
      <c r="F992" s="33" t="e">
        <f>IF(ISNA(VLOOKUP(A992,'R1-R2'!$A$2:$F$280,6,0)),VLOOKUP(A992,'R1-R2'!$B$2:$F$280,5,0),VLOOKUP(A992,'R1-R2'!$A$2:$F$280,6,0))</f>
        <v>#N/A</v>
      </c>
      <c r="G992" s="2">
        <v>0</v>
      </c>
      <c r="H992" s="4">
        <v>0</v>
      </c>
      <c r="I992" s="3">
        <v>0</v>
      </c>
      <c r="J992" s="1" t="s">
        <v>1</v>
      </c>
      <c r="K992" s="2">
        <v>0</v>
      </c>
      <c r="L992" s="4">
        <v>0</v>
      </c>
      <c r="M992" s="3">
        <v>0</v>
      </c>
      <c r="N992" s="1" t="s">
        <v>1</v>
      </c>
      <c r="O992" s="2">
        <v>0</v>
      </c>
      <c r="P992" s="4">
        <v>0</v>
      </c>
      <c r="Q992" s="3">
        <v>0</v>
      </c>
      <c r="R992" s="1" t="s">
        <v>1</v>
      </c>
      <c r="S992" s="2">
        <v>0</v>
      </c>
      <c r="T992" s="4">
        <v>0</v>
      </c>
      <c r="U992" s="3">
        <v>0</v>
      </c>
      <c r="V992" s="1" t="s">
        <v>1</v>
      </c>
      <c r="W992" s="2">
        <v>0</v>
      </c>
      <c r="X992" s="4">
        <v>0</v>
      </c>
      <c r="Y992" s="3">
        <v>0</v>
      </c>
      <c r="Z992" s="1" t="s">
        <v>1</v>
      </c>
      <c r="AA992" s="2">
        <v>888</v>
      </c>
      <c r="AB992" s="4">
        <v>99.22</v>
      </c>
      <c r="AC992" s="3">
        <v>171</v>
      </c>
      <c r="AD992" s="1" t="s">
        <v>1</v>
      </c>
      <c r="AE992" s="2">
        <v>891</v>
      </c>
      <c r="AF992" s="4">
        <v>99.34</v>
      </c>
      <c r="AG992" s="3">
        <v>173</v>
      </c>
      <c r="AH992" s="1" t="s">
        <v>1</v>
      </c>
      <c r="AI992" s="2">
        <v>759</v>
      </c>
      <c r="AJ992" s="4">
        <v>85.7</v>
      </c>
      <c r="AK992" s="3">
        <v>478</v>
      </c>
      <c r="AL992" s="1" t="s">
        <v>1</v>
      </c>
      <c r="AM992" s="2">
        <v>658</v>
      </c>
      <c r="AN992" s="4">
        <v>74.66</v>
      </c>
      <c r="AO992" s="3">
        <v>842</v>
      </c>
      <c r="AP992" s="1" t="s">
        <v>1</v>
      </c>
      <c r="AQ992" s="2">
        <v>860</v>
      </c>
      <c r="AR992" s="4">
        <v>96.44</v>
      </c>
      <c r="AS992" s="3">
        <v>238</v>
      </c>
      <c r="AT992" s="1" t="s">
        <v>1</v>
      </c>
    </row>
    <row r="993" spans="1:46" x14ac:dyDescent="0.25">
      <c r="A993" s="1" t="s">
        <v>993</v>
      </c>
      <c r="B993" s="20" t="e">
        <f>VLOOKUP(A993,'Earned Doctorates'!$A$6:$D$468,4,0)</f>
        <v>#N/A</v>
      </c>
      <c r="C993" s="20" t="e">
        <f>VLOOKUP(A993,'fulltime grad students'!$A$6:$D$752,4,0)</f>
        <v>#N/A</v>
      </c>
      <c r="D993" s="20" t="e">
        <f>VLOOKUP(A993,floorspace!$A$6:$D$694,4,0)</f>
        <v>#N/A</v>
      </c>
      <c r="E993" s="3">
        <v>0</v>
      </c>
      <c r="F993" s="33" t="str">
        <f>IF(ISNA(VLOOKUP(A993,'R1-R2'!$A$2:$F$280,6,0)),VLOOKUP(A993,'R1-R2'!$B$2:$F$280,5,0),VLOOKUP(A993,'R1-R2'!$A$2:$F$280,6,0))</f>
        <v>R1</v>
      </c>
      <c r="G993" s="2">
        <v>0</v>
      </c>
      <c r="H993" s="4">
        <v>0</v>
      </c>
      <c r="I993" s="3">
        <v>0</v>
      </c>
      <c r="J993" s="1" t="s">
        <v>1</v>
      </c>
      <c r="K993" s="2">
        <v>0</v>
      </c>
      <c r="L993" s="4">
        <v>0</v>
      </c>
      <c r="M993" s="3">
        <v>0</v>
      </c>
      <c r="N993" s="1" t="s">
        <v>1</v>
      </c>
      <c r="O993" s="2">
        <v>0</v>
      </c>
      <c r="P993" s="4">
        <v>0</v>
      </c>
      <c r="Q993" s="3">
        <v>0</v>
      </c>
      <c r="R993" s="1" t="s">
        <v>1</v>
      </c>
      <c r="S993" s="2">
        <v>0</v>
      </c>
      <c r="T993" s="4">
        <v>0</v>
      </c>
      <c r="U993" s="3">
        <v>0</v>
      </c>
      <c r="V993" s="1" t="s">
        <v>1</v>
      </c>
      <c r="W993" s="2">
        <v>0</v>
      </c>
      <c r="X993" s="4">
        <v>0</v>
      </c>
      <c r="Y993" s="3">
        <v>0</v>
      </c>
      <c r="Z993" s="1" t="s">
        <v>1</v>
      </c>
      <c r="AA993" s="2">
        <v>335</v>
      </c>
      <c r="AB993" s="4">
        <v>37.99</v>
      </c>
      <c r="AC993" s="3">
        <v>9178</v>
      </c>
      <c r="AD993" s="1" t="s">
        <v>1</v>
      </c>
      <c r="AE993" s="2">
        <v>313</v>
      </c>
      <c r="AF993" s="4">
        <v>35.47</v>
      </c>
      <c r="AG993" s="3">
        <v>10772</v>
      </c>
      <c r="AH993" s="1" t="s">
        <v>1</v>
      </c>
      <c r="AI993" s="2">
        <v>320</v>
      </c>
      <c r="AJ993" s="4">
        <v>36.64</v>
      </c>
      <c r="AK993" s="3">
        <v>9339</v>
      </c>
      <c r="AL993" s="1" t="s">
        <v>1</v>
      </c>
      <c r="AM993" s="2">
        <v>320</v>
      </c>
      <c r="AN993" s="4">
        <v>36.770000000000003</v>
      </c>
      <c r="AO993" s="3">
        <v>9785</v>
      </c>
      <c r="AP993" s="1" t="s">
        <v>1</v>
      </c>
      <c r="AQ993" s="2">
        <v>286</v>
      </c>
      <c r="AR993" s="4">
        <v>32.67</v>
      </c>
      <c r="AS993" s="3">
        <v>16415</v>
      </c>
      <c r="AT993" s="1" t="s">
        <v>1</v>
      </c>
    </row>
    <row r="994" spans="1:46" x14ac:dyDescent="0.25">
      <c r="A994" s="1" t="s">
        <v>994</v>
      </c>
      <c r="B994" s="20" t="e">
        <f>VLOOKUP(A994,'Earned Doctorates'!$A$6:$D$468,4,0)</f>
        <v>#N/A</v>
      </c>
      <c r="C994" s="20" t="e">
        <f>VLOOKUP(A994,'fulltime grad students'!$A$6:$D$752,4,0)</f>
        <v>#N/A</v>
      </c>
      <c r="D994" s="20" t="e">
        <f>VLOOKUP(A994,floorspace!$A$6:$D$694,4,0)</f>
        <v>#N/A</v>
      </c>
      <c r="E994" s="3">
        <v>0</v>
      </c>
      <c r="F994" s="33" t="e">
        <f>IF(ISNA(VLOOKUP(A994,'R1-R2'!$A$2:$F$280,6,0)),VLOOKUP(A994,'R1-R2'!$B$2:$F$280,5,0),VLOOKUP(A994,'R1-R2'!$A$2:$F$280,6,0))</f>
        <v>#N/A</v>
      </c>
      <c r="G994" s="2">
        <v>0</v>
      </c>
      <c r="H994" s="4">
        <v>0</v>
      </c>
      <c r="I994" s="3">
        <v>0</v>
      </c>
      <c r="J994" s="1" t="s">
        <v>1</v>
      </c>
      <c r="K994" s="2">
        <v>0</v>
      </c>
      <c r="L994" s="4">
        <v>0</v>
      </c>
      <c r="M994" s="3">
        <v>0</v>
      </c>
      <c r="N994" s="1" t="s">
        <v>1</v>
      </c>
      <c r="O994" s="2">
        <v>0</v>
      </c>
      <c r="P994" s="4">
        <v>0</v>
      </c>
      <c r="Q994" s="3">
        <v>0</v>
      </c>
      <c r="R994" s="1" t="s">
        <v>1</v>
      </c>
      <c r="S994" s="2">
        <v>909</v>
      </c>
      <c r="T994" s="4">
        <v>99.89</v>
      </c>
      <c r="U994" s="3">
        <v>150</v>
      </c>
      <c r="V994" s="1" t="s">
        <v>236</v>
      </c>
      <c r="W994" s="2">
        <v>0</v>
      </c>
      <c r="X994" s="4">
        <v>0</v>
      </c>
      <c r="Y994" s="3">
        <v>0</v>
      </c>
      <c r="Z994" s="1" t="s">
        <v>1</v>
      </c>
      <c r="AA994" s="2">
        <v>0</v>
      </c>
      <c r="AB994" s="4">
        <v>0</v>
      </c>
      <c r="AC994" s="3">
        <v>0</v>
      </c>
      <c r="AD994" s="1" t="s">
        <v>1</v>
      </c>
      <c r="AE994" s="2">
        <v>0</v>
      </c>
      <c r="AF994" s="4">
        <v>0</v>
      </c>
      <c r="AG994" s="3">
        <v>0</v>
      </c>
      <c r="AH994" s="1" t="s">
        <v>1</v>
      </c>
      <c r="AI994" s="2">
        <v>0</v>
      </c>
      <c r="AJ994" s="4">
        <v>0</v>
      </c>
      <c r="AK994" s="3">
        <v>0</v>
      </c>
      <c r="AL994" s="1" t="s">
        <v>1</v>
      </c>
      <c r="AM994" s="2">
        <v>0</v>
      </c>
      <c r="AN994" s="4">
        <v>0</v>
      </c>
      <c r="AO994" s="3">
        <v>0</v>
      </c>
      <c r="AP994" s="1" t="s">
        <v>1</v>
      </c>
      <c r="AQ994" s="2">
        <v>0</v>
      </c>
      <c r="AR994" s="4">
        <v>0</v>
      </c>
      <c r="AS994" s="3">
        <v>0</v>
      </c>
      <c r="AT994" s="1" t="s">
        <v>1</v>
      </c>
    </row>
    <row r="995" spans="1:46" x14ac:dyDescent="0.25">
      <c r="A995" s="1" t="s">
        <v>995</v>
      </c>
      <c r="B995" s="20" t="e">
        <f>VLOOKUP(A995,'Earned Doctorates'!$A$6:$D$468,4,0)</f>
        <v>#N/A</v>
      </c>
      <c r="C995" s="20" t="e">
        <f>VLOOKUP(A995,'fulltime grad students'!$A$6:$D$752,4,0)</f>
        <v>#N/A</v>
      </c>
      <c r="D995" s="20" t="e">
        <f>VLOOKUP(A995,floorspace!$A$6:$D$694,4,0)</f>
        <v>#N/A</v>
      </c>
      <c r="E995" s="3">
        <v>0</v>
      </c>
      <c r="F995" s="33" t="e">
        <f>IF(ISNA(VLOOKUP(A995,'R1-R2'!$A$2:$F$280,6,0)),VLOOKUP(A995,'R1-R2'!$B$2:$F$280,5,0),VLOOKUP(A995,'R1-R2'!$A$2:$F$280,6,0))</f>
        <v>#N/A</v>
      </c>
      <c r="G995" s="2">
        <v>0</v>
      </c>
      <c r="H995" s="4">
        <v>0</v>
      </c>
      <c r="I995" s="3">
        <v>0</v>
      </c>
      <c r="J995" s="1" t="s">
        <v>1</v>
      </c>
      <c r="K995" s="2">
        <v>0</v>
      </c>
      <c r="L995" s="4">
        <v>0</v>
      </c>
      <c r="M995" s="3">
        <v>0</v>
      </c>
      <c r="N995" s="1" t="s">
        <v>1</v>
      </c>
      <c r="O995" s="2">
        <v>0</v>
      </c>
      <c r="P995" s="4">
        <v>0</v>
      </c>
      <c r="Q995" s="3">
        <v>0</v>
      </c>
      <c r="R995" s="1" t="s">
        <v>1</v>
      </c>
      <c r="S995" s="2">
        <v>0</v>
      </c>
      <c r="T995" s="4">
        <v>0</v>
      </c>
      <c r="U995" s="3">
        <v>0</v>
      </c>
      <c r="V995" s="1" t="s">
        <v>1</v>
      </c>
      <c r="W995" s="2">
        <v>0</v>
      </c>
      <c r="X995" s="4">
        <v>0</v>
      </c>
      <c r="Y995" s="3">
        <v>0</v>
      </c>
      <c r="Z995" s="1" t="s">
        <v>1</v>
      </c>
      <c r="AA995" s="2">
        <v>0</v>
      </c>
      <c r="AB995" s="4">
        <v>0</v>
      </c>
      <c r="AC995" s="3">
        <v>0</v>
      </c>
      <c r="AD995" s="1" t="s">
        <v>1</v>
      </c>
      <c r="AE995" s="2">
        <v>0</v>
      </c>
      <c r="AF995" s="4">
        <v>0</v>
      </c>
      <c r="AG995" s="3">
        <v>0</v>
      </c>
      <c r="AH995" s="1" t="s">
        <v>1</v>
      </c>
      <c r="AI995" s="2">
        <v>0</v>
      </c>
      <c r="AJ995" s="4">
        <v>0</v>
      </c>
      <c r="AK995" s="3">
        <v>0</v>
      </c>
      <c r="AL995" s="1" t="s">
        <v>1</v>
      </c>
      <c r="AM995" s="2">
        <v>0</v>
      </c>
      <c r="AN995" s="4">
        <v>0</v>
      </c>
      <c r="AO995" s="3">
        <v>0</v>
      </c>
      <c r="AP995" s="1" t="s">
        <v>1</v>
      </c>
      <c r="AQ995" s="2">
        <v>851</v>
      </c>
      <c r="AR995" s="4">
        <v>95.44</v>
      </c>
      <c r="AS995" s="3">
        <v>260</v>
      </c>
      <c r="AT995" s="1" t="s">
        <v>1</v>
      </c>
    </row>
    <row r="996" spans="1:46" x14ac:dyDescent="0.25">
      <c r="A996" s="1" t="s">
        <v>996</v>
      </c>
      <c r="B996" s="20">
        <f>VLOOKUP(A996,'Earned Doctorates'!$A$6:$D$468,4,0)</f>
        <v>1</v>
      </c>
      <c r="C996" s="20">
        <f>VLOOKUP(A996,'fulltime grad students'!$A$6:$D$752,4,0)</f>
        <v>242</v>
      </c>
      <c r="D996" s="20" t="e">
        <f>VLOOKUP(A996,floorspace!$A$6:$D$694,4,0)</f>
        <v>#N/A</v>
      </c>
      <c r="E996" s="3">
        <v>0</v>
      </c>
      <c r="F996" s="33" t="e">
        <f>IF(ISNA(VLOOKUP(A996,'R1-R2'!$A$2:$F$280,6,0)),VLOOKUP(A996,'R1-R2'!$B$2:$F$280,5,0),VLOOKUP(A996,'R1-R2'!$A$2:$F$280,6,0))</f>
        <v>#N/A</v>
      </c>
      <c r="G996" s="2">
        <v>0</v>
      </c>
      <c r="H996" s="4">
        <v>0</v>
      </c>
      <c r="I996" s="3">
        <v>0</v>
      </c>
      <c r="J996" s="1" t="s">
        <v>1</v>
      </c>
      <c r="K996" s="2">
        <v>0</v>
      </c>
      <c r="L996" s="4">
        <v>0</v>
      </c>
      <c r="M996" s="3">
        <v>0</v>
      </c>
      <c r="N996" s="1" t="s">
        <v>1</v>
      </c>
      <c r="O996" s="2">
        <v>0</v>
      </c>
      <c r="P996" s="4">
        <v>0</v>
      </c>
      <c r="Q996" s="3">
        <v>0</v>
      </c>
      <c r="R996" s="1" t="s">
        <v>1</v>
      </c>
      <c r="S996" s="2">
        <v>0</v>
      </c>
      <c r="T996" s="4">
        <v>0</v>
      </c>
      <c r="U996" s="3">
        <v>0</v>
      </c>
      <c r="V996" s="1" t="s">
        <v>1</v>
      </c>
      <c r="W996" s="2">
        <v>0</v>
      </c>
      <c r="X996" s="4">
        <v>0</v>
      </c>
      <c r="Y996" s="3">
        <v>0</v>
      </c>
      <c r="Z996" s="1" t="s">
        <v>1</v>
      </c>
      <c r="AA996" s="2">
        <v>0</v>
      </c>
      <c r="AB996" s="4">
        <v>0</v>
      </c>
      <c r="AC996" s="3">
        <v>0</v>
      </c>
      <c r="AD996" s="1" t="s">
        <v>1</v>
      </c>
      <c r="AE996" s="2">
        <v>703</v>
      </c>
      <c r="AF996" s="4">
        <v>78.56</v>
      </c>
      <c r="AG996" s="3">
        <v>652</v>
      </c>
      <c r="AH996" s="1" t="s">
        <v>1</v>
      </c>
      <c r="AI996" s="2">
        <v>0</v>
      </c>
      <c r="AJ996" s="4">
        <v>0</v>
      </c>
      <c r="AK996" s="3">
        <v>0</v>
      </c>
      <c r="AL996" s="1" t="s">
        <v>1</v>
      </c>
      <c r="AM996" s="2">
        <v>0</v>
      </c>
      <c r="AN996" s="4">
        <v>0</v>
      </c>
      <c r="AO996" s="3">
        <v>0</v>
      </c>
      <c r="AP996" s="1" t="s">
        <v>1</v>
      </c>
      <c r="AQ996" s="2">
        <v>0</v>
      </c>
      <c r="AR996" s="4">
        <v>0</v>
      </c>
      <c r="AS996" s="3">
        <v>0</v>
      </c>
      <c r="AT996" s="1" t="s">
        <v>1</v>
      </c>
    </row>
    <row r="997" spans="1:46" x14ac:dyDescent="0.25">
      <c r="A997" s="1" t="s">
        <v>997</v>
      </c>
      <c r="B997" s="20" t="e">
        <f>VLOOKUP(A997,'Earned Doctorates'!$A$6:$D$468,4,0)</f>
        <v>#N/A</v>
      </c>
      <c r="C997" s="20">
        <f>VLOOKUP(A997,'fulltime grad students'!$A$6:$D$752,4,0)</f>
        <v>10</v>
      </c>
      <c r="D997" s="20">
        <f>VLOOKUP(A997,floorspace!$A$6:$D$694,4,0)</f>
        <v>0</v>
      </c>
      <c r="E997" s="3">
        <v>0</v>
      </c>
      <c r="F997" s="33" t="e">
        <f>IF(ISNA(VLOOKUP(A997,'R1-R2'!$A$2:$F$280,6,0)),VLOOKUP(A997,'R1-R2'!$B$2:$F$280,5,0),VLOOKUP(A997,'R1-R2'!$A$2:$F$280,6,0))</f>
        <v>#N/A</v>
      </c>
      <c r="G997" s="2">
        <v>0</v>
      </c>
      <c r="H997" s="4">
        <v>0</v>
      </c>
      <c r="I997" s="3">
        <v>0</v>
      </c>
      <c r="J997" s="1" t="s">
        <v>1</v>
      </c>
      <c r="K997" s="2">
        <v>0</v>
      </c>
      <c r="L997" s="4">
        <v>0</v>
      </c>
      <c r="M997" s="3">
        <v>0</v>
      </c>
      <c r="N997" s="1" t="s">
        <v>1</v>
      </c>
      <c r="O997" s="2">
        <v>907</v>
      </c>
      <c r="P997" s="4">
        <v>99.35</v>
      </c>
      <c r="Q997" s="3">
        <v>168</v>
      </c>
      <c r="R997" s="1" t="s">
        <v>1</v>
      </c>
      <c r="S997" s="2">
        <v>821</v>
      </c>
      <c r="T997" s="4">
        <v>90.31</v>
      </c>
      <c r="U997" s="3">
        <v>368</v>
      </c>
      <c r="V997" s="1" t="s">
        <v>1</v>
      </c>
      <c r="W997" s="2">
        <v>674</v>
      </c>
      <c r="X997" s="4">
        <v>75.36</v>
      </c>
      <c r="Y997" s="3">
        <v>862</v>
      </c>
      <c r="Z997" s="1" t="s">
        <v>1</v>
      </c>
      <c r="AA997" s="2">
        <v>723</v>
      </c>
      <c r="AB997" s="4">
        <v>80.95</v>
      </c>
      <c r="AC997" s="3">
        <v>596</v>
      </c>
      <c r="AD997" s="1" t="s">
        <v>1</v>
      </c>
      <c r="AE997" s="2">
        <v>755</v>
      </c>
      <c r="AF997" s="4">
        <v>84.31</v>
      </c>
      <c r="AG997" s="3">
        <v>480</v>
      </c>
      <c r="AH997" s="1" t="s">
        <v>1</v>
      </c>
      <c r="AI997" s="2">
        <v>752</v>
      </c>
      <c r="AJ997" s="4">
        <v>84.92</v>
      </c>
      <c r="AK997" s="3">
        <v>488</v>
      </c>
      <c r="AL997" s="1" t="s">
        <v>1</v>
      </c>
      <c r="AM997" s="2">
        <v>695</v>
      </c>
      <c r="AN997" s="4">
        <v>78.81</v>
      </c>
      <c r="AO997" s="3">
        <v>642</v>
      </c>
      <c r="AP997" s="1" t="s">
        <v>1</v>
      </c>
      <c r="AQ997" s="2">
        <v>639</v>
      </c>
      <c r="AR997" s="4">
        <v>71.89</v>
      </c>
      <c r="AS997" s="3">
        <v>1081</v>
      </c>
      <c r="AT997" s="1" t="s">
        <v>1</v>
      </c>
    </row>
    <row r="998" spans="1:46" x14ac:dyDescent="0.25">
      <c r="A998" s="1" t="s">
        <v>998</v>
      </c>
      <c r="B998" s="20" t="e">
        <f>VLOOKUP(A998,'Earned Doctorates'!$A$6:$D$468,4,0)</f>
        <v>#N/A</v>
      </c>
      <c r="C998" s="20">
        <f>VLOOKUP(A998,'fulltime grad students'!$A$6:$D$752,4,0)</f>
        <v>39</v>
      </c>
      <c r="D998" s="20" t="e">
        <f>VLOOKUP(A998,floorspace!$A$6:$D$694,4,0)</f>
        <v>#N/A</v>
      </c>
      <c r="E998" s="3">
        <v>0</v>
      </c>
      <c r="F998" s="33" t="e">
        <f>IF(ISNA(VLOOKUP(A998,'R1-R2'!$A$2:$F$280,6,0)),VLOOKUP(A998,'R1-R2'!$B$2:$F$280,5,0),VLOOKUP(A998,'R1-R2'!$A$2:$F$280,6,0))</f>
        <v>#N/A</v>
      </c>
      <c r="G998" s="2">
        <v>0</v>
      </c>
      <c r="H998" s="4">
        <v>0</v>
      </c>
      <c r="I998" s="3">
        <v>0</v>
      </c>
      <c r="J998" s="1" t="s">
        <v>1</v>
      </c>
      <c r="K998" s="2">
        <v>0</v>
      </c>
      <c r="L998" s="4">
        <v>0</v>
      </c>
      <c r="M998" s="3">
        <v>0</v>
      </c>
      <c r="N998" s="1" t="s">
        <v>1</v>
      </c>
      <c r="O998" s="2">
        <v>0</v>
      </c>
      <c r="P998" s="4">
        <v>0</v>
      </c>
      <c r="Q998" s="3">
        <v>0</v>
      </c>
      <c r="R998" s="1" t="s">
        <v>1</v>
      </c>
      <c r="S998" s="2">
        <v>772</v>
      </c>
      <c r="T998" s="4">
        <v>84.97</v>
      </c>
      <c r="U998" s="3">
        <v>493</v>
      </c>
      <c r="V998" s="1" t="s">
        <v>1</v>
      </c>
      <c r="W998" s="2">
        <v>833</v>
      </c>
      <c r="X998" s="4">
        <v>92.93</v>
      </c>
      <c r="Y998" s="3">
        <v>337</v>
      </c>
      <c r="Z998" s="1" t="s">
        <v>1</v>
      </c>
      <c r="AA998" s="2">
        <v>837</v>
      </c>
      <c r="AB998" s="4">
        <v>93.58</v>
      </c>
      <c r="AC998" s="3">
        <v>298</v>
      </c>
      <c r="AD998" s="1" t="s">
        <v>1</v>
      </c>
      <c r="AE998" s="2">
        <v>789</v>
      </c>
      <c r="AF998" s="4">
        <v>88.07</v>
      </c>
      <c r="AG998" s="3">
        <v>386</v>
      </c>
      <c r="AH998" s="1" t="s">
        <v>1</v>
      </c>
      <c r="AI998" s="2">
        <v>853</v>
      </c>
      <c r="AJ998" s="4">
        <v>96.2</v>
      </c>
      <c r="AK998" s="3">
        <v>234</v>
      </c>
      <c r="AL998" s="1" t="s">
        <v>1</v>
      </c>
      <c r="AM998" s="2">
        <v>853</v>
      </c>
      <c r="AN998" s="4">
        <v>96.52</v>
      </c>
      <c r="AO998" s="3">
        <v>210</v>
      </c>
      <c r="AP998" s="1" t="s">
        <v>1</v>
      </c>
      <c r="AQ998" s="2">
        <v>845</v>
      </c>
      <c r="AR998" s="4">
        <v>94.78</v>
      </c>
      <c r="AS998" s="3">
        <v>271</v>
      </c>
      <c r="AT998" s="1" t="s">
        <v>1</v>
      </c>
    </row>
    <row r="999" spans="1:46" x14ac:dyDescent="0.25">
      <c r="A999" s="1" t="s">
        <v>999</v>
      </c>
      <c r="B999" s="20" t="e">
        <f>VLOOKUP(A999,'Earned Doctorates'!$A$6:$D$468,4,0)</f>
        <v>#N/A</v>
      </c>
      <c r="C999" s="20" t="e">
        <f>VLOOKUP(A999,'fulltime grad students'!$A$6:$D$752,4,0)</f>
        <v>#N/A</v>
      </c>
      <c r="D999" s="20" t="e">
        <f>VLOOKUP(A999,floorspace!$A$6:$D$694,4,0)</f>
        <v>#N/A</v>
      </c>
      <c r="E999" s="3">
        <v>0</v>
      </c>
      <c r="F999" s="33" t="e">
        <f>IF(ISNA(VLOOKUP(A999,'R1-R2'!$A$2:$F$280,6,0)),VLOOKUP(A999,'R1-R2'!$B$2:$F$280,5,0),VLOOKUP(A999,'R1-R2'!$A$2:$F$280,6,0))</f>
        <v>#N/A</v>
      </c>
      <c r="G999" s="2">
        <v>0</v>
      </c>
      <c r="H999" s="4">
        <v>0</v>
      </c>
      <c r="I999" s="3">
        <v>0</v>
      </c>
      <c r="J999" s="1" t="s">
        <v>1</v>
      </c>
      <c r="K999" s="2">
        <v>0</v>
      </c>
      <c r="L999" s="4">
        <v>0</v>
      </c>
      <c r="M999" s="3">
        <v>0</v>
      </c>
      <c r="N999" s="1" t="s">
        <v>1</v>
      </c>
      <c r="O999" s="2">
        <v>0</v>
      </c>
      <c r="P999" s="4">
        <v>0</v>
      </c>
      <c r="Q999" s="3">
        <v>0</v>
      </c>
      <c r="R999" s="1" t="s">
        <v>1</v>
      </c>
      <c r="S999" s="2">
        <v>0</v>
      </c>
      <c r="T999" s="4">
        <v>0</v>
      </c>
      <c r="U999" s="3">
        <v>0</v>
      </c>
      <c r="V999" s="1" t="s">
        <v>1</v>
      </c>
      <c r="W999" s="2">
        <v>0</v>
      </c>
      <c r="X999" s="4">
        <v>0</v>
      </c>
      <c r="Y999" s="3">
        <v>0</v>
      </c>
      <c r="Z999" s="1" t="s">
        <v>1</v>
      </c>
      <c r="AA999" s="2">
        <v>822</v>
      </c>
      <c r="AB999" s="4">
        <v>91.92</v>
      </c>
      <c r="AC999" s="3">
        <v>330</v>
      </c>
      <c r="AD999" s="1" t="s">
        <v>1</v>
      </c>
      <c r="AE999" s="2">
        <v>0</v>
      </c>
      <c r="AF999" s="4">
        <v>0</v>
      </c>
      <c r="AG999" s="3">
        <v>0</v>
      </c>
      <c r="AH999" s="1" t="s">
        <v>1</v>
      </c>
      <c r="AI999" s="2">
        <v>0</v>
      </c>
      <c r="AJ999" s="4">
        <v>0</v>
      </c>
      <c r="AK999" s="3">
        <v>0</v>
      </c>
      <c r="AL999" s="1" t="s">
        <v>1</v>
      </c>
      <c r="AM999" s="2">
        <v>0</v>
      </c>
      <c r="AN999" s="4">
        <v>0</v>
      </c>
      <c r="AO999" s="3">
        <v>0</v>
      </c>
      <c r="AP999" s="1" t="s">
        <v>1</v>
      </c>
      <c r="AQ999" s="2">
        <v>0</v>
      </c>
      <c r="AR999" s="4">
        <v>0</v>
      </c>
      <c r="AS999" s="3">
        <v>0</v>
      </c>
      <c r="AT999" s="1" t="s">
        <v>1</v>
      </c>
    </row>
    <row r="1000" spans="1:46" x14ac:dyDescent="0.25">
      <c r="A1000" s="1" t="s">
        <v>1000</v>
      </c>
      <c r="B1000" s="20" t="e">
        <f>VLOOKUP(A1000,'Earned Doctorates'!$A$6:$D$468,4,0)</f>
        <v>#N/A</v>
      </c>
      <c r="C1000" s="20" t="e">
        <f>VLOOKUP(A1000,'fulltime grad students'!$A$6:$D$752,4,0)</f>
        <v>#N/A</v>
      </c>
      <c r="D1000" s="20">
        <f>VLOOKUP(A1000,floorspace!$A$6:$D$694,4,0)</f>
        <v>0</v>
      </c>
      <c r="E1000" s="3">
        <v>0</v>
      </c>
      <c r="F1000" s="33" t="e">
        <f>IF(ISNA(VLOOKUP(A1000,'R1-R2'!$A$2:$F$280,6,0)),VLOOKUP(A1000,'R1-R2'!$B$2:$F$280,5,0),VLOOKUP(A1000,'R1-R2'!$A$2:$F$280,6,0))</f>
        <v>#N/A</v>
      </c>
      <c r="G1000" s="2">
        <v>0</v>
      </c>
      <c r="H1000" s="4">
        <v>0</v>
      </c>
      <c r="I1000" s="3">
        <v>0</v>
      </c>
      <c r="J1000" s="1" t="s">
        <v>1</v>
      </c>
      <c r="K1000" s="2">
        <v>0</v>
      </c>
      <c r="L1000" s="4">
        <v>0</v>
      </c>
      <c r="M1000" s="3">
        <v>0</v>
      </c>
      <c r="N1000" s="1" t="s">
        <v>1</v>
      </c>
      <c r="O1000" s="2">
        <v>0</v>
      </c>
      <c r="P1000" s="4">
        <v>0</v>
      </c>
      <c r="Q1000" s="3">
        <v>0</v>
      </c>
      <c r="R1000" s="1" t="s">
        <v>1</v>
      </c>
      <c r="S1000" s="2">
        <v>0</v>
      </c>
      <c r="T1000" s="4">
        <v>0</v>
      </c>
      <c r="U1000" s="3">
        <v>0</v>
      </c>
      <c r="V1000" s="1" t="s">
        <v>1</v>
      </c>
      <c r="W1000" s="2">
        <v>847</v>
      </c>
      <c r="X1000" s="4">
        <v>94.48</v>
      </c>
      <c r="Y1000" s="3">
        <v>284</v>
      </c>
      <c r="Z1000" s="1" t="s">
        <v>1</v>
      </c>
      <c r="AA1000" s="2">
        <v>774</v>
      </c>
      <c r="AB1000" s="4">
        <v>86.6</v>
      </c>
      <c r="AC1000" s="3">
        <v>433</v>
      </c>
      <c r="AD1000" s="1" t="s">
        <v>1</v>
      </c>
      <c r="AE1000" s="2">
        <v>796</v>
      </c>
      <c r="AF1000" s="4">
        <v>88.84</v>
      </c>
      <c r="AG1000" s="3">
        <v>373</v>
      </c>
      <c r="AH1000" s="1" t="s">
        <v>1</v>
      </c>
      <c r="AI1000" s="2">
        <v>875</v>
      </c>
      <c r="AJ1000" s="4">
        <v>98.66</v>
      </c>
      <c r="AK1000" s="3">
        <v>174</v>
      </c>
      <c r="AL1000" s="1" t="s">
        <v>1</v>
      </c>
      <c r="AM1000" s="2">
        <v>576</v>
      </c>
      <c r="AN1000" s="4">
        <v>65.47</v>
      </c>
      <c r="AO1000" s="3">
        <v>1433</v>
      </c>
      <c r="AP1000" s="1" t="s">
        <v>1</v>
      </c>
      <c r="AQ1000" s="2">
        <v>595</v>
      </c>
      <c r="AR1000" s="4">
        <v>67</v>
      </c>
      <c r="AS1000" s="3">
        <v>1431</v>
      </c>
      <c r="AT1000" s="1" t="s">
        <v>1</v>
      </c>
    </row>
    <row r="1001" spans="1:46" x14ac:dyDescent="0.25">
      <c r="A1001" s="1" t="s">
        <v>1001</v>
      </c>
      <c r="B1001" s="20" t="e">
        <f>VLOOKUP(A1001,'Earned Doctorates'!$A$6:$D$468,4,0)</f>
        <v>#N/A</v>
      </c>
      <c r="C1001" s="20" t="e">
        <f>VLOOKUP(A1001,'fulltime grad students'!$A$6:$D$752,4,0)</f>
        <v>#N/A</v>
      </c>
      <c r="D1001" s="20">
        <f>VLOOKUP(A1001,floorspace!$A$6:$D$694,4,0)</f>
        <v>0</v>
      </c>
      <c r="E1001" s="3">
        <v>0</v>
      </c>
      <c r="F1001" s="33" t="e">
        <f>IF(ISNA(VLOOKUP(A1001,'R1-R2'!$A$2:$F$280,6,0)),VLOOKUP(A1001,'R1-R2'!$B$2:$F$280,5,0),VLOOKUP(A1001,'R1-R2'!$A$2:$F$280,6,0))</f>
        <v>#N/A</v>
      </c>
      <c r="G1001" s="2">
        <v>0</v>
      </c>
      <c r="H1001" s="4">
        <v>0</v>
      </c>
      <c r="I1001" s="3">
        <v>0</v>
      </c>
      <c r="J1001" s="1" t="s">
        <v>1</v>
      </c>
      <c r="K1001" s="2">
        <v>0</v>
      </c>
      <c r="L1001" s="4">
        <v>0</v>
      </c>
      <c r="M1001" s="3">
        <v>0</v>
      </c>
      <c r="N1001" s="1" t="s">
        <v>1</v>
      </c>
      <c r="O1001" s="2">
        <v>0</v>
      </c>
      <c r="P1001" s="4">
        <v>0</v>
      </c>
      <c r="Q1001" s="3">
        <v>0</v>
      </c>
      <c r="R1001" s="1" t="s">
        <v>1</v>
      </c>
      <c r="S1001" s="2">
        <v>0</v>
      </c>
      <c r="T1001" s="4">
        <v>0</v>
      </c>
      <c r="U1001" s="3">
        <v>0</v>
      </c>
      <c r="V1001" s="1" t="s">
        <v>1</v>
      </c>
      <c r="W1001" s="2">
        <v>0</v>
      </c>
      <c r="X1001" s="4">
        <v>0</v>
      </c>
      <c r="Y1001" s="3">
        <v>0</v>
      </c>
      <c r="Z1001" s="1" t="s">
        <v>1</v>
      </c>
      <c r="AA1001" s="2">
        <v>0</v>
      </c>
      <c r="AB1001" s="4">
        <v>0</v>
      </c>
      <c r="AC1001" s="3">
        <v>0</v>
      </c>
      <c r="AD1001" s="1" t="s">
        <v>1</v>
      </c>
      <c r="AE1001" s="2">
        <v>0</v>
      </c>
      <c r="AF1001" s="4">
        <v>0</v>
      </c>
      <c r="AG1001" s="3">
        <v>0</v>
      </c>
      <c r="AH1001" s="1" t="s">
        <v>1</v>
      </c>
      <c r="AI1001" s="2">
        <v>0</v>
      </c>
      <c r="AJ1001" s="4">
        <v>0</v>
      </c>
      <c r="AK1001" s="3">
        <v>0</v>
      </c>
      <c r="AL1001" s="1" t="s">
        <v>1</v>
      </c>
      <c r="AM1001" s="2">
        <v>60</v>
      </c>
      <c r="AN1001" s="4">
        <v>7.61</v>
      </c>
      <c r="AO1001" s="3">
        <v>374174</v>
      </c>
      <c r="AP1001" s="1" t="s">
        <v>1</v>
      </c>
      <c r="AQ1001" s="2">
        <v>78</v>
      </c>
      <c r="AR1001" s="4">
        <v>9.56</v>
      </c>
      <c r="AS1001" s="3">
        <v>265473</v>
      </c>
      <c r="AT1001" s="1" t="s">
        <v>1</v>
      </c>
    </row>
    <row r="1002" spans="1:46" x14ac:dyDescent="0.25">
      <c r="A1002" s="1" t="s">
        <v>1002</v>
      </c>
      <c r="B1002" s="20" t="e">
        <f>VLOOKUP(A1002,'Earned Doctorates'!$A$6:$D$468,4,0)</f>
        <v>#N/A</v>
      </c>
      <c r="C1002" s="20" t="e">
        <f>VLOOKUP(A1002,'fulltime grad students'!$A$6:$D$752,4,0)</f>
        <v>#N/A</v>
      </c>
      <c r="D1002" s="20" t="e">
        <f>VLOOKUP(A1002,floorspace!$A$6:$D$694,4,0)</f>
        <v>#N/A</v>
      </c>
      <c r="E1002" s="3">
        <v>0</v>
      </c>
      <c r="F1002" s="33" t="e">
        <f>IF(ISNA(VLOOKUP(A1002,'R1-R2'!$A$2:$F$280,6,0)),VLOOKUP(A1002,'R1-R2'!$B$2:$F$280,5,0),VLOOKUP(A1002,'R1-R2'!$A$2:$F$280,6,0))</f>
        <v>#N/A</v>
      </c>
      <c r="G1002" s="2">
        <v>0</v>
      </c>
      <c r="H1002" s="4">
        <v>0</v>
      </c>
      <c r="I1002" s="3">
        <v>0</v>
      </c>
      <c r="J1002" s="1" t="s">
        <v>1</v>
      </c>
      <c r="K1002" s="2">
        <v>0</v>
      </c>
      <c r="L1002" s="4">
        <v>0</v>
      </c>
      <c r="M1002" s="3">
        <v>0</v>
      </c>
      <c r="N1002" s="1" t="s">
        <v>1</v>
      </c>
      <c r="O1002" s="2">
        <v>0</v>
      </c>
      <c r="P1002" s="4">
        <v>0</v>
      </c>
      <c r="Q1002" s="3">
        <v>0</v>
      </c>
      <c r="R1002" s="1" t="s">
        <v>1</v>
      </c>
      <c r="S1002" s="2">
        <v>907</v>
      </c>
      <c r="T1002" s="4">
        <v>99.67</v>
      </c>
      <c r="U1002" s="3">
        <v>152</v>
      </c>
      <c r="V1002" s="1" t="s">
        <v>1</v>
      </c>
      <c r="W1002" s="2">
        <v>851</v>
      </c>
      <c r="X1002" s="4">
        <v>94.92</v>
      </c>
      <c r="Y1002" s="3">
        <v>275</v>
      </c>
      <c r="Z1002" s="1" t="s">
        <v>1</v>
      </c>
      <c r="AA1002" s="2">
        <v>755</v>
      </c>
      <c r="AB1002" s="4">
        <v>84.5</v>
      </c>
      <c r="AC1002" s="3">
        <v>500</v>
      </c>
      <c r="AD1002" s="1" t="s">
        <v>1</v>
      </c>
      <c r="AE1002" s="2">
        <v>711</v>
      </c>
      <c r="AF1002" s="4">
        <v>79.45</v>
      </c>
      <c r="AG1002" s="3">
        <v>614</v>
      </c>
      <c r="AH1002" s="1" t="s">
        <v>1</v>
      </c>
      <c r="AI1002" s="2">
        <v>859</v>
      </c>
      <c r="AJ1002" s="4">
        <v>96.87</v>
      </c>
      <c r="AK1002" s="3">
        <v>219</v>
      </c>
      <c r="AL1002" s="1" t="s">
        <v>1</v>
      </c>
      <c r="AM1002" s="2">
        <v>0</v>
      </c>
      <c r="AN1002" s="4">
        <v>0</v>
      </c>
      <c r="AO1002" s="3">
        <v>0</v>
      </c>
      <c r="AP1002" s="1" t="s">
        <v>1</v>
      </c>
      <c r="AQ1002" s="2">
        <v>0</v>
      </c>
      <c r="AR1002" s="4">
        <v>0</v>
      </c>
      <c r="AS1002" s="3">
        <v>0</v>
      </c>
      <c r="AT1002" s="1" t="s">
        <v>1</v>
      </c>
    </row>
    <row r="1003" spans="1:46" x14ac:dyDescent="0.25">
      <c r="A1003" s="1" t="s">
        <v>1003</v>
      </c>
      <c r="B1003" s="20" t="e">
        <f>VLOOKUP(A1003,'Earned Doctorates'!$A$6:$D$468,4,0)</f>
        <v>#N/A</v>
      </c>
      <c r="C1003" s="20">
        <f>VLOOKUP(A1003,'fulltime grad students'!$A$6:$D$752,4,0)</f>
        <v>61</v>
      </c>
      <c r="D1003" s="20" t="e">
        <f>VLOOKUP(A1003,floorspace!$A$6:$D$694,4,0)</f>
        <v>#N/A</v>
      </c>
      <c r="E1003" s="3">
        <v>0</v>
      </c>
      <c r="F1003" s="33" t="e">
        <f>IF(ISNA(VLOOKUP(A1003,'R1-R2'!$A$2:$F$280,6,0)),VLOOKUP(A1003,'R1-R2'!$B$2:$F$280,5,0),VLOOKUP(A1003,'R1-R2'!$A$2:$F$280,6,0))</f>
        <v>#N/A</v>
      </c>
      <c r="G1003" s="2">
        <v>0</v>
      </c>
      <c r="H1003" s="4">
        <v>0</v>
      </c>
      <c r="I1003" s="3">
        <v>0</v>
      </c>
      <c r="J1003" s="1" t="s">
        <v>1</v>
      </c>
      <c r="K1003" s="2">
        <v>0</v>
      </c>
      <c r="L1003" s="4">
        <v>0</v>
      </c>
      <c r="M1003" s="3">
        <v>0</v>
      </c>
      <c r="N1003" s="1" t="s">
        <v>1</v>
      </c>
      <c r="O1003" s="2">
        <v>0</v>
      </c>
      <c r="P1003" s="4">
        <v>0</v>
      </c>
      <c r="Q1003" s="3">
        <v>0</v>
      </c>
      <c r="R1003" s="1" t="s">
        <v>1</v>
      </c>
      <c r="S1003" s="2">
        <v>0</v>
      </c>
      <c r="T1003" s="4">
        <v>0</v>
      </c>
      <c r="U1003" s="3">
        <v>0</v>
      </c>
      <c r="V1003" s="1" t="s">
        <v>1</v>
      </c>
      <c r="W1003" s="2">
        <v>0</v>
      </c>
      <c r="X1003" s="4">
        <v>0</v>
      </c>
      <c r="Y1003" s="3">
        <v>0</v>
      </c>
      <c r="Z1003" s="1" t="s">
        <v>1</v>
      </c>
      <c r="AA1003" s="2">
        <v>829</v>
      </c>
      <c r="AB1003" s="4">
        <v>92.69</v>
      </c>
      <c r="AC1003" s="3">
        <v>323</v>
      </c>
      <c r="AD1003" s="1" t="s">
        <v>1</v>
      </c>
      <c r="AE1003" s="2">
        <v>0</v>
      </c>
      <c r="AF1003" s="4">
        <v>0</v>
      </c>
      <c r="AG1003" s="3">
        <v>0</v>
      </c>
      <c r="AH1003" s="1" t="s">
        <v>1</v>
      </c>
      <c r="AI1003" s="2">
        <v>0</v>
      </c>
      <c r="AJ1003" s="4">
        <v>0</v>
      </c>
      <c r="AK1003" s="3">
        <v>0</v>
      </c>
      <c r="AL1003" s="1" t="s">
        <v>1</v>
      </c>
      <c r="AM1003" s="2">
        <v>0</v>
      </c>
      <c r="AN1003" s="4">
        <v>0</v>
      </c>
      <c r="AO1003" s="3">
        <v>0</v>
      </c>
      <c r="AP1003" s="1" t="s">
        <v>1</v>
      </c>
      <c r="AQ1003" s="2">
        <v>0</v>
      </c>
      <c r="AR1003" s="4">
        <v>0</v>
      </c>
      <c r="AS1003" s="3">
        <v>0</v>
      </c>
      <c r="AT1003" s="1" t="s">
        <v>1</v>
      </c>
    </row>
    <row r="1004" spans="1:46" x14ac:dyDescent="0.25">
      <c r="A1004" s="1" t="s">
        <v>1004</v>
      </c>
      <c r="B1004" s="20" t="e">
        <f>VLOOKUP(A1004,'Earned Doctorates'!$A$6:$D$468,4,0)</f>
        <v>#N/A</v>
      </c>
      <c r="C1004" s="20" t="e">
        <f>VLOOKUP(A1004,'fulltime grad students'!$A$6:$D$752,4,0)</f>
        <v>#N/A</v>
      </c>
      <c r="D1004" s="20" t="e">
        <f>VLOOKUP(A1004,floorspace!$A$6:$D$694,4,0)</f>
        <v>#N/A</v>
      </c>
      <c r="E1004" s="3">
        <v>0</v>
      </c>
      <c r="F1004" s="33" t="e">
        <f>IF(ISNA(VLOOKUP(A1004,'R1-R2'!$A$2:$F$280,6,0)),VLOOKUP(A1004,'R1-R2'!$B$2:$F$280,5,0),VLOOKUP(A1004,'R1-R2'!$A$2:$F$280,6,0))</f>
        <v>#N/A</v>
      </c>
      <c r="G1004" s="2">
        <v>0</v>
      </c>
      <c r="H1004" s="4">
        <v>0</v>
      </c>
      <c r="I1004" s="3">
        <v>0</v>
      </c>
      <c r="J1004" s="1" t="s">
        <v>1</v>
      </c>
      <c r="K1004" s="2">
        <v>817</v>
      </c>
      <c r="L1004" s="4">
        <v>89.39</v>
      </c>
      <c r="M1004" s="3">
        <v>355</v>
      </c>
      <c r="N1004" s="1" t="s">
        <v>1</v>
      </c>
      <c r="O1004" s="2">
        <v>753</v>
      </c>
      <c r="P1004" s="4">
        <v>82.63</v>
      </c>
      <c r="Q1004" s="3">
        <v>532</v>
      </c>
      <c r="R1004" s="1" t="s">
        <v>1</v>
      </c>
      <c r="S1004" s="2">
        <v>862</v>
      </c>
      <c r="T1004" s="4">
        <v>94.77</v>
      </c>
      <c r="U1004" s="3">
        <v>269</v>
      </c>
      <c r="V1004" s="1" t="s">
        <v>1</v>
      </c>
      <c r="W1004" s="2">
        <v>0</v>
      </c>
      <c r="X1004" s="4">
        <v>0</v>
      </c>
      <c r="Y1004" s="3">
        <v>0</v>
      </c>
      <c r="Z1004" s="1" t="s">
        <v>1</v>
      </c>
      <c r="AA1004" s="2">
        <v>0</v>
      </c>
      <c r="AB1004" s="4">
        <v>0</v>
      </c>
      <c r="AC1004" s="3">
        <v>0</v>
      </c>
      <c r="AD1004" s="1" t="s">
        <v>1</v>
      </c>
      <c r="AE1004" s="2">
        <v>0</v>
      </c>
      <c r="AF1004" s="4">
        <v>0</v>
      </c>
      <c r="AG1004" s="3">
        <v>0</v>
      </c>
      <c r="AH1004" s="1" t="s">
        <v>1</v>
      </c>
      <c r="AI1004" s="2">
        <v>0</v>
      </c>
      <c r="AJ1004" s="4">
        <v>0</v>
      </c>
      <c r="AK1004" s="3">
        <v>0</v>
      </c>
      <c r="AL1004" s="1" t="s">
        <v>1</v>
      </c>
      <c r="AM1004" s="2">
        <v>0</v>
      </c>
      <c r="AN1004" s="4">
        <v>0</v>
      </c>
      <c r="AO1004" s="3">
        <v>0</v>
      </c>
      <c r="AP1004" s="1" t="s">
        <v>1</v>
      </c>
      <c r="AQ1004" s="2">
        <v>0</v>
      </c>
      <c r="AR1004" s="4">
        <v>0</v>
      </c>
      <c r="AS1004" s="3">
        <v>0</v>
      </c>
      <c r="AT1004" s="1" t="s">
        <v>1</v>
      </c>
    </row>
    <row r="1005" spans="1:46" x14ac:dyDescent="0.25">
      <c r="A1005" s="1" t="s">
        <v>1005</v>
      </c>
      <c r="B1005" s="20" t="e">
        <f>VLOOKUP(A1005,'Earned Doctorates'!$A$6:$D$468,4,0)</f>
        <v>#N/A</v>
      </c>
      <c r="C1005" s="20" t="e">
        <f>VLOOKUP(A1005,'fulltime grad students'!$A$6:$D$752,4,0)</f>
        <v>#N/A</v>
      </c>
      <c r="D1005" s="20">
        <f>VLOOKUP(A1005,floorspace!$A$6:$D$694,4,0)</f>
        <v>0</v>
      </c>
      <c r="E1005" s="3">
        <v>0</v>
      </c>
      <c r="F1005" s="33" t="e">
        <f>IF(ISNA(VLOOKUP(A1005,'R1-R2'!$A$2:$F$280,6,0)),VLOOKUP(A1005,'R1-R2'!$B$2:$F$280,5,0),VLOOKUP(A1005,'R1-R2'!$A$2:$F$280,6,0))</f>
        <v>#N/A</v>
      </c>
      <c r="G1005" s="2">
        <v>0</v>
      </c>
      <c r="H1005" s="4">
        <v>0</v>
      </c>
      <c r="I1005" s="3">
        <v>0</v>
      </c>
      <c r="J1005" s="1" t="s">
        <v>1</v>
      </c>
      <c r="K1005" s="2">
        <v>0</v>
      </c>
      <c r="L1005" s="4">
        <v>0</v>
      </c>
      <c r="M1005" s="3">
        <v>0</v>
      </c>
      <c r="N1005" s="1" t="s">
        <v>1</v>
      </c>
      <c r="O1005" s="2">
        <v>0</v>
      </c>
      <c r="P1005" s="4">
        <v>0</v>
      </c>
      <c r="Q1005" s="3">
        <v>0</v>
      </c>
      <c r="R1005" s="1" t="s">
        <v>1</v>
      </c>
      <c r="S1005" s="2">
        <v>0</v>
      </c>
      <c r="T1005" s="4">
        <v>0</v>
      </c>
      <c r="U1005" s="3">
        <v>0</v>
      </c>
      <c r="V1005" s="1" t="s">
        <v>1</v>
      </c>
      <c r="W1005" s="2">
        <v>0</v>
      </c>
      <c r="X1005" s="4">
        <v>0</v>
      </c>
      <c r="Y1005" s="3">
        <v>0</v>
      </c>
      <c r="Z1005" s="1" t="s">
        <v>1</v>
      </c>
      <c r="AA1005" s="2">
        <v>749</v>
      </c>
      <c r="AB1005" s="4">
        <v>83.83</v>
      </c>
      <c r="AC1005" s="3">
        <v>514</v>
      </c>
      <c r="AD1005" s="1" t="s">
        <v>1</v>
      </c>
      <c r="AE1005" s="2">
        <v>641</v>
      </c>
      <c r="AF1005" s="4">
        <v>71.709999999999994</v>
      </c>
      <c r="AG1005" s="3">
        <v>985</v>
      </c>
      <c r="AH1005" s="1" t="s">
        <v>236</v>
      </c>
      <c r="AI1005" s="2">
        <v>574</v>
      </c>
      <c r="AJ1005" s="4">
        <v>65.03</v>
      </c>
      <c r="AK1005" s="3">
        <v>1455</v>
      </c>
      <c r="AL1005" s="1" t="s">
        <v>1</v>
      </c>
      <c r="AM1005" s="2">
        <v>546</v>
      </c>
      <c r="AN1005" s="4">
        <v>62.1</v>
      </c>
      <c r="AO1005" s="3">
        <v>1701</v>
      </c>
      <c r="AP1005" s="1" t="s">
        <v>236</v>
      </c>
      <c r="AQ1005" s="2">
        <v>539</v>
      </c>
      <c r="AR1005" s="4">
        <v>60.78</v>
      </c>
      <c r="AS1005" s="3">
        <v>1947</v>
      </c>
      <c r="AT1005" s="1" t="s">
        <v>236</v>
      </c>
    </row>
    <row r="1006" spans="1:46" x14ac:dyDescent="0.25">
      <c r="A1006" s="1" t="s">
        <v>1006</v>
      </c>
      <c r="B1006" s="20" t="e">
        <f>VLOOKUP(A1006,'Earned Doctorates'!$A$6:$D$468,4,0)</f>
        <v>#N/A</v>
      </c>
      <c r="C1006" s="20" t="e">
        <f>VLOOKUP(A1006,'fulltime grad students'!$A$6:$D$752,4,0)</f>
        <v>#N/A</v>
      </c>
      <c r="D1006" s="20" t="e">
        <f>VLOOKUP(A1006,floorspace!$A$6:$D$694,4,0)</f>
        <v>#N/A</v>
      </c>
      <c r="E1006" s="3">
        <v>0</v>
      </c>
      <c r="F1006" s="33" t="e">
        <f>IF(ISNA(VLOOKUP(A1006,'R1-R2'!$A$2:$F$280,6,0)),VLOOKUP(A1006,'R1-R2'!$B$2:$F$280,5,0),VLOOKUP(A1006,'R1-R2'!$A$2:$F$280,6,0))</f>
        <v>#N/A</v>
      </c>
      <c r="G1006" s="2">
        <v>0</v>
      </c>
      <c r="H1006" s="4">
        <v>0</v>
      </c>
      <c r="I1006" s="3">
        <v>0</v>
      </c>
      <c r="J1006" s="1" t="s">
        <v>1</v>
      </c>
      <c r="K1006" s="2">
        <v>0</v>
      </c>
      <c r="L1006" s="4">
        <v>0</v>
      </c>
      <c r="M1006" s="3">
        <v>0</v>
      </c>
      <c r="N1006" s="1" t="s">
        <v>1</v>
      </c>
      <c r="O1006" s="2">
        <v>0</v>
      </c>
      <c r="P1006" s="4">
        <v>0</v>
      </c>
      <c r="Q1006" s="3">
        <v>0</v>
      </c>
      <c r="R1006" s="1" t="s">
        <v>1</v>
      </c>
      <c r="S1006" s="2">
        <v>0</v>
      </c>
      <c r="T1006" s="4">
        <v>0</v>
      </c>
      <c r="U1006" s="3">
        <v>0</v>
      </c>
      <c r="V1006" s="1" t="s">
        <v>1</v>
      </c>
      <c r="W1006" s="2">
        <v>773</v>
      </c>
      <c r="X1006" s="4">
        <v>86.3</v>
      </c>
      <c r="Y1006" s="3">
        <v>490</v>
      </c>
      <c r="Z1006" s="1" t="s">
        <v>1</v>
      </c>
      <c r="AA1006" s="2">
        <v>817</v>
      </c>
      <c r="AB1006" s="4">
        <v>91.36</v>
      </c>
      <c r="AC1006" s="3">
        <v>345</v>
      </c>
      <c r="AD1006" s="1" t="s">
        <v>236</v>
      </c>
      <c r="AE1006" s="2">
        <v>878</v>
      </c>
      <c r="AF1006" s="4">
        <v>97.9</v>
      </c>
      <c r="AG1006" s="3">
        <v>200</v>
      </c>
      <c r="AH1006" s="1" t="s">
        <v>1</v>
      </c>
      <c r="AI1006" s="2">
        <v>712</v>
      </c>
      <c r="AJ1006" s="4">
        <v>80.45</v>
      </c>
      <c r="AK1006" s="3">
        <v>601</v>
      </c>
      <c r="AL1006" s="1" t="s">
        <v>1</v>
      </c>
      <c r="AM1006" s="2">
        <v>842</v>
      </c>
      <c r="AN1006" s="4">
        <v>95.29</v>
      </c>
      <c r="AO1006" s="3">
        <v>244</v>
      </c>
      <c r="AP1006" s="1" t="s">
        <v>1</v>
      </c>
      <c r="AQ1006" s="2">
        <v>783</v>
      </c>
      <c r="AR1006" s="4">
        <v>87.89</v>
      </c>
      <c r="AS1006" s="3">
        <v>453</v>
      </c>
      <c r="AT1006" s="1" t="s">
        <v>1</v>
      </c>
    </row>
    <row r="1007" spans="1:46" x14ac:dyDescent="0.25">
      <c r="A1007" s="1" t="s">
        <v>1007</v>
      </c>
      <c r="B1007" s="20" t="e">
        <f>VLOOKUP(A1007,'Earned Doctorates'!$A$6:$D$468,4,0)</f>
        <v>#N/A</v>
      </c>
      <c r="C1007" s="20" t="e">
        <f>VLOOKUP(A1007,'fulltime grad students'!$A$6:$D$752,4,0)</f>
        <v>#N/A</v>
      </c>
      <c r="D1007" s="20" t="e">
        <f>VLOOKUP(A1007,floorspace!$A$6:$D$694,4,0)</f>
        <v>#N/A</v>
      </c>
      <c r="E1007" s="3">
        <v>0</v>
      </c>
      <c r="F1007" s="33" t="e">
        <f>IF(ISNA(VLOOKUP(A1007,'R1-R2'!$A$2:$F$280,6,0)),VLOOKUP(A1007,'R1-R2'!$B$2:$F$280,5,0),VLOOKUP(A1007,'R1-R2'!$A$2:$F$280,6,0))</f>
        <v>#N/A</v>
      </c>
      <c r="G1007" s="2">
        <v>0</v>
      </c>
      <c r="H1007" s="4">
        <v>0</v>
      </c>
      <c r="I1007" s="3">
        <v>0</v>
      </c>
      <c r="J1007" s="1" t="s">
        <v>1</v>
      </c>
      <c r="K1007" s="2">
        <v>0</v>
      </c>
      <c r="L1007" s="4">
        <v>0</v>
      </c>
      <c r="M1007" s="3">
        <v>0</v>
      </c>
      <c r="N1007" s="1" t="s">
        <v>1</v>
      </c>
      <c r="O1007" s="2">
        <v>0</v>
      </c>
      <c r="P1007" s="4">
        <v>0</v>
      </c>
      <c r="Q1007" s="3">
        <v>0</v>
      </c>
      <c r="R1007" s="1" t="s">
        <v>1</v>
      </c>
      <c r="S1007" s="2">
        <v>907</v>
      </c>
      <c r="T1007" s="4">
        <v>99.67</v>
      </c>
      <c r="U1007" s="3">
        <v>152</v>
      </c>
      <c r="V1007" s="1" t="s">
        <v>1</v>
      </c>
      <c r="W1007" s="2">
        <v>884</v>
      </c>
      <c r="X1007" s="4">
        <v>98.56</v>
      </c>
      <c r="Y1007" s="3">
        <v>200</v>
      </c>
      <c r="Z1007" s="1" t="s">
        <v>1</v>
      </c>
      <c r="AA1007" s="2">
        <v>834</v>
      </c>
      <c r="AB1007" s="4">
        <v>93.24</v>
      </c>
      <c r="AC1007" s="3">
        <v>304</v>
      </c>
      <c r="AD1007" s="1" t="s">
        <v>1</v>
      </c>
      <c r="AE1007" s="2">
        <v>843</v>
      </c>
      <c r="AF1007" s="4">
        <v>94.03</v>
      </c>
      <c r="AG1007" s="3">
        <v>265</v>
      </c>
      <c r="AH1007" s="1" t="s">
        <v>1</v>
      </c>
      <c r="AI1007" s="2">
        <v>0</v>
      </c>
      <c r="AJ1007" s="4">
        <v>0</v>
      </c>
      <c r="AK1007" s="3">
        <v>0</v>
      </c>
      <c r="AL1007" s="1" t="s">
        <v>1</v>
      </c>
      <c r="AM1007" s="2">
        <v>0</v>
      </c>
      <c r="AN1007" s="4">
        <v>0</v>
      </c>
      <c r="AO1007" s="3">
        <v>0</v>
      </c>
      <c r="AP1007" s="1" t="s">
        <v>1</v>
      </c>
      <c r="AQ1007" s="2">
        <v>0</v>
      </c>
      <c r="AR1007" s="4">
        <v>0</v>
      </c>
      <c r="AS1007" s="3">
        <v>0</v>
      </c>
      <c r="AT1007" s="1" t="s">
        <v>1</v>
      </c>
    </row>
    <row r="1008" spans="1:46" x14ac:dyDescent="0.25">
      <c r="A1008" s="1" t="s">
        <v>1008</v>
      </c>
      <c r="B1008" s="20" t="e">
        <f>VLOOKUP(A1008,'Earned Doctorates'!$A$6:$D$468,4,0)</f>
        <v>#N/A</v>
      </c>
      <c r="C1008" s="20">
        <f>VLOOKUP(A1008,'fulltime grad students'!$A$6:$D$752,4,0)</f>
        <v>57</v>
      </c>
      <c r="D1008" s="20" t="e">
        <f>VLOOKUP(A1008,floorspace!$A$6:$D$694,4,0)</f>
        <v>#N/A</v>
      </c>
      <c r="E1008" s="3">
        <v>0</v>
      </c>
      <c r="F1008" s="33" t="e">
        <f>IF(ISNA(VLOOKUP(A1008,'R1-R2'!$A$2:$F$280,6,0)),VLOOKUP(A1008,'R1-R2'!$B$2:$F$280,5,0),VLOOKUP(A1008,'R1-R2'!$A$2:$F$280,6,0))</f>
        <v>#N/A</v>
      </c>
      <c r="G1008" s="2">
        <v>0</v>
      </c>
      <c r="H1008" s="4">
        <v>0</v>
      </c>
      <c r="I1008" s="3">
        <v>0</v>
      </c>
      <c r="J1008" s="1" t="s">
        <v>1</v>
      </c>
      <c r="K1008" s="2">
        <v>894</v>
      </c>
      <c r="L1008" s="4">
        <v>97.73</v>
      </c>
      <c r="M1008" s="3">
        <v>204</v>
      </c>
      <c r="N1008" s="1" t="s">
        <v>1</v>
      </c>
      <c r="O1008" s="2">
        <v>828</v>
      </c>
      <c r="P1008" s="4">
        <v>90.77</v>
      </c>
      <c r="Q1008" s="3">
        <v>347</v>
      </c>
      <c r="R1008" s="1" t="s">
        <v>1</v>
      </c>
      <c r="S1008" s="2">
        <v>842</v>
      </c>
      <c r="T1008" s="4">
        <v>92.59</v>
      </c>
      <c r="U1008" s="3">
        <v>315</v>
      </c>
      <c r="V1008" s="1" t="s">
        <v>1</v>
      </c>
      <c r="W1008" s="2">
        <v>700</v>
      </c>
      <c r="X1008" s="4">
        <v>78.23</v>
      </c>
      <c r="Y1008" s="3">
        <v>727</v>
      </c>
      <c r="Z1008" s="1" t="s">
        <v>1</v>
      </c>
      <c r="AA1008" s="2">
        <v>732</v>
      </c>
      <c r="AB1008" s="4">
        <v>81.95</v>
      </c>
      <c r="AC1008" s="3">
        <v>557</v>
      </c>
      <c r="AD1008" s="1" t="s">
        <v>1</v>
      </c>
      <c r="AE1008" s="2">
        <v>846</v>
      </c>
      <c r="AF1008" s="4">
        <v>94.36</v>
      </c>
      <c r="AG1008" s="3">
        <v>264</v>
      </c>
      <c r="AH1008" s="1" t="s">
        <v>1</v>
      </c>
      <c r="AI1008" s="2">
        <v>804</v>
      </c>
      <c r="AJ1008" s="4">
        <v>90.73</v>
      </c>
      <c r="AK1008" s="3">
        <v>355</v>
      </c>
      <c r="AL1008" s="1" t="s">
        <v>1</v>
      </c>
      <c r="AM1008" s="2">
        <v>848</v>
      </c>
      <c r="AN1008" s="4">
        <v>95.96</v>
      </c>
      <c r="AO1008" s="3">
        <v>231</v>
      </c>
      <c r="AP1008" s="1" t="s">
        <v>1</v>
      </c>
      <c r="AQ1008" s="2">
        <v>757</v>
      </c>
      <c r="AR1008" s="4">
        <v>85</v>
      </c>
      <c r="AS1008" s="3">
        <v>548</v>
      </c>
      <c r="AT1008" s="1" t="s">
        <v>1</v>
      </c>
    </row>
    <row r="1009" spans="1:46" x14ac:dyDescent="0.25">
      <c r="A1009" s="1" t="s">
        <v>1009</v>
      </c>
      <c r="B1009" s="20" t="e">
        <f>VLOOKUP(A1009,'Earned Doctorates'!$A$6:$D$468,4,0)</f>
        <v>#N/A</v>
      </c>
      <c r="C1009" s="20" t="e">
        <f>VLOOKUP(A1009,'fulltime grad students'!$A$6:$D$752,4,0)</f>
        <v>#N/A</v>
      </c>
      <c r="D1009" s="20" t="e">
        <f>VLOOKUP(A1009,floorspace!$A$6:$D$694,4,0)</f>
        <v>#N/A</v>
      </c>
      <c r="E1009" s="3">
        <v>0</v>
      </c>
      <c r="F1009" s="33" t="e">
        <f>IF(ISNA(VLOOKUP(A1009,'R1-R2'!$A$2:$F$280,6,0)),VLOOKUP(A1009,'R1-R2'!$B$2:$F$280,5,0),VLOOKUP(A1009,'R1-R2'!$A$2:$F$280,6,0))</f>
        <v>#N/A</v>
      </c>
      <c r="G1009" s="2">
        <v>0</v>
      </c>
      <c r="H1009" s="4">
        <v>0</v>
      </c>
      <c r="I1009" s="3">
        <v>0</v>
      </c>
      <c r="J1009" s="1" t="s">
        <v>1</v>
      </c>
      <c r="K1009" s="2">
        <v>0</v>
      </c>
      <c r="L1009" s="4">
        <v>0</v>
      </c>
      <c r="M1009" s="3">
        <v>0</v>
      </c>
      <c r="N1009" s="1" t="s">
        <v>1</v>
      </c>
      <c r="O1009" s="2">
        <v>0</v>
      </c>
      <c r="P1009" s="4">
        <v>0</v>
      </c>
      <c r="Q1009" s="3">
        <v>0</v>
      </c>
      <c r="R1009" s="1" t="s">
        <v>1</v>
      </c>
      <c r="S1009" s="2">
        <v>0</v>
      </c>
      <c r="T1009" s="4">
        <v>0</v>
      </c>
      <c r="U1009" s="3">
        <v>0</v>
      </c>
      <c r="V1009" s="1" t="s">
        <v>1</v>
      </c>
      <c r="W1009" s="2">
        <v>0</v>
      </c>
      <c r="X1009" s="4">
        <v>0</v>
      </c>
      <c r="Y1009" s="3">
        <v>0</v>
      </c>
      <c r="Z1009" s="1" t="s">
        <v>1</v>
      </c>
      <c r="AA1009" s="2">
        <v>0</v>
      </c>
      <c r="AB1009" s="4">
        <v>0</v>
      </c>
      <c r="AC1009" s="3">
        <v>0</v>
      </c>
      <c r="AD1009" s="1" t="s">
        <v>1</v>
      </c>
      <c r="AE1009" s="2">
        <v>764</v>
      </c>
      <c r="AF1009" s="4">
        <v>85.3</v>
      </c>
      <c r="AG1009" s="3">
        <v>456</v>
      </c>
      <c r="AH1009" s="1" t="s">
        <v>236</v>
      </c>
      <c r="AI1009" s="2">
        <v>761</v>
      </c>
      <c r="AJ1009" s="4">
        <v>85.92</v>
      </c>
      <c r="AK1009" s="3">
        <v>472</v>
      </c>
      <c r="AL1009" s="1" t="s">
        <v>1</v>
      </c>
      <c r="AM1009" s="2">
        <v>492</v>
      </c>
      <c r="AN1009" s="4">
        <v>56.05</v>
      </c>
      <c r="AO1009" s="3">
        <v>2495</v>
      </c>
      <c r="AP1009" s="1" t="s">
        <v>1</v>
      </c>
      <c r="AQ1009" s="2">
        <v>633</v>
      </c>
      <c r="AR1009" s="4">
        <v>71.22</v>
      </c>
      <c r="AS1009" s="3">
        <v>1113</v>
      </c>
      <c r="AT1009" s="1" t="s">
        <v>1</v>
      </c>
    </row>
    <row r="1010" spans="1:46" x14ac:dyDescent="0.25">
      <c r="A1010" s="1" t="s">
        <v>1010</v>
      </c>
      <c r="B1010" s="20" t="e">
        <f>VLOOKUP(A1010,'Earned Doctorates'!$A$6:$D$468,4,0)</f>
        <v>#N/A</v>
      </c>
      <c r="C1010" s="20" t="e">
        <f>VLOOKUP(A1010,'fulltime grad students'!$A$6:$D$752,4,0)</f>
        <v>#N/A</v>
      </c>
      <c r="D1010" s="20" t="e">
        <f>VLOOKUP(A1010,floorspace!$A$6:$D$694,4,0)</f>
        <v>#N/A</v>
      </c>
      <c r="E1010" s="3">
        <v>0</v>
      </c>
      <c r="F1010" s="33" t="e">
        <f>IF(ISNA(VLOOKUP(A1010,'R1-R2'!$A$2:$F$280,6,0)),VLOOKUP(A1010,'R1-R2'!$B$2:$F$280,5,0),VLOOKUP(A1010,'R1-R2'!$A$2:$F$280,6,0))</f>
        <v>#N/A</v>
      </c>
      <c r="G1010" s="2">
        <v>0</v>
      </c>
      <c r="H1010" s="4">
        <v>0</v>
      </c>
      <c r="I1010" s="3">
        <v>0</v>
      </c>
      <c r="J1010" s="1" t="s">
        <v>1</v>
      </c>
      <c r="K1010" s="2">
        <v>0</v>
      </c>
      <c r="L1010" s="4">
        <v>0</v>
      </c>
      <c r="M1010" s="3">
        <v>0</v>
      </c>
      <c r="N1010" s="1" t="s">
        <v>1</v>
      </c>
      <c r="O1010" s="2">
        <v>0</v>
      </c>
      <c r="P1010" s="4">
        <v>0</v>
      </c>
      <c r="Q1010" s="3">
        <v>0</v>
      </c>
      <c r="R1010" s="1" t="s">
        <v>1</v>
      </c>
      <c r="S1010" s="2">
        <v>0</v>
      </c>
      <c r="T1010" s="4">
        <v>0</v>
      </c>
      <c r="U1010" s="3">
        <v>0</v>
      </c>
      <c r="V1010" s="1" t="s">
        <v>1</v>
      </c>
      <c r="W1010" s="2">
        <v>0</v>
      </c>
      <c r="X1010" s="4">
        <v>0</v>
      </c>
      <c r="Y1010" s="3">
        <v>0</v>
      </c>
      <c r="Z1010" s="1" t="s">
        <v>1</v>
      </c>
      <c r="AA1010" s="2">
        <v>0</v>
      </c>
      <c r="AB1010" s="4">
        <v>0</v>
      </c>
      <c r="AC1010" s="3">
        <v>0</v>
      </c>
      <c r="AD1010" s="1" t="s">
        <v>1</v>
      </c>
      <c r="AE1010" s="2">
        <v>0</v>
      </c>
      <c r="AF1010" s="4">
        <v>0</v>
      </c>
      <c r="AG1010" s="3">
        <v>0</v>
      </c>
      <c r="AH1010" s="1" t="s">
        <v>1</v>
      </c>
      <c r="AI1010" s="2">
        <v>0</v>
      </c>
      <c r="AJ1010" s="4">
        <v>0</v>
      </c>
      <c r="AK1010" s="3">
        <v>0</v>
      </c>
      <c r="AL1010" s="1" t="s">
        <v>1</v>
      </c>
      <c r="AM1010" s="2">
        <v>444</v>
      </c>
      <c r="AN1010" s="4">
        <v>50.67</v>
      </c>
      <c r="AO1010" s="3">
        <v>3174</v>
      </c>
      <c r="AP1010" s="1" t="s">
        <v>1</v>
      </c>
      <c r="AQ1010" s="2">
        <v>458</v>
      </c>
      <c r="AR1010" s="4">
        <v>51.78</v>
      </c>
      <c r="AS1010" s="3">
        <v>3111</v>
      </c>
      <c r="AT1010" s="1" t="s">
        <v>236</v>
      </c>
    </row>
    <row r="1011" spans="1:46" x14ac:dyDescent="0.25">
      <c r="A1011" s="1" t="s">
        <v>1011</v>
      </c>
      <c r="B1011" s="20" t="e">
        <f>VLOOKUP(A1011,'Earned Doctorates'!$A$6:$D$468,4,0)</f>
        <v>#N/A</v>
      </c>
      <c r="C1011" s="20" t="e">
        <f>VLOOKUP(A1011,'fulltime grad students'!$A$6:$D$752,4,0)</f>
        <v>#N/A</v>
      </c>
      <c r="D1011" s="20">
        <f>VLOOKUP(A1011,floorspace!$A$6:$D$694,4,0)</f>
        <v>0</v>
      </c>
      <c r="E1011" s="3">
        <v>0</v>
      </c>
      <c r="F1011" s="33" t="e">
        <f>IF(ISNA(VLOOKUP(A1011,'R1-R2'!$A$2:$F$280,6,0)),VLOOKUP(A1011,'R1-R2'!$B$2:$F$280,5,0),VLOOKUP(A1011,'R1-R2'!$A$2:$F$280,6,0))</f>
        <v>#N/A</v>
      </c>
      <c r="G1011" s="2">
        <v>0</v>
      </c>
      <c r="H1011" s="4">
        <v>0</v>
      </c>
      <c r="I1011" s="3">
        <v>0</v>
      </c>
      <c r="J1011" s="1" t="s">
        <v>1</v>
      </c>
      <c r="K1011" s="2">
        <v>0</v>
      </c>
      <c r="L1011" s="4">
        <v>0</v>
      </c>
      <c r="M1011" s="3">
        <v>0</v>
      </c>
      <c r="N1011" s="1" t="s">
        <v>1</v>
      </c>
      <c r="O1011" s="2">
        <v>0</v>
      </c>
      <c r="P1011" s="4">
        <v>0</v>
      </c>
      <c r="Q1011" s="3">
        <v>0</v>
      </c>
      <c r="R1011" s="1" t="s">
        <v>1</v>
      </c>
      <c r="S1011" s="2">
        <v>0</v>
      </c>
      <c r="T1011" s="4">
        <v>0</v>
      </c>
      <c r="U1011" s="3">
        <v>0</v>
      </c>
      <c r="V1011" s="1" t="s">
        <v>1</v>
      </c>
      <c r="W1011" s="2">
        <v>0</v>
      </c>
      <c r="X1011" s="4">
        <v>0</v>
      </c>
      <c r="Y1011" s="3">
        <v>0</v>
      </c>
      <c r="Z1011" s="1" t="s">
        <v>1</v>
      </c>
      <c r="AA1011" s="2">
        <v>0</v>
      </c>
      <c r="AB1011" s="4">
        <v>0</v>
      </c>
      <c r="AC1011" s="3">
        <v>0</v>
      </c>
      <c r="AD1011" s="1" t="s">
        <v>1</v>
      </c>
      <c r="AE1011" s="2">
        <v>0</v>
      </c>
      <c r="AF1011" s="4">
        <v>0</v>
      </c>
      <c r="AG1011" s="3">
        <v>0</v>
      </c>
      <c r="AH1011" s="1" t="s">
        <v>1</v>
      </c>
      <c r="AI1011" s="2">
        <v>0</v>
      </c>
      <c r="AJ1011" s="4">
        <v>0</v>
      </c>
      <c r="AK1011" s="3">
        <v>0</v>
      </c>
      <c r="AL1011" s="1" t="s">
        <v>1</v>
      </c>
      <c r="AM1011" s="2">
        <v>542</v>
      </c>
      <c r="AN1011" s="4">
        <v>61.66</v>
      </c>
      <c r="AO1011" s="3">
        <v>1784</v>
      </c>
      <c r="AP1011" s="1" t="s">
        <v>1</v>
      </c>
      <c r="AQ1011" s="2">
        <v>620</v>
      </c>
      <c r="AR1011" s="4">
        <v>69.78</v>
      </c>
      <c r="AS1011" s="3">
        <v>1221</v>
      </c>
      <c r="AT1011" s="1" t="s">
        <v>1</v>
      </c>
    </row>
    <row r="1012" spans="1:46" x14ac:dyDescent="0.25">
      <c r="A1012" s="1" t="s">
        <v>1012</v>
      </c>
      <c r="B1012" s="20" t="e">
        <f>VLOOKUP(A1012,'Earned Doctorates'!$A$6:$D$468,4,0)</f>
        <v>#N/A</v>
      </c>
      <c r="C1012" s="20" t="e">
        <f>VLOOKUP(A1012,'fulltime grad students'!$A$6:$D$752,4,0)</f>
        <v>#N/A</v>
      </c>
      <c r="D1012" s="20" t="e">
        <f>VLOOKUP(A1012,floorspace!$A$6:$D$694,4,0)</f>
        <v>#N/A</v>
      </c>
      <c r="E1012" s="3">
        <v>0</v>
      </c>
      <c r="F1012" s="33" t="e">
        <f>IF(ISNA(VLOOKUP(A1012,'R1-R2'!$A$2:$F$280,6,0)),VLOOKUP(A1012,'R1-R2'!$B$2:$F$280,5,0),VLOOKUP(A1012,'R1-R2'!$A$2:$F$280,6,0))</f>
        <v>#N/A</v>
      </c>
      <c r="G1012" s="2">
        <v>0</v>
      </c>
      <c r="H1012" s="4">
        <v>0</v>
      </c>
      <c r="I1012" s="3">
        <v>0</v>
      </c>
      <c r="J1012" s="1" t="s">
        <v>1</v>
      </c>
      <c r="K1012" s="2">
        <v>0</v>
      </c>
      <c r="L1012" s="4">
        <v>0</v>
      </c>
      <c r="M1012" s="3">
        <v>0</v>
      </c>
      <c r="N1012" s="1" t="s">
        <v>1</v>
      </c>
      <c r="O1012" s="2">
        <v>0</v>
      </c>
      <c r="P1012" s="4">
        <v>0</v>
      </c>
      <c r="Q1012" s="3">
        <v>0</v>
      </c>
      <c r="R1012" s="1" t="s">
        <v>1</v>
      </c>
      <c r="S1012" s="2">
        <v>0</v>
      </c>
      <c r="T1012" s="4">
        <v>0</v>
      </c>
      <c r="U1012" s="3">
        <v>0</v>
      </c>
      <c r="V1012" s="1" t="s">
        <v>1</v>
      </c>
      <c r="W1012" s="2">
        <v>0</v>
      </c>
      <c r="X1012" s="4">
        <v>0</v>
      </c>
      <c r="Y1012" s="3">
        <v>0</v>
      </c>
      <c r="Z1012" s="1" t="s">
        <v>1</v>
      </c>
      <c r="AA1012" s="2">
        <v>0</v>
      </c>
      <c r="AB1012" s="4">
        <v>0</v>
      </c>
      <c r="AC1012" s="3">
        <v>0</v>
      </c>
      <c r="AD1012" s="1" t="s">
        <v>1</v>
      </c>
      <c r="AE1012" s="2">
        <v>0</v>
      </c>
      <c r="AF1012" s="4">
        <v>0</v>
      </c>
      <c r="AG1012" s="3">
        <v>0</v>
      </c>
      <c r="AH1012" s="1" t="s">
        <v>1</v>
      </c>
      <c r="AI1012" s="2">
        <v>0</v>
      </c>
      <c r="AJ1012" s="4">
        <v>0</v>
      </c>
      <c r="AK1012" s="3">
        <v>0</v>
      </c>
      <c r="AL1012" s="1" t="s">
        <v>1</v>
      </c>
      <c r="AM1012" s="2">
        <v>0</v>
      </c>
      <c r="AN1012" s="4">
        <v>0</v>
      </c>
      <c r="AO1012" s="3">
        <v>0</v>
      </c>
      <c r="AP1012" s="1" t="s">
        <v>1</v>
      </c>
      <c r="AQ1012" s="2">
        <v>829</v>
      </c>
      <c r="AR1012" s="4">
        <v>93</v>
      </c>
      <c r="AS1012" s="3">
        <v>305</v>
      </c>
      <c r="AT1012" s="1" t="s">
        <v>1</v>
      </c>
    </row>
    <row r="1013" spans="1:46" x14ac:dyDescent="0.25">
      <c r="A1013" s="1" t="s">
        <v>1013</v>
      </c>
      <c r="B1013" s="20" t="e">
        <f>VLOOKUP(A1013,'Earned Doctorates'!$A$6:$D$468,4,0)</f>
        <v>#N/A</v>
      </c>
      <c r="C1013" s="20" t="e">
        <f>VLOOKUP(A1013,'fulltime grad students'!$A$6:$D$752,4,0)</f>
        <v>#N/A</v>
      </c>
      <c r="D1013" s="20" t="e">
        <f>VLOOKUP(A1013,floorspace!$A$6:$D$694,4,0)</f>
        <v>#N/A</v>
      </c>
      <c r="E1013" s="3">
        <v>0</v>
      </c>
      <c r="F1013" s="33" t="e">
        <f>IF(ISNA(VLOOKUP(A1013,'R1-R2'!$A$2:$F$280,6,0)),VLOOKUP(A1013,'R1-R2'!$B$2:$F$280,5,0),VLOOKUP(A1013,'R1-R2'!$A$2:$F$280,6,0))</f>
        <v>#N/A</v>
      </c>
      <c r="G1013" s="2">
        <v>0</v>
      </c>
      <c r="H1013" s="4">
        <v>0</v>
      </c>
      <c r="I1013" s="3">
        <v>0</v>
      </c>
      <c r="J1013" s="1" t="s">
        <v>1</v>
      </c>
      <c r="K1013" s="2">
        <v>781</v>
      </c>
      <c r="L1013" s="4">
        <v>85.49</v>
      </c>
      <c r="M1013" s="3">
        <v>446</v>
      </c>
      <c r="N1013" s="1" t="s">
        <v>1</v>
      </c>
      <c r="O1013" s="2">
        <v>892</v>
      </c>
      <c r="P1013" s="4">
        <v>97.72</v>
      </c>
      <c r="Q1013" s="3">
        <v>212</v>
      </c>
      <c r="R1013" s="1" t="s">
        <v>1</v>
      </c>
      <c r="S1013" s="2">
        <v>880</v>
      </c>
      <c r="T1013" s="4">
        <v>96.73</v>
      </c>
      <c r="U1013" s="3">
        <v>231</v>
      </c>
      <c r="V1013" s="1" t="s">
        <v>1</v>
      </c>
      <c r="W1013" s="2">
        <v>854</v>
      </c>
      <c r="X1013" s="4">
        <v>95.25</v>
      </c>
      <c r="Y1013" s="3">
        <v>272</v>
      </c>
      <c r="Z1013" s="1" t="s">
        <v>1</v>
      </c>
      <c r="AA1013" s="2">
        <v>875</v>
      </c>
      <c r="AB1013" s="4">
        <v>97.79</v>
      </c>
      <c r="AC1013" s="3">
        <v>212</v>
      </c>
      <c r="AD1013" s="1" t="s">
        <v>1</v>
      </c>
      <c r="AE1013" s="2">
        <v>820</v>
      </c>
      <c r="AF1013" s="4">
        <v>91.49</v>
      </c>
      <c r="AG1013" s="3">
        <v>313</v>
      </c>
      <c r="AH1013" s="1" t="s">
        <v>1</v>
      </c>
      <c r="AI1013" s="2">
        <v>808</v>
      </c>
      <c r="AJ1013" s="4">
        <v>91.17</v>
      </c>
      <c r="AK1013" s="3">
        <v>342</v>
      </c>
      <c r="AL1013" s="1" t="s">
        <v>1</v>
      </c>
      <c r="AM1013" s="2">
        <v>880</v>
      </c>
      <c r="AN1013" s="4">
        <v>99.55</v>
      </c>
      <c r="AO1013" s="3">
        <v>163</v>
      </c>
      <c r="AP1013" s="1" t="s">
        <v>1</v>
      </c>
      <c r="AQ1013" s="2">
        <v>861</v>
      </c>
      <c r="AR1013" s="4">
        <v>96.56</v>
      </c>
      <c r="AS1013" s="3">
        <v>233</v>
      </c>
      <c r="AT1013" s="1" t="s">
        <v>1</v>
      </c>
    </row>
    <row r="1014" spans="1:46" x14ac:dyDescent="0.25">
      <c r="A1014" s="1" t="s">
        <v>1014</v>
      </c>
      <c r="B1014" s="20" t="e">
        <f>VLOOKUP(A1014,'Earned Doctorates'!$A$6:$D$468,4,0)</f>
        <v>#N/A</v>
      </c>
      <c r="C1014" s="20">
        <f>VLOOKUP(A1014,'fulltime grad students'!$A$6:$D$752,4,0)</f>
        <v>0</v>
      </c>
      <c r="D1014" s="20" t="e">
        <f>VLOOKUP(A1014,floorspace!$A$6:$D$694,4,0)</f>
        <v>#N/A</v>
      </c>
      <c r="E1014" s="3">
        <v>0</v>
      </c>
      <c r="F1014" s="33" t="e">
        <f>IF(ISNA(VLOOKUP(A1014,'R1-R2'!$A$2:$F$280,6,0)),VLOOKUP(A1014,'R1-R2'!$B$2:$F$280,5,0),VLOOKUP(A1014,'R1-R2'!$A$2:$F$280,6,0))</f>
        <v>#N/A</v>
      </c>
      <c r="G1014" s="2">
        <v>0</v>
      </c>
      <c r="H1014" s="4">
        <v>0</v>
      </c>
      <c r="I1014" s="3">
        <v>0</v>
      </c>
      <c r="J1014" s="1" t="s">
        <v>1</v>
      </c>
      <c r="K1014" s="2">
        <v>0</v>
      </c>
      <c r="L1014" s="4">
        <v>0</v>
      </c>
      <c r="M1014" s="3">
        <v>0</v>
      </c>
      <c r="N1014" s="1" t="s">
        <v>1</v>
      </c>
      <c r="O1014" s="2">
        <v>0</v>
      </c>
      <c r="P1014" s="4">
        <v>0</v>
      </c>
      <c r="Q1014" s="3">
        <v>0</v>
      </c>
      <c r="R1014" s="1" t="s">
        <v>1</v>
      </c>
      <c r="S1014" s="2">
        <v>0</v>
      </c>
      <c r="T1014" s="4">
        <v>0</v>
      </c>
      <c r="U1014" s="3">
        <v>0</v>
      </c>
      <c r="V1014" s="1" t="s">
        <v>1</v>
      </c>
      <c r="W1014" s="2">
        <v>0</v>
      </c>
      <c r="X1014" s="4">
        <v>0</v>
      </c>
      <c r="Y1014" s="3">
        <v>0</v>
      </c>
      <c r="Z1014" s="1" t="s">
        <v>1</v>
      </c>
      <c r="AA1014" s="2">
        <v>0</v>
      </c>
      <c r="AB1014" s="4">
        <v>0</v>
      </c>
      <c r="AC1014" s="3">
        <v>0</v>
      </c>
      <c r="AD1014" s="1" t="s">
        <v>1</v>
      </c>
      <c r="AE1014" s="2">
        <v>0</v>
      </c>
      <c r="AF1014" s="4">
        <v>0</v>
      </c>
      <c r="AG1014" s="3">
        <v>0</v>
      </c>
      <c r="AH1014" s="1" t="s">
        <v>1</v>
      </c>
      <c r="AI1014" s="2">
        <v>0</v>
      </c>
      <c r="AJ1014" s="4">
        <v>0</v>
      </c>
      <c r="AK1014" s="3">
        <v>0</v>
      </c>
      <c r="AL1014" s="1" t="s">
        <v>1</v>
      </c>
      <c r="AM1014" s="2">
        <v>775</v>
      </c>
      <c r="AN1014" s="4">
        <v>87.78</v>
      </c>
      <c r="AO1014" s="3">
        <v>415</v>
      </c>
      <c r="AP1014" s="1" t="s">
        <v>1</v>
      </c>
      <c r="AQ1014" s="2">
        <v>573</v>
      </c>
      <c r="AR1014" s="4">
        <v>64.56</v>
      </c>
      <c r="AS1014" s="3">
        <v>1610</v>
      </c>
      <c r="AT1014" s="1" t="s">
        <v>1</v>
      </c>
    </row>
    <row r="1015" spans="1:46" x14ac:dyDescent="0.25">
      <c r="A1015" s="1" t="s">
        <v>1015</v>
      </c>
      <c r="B1015" s="20" t="e">
        <f>VLOOKUP(A1015,'Earned Doctorates'!$A$6:$D$468,4,0)</f>
        <v>#N/A</v>
      </c>
      <c r="C1015" s="20" t="e">
        <f>VLOOKUP(A1015,'fulltime grad students'!$A$6:$D$752,4,0)</f>
        <v>#N/A</v>
      </c>
      <c r="D1015" s="20" t="e">
        <f>VLOOKUP(A1015,floorspace!$A$6:$D$694,4,0)</f>
        <v>#N/A</v>
      </c>
      <c r="E1015" s="3">
        <v>0</v>
      </c>
      <c r="F1015" s="33" t="e">
        <f>IF(ISNA(VLOOKUP(A1015,'R1-R2'!$A$2:$F$280,6,0)),VLOOKUP(A1015,'R1-R2'!$B$2:$F$280,5,0),VLOOKUP(A1015,'R1-R2'!$A$2:$F$280,6,0))</f>
        <v>#N/A</v>
      </c>
      <c r="G1015" s="2">
        <v>0</v>
      </c>
      <c r="H1015" s="4">
        <v>0</v>
      </c>
      <c r="I1015" s="3">
        <v>0</v>
      </c>
      <c r="J1015" s="1" t="s">
        <v>1</v>
      </c>
      <c r="K1015" s="2">
        <v>0</v>
      </c>
      <c r="L1015" s="4">
        <v>0</v>
      </c>
      <c r="M1015" s="3">
        <v>0</v>
      </c>
      <c r="N1015" s="1" t="s">
        <v>1</v>
      </c>
      <c r="O1015" s="2">
        <v>879</v>
      </c>
      <c r="P1015" s="4">
        <v>96.31</v>
      </c>
      <c r="Q1015" s="3">
        <v>230</v>
      </c>
      <c r="R1015" s="1" t="s">
        <v>1</v>
      </c>
      <c r="S1015" s="2">
        <v>0</v>
      </c>
      <c r="T1015" s="4">
        <v>0</v>
      </c>
      <c r="U1015" s="3">
        <v>0</v>
      </c>
      <c r="V1015" s="1" t="s">
        <v>1</v>
      </c>
      <c r="W1015" s="2">
        <v>0</v>
      </c>
      <c r="X1015" s="4">
        <v>0</v>
      </c>
      <c r="Y1015" s="3">
        <v>0</v>
      </c>
      <c r="Z1015" s="1" t="s">
        <v>1</v>
      </c>
      <c r="AA1015" s="2">
        <v>0</v>
      </c>
      <c r="AB1015" s="4">
        <v>0</v>
      </c>
      <c r="AC1015" s="3">
        <v>0</v>
      </c>
      <c r="AD1015" s="1" t="s">
        <v>1</v>
      </c>
      <c r="AE1015" s="2">
        <v>0</v>
      </c>
      <c r="AF1015" s="4">
        <v>0</v>
      </c>
      <c r="AG1015" s="3">
        <v>0</v>
      </c>
      <c r="AH1015" s="1" t="s">
        <v>1</v>
      </c>
      <c r="AI1015" s="2">
        <v>0</v>
      </c>
      <c r="AJ1015" s="4">
        <v>0</v>
      </c>
      <c r="AK1015" s="3">
        <v>0</v>
      </c>
      <c r="AL1015" s="1" t="s">
        <v>1</v>
      </c>
      <c r="AM1015" s="2">
        <v>0</v>
      </c>
      <c r="AN1015" s="4">
        <v>0</v>
      </c>
      <c r="AO1015" s="3">
        <v>0</v>
      </c>
      <c r="AP1015" s="1" t="s">
        <v>1</v>
      </c>
      <c r="AQ1015" s="2">
        <v>0</v>
      </c>
      <c r="AR1015" s="4">
        <v>0</v>
      </c>
      <c r="AS1015" s="3">
        <v>0</v>
      </c>
      <c r="AT1015" s="1" t="s">
        <v>1</v>
      </c>
    </row>
    <row r="1016" spans="1:46" x14ac:dyDescent="0.25">
      <c r="A1016" s="1" t="s">
        <v>1016</v>
      </c>
      <c r="B1016" s="20" t="e">
        <f>VLOOKUP(A1016,'Earned Doctorates'!$A$6:$D$468,4,0)</f>
        <v>#N/A</v>
      </c>
      <c r="C1016" s="20" t="e">
        <f>VLOOKUP(A1016,'fulltime grad students'!$A$6:$D$752,4,0)</f>
        <v>#N/A</v>
      </c>
      <c r="D1016" s="20" t="e">
        <f>VLOOKUP(A1016,floorspace!$A$6:$D$694,4,0)</f>
        <v>#N/A</v>
      </c>
      <c r="E1016" s="3">
        <v>0</v>
      </c>
      <c r="F1016" s="33" t="e">
        <f>IF(ISNA(VLOOKUP(A1016,'R1-R2'!$A$2:$F$280,6,0)),VLOOKUP(A1016,'R1-R2'!$B$2:$F$280,5,0),VLOOKUP(A1016,'R1-R2'!$A$2:$F$280,6,0))</f>
        <v>#N/A</v>
      </c>
      <c r="G1016" s="2">
        <v>0</v>
      </c>
      <c r="H1016" s="4">
        <v>0</v>
      </c>
      <c r="I1016" s="3">
        <v>0</v>
      </c>
      <c r="J1016" s="1" t="s">
        <v>1</v>
      </c>
      <c r="K1016" s="2">
        <v>783</v>
      </c>
      <c r="L1016" s="4">
        <v>85.7</v>
      </c>
      <c r="M1016" s="3">
        <v>441</v>
      </c>
      <c r="N1016" s="1" t="s">
        <v>1</v>
      </c>
      <c r="O1016" s="2">
        <v>899</v>
      </c>
      <c r="P1016" s="4">
        <v>98.48</v>
      </c>
      <c r="Q1016" s="3">
        <v>194</v>
      </c>
      <c r="R1016" s="1" t="s">
        <v>1</v>
      </c>
      <c r="S1016" s="2">
        <v>857</v>
      </c>
      <c r="T1016" s="4">
        <v>94.23</v>
      </c>
      <c r="U1016" s="3">
        <v>280</v>
      </c>
      <c r="V1016" s="1" t="s">
        <v>1</v>
      </c>
      <c r="W1016" s="2">
        <v>727</v>
      </c>
      <c r="X1016" s="4">
        <v>81.22</v>
      </c>
      <c r="Y1016" s="3">
        <v>639</v>
      </c>
      <c r="Z1016" s="1" t="s">
        <v>1</v>
      </c>
      <c r="AA1016" s="2">
        <v>844</v>
      </c>
      <c r="AB1016" s="4">
        <v>94.35</v>
      </c>
      <c r="AC1016" s="3">
        <v>277</v>
      </c>
      <c r="AD1016" s="1" t="s">
        <v>1</v>
      </c>
      <c r="AE1016" s="2">
        <v>878</v>
      </c>
      <c r="AF1016" s="4">
        <v>97.9</v>
      </c>
      <c r="AG1016" s="3">
        <v>200</v>
      </c>
      <c r="AH1016" s="1" t="s">
        <v>1</v>
      </c>
      <c r="AI1016" s="2">
        <v>845</v>
      </c>
      <c r="AJ1016" s="4">
        <v>95.31</v>
      </c>
      <c r="AK1016" s="3">
        <v>246</v>
      </c>
      <c r="AL1016" s="1" t="s">
        <v>1</v>
      </c>
      <c r="AM1016" s="2">
        <v>882</v>
      </c>
      <c r="AN1016" s="4">
        <v>99.78</v>
      </c>
      <c r="AO1016" s="3">
        <v>156</v>
      </c>
      <c r="AP1016" s="1" t="s">
        <v>1</v>
      </c>
      <c r="AQ1016" s="2">
        <v>892</v>
      </c>
      <c r="AR1016" s="4">
        <v>100</v>
      </c>
      <c r="AS1016" s="3">
        <v>152</v>
      </c>
      <c r="AT1016" s="1" t="s">
        <v>1</v>
      </c>
    </row>
    <row r="1017" spans="1:46" x14ac:dyDescent="0.25">
      <c r="A1017" s="1" t="s">
        <v>1017</v>
      </c>
      <c r="B1017" s="20">
        <f>VLOOKUP(A1017,'Earned Doctorates'!$A$6:$D$468,4,0)</f>
        <v>8</v>
      </c>
      <c r="C1017" s="20">
        <f>VLOOKUP(A1017,'fulltime grad students'!$A$6:$D$752,4,0)</f>
        <v>70</v>
      </c>
      <c r="D1017" s="20" t="e">
        <f>VLOOKUP(A1017,floorspace!$A$6:$D$694,4,0)</f>
        <v>#N/A</v>
      </c>
      <c r="E1017" s="3">
        <v>0</v>
      </c>
      <c r="F1017" s="33" t="e">
        <f>IF(ISNA(VLOOKUP(A1017,'R1-R2'!$A$2:$F$280,6,0)),VLOOKUP(A1017,'R1-R2'!$B$2:$F$280,5,0),VLOOKUP(A1017,'R1-R2'!$A$2:$F$280,6,0))</f>
        <v>#N/A</v>
      </c>
      <c r="G1017" s="2">
        <v>0</v>
      </c>
      <c r="H1017" s="4">
        <v>0</v>
      </c>
      <c r="I1017" s="3">
        <v>0</v>
      </c>
      <c r="J1017" s="1" t="s">
        <v>1</v>
      </c>
      <c r="K1017" s="2">
        <v>810</v>
      </c>
      <c r="L1017" s="4">
        <v>88.63</v>
      </c>
      <c r="M1017" s="3">
        <v>374</v>
      </c>
      <c r="N1017" s="1" t="s">
        <v>1</v>
      </c>
      <c r="O1017" s="2">
        <v>676</v>
      </c>
      <c r="P1017" s="4">
        <v>74.27</v>
      </c>
      <c r="Q1017" s="3">
        <v>865</v>
      </c>
      <c r="R1017" s="1" t="s">
        <v>1</v>
      </c>
      <c r="S1017" s="2">
        <v>735</v>
      </c>
      <c r="T1017" s="4">
        <v>80.94</v>
      </c>
      <c r="U1017" s="3">
        <v>622</v>
      </c>
      <c r="V1017" s="1" t="s">
        <v>1</v>
      </c>
      <c r="W1017" s="2">
        <v>709</v>
      </c>
      <c r="X1017" s="4">
        <v>79.23</v>
      </c>
      <c r="Y1017" s="3">
        <v>692</v>
      </c>
      <c r="Z1017" s="1" t="s">
        <v>1</v>
      </c>
      <c r="AA1017" s="2">
        <v>670</v>
      </c>
      <c r="AB1017" s="4">
        <v>75.08</v>
      </c>
      <c r="AC1017" s="3">
        <v>794</v>
      </c>
      <c r="AD1017" s="1" t="s">
        <v>1</v>
      </c>
      <c r="AE1017" s="2">
        <v>686</v>
      </c>
      <c r="AF1017" s="4">
        <v>76.69</v>
      </c>
      <c r="AG1017" s="3">
        <v>714</v>
      </c>
      <c r="AH1017" s="1" t="s">
        <v>1</v>
      </c>
      <c r="AI1017" s="2">
        <v>696</v>
      </c>
      <c r="AJ1017" s="4">
        <v>78.66</v>
      </c>
      <c r="AK1017" s="3">
        <v>681</v>
      </c>
      <c r="AL1017" s="1" t="s">
        <v>1</v>
      </c>
      <c r="AM1017" s="2">
        <v>668</v>
      </c>
      <c r="AN1017" s="4">
        <v>75.78</v>
      </c>
      <c r="AO1017" s="3">
        <v>784</v>
      </c>
      <c r="AP1017" s="1" t="s">
        <v>1</v>
      </c>
      <c r="AQ1017" s="2">
        <v>707</v>
      </c>
      <c r="AR1017" s="4">
        <v>79.44</v>
      </c>
      <c r="AS1017" s="3">
        <v>746</v>
      </c>
      <c r="AT1017" s="1" t="s">
        <v>1</v>
      </c>
    </row>
    <row r="1018" spans="1:46" x14ac:dyDescent="0.25">
      <c r="A1018" s="1" t="s">
        <v>1018</v>
      </c>
      <c r="B1018" s="20" t="e">
        <f>VLOOKUP(A1018,'Earned Doctorates'!$A$6:$D$468,4,0)</f>
        <v>#N/A</v>
      </c>
      <c r="C1018" s="20" t="e">
        <f>VLOOKUP(A1018,'fulltime grad students'!$A$6:$D$752,4,0)</f>
        <v>#N/A</v>
      </c>
      <c r="D1018" s="20" t="e">
        <f>VLOOKUP(A1018,floorspace!$A$6:$D$694,4,0)</f>
        <v>#N/A</v>
      </c>
      <c r="E1018" s="3">
        <v>0</v>
      </c>
      <c r="F1018" s="33" t="e">
        <f>IF(ISNA(VLOOKUP(A1018,'R1-R2'!$A$2:$F$280,6,0)),VLOOKUP(A1018,'R1-R2'!$B$2:$F$280,5,0),VLOOKUP(A1018,'R1-R2'!$A$2:$F$280,6,0))</f>
        <v>#N/A</v>
      </c>
      <c r="G1018" s="2">
        <v>0</v>
      </c>
      <c r="H1018" s="4">
        <v>0</v>
      </c>
      <c r="I1018" s="3">
        <v>0</v>
      </c>
      <c r="J1018" s="1" t="s">
        <v>1</v>
      </c>
      <c r="K1018" s="2">
        <v>0</v>
      </c>
      <c r="L1018" s="4">
        <v>0</v>
      </c>
      <c r="M1018" s="3">
        <v>0</v>
      </c>
      <c r="N1018" s="1" t="s">
        <v>1</v>
      </c>
      <c r="O1018" s="2">
        <v>0</v>
      </c>
      <c r="P1018" s="4">
        <v>0</v>
      </c>
      <c r="Q1018" s="3">
        <v>0</v>
      </c>
      <c r="R1018" s="1" t="s">
        <v>1</v>
      </c>
      <c r="S1018" s="2">
        <v>0</v>
      </c>
      <c r="T1018" s="4">
        <v>0</v>
      </c>
      <c r="U1018" s="3">
        <v>0</v>
      </c>
      <c r="V1018" s="1" t="s">
        <v>1</v>
      </c>
      <c r="W1018" s="2">
        <v>0</v>
      </c>
      <c r="X1018" s="4">
        <v>0</v>
      </c>
      <c r="Y1018" s="3">
        <v>0</v>
      </c>
      <c r="Z1018" s="1" t="s">
        <v>1</v>
      </c>
      <c r="AA1018" s="2">
        <v>0</v>
      </c>
      <c r="AB1018" s="4">
        <v>0</v>
      </c>
      <c r="AC1018" s="3">
        <v>0</v>
      </c>
      <c r="AD1018" s="1" t="s">
        <v>1</v>
      </c>
      <c r="AE1018" s="2">
        <v>760</v>
      </c>
      <c r="AF1018" s="4">
        <v>84.86</v>
      </c>
      <c r="AG1018" s="3">
        <v>466</v>
      </c>
      <c r="AH1018" s="1" t="s">
        <v>1</v>
      </c>
      <c r="AI1018" s="2">
        <v>676</v>
      </c>
      <c r="AJ1018" s="4">
        <v>76.42</v>
      </c>
      <c r="AK1018" s="3">
        <v>778</v>
      </c>
      <c r="AL1018" s="1" t="s">
        <v>1</v>
      </c>
      <c r="AM1018" s="2">
        <v>718</v>
      </c>
      <c r="AN1018" s="4">
        <v>81.39</v>
      </c>
      <c r="AO1018" s="3">
        <v>548</v>
      </c>
      <c r="AP1018" s="1" t="s">
        <v>1</v>
      </c>
      <c r="AQ1018" s="2">
        <v>768</v>
      </c>
      <c r="AR1018" s="4">
        <v>86.22</v>
      </c>
      <c r="AS1018" s="3">
        <v>501</v>
      </c>
      <c r="AT1018" s="1" t="s">
        <v>1</v>
      </c>
    </row>
    <row r="1019" spans="1:46" x14ac:dyDescent="0.25">
      <c r="A1019" s="1" t="s">
        <v>1019</v>
      </c>
      <c r="B1019" s="20">
        <f>VLOOKUP(A1019,'Earned Doctorates'!$A$6:$D$468,4,0)</f>
        <v>0</v>
      </c>
      <c r="C1019" s="20">
        <f>VLOOKUP(A1019,'fulltime grad students'!$A$6:$D$752,4,0)</f>
        <v>0</v>
      </c>
      <c r="D1019" s="20">
        <f>VLOOKUP(A1019,floorspace!$A$6:$D$694,4,0)</f>
        <v>0</v>
      </c>
      <c r="E1019" s="3">
        <v>0</v>
      </c>
      <c r="F1019" s="33" t="e">
        <f>IF(ISNA(VLOOKUP(A1019,'R1-R2'!$A$2:$F$280,6,0)),VLOOKUP(A1019,'R1-R2'!$B$2:$F$280,5,0),VLOOKUP(A1019,'R1-R2'!$A$2:$F$280,6,0))</f>
        <v>#N/A</v>
      </c>
      <c r="G1019" s="2">
        <v>0</v>
      </c>
      <c r="H1019" s="4">
        <v>0</v>
      </c>
      <c r="I1019" s="3">
        <v>0</v>
      </c>
      <c r="J1019" s="1" t="s">
        <v>1</v>
      </c>
      <c r="K1019" s="2">
        <v>0</v>
      </c>
      <c r="L1019" s="4">
        <v>0</v>
      </c>
      <c r="M1019" s="3">
        <v>0</v>
      </c>
      <c r="N1019" s="1" t="s">
        <v>1</v>
      </c>
      <c r="O1019" s="2">
        <v>0</v>
      </c>
      <c r="P1019" s="4">
        <v>0</v>
      </c>
      <c r="Q1019" s="3">
        <v>0</v>
      </c>
      <c r="R1019" s="1" t="s">
        <v>1</v>
      </c>
      <c r="S1019" s="2">
        <v>0</v>
      </c>
      <c r="T1019" s="4">
        <v>0</v>
      </c>
      <c r="U1019" s="3">
        <v>0</v>
      </c>
      <c r="V1019" s="1" t="s">
        <v>1</v>
      </c>
      <c r="W1019" s="2">
        <v>0</v>
      </c>
      <c r="X1019" s="4">
        <v>0</v>
      </c>
      <c r="Y1019" s="3">
        <v>0</v>
      </c>
      <c r="Z1019" s="1" t="s">
        <v>1</v>
      </c>
      <c r="AA1019" s="2">
        <v>0</v>
      </c>
      <c r="AB1019" s="4">
        <v>0</v>
      </c>
      <c r="AC1019" s="3">
        <v>0</v>
      </c>
      <c r="AD1019" s="1" t="s">
        <v>1</v>
      </c>
      <c r="AE1019" s="2">
        <v>0</v>
      </c>
      <c r="AF1019" s="4">
        <v>0</v>
      </c>
      <c r="AG1019" s="3">
        <v>0</v>
      </c>
      <c r="AH1019" s="1" t="s">
        <v>1</v>
      </c>
      <c r="AI1019" s="2">
        <v>0</v>
      </c>
      <c r="AJ1019" s="4">
        <v>0</v>
      </c>
      <c r="AK1019" s="3">
        <v>0</v>
      </c>
      <c r="AL1019" s="1" t="s">
        <v>1</v>
      </c>
      <c r="AM1019" s="2">
        <v>0</v>
      </c>
      <c r="AN1019" s="4">
        <v>0</v>
      </c>
      <c r="AO1019" s="3">
        <v>0</v>
      </c>
      <c r="AP1019" s="1" t="s">
        <v>1</v>
      </c>
      <c r="AQ1019" s="2">
        <v>159</v>
      </c>
      <c r="AR1019" s="4">
        <v>18.559999999999999</v>
      </c>
      <c r="AS1019" s="3">
        <v>82833</v>
      </c>
      <c r="AT1019" s="1" t="s">
        <v>1</v>
      </c>
    </row>
    <row r="1020" spans="1:46" x14ac:dyDescent="0.25">
      <c r="A1020" s="1" t="s">
        <v>1020</v>
      </c>
      <c r="B1020" s="20" t="e">
        <f>VLOOKUP(A1020,'Earned Doctorates'!$A$6:$D$468,4,0)</f>
        <v>#N/A</v>
      </c>
      <c r="C1020" s="20" t="e">
        <f>VLOOKUP(A1020,'fulltime grad students'!$A$6:$D$752,4,0)</f>
        <v>#N/A</v>
      </c>
      <c r="D1020" s="20" t="e">
        <f>VLOOKUP(A1020,floorspace!$A$6:$D$694,4,0)</f>
        <v>#N/A</v>
      </c>
      <c r="E1020" s="3">
        <v>0</v>
      </c>
      <c r="F1020" s="33" t="e">
        <f>IF(ISNA(VLOOKUP(A1020,'R1-R2'!$A$2:$F$280,6,0)),VLOOKUP(A1020,'R1-R2'!$B$2:$F$280,5,0),VLOOKUP(A1020,'R1-R2'!$A$2:$F$280,6,0))</f>
        <v>#N/A</v>
      </c>
      <c r="G1020" s="2">
        <v>0</v>
      </c>
      <c r="H1020" s="4">
        <v>0</v>
      </c>
      <c r="I1020" s="3">
        <v>0</v>
      </c>
      <c r="J1020" s="1" t="s">
        <v>1</v>
      </c>
      <c r="K1020" s="2">
        <v>0</v>
      </c>
      <c r="L1020" s="4">
        <v>0</v>
      </c>
      <c r="M1020" s="3">
        <v>0</v>
      </c>
      <c r="N1020" s="1" t="s">
        <v>1</v>
      </c>
      <c r="O1020" s="2">
        <v>0</v>
      </c>
      <c r="P1020" s="4">
        <v>0</v>
      </c>
      <c r="Q1020" s="3">
        <v>0</v>
      </c>
      <c r="R1020" s="1" t="s">
        <v>1</v>
      </c>
      <c r="S1020" s="2">
        <v>0</v>
      </c>
      <c r="T1020" s="4">
        <v>0</v>
      </c>
      <c r="U1020" s="3">
        <v>0</v>
      </c>
      <c r="V1020" s="1" t="s">
        <v>1</v>
      </c>
      <c r="W1020" s="2">
        <v>0</v>
      </c>
      <c r="X1020" s="4">
        <v>0</v>
      </c>
      <c r="Y1020" s="3">
        <v>0</v>
      </c>
      <c r="Z1020" s="1" t="s">
        <v>1</v>
      </c>
      <c r="AA1020" s="2">
        <v>0</v>
      </c>
      <c r="AB1020" s="4">
        <v>0</v>
      </c>
      <c r="AC1020" s="3">
        <v>0</v>
      </c>
      <c r="AD1020" s="1" t="s">
        <v>1</v>
      </c>
      <c r="AE1020" s="2">
        <v>0</v>
      </c>
      <c r="AF1020" s="4">
        <v>0</v>
      </c>
      <c r="AG1020" s="3">
        <v>0</v>
      </c>
      <c r="AH1020" s="1" t="s">
        <v>1</v>
      </c>
      <c r="AI1020" s="2">
        <v>0</v>
      </c>
      <c r="AJ1020" s="4">
        <v>0</v>
      </c>
      <c r="AK1020" s="3">
        <v>0</v>
      </c>
      <c r="AL1020" s="1" t="s">
        <v>1</v>
      </c>
      <c r="AM1020" s="2">
        <v>0</v>
      </c>
      <c r="AN1020" s="4">
        <v>0</v>
      </c>
      <c r="AO1020" s="3">
        <v>0</v>
      </c>
      <c r="AP1020" s="1" t="s">
        <v>1</v>
      </c>
      <c r="AQ1020" s="2">
        <v>382</v>
      </c>
      <c r="AR1020" s="4">
        <v>43.33</v>
      </c>
      <c r="AS1020" s="3">
        <v>5834</v>
      </c>
      <c r="AT1020" s="1" t="s">
        <v>1</v>
      </c>
    </row>
    <row r="1021" spans="1:46" x14ac:dyDescent="0.25">
      <c r="A1021" s="1" t="s">
        <v>1021</v>
      </c>
      <c r="B1021" s="20" t="e">
        <f>VLOOKUP(A1021,'Earned Doctorates'!$A$6:$D$468,4,0)</f>
        <v>#N/A</v>
      </c>
      <c r="C1021" s="20" t="e">
        <f>VLOOKUP(A1021,'fulltime grad students'!$A$6:$D$752,4,0)</f>
        <v>#N/A</v>
      </c>
      <c r="D1021" s="20" t="e">
        <f>VLOOKUP(A1021,floorspace!$A$6:$D$694,4,0)</f>
        <v>#N/A</v>
      </c>
      <c r="E1021" s="3">
        <v>0</v>
      </c>
      <c r="F1021" s="33" t="e">
        <f>IF(ISNA(VLOOKUP(A1021,'R1-R2'!$A$2:$F$280,6,0)),VLOOKUP(A1021,'R1-R2'!$B$2:$F$280,5,0),VLOOKUP(A1021,'R1-R2'!$A$2:$F$280,6,0))</f>
        <v>#N/A</v>
      </c>
      <c r="G1021" s="2">
        <v>0</v>
      </c>
      <c r="H1021" s="4">
        <v>0</v>
      </c>
      <c r="I1021" s="3">
        <v>0</v>
      </c>
      <c r="J1021" s="1" t="s">
        <v>1</v>
      </c>
      <c r="K1021" s="2">
        <v>0</v>
      </c>
      <c r="L1021" s="4">
        <v>0</v>
      </c>
      <c r="M1021" s="3">
        <v>0</v>
      </c>
      <c r="N1021" s="1" t="s">
        <v>1</v>
      </c>
      <c r="O1021" s="2">
        <v>0</v>
      </c>
      <c r="P1021" s="4">
        <v>0</v>
      </c>
      <c r="Q1021" s="3">
        <v>0</v>
      </c>
      <c r="R1021" s="1" t="s">
        <v>1</v>
      </c>
      <c r="S1021" s="2">
        <v>0</v>
      </c>
      <c r="T1021" s="4">
        <v>0</v>
      </c>
      <c r="U1021" s="3">
        <v>0</v>
      </c>
      <c r="V1021" s="1" t="s">
        <v>1</v>
      </c>
      <c r="W1021" s="2">
        <v>0</v>
      </c>
      <c r="X1021" s="4">
        <v>0</v>
      </c>
      <c r="Y1021" s="3">
        <v>0</v>
      </c>
      <c r="Z1021" s="1" t="s">
        <v>1</v>
      </c>
      <c r="AA1021" s="2">
        <v>0</v>
      </c>
      <c r="AB1021" s="4">
        <v>0</v>
      </c>
      <c r="AC1021" s="3">
        <v>0</v>
      </c>
      <c r="AD1021" s="1" t="s">
        <v>1</v>
      </c>
      <c r="AE1021" s="2">
        <v>787</v>
      </c>
      <c r="AF1021" s="4">
        <v>87.85</v>
      </c>
      <c r="AG1021" s="3">
        <v>387</v>
      </c>
      <c r="AH1021" s="1" t="s">
        <v>1</v>
      </c>
      <c r="AI1021" s="2">
        <v>877</v>
      </c>
      <c r="AJ1021" s="4">
        <v>98.88</v>
      </c>
      <c r="AK1021" s="3">
        <v>171</v>
      </c>
      <c r="AL1021" s="1" t="s">
        <v>1</v>
      </c>
      <c r="AM1021" s="2">
        <v>821</v>
      </c>
      <c r="AN1021" s="4">
        <v>92.94</v>
      </c>
      <c r="AO1021" s="3">
        <v>286</v>
      </c>
      <c r="AP1021" s="1" t="s">
        <v>1</v>
      </c>
      <c r="AQ1021" s="2">
        <v>0</v>
      </c>
      <c r="AR1021" s="4">
        <v>0</v>
      </c>
      <c r="AS1021" s="3">
        <v>0</v>
      </c>
      <c r="AT1021" s="1" t="s">
        <v>1</v>
      </c>
    </row>
    <row r="1022" spans="1:46" x14ac:dyDescent="0.25">
      <c r="A1022" s="1" t="s">
        <v>1022</v>
      </c>
      <c r="B1022" s="20" t="e">
        <f>VLOOKUP(A1022,'Earned Doctorates'!$A$6:$D$468,4,0)</f>
        <v>#N/A</v>
      </c>
      <c r="C1022" s="20" t="e">
        <f>VLOOKUP(A1022,'fulltime grad students'!$A$6:$D$752,4,0)</f>
        <v>#N/A</v>
      </c>
      <c r="D1022" s="20" t="e">
        <f>VLOOKUP(A1022,floorspace!$A$6:$D$694,4,0)</f>
        <v>#N/A</v>
      </c>
      <c r="E1022" s="3">
        <v>0</v>
      </c>
      <c r="F1022" s="33" t="e">
        <f>IF(ISNA(VLOOKUP(A1022,'R1-R2'!$A$2:$F$280,6,0)),VLOOKUP(A1022,'R1-R2'!$B$2:$F$280,5,0),VLOOKUP(A1022,'R1-R2'!$A$2:$F$280,6,0))</f>
        <v>#N/A</v>
      </c>
      <c r="G1022" s="2">
        <v>0</v>
      </c>
      <c r="H1022" s="4">
        <v>0</v>
      </c>
      <c r="I1022" s="3">
        <v>0</v>
      </c>
      <c r="J1022" s="1" t="s">
        <v>1</v>
      </c>
      <c r="K1022" s="2">
        <v>0</v>
      </c>
      <c r="L1022" s="4">
        <v>0</v>
      </c>
      <c r="M1022" s="3">
        <v>0</v>
      </c>
      <c r="N1022" s="1" t="s">
        <v>1</v>
      </c>
      <c r="O1022" s="2">
        <v>0</v>
      </c>
      <c r="P1022" s="4">
        <v>0</v>
      </c>
      <c r="Q1022" s="3">
        <v>0</v>
      </c>
      <c r="R1022" s="1" t="s">
        <v>1</v>
      </c>
      <c r="S1022" s="2">
        <v>0</v>
      </c>
      <c r="T1022" s="4">
        <v>0</v>
      </c>
      <c r="U1022" s="3">
        <v>0</v>
      </c>
      <c r="V1022" s="1" t="s">
        <v>1</v>
      </c>
      <c r="W1022" s="2">
        <v>862</v>
      </c>
      <c r="X1022" s="4">
        <v>96.13</v>
      </c>
      <c r="Y1022" s="3">
        <v>259</v>
      </c>
      <c r="Z1022" s="1" t="s">
        <v>1</v>
      </c>
      <c r="AA1022" s="2">
        <v>0</v>
      </c>
      <c r="AB1022" s="4">
        <v>0</v>
      </c>
      <c r="AC1022" s="3">
        <v>0</v>
      </c>
      <c r="AD1022" s="1" t="s">
        <v>1</v>
      </c>
      <c r="AE1022" s="2">
        <v>0</v>
      </c>
      <c r="AF1022" s="4">
        <v>0</v>
      </c>
      <c r="AG1022" s="3">
        <v>0</v>
      </c>
      <c r="AH1022" s="1" t="s">
        <v>1</v>
      </c>
      <c r="AI1022" s="2">
        <v>0</v>
      </c>
      <c r="AJ1022" s="4">
        <v>0</v>
      </c>
      <c r="AK1022" s="3">
        <v>0</v>
      </c>
      <c r="AL1022" s="1" t="s">
        <v>1</v>
      </c>
      <c r="AM1022" s="2">
        <v>0</v>
      </c>
      <c r="AN1022" s="4">
        <v>0</v>
      </c>
      <c r="AO1022" s="3">
        <v>0</v>
      </c>
      <c r="AP1022" s="1" t="s">
        <v>1</v>
      </c>
      <c r="AQ1022" s="2">
        <v>0</v>
      </c>
      <c r="AR1022" s="4">
        <v>0</v>
      </c>
      <c r="AS1022" s="3">
        <v>0</v>
      </c>
      <c r="AT1022" s="1" t="s">
        <v>1</v>
      </c>
    </row>
    <row r="1023" spans="1:46" x14ac:dyDescent="0.25">
      <c r="A1023" s="1" t="s">
        <v>1023</v>
      </c>
      <c r="B1023" s="20" t="e">
        <f>VLOOKUP(A1023,'Earned Doctorates'!$A$6:$D$468,4,0)</f>
        <v>#N/A</v>
      </c>
      <c r="C1023" s="20" t="e">
        <f>VLOOKUP(A1023,'fulltime grad students'!$A$6:$D$752,4,0)</f>
        <v>#N/A</v>
      </c>
      <c r="D1023" s="20" t="e">
        <f>VLOOKUP(A1023,floorspace!$A$6:$D$694,4,0)</f>
        <v>#N/A</v>
      </c>
      <c r="E1023" s="3">
        <v>0</v>
      </c>
      <c r="F1023" s="33" t="e">
        <f>IF(ISNA(VLOOKUP(A1023,'R1-R2'!$A$2:$F$280,6,0)),VLOOKUP(A1023,'R1-R2'!$B$2:$F$280,5,0),VLOOKUP(A1023,'R1-R2'!$A$2:$F$280,6,0))</f>
        <v>#N/A</v>
      </c>
      <c r="G1023" s="2">
        <v>0</v>
      </c>
      <c r="H1023" s="4">
        <v>0</v>
      </c>
      <c r="I1023" s="3">
        <v>0</v>
      </c>
      <c r="J1023" s="1" t="s">
        <v>1</v>
      </c>
      <c r="K1023" s="2">
        <v>0</v>
      </c>
      <c r="L1023" s="4">
        <v>0</v>
      </c>
      <c r="M1023" s="3">
        <v>0</v>
      </c>
      <c r="N1023" s="1" t="s">
        <v>1</v>
      </c>
      <c r="O1023" s="2">
        <v>0</v>
      </c>
      <c r="P1023" s="4">
        <v>0</v>
      </c>
      <c r="Q1023" s="3">
        <v>0</v>
      </c>
      <c r="R1023" s="1" t="s">
        <v>1</v>
      </c>
      <c r="S1023" s="2">
        <v>0</v>
      </c>
      <c r="T1023" s="4">
        <v>0</v>
      </c>
      <c r="U1023" s="3">
        <v>0</v>
      </c>
      <c r="V1023" s="1" t="s">
        <v>1</v>
      </c>
      <c r="W1023" s="2">
        <v>0</v>
      </c>
      <c r="X1023" s="4">
        <v>0</v>
      </c>
      <c r="Y1023" s="3">
        <v>0</v>
      </c>
      <c r="Z1023" s="1" t="s">
        <v>1</v>
      </c>
      <c r="AA1023" s="2">
        <v>0</v>
      </c>
      <c r="AB1023" s="4">
        <v>0</v>
      </c>
      <c r="AC1023" s="3">
        <v>0</v>
      </c>
      <c r="AD1023" s="1" t="s">
        <v>1</v>
      </c>
      <c r="AE1023" s="2">
        <v>0</v>
      </c>
      <c r="AF1023" s="4">
        <v>0</v>
      </c>
      <c r="AG1023" s="3">
        <v>0</v>
      </c>
      <c r="AH1023" s="1" t="s">
        <v>1</v>
      </c>
      <c r="AI1023" s="2">
        <v>641</v>
      </c>
      <c r="AJ1023" s="4">
        <v>72.510000000000005</v>
      </c>
      <c r="AK1023" s="3">
        <v>1000</v>
      </c>
      <c r="AL1023" s="1" t="s">
        <v>236</v>
      </c>
      <c r="AM1023" s="2">
        <v>0</v>
      </c>
      <c r="AN1023" s="4">
        <v>0</v>
      </c>
      <c r="AO1023" s="3">
        <v>0</v>
      </c>
      <c r="AP1023" s="1" t="s">
        <v>1</v>
      </c>
      <c r="AQ1023" s="2">
        <v>0</v>
      </c>
      <c r="AR1023" s="4">
        <v>0</v>
      </c>
      <c r="AS1023" s="3">
        <v>0</v>
      </c>
      <c r="AT1023" s="1" t="s">
        <v>1</v>
      </c>
    </row>
    <row r="1024" spans="1:46" x14ac:dyDescent="0.25">
      <c r="A1024" s="1" t="s">
        <v>1024</v>
      </c>
      <c r="B1024" s="20" t="e">
        <f>VLOOKUP(A1024,'Earned Doctorates'!$A$6:$D$468,4,0)</f>
        <v>#N/A</v>
      </c>
      <c r="C1024" s="20" t="e">
        <f>VLOOKUP(A1024,'fulltime grad students'!$A$6:$D$752,4,0)</f>
        <v>#N/A</v>
      </c>
      <c r="D1024" s="20" t="e">
        <f>VLOOKUP(A1024,floorspace!$A$6:$D$694,4,0)</f>
        <v>#N/A</v>
      </c>
      <c r="E1024" s="3">
        <v>0</v>
      </c>
      <c r="F1024" s="33" t="e">
        <f>IF(ISNA(VLOOKUP(A1024,'R1-R2'!$A$2:$F$280,6,0)),VLOOKUP(A1024,'R1-R2'!$B$2:$F$280,5,0),VLOOKUP(A1024,'R1-R2'!$A$2:$F$280,6,0))</f>
        <v>#N/A</v>
      </c>
      <c r="G1024" s="2">
        <v>0</v>
      </c>
      <c r="H1024" s="4">
        <v>0</v>
      </c>
      <c r="I1024" s="3">
        <v>0</v>
      </c>
      <c r="J1024" s="1" t="s">
        <v>1</v>
      </c>
      <c r="K1024" s="2">
        <v>0</v>
      </c>
      <c r="L1024" s="4">
        <v>0</v>
      </c>
      <c r="M1024" s="3">
        <v>0</v>
      </c>
      <c r="N1024" s="1" t="s">
        <v>1</v>
      </c>
      <c r="O1024" s="2">
        <v>0</v>
      </c>
      <c r="P1024" s="4">
        <v>0</v>
      </c>
      <c r="Q1024" s="3">
        <v>0</v>
      </c>
      <c r="R1024" s="1" t="s">
        <v>1</v>
      </c>
      <c r="S1024" s="2">
        <v>0</v>
      </c>
      <c r="T1024" s="4">
        <v>0</v>
      </c>
      <c r="U1024" s="3">
        <v>0</v>
      </c>
      <c r="V1024" s="1" t="s">
        <v>1</v>
      </c>
      <c r="W1024" s="2">
        <v>0</v>
      </c>
      <c r="X1024" s="4">
        <v>0</v>
      </c>
      <c r="Y1024" s="3">
        <v>0</v>
      </c>
      <c r="Z1024" s="1" t="s">
        <v>1</v>
      </c>
      <c r="AA1024" s="2">
        <v>888</v>
      </c>
      <c r="AB1024" s="4">
        <v>99.22</v>
      </c>
      <c r="AC1024" s="3">
        <v>171</v>
      </c>
      <c r="AD1024" s="1" t="s">
        <v>1</v>
      </c>
      <c r="AE1024" s="2">
        <v>0</v>
      </c>
      <c r="AF1024" s="4">
        <v>0</v>
      </c>
      <c r="AG1024" s="3">
        <v>0</v>
      </c>
      <c r="AH1024" s="1" t="s">
        <v>1</v>
      </c>
      <c r="AI1024" s="2">
        <v>0</v>
      </c>
      <c r="AJ1024" s="4">
        <v>0</v>
      </c>
      <c r="AK1024" s="3">
        <v>0</v>
      </c>
      <c r="AL1024" s="1" t="s">
        <v>1</v>
      </c>
      <c r="AM1024" s="2">
        <v>0</v>
      </c>
      <c r="AN1024" s="4">
        <v>0</v>
      </c>
      <c r="AO1024" s="3">
        <v>0</v>
      </c>
      <c r="AP1024" s="1" t="s">
        <v>1</v>
      </c>
      <c r="AQ1024" s="2">
        <v>0</v>
      </c>
      <c r="AR1024" s="4">
        <v>0</v>
      </c>
      <c r="AS1024" s="3">
        <v>0</v>
      </c>
      <c r="AT1024" s="1" t="s">
        <v>1</v>
      </c>
    </row>
    <row r="1025" spans="1:46" x14ac:dyDescent="0.25">
      <c r="A1025" s="1" t="s">
        <v>1025</v>
      </c>
      <c r="B1025" s="20" t="e">
        <f>VLOOKUP(A1025,'Earned Doctorates'!$A$6:$D$468,4,0)</f>
        <v>#N/A</v>
      </c>
      <c r="C1025" s="20">
        <f>VLOOKUP(A1025,'fulltime grad students'!$A$6:$D$752,4,0)</f>
        <v>5</v>
      </c>
      <c r="D1025" s="20" t="e">
        <f>VLOOKUP(A1025,floorspace!$A$6:$D$694,4,0)</f>
        <v>#N/A</v>
      </c>
      <c r="E1025" s="3">
        <v>0</v>
      </c>
      <c r="F1025" s="33" t="e">
        <f>IF(ISNA(VLOOKUP(A1025,'R1-R2'!$A$2:$F$280,6,0)),VLOOKUP(A1025,'R1-R2'!$B$2:$F$280,5,0),VLOOKUP(A1025,'R1-R2'!$A$2:$F$280,6,0))</f>
        <v>#N/A</v>
      </c>
      <c r="G1025" s="2">
        <v>0</v>
      </c>
      <c r="H1025" s="4">
        <v>0</v>
      </c>
      <c r="I1025" s="3">
        <v>0</v>
      </c>
      <c r="J1025" s="1" t="s">
        <v>1</v>
      </c>
      <c r="K1025" s="2">
        <v>0</v>
      </c>
      <c r="L1025" s="4">
        <v>0</v>
      </c>
      <c r="M1025" s="3">
        <v>0</v>
      </c>
      <c r="N1025" s="1" t="s">
        <v>1</v>
      </c>
      <c r="O1025" s="2">
        <v>0</v>
      </c>
      <c r="P1025" s="4">
        <v>0</v>
      </c>
      <c r="Q1025" s="3">
        <v>0</v>
      </c>
      <c r="R1025" s="1" t="s">
        <v>1</v>
      </c>
      <c r="S1025" s="2">
        <v>0</v>
      </c>
      <c r="T1025" s="4">
        <v>0</v>
      </c>
      <c r="U1025" s="3">
        <v>0</v>
      </c>
      <c r="V1025" s="1" t="s">
        <v>1</v>
      </c>
      <c r="W1025" s="2">
        <v>0</v>
      </c>
      <c r="X1025" s="4">
        <v>0</v>
      </c>
      <c r="Y1025" s="3">
        <v>0</v>
      </c>
      <c r="Z1025" s="1" t="s">
        <v>1</v>
      </c>
      <c r="AA1025" s="2">
        <v>0</v>
      </c>
      <c r="AB1025" s="4">
        <v>0</v>
      </c>
      <c r="AC1025" s="3">
        <v>0</v>
      </c>
      <c r="AD1025" s="1" t="s">
        <v>1</v>
      </c>
      <c r="AE1025" s="2">
        <v>0</v>
      </c>
      <c r="AF1025" s="4">
        <v>0</v>
      </c>
      <c r="AG1025" s="3">
        <v>0</v>
      </c>
      <c r="AH1025" s="1" t="s">
        <v>1</v>
      </c>
      <c r="AI1025" s="2">
        <v>0</v>
      </c>
      <c r="AJ1025" s="4">
        <v>0</v>
      </c>
      <c r="AK1025" s="3">
        <v>0</v>
      </c>
      <c r="AL1025" s="1" t="s">
        <v>1</v>
      </c>
      <c r="AM1025" s="2">
        <v>832</v>
      </c>
      <c r="AN1025" s="4">
        <v>94.17</v>
      </c>
      <c r="AO1025" s="3">
        <v>263</v>
      </c>
      <c r="AP1025" s="1" t="s">
        <v>1</v>
      </c>
      <c r="AQ1025" s="2">
        <v>0</v>
      </c>
      <c r="AR1025" s="4">
        <v>0</v>
      </c>
      <c r="AS1025" s="3">
        <v>0</v>
      </c>
      <c r="AT1025" s="1" t="s">
        <v>1</v>
      </c>
    </row>
    <row r="1026" spans="1:46" x14ac:dyDescent="0.25">
      <c r="A1026" s="1" t="s">
        <v>1026</v>
      </c>
      <c r="B1026" s="20">
        <f>VLOOKUP(A1026,'Earned Doctorates'!$A$6:$D$468,4,0)</f>
        <v>13</v>
      </c>
      <c r="C1026" s="20">
        <f>VLOOKUP(A1026,'fulltime grad students'!$A$6:$D$752,4,0)</f>
        <v>213</v>
      </c>
      <c r="D1026" s="20" t="e">
        <f>VLOOKUP(A1026,floorspace!$A$6:$D$694,4,0)</f>
        <v>#N/A</v>
      </c>
      <c r="E1026" s="3">
        <v>0</v>
      </c>
      <c r="F1026" s="33" t="e">
        <f>IF(ISNA(VLOOKUP(A1026,'R1-R2'!$A$2:$F$280,6,0)),VLOOKUP(A1026,'R1-R2'!$B$2:$F$280,5,0),VLOOKUP(A1026,'R1-R2'!$A$2:$F$280,6,0))</f>
        <v>#N/A</v>
      </c>
      <c r="G1026" s="2">
        <v>0</v>
      </c>
      <c r="H1026" s="4">
        <v>0</v>
      </c>
      <c r="I1026" s="3">
        <v>0</v>
      </c>
      <c r="J1026" s="1" t="s">
        <v>1</v>
      </c>
      <c r="K1026" s="2">
        <v>907</v>
      </c>
      <c r="L1026" s="4">
        <v>99.13</v>
      </c>
      <c r="M1026" s="3">
        <v>164</v>
      </c>
      <c r="N1026" s="1" t="s">
        <v>1</v>
      </c>
      <c r="O1026" s="2">
        <v>804</v>
      </c>
      <c r="P1026" s="4">
        <v>88.17</v>
      </c>
      <c r="Q1026" s="3">
        <v>384</v>
      </c>
      <c r="R1026" s="1" t="s">
        <v>236</v>
      </c>
      <c r="S1026" s="2">
        <v>743</v>
      </c>
      <c r="T1026" s="4">
        <v>81.81</v>
      </c>
      <c r="U1026" s="3">
        <v>603</v>
      </c>
      <c r="V1026" s="1" t="s">
        <v>1</v>
      </c>
      <c r="W1026" s="2">
        <v>701</v>
      </c>
      <c r="X1026" s="4">
        <v>78.34</v>
      </c>
      <c r="Y1026" s="3">
        <v>726</v>
      </c>
      <c r="Z1026" s="1" t="s">
        <v>1</v>
      </c>
      <c r="AA1026" s="2">
        <v>624</v>
      </c>
      <c r="AB1026" s="4">
        <v>69.989999999999995</v>
      </c>
      <c r="AC1026" s="3">
        <v>1094</v>
      </c>
      <c r="AD1026" s="1" t="s">
        <v>1</v>
      </c>
      <c r="AE1026" s="2">
        <v>652</v>
      </c>
      <c r="AF1026" s="4">
        <v>72.930000000000007</v>
      </c>
      <c r="AG1026" s="3">
        <v>942</v>
      </c>
      <c r="AH1026" s="1" t="s">
        <v>1</v>
      </c>
      <c r="AI1026" s="2">
        <v>769</v>
      </c>
      <c r="AJ1026" s="4">
        <v>86.81</v>
      </c>
      <c r="AK1026" s="3">
        <v>443</v>
      </c>
      <c r="AL1026" s="1" t="s">
        <v>1</v>
      </c>
      <c r="AM1026" s="2">
        <v>0</v>
      </c>
      <c r="AN1026" s="4">
        <v>0</v>
      </c>
      <c r="AO1026" s="3">
        <v>0</v>
      </c>
      <c r="AP1026" s="1" t="s">
        <v>1</v>
      </c>
      <c r="AQ1026" s="2">
        <v>0</v>
      </c>
      <c r="AR1026" s="4">
        <v>0</v>
      </c>
      <c r="AS1026" s="3">
        <v>0</v>
      </c>
      <c r="AT1026" s="1" t="s">
        <v>1</v>
      </c>
    </row>
    <row r="1027" spans="1:46" x14ac:dyDescent="0.25">
      <c r="A1027" s="1" t="s">
        <v>1027</v>
      </c>
      <c r="B1027" s="20" t="e">
        <f>VLOOKUP(A1027,'Earned Doctorates'!$A$6:$D$468,4,0)</f>
        <v>#N/A</v>
      </c>
      <c r="C1027" s="20" t="e">
        <f>VLOOKUP(A1027,'fulltime grad students'!$A$6:$D$752,4,0)</f>
        <v>#N/A</v>
      </c>
      <c r="D1027" s="20" t="e">
        <f>VLOOKUP(A1027,floorspace!$A$6:$D$694,4,0)</f>
        <v>#N/A</v>
      </c>
      <c r="E1027" s="3">
        <v>0</v>
      </c>
      <c r="F1027" s="33" t="e">
        <f>IF(ISNA(VLOOKUP(A1027,'R1-R2'!$A$2:$F$280,6,0)),VLOOKUP(A1027,'R1-R2'!$B$2:$F$280,5,0),VLOOKUP(A1027,'R1-R2'!$A$2:$F$280,6,0))</f>
        <v>#N/A</v>
      </c>
      <c r="G1027" s="2">
        <v>0</v>
      </c>
      <c r="H1027" s="4">
        <v>0</v>
      </c>
      <c r="I1027" s="3">
        <v>0</v>
      </c>
      <c r="J1027" s="1" t="s">
        <v>1</v>
      </c>
      <c r="K1027" s="2">
        <v>0</v>
      </c>
      <c r="L1027" s="4">
        <v>0</v>
      </c>
      <c r="M1027" s="3">
        <v>0</v>
      </c>
      <c r="N1027" s="1" t="s">
        <v>1</v>
      </c>
      <c r="O1027" s="2">
        <v>830</v>
      </c>
      <c r="P1027" s="4">
        <v>90.99</v>
      </c>
      <c r="Q1027" s="3">
        <v>341</v>
      </c>
      <c r="R1027" s="1" t="s">
        <v>236</v>
      </c>
      <c r="S1027" s="2">
        <v>717</v>
      </c>
      <c r="T1027" s="4">
        <v>78.98</v>
      </c>
      <c r="U1027" s="3">
        <v>680</v>
      </c>
      <c r="V1027" s="1" t="s">
        <v>236</v>
      </c>
      <c r="W1027" s="2">
        <v>640</v>
      </c>
      <c r="X1027" s="4">
        <v>71.599999999999994</v>
      </c>
      <c r="Y1027" s="3">
        <v>1019</v>
      </c>
      <c r="Z1027" s="1" t="s">
        <v>1</v>
      </c>
      <c r="AA1027" s="2">
        <v>673</v>
      </c>
      <c r="AB1027" s="4">
        <v>75.42</v>
      </c>
      <c r="AC1027" s="3">
        <v>780</v>
      </c>
      <c r="AD1027" s="1" t="s">
        <v>1</v>
      </c>
      <c r="AE1027" s="2">
        <v>841</v>
      </c>
      <c r="AF1027" s="4">
        <v>93.81</v>
      </c>
      <c r="AG1027" s="3">
        <v>272</v>
      </c>
      <c r="AH1027" s="1" t="s">
        <v>1</v>
      </c>
      <c r="AI1027" s="2">
        <v>794</v>
      </c>
      <c r="AJ1027" s="4">
        <v>89.61</v>
      </c>
      <c r="AK1027" s="3">
        <v>375</v>
      </c>
      <c r="AL1027" s="1" t="s">
        <v>1</v>
      </c>
      <c r="AM1027" s="2">
        <v>805</v>
      </c>
      <c r="AN1027" s="4">
        <v>91.14</v>
      </c>
      <c r="AO1027" s="3">
        <v>327</v>
      </c>
      <c r="AP1027" s="1" t="s">
        <v>1</v>
      </c>
      <c r="AQ1027" s="2">
        <v>875</v>
      </c>
      <c r="AR1027" s="4">
        <v>98.11</v>
      </c>
      <c r="AS1027" s="3">
        <v>195</v>
      </c>
      <c r="AT1027" s="1" t="s">
        <v>1</v>
      </c>
    </row>
    <row r="1028" spans="1:46" x14ac:dyDescent="0.25">
      <c r="A1028" s="1" t="s">
        <v>1028</v>
      </c>
      <c r="B1028" s="20" t="e">
        <f>VLOOKUP(A1028,'Earned Doctorates'!$A$6:$D$468,4,0)</f>
        <v>#N/A</v>
      </c>
      <c r="C1028" s="20">
        <f>VLOOKUP(A1028,'fulltime grad students'!$A$6:$D$752,4,0)</f>
        <v>90</v>
      </c>
      <c r="D1028" s="20" t="e">
        <f>VLOOKUP(A1028,floorspace!$A$6:$D$694,4,0)</f>
        <v>#N/A</v>
      </c>
      <c r="E1028" s="3">
        <v>0</v>
      </c>
      <c r="F1028" s="33" t="e">
        <f>IF(ISNA(VLOOKUP(A1028,'R1-R2'!$A$2:$F$280,6,0)),VLOOKUP(A1028,'R1-R2'!$B$2:$F$280,5,0),VLOOKUP(A1028,'R1-R2'!$A$2:$F$280,6,0))</f>
        <v>#N/A</v>
      </c>
      <c r="G1028" s="2">
        <v>0</v>
      </c>
      <c r="H1028" s="4">
        <v>0</v>
      </c>
      <c r="I1028" s="3">
        <v>0</v>
      </c>
      <c r="J1028" s="1" t="s">
        <v>1</v>
      </c>
      <c r="K1028" s="2">
        <v>0</v>
      </c>
      <c r="L1028" s="4">
        <v>0</v>
      </c>
      <c r="M1028" s="3">
        <v>0</v>
      </c>
      <c r="N1028" s="1" t="s">
        <v>1</v>
      </c>
      <c r="O1028" s="2">
        <v>0</v>
      </c>
      <c r="P1028" s="4">
        <v>0</v>
      </c>
      <c r="Q1028" s="3">
        <v>0</v>
      </c>
      <c r="R1028" s="1" t="s">
        <v>1</v>
      </c>
      <c r="S1028" s="2">
        <v>902</v>
      </c>
      <c r="T1028" s="4">
        <v>99.13</v>
      </c>
      <c r="U1028" s="3">
        <v>164</v>
      </c>
      <c r="V1028" s="1" t="s">
        <v>1</v>
      </c>
      <c r="W1028" s="2">
        <v>797</v>
      </c>
      <c r="X1028" s="4">
        <v>88.95</v>
      </c>
      <c r="Y1028" s="3">
        <v>418</v>
      </c>
      <c r="Z1028" s="1" t="s">
        <v>1</v>
      </c>
      <c r="AA1028" s="2">
        <v>885</v>
      </c>
      <c r="AB1028" s="4">
        <v>98.89</v>
      </c>
      <c r="AC1028" s="3">
        <v>178</v>
      </c>
      <c r="AD1028" s="1" t="s">
        <v>1</v>
      </c>
      <c r="AE1028" s="2">
        <v>0</v>
      </c>
      <c r="AF1028" s="4">
        <v>0</v>
      </c>
      <c r="AG1028" s="3">
        <v>0</v>
      </c>
      <c r="AH1028" s="1" t="s">
        <v>1</v>
      </c>
      <c r="AI1028" s="2">
        <v>0</v>
      </c>
      <c r="AJ1028" s="4">
        <v>0</v>
      </c>
      <c r="AK1028" s="3">
        <v>0</v>
      </c>
      <c r="AL1028" s="1" t="s">
        <v>1</v>
      </c>
      <c r="AM1028" s="2">
        <v>0</v>
      </c>
      <c r="AN1028" s="4">
        <v>0</v>
      </c>
      <c r="AO1028" s="3">
        <v>0</v>
      </c>
      <c r="AP1028" s="1" t="s">
        <v>1</v>
      </c>
      <c r="AQ1028" s="2">
        <v>0</v>
      </c>
      <c r="AR1028" s="4">
        <v>0</v>
      </c>
      <c r="AS1028" s="3">
        <v>0</v>
      </c>
      <c r="AT1028" s="1" t="s">
        <v>1</v>
      </c>
    </row>
    <row r="1029" spans="1:46" x14ac:dyDescent="0.25">
      <c r="A1029" s="1" t="s">
        <v>1029</v>
      </c>
      <c r="B1029" s="20" t="e">
        <f>VLOOKUP(A1029,'Earned Doctorates'!$A$6:$D$468,4,0)</f>
        <v>#N/A</v>
      </c>
      <c r="C1029" s="20" t="e">
        <f>VLOOKUP(A1029,'fulltime grad students'!$A$6:$D$752,4,0)</f>
        <v>#N/A</v>
      </c>
      <c r="D1029" s="20" t="e">
        <f>VLOOKUP(A1029,floorspace!$A$6:$D$694,4,0)</f>
        <v>#N/A</v>
      </c>
      <c r="E1029" s="3">
        <v>0</v>
      </c>
      <c r="F1029" s="33" t="e">
        <f>IF(ISNA(VLOOKUP(A1029,'R1-R2'!$A$2:$F$280,6,0)),VLOOKUP(A1029,'R1-R2'!$B$2:$F$280,5,0),VLOOKUP(A1029,'R1-R2'!$A$2:$F$280,6,0))</f>
        <v>#N/A</v>
      </c>
      <c r="G1029" s="2">
        <v>0</v>
      </c>
      <c r="H1029" s="4">
        <v>0</v>
      </c>
      <c r="I1029" s="3">
        <v>0</v>
      </c>
      <c r="J1029" s="1" t="s">
        <v>1</v>
      </c>
      <c r="K1029" s="2">
        <v>0</v>
      </c>
      <c r="L1029" s="4">
        <v>0</v>
      </c>
      <c r="M1029" s="3">
        <v>0</v>
      </c>
      <c r="N1029" s="1" t="s">
        <v>1</v>
      </c>
      <c r="O1029" s="2">
        <v>0</v>
      </c>
      <c r="P1029" s="4">
        <v>0</v>
      </c>
      <c r="Q1029" s="3">
        <v>0</v>
      </c>
      <c r="R1029" s="1" t="s">
        <v>1</v>
      </c>
      <c r="S1029" s="2">
        <v>0</v>
      </c>
      <c r="T1029" s="4">
        <v>0</v>
      </c>
      <c r="U1029" s="3">
        <v>0</v>
      </c>
      <c r="V1029" s="1" t="s">
        <v>1</v>
      </c>
      <c r="W1029" s="2">
        <v>697</v>
      </c>
      <c r="X1029" s="4">
        <v>77.900000000000006</v>
      </c>
      <c r="Y1029" s="3">
        <v>737</v>
      </c>
      <c r="Z1029" s="1" t="s">
        <v>1</v>
      </c>
      <c r="AA1029" s="2">
        <v>0</v>
      </c>
      <c r="AB1029" s="4">
        <v>0</v>
      </c>
      <c r="AC1029" s="3">
        <v>0</v>
      </c>
      <c r="AD1029" s="1" t="s">
        <v>1</v>
      </c>
      <c r="AE1029" s="2">
        <v>0</v>
      </c>
      <c r="AF1029" s="4">
        <v>0</v>
      </c>
      <c r="AG1029" s="3">
        <v>0</v>
      </c>
      <c r="AH1029" s="1" t="s">
        <v>1</v>
      </c>
      <c r="AI1029" s="2">
        <v>786</v>
      </c>
      <c r="AJ1029" s="4">
        <v>88.71</v>
      </c>
      <c r="AK1029" s="3">
        <v>388</v>
      </c>
      <c r="AL1029" s="1" t="s">
        <v>236</v>
      </c>
      <c r="AM1029" s="2">
        <v>781</v>
      </c>
      <c r="AN1029" s="4">
        <v>88.45</v>
      </c>
      <c r="AO1029" s="3">
        <v>383</v>
      </c>
      <c r="AP1029" s="1" t="s">
        <v>1</v>
      </c>
      <c r="AQ1029" s="2">
        <v>781</v>
      </c>
      <c r="AR1029" s="4">
        <v>87.67</v>
      </c>
      <c r="AS1029" s="3">
        <v>457</v>
      </c>
      <c r="AT1029" s="1" t="s">
        <v>1</v>
      </c>
    </row>
    <row r="1030" spans="1:46" x14ac:dyDescent="0.25">
      <c r="A1030" s="1" t="s">
        <v>1030</v>
      </c>
      <c r="B1030" s="20">
        <f>VLOOKUP(A1030,'Earned Doctorates'!$A$6:$D$468,4,0)</f>
        <v>66</v>
      </c>
      <c r="C1030" s="20">
        <f>VLOOKUP(A1030,'fulltime grad students'!$A$6:$D$752,4,0)</f>
        <v>0</v>
      </c>
      <c r="D1030" s="20">
        <f>VLOOKUP(A1030,floorspace!$A$6:$D$694,4,0)</f>
        <v>0</v>
      </c>
      <c r="E1030" s="3">
        <v>0</v>
      </c>
      <c r="F1030" s="33" t="e">
        <f>IF(ISNA(VLOOKUP(A1030,'R1-R2'!$A$2:$F$280,6,0)),VLOOKUP(A1030,'R1-R2'!$B$2:$F$280,5,0),VLOOKUP(A1030,'R1-R2'!$A$2:$F$280,6,0))</f>
        <v>#N/A</v>
      </c>
      <c r="G1030" s="2">
        <v>0</v>
      </c>
      <c r="H1030" s="4">
        <v>0</v>
      </c>
      <c r="I1030" s="3">
        <v>0</v>
      </c>
      <c r="J1030" s="1" t="s">
        <v>1</v>
      </c>
      <c r="K1030" s="2">
        <v>0</v>
      </c>
      <c r="L1030" s="4">
        <v>0</v>
      </c>
      <c r="M1030" s="3">
        <v>0</v>
      </c>
      <c r="N1030" s="1" t="s">
        <v>1</v>
      </c>
      <c r="O1030" s="2">
        <v>0</v>
      </c>
      <c r="P1030" s="4">
        <v>0</v>
      </c>
      <c r="Q1030" s="3">
        <v>0</v>
      </c>
      <c r="R1030" s="1" t="s">
        <v>1</v>
      </c>
      <c r="S1030" s="2">
        <v>54</v>
      </c>
      <c r="T1030" s="4">
        <v>6.77</v>
      </c>
      <c r="U1030" s="3">
        <v>475135</v>
      </c>
      <c r="V1030" s="1" t="s">
        <v>1</v>
      </c>
      <c r="W1030" s="2">
        <v>56</v>
      </c>
      <c r="X1030" s="4">
        <v>7.08</v>
      </c>
      <c r="Y1030" s="3">
        <v>426895</v>
      </c>
      <c r="Z1030" s="1" t="s">
        <v>1</v>
      </c>
      <c r="AA1030" s="2">
        <v>58</v>
      </c>
      <c r="AB1030" s="4">
        <v>7.31</v>
      </c>
      <c r="AC1030" s="3">
        <v>393876</v>
      </c>
      <c r="AD1030" s="1" t="s">
        <v>1</v>
      </c>
      <c r="AE1030" s="2">
        <v>56</v>
      </c>
      <c r="AF1030" s="4">
        <v>7.08</v>
      </c>
      <c r="AG1030" s="3">
        <v>397695</v>
      </c>
      <c r="AH1030" s="1" t="s">
        <v>1</v>
      </c>
      <c r="AI1030" s="2">
        <v>53</v>
      </c>
      <c r="AJ1030" s="4">
        <v>6.81</v>
      </c>
      <c r="AK1030" s="3">
        <v>411268</v>
      </c>
      <c r="AL1030" s="1" t="s">
        <v>1</v>
      </c>
      <c r="AM1030" s="2">
        <v>48</v>
      </c>
      <c r="AN1030" s="4">
        <v>6.27</v>
      </c>
      <c r="AO1030" s="3">
        <v>429315</v>
      </c>
      <c r="AP1030" s="1" t="s">
        <v>1</v>
      </c>
      <c r="AQ1030" s="2">
        <v>47</v>
      </c>
      <c r="AR1030" s="4">
        <v>6.11</v>
      </c>
      <c r="AS1030" s="3">
        <v>433228</v>
      </c>
      <c r="AT1030" s="1" t="s">
        <v>1</v>
      </c>
    </row>
    <row r="1031" spans="1:46" x14ac:dyDescent="0.25">
      <c r="A1031" s="1" t="s">
        <v>1031</v>
      </c>
      <c r="B1031" s="20">
        <f>VLOOKUP(A1031,'Earned Doctorates'!$A$6:$D$468,4,0)</f>
        <v>502</v>
      </c>
      <c r="C1031" s="20" t="e">
        <f>VLOOKUP(A1031,'fulltime grad students'!$A$6:$D$752,4,0)</f>
        <v>#N/A</v>
      </c>
      <c r="D1031" s="20">
        <f>VLOOKUP(A1031,floorspace!$A$6:$D$694,4,0)</f>
        <v>0</v>
      </c>
      <c r="E1031" s="3">
        <v>0</v>
      </c>
      <c r="F1031" s="33" t="str">
        <f>IF(ISNA(VLOOKUP(A1031,'R1-R2'!$A$2:$F$280,6,0)),VLOOKUP(A1031,'R1-R2'!$B$2:$F$280,5,0),VLOOKUP(A1031,'R1-R2'!$A$2:$F$280,6,0))</f>
        <v>R1</v>
      </c>
      <c r="G1031" s="2">
        <v>0</v>
      </c>
      <c r="H1031" s="4">
        <v>0</v>
      </c>
      <c r="I1031" s="3">
        <v>0</v>
      </c>
      <c r="J1031" s="1" t="s">
        <v>1</v>
      </c>
      <c r="K1031" s="2">
        <v>0</v>
      </c>
      <c r="L1031" s="4">
        <v>0</v>
      </c>
      <c r="M1031" s="3">
        <v>0</v>
      </c>
      <c r="N1031" s="1" t="s">
        <v>1</v>
      </c>
      <c r="O1031" s="2">
        <v>0</v>
      </c>
      <c r="P1031" s="4">
        <v>0</v>
      </c>
      <c r="Q1031" s="3">
        <v>0</v>
      </c>
      <c r="R1031" s="1" t="s">
        <v>1</v>
      </c>
      <c r="S1031" s="2">
        <v>46</v>
      </c>
      <c r="T1031" s="4">
        <v>5.9</v>
      </c>
      <c r="U1031" s="3">
        <v>540660</v>
      </c>
      <c r="V1031" s="1" t="s">
        <v>1</v>
      </c>
      <c r="W1031" s="2">
        <v>43</v>
      </c>
      <c r="X1031" s="4">
        <v>5.64</v>
      </c>
      <c r="Y1031" s="3">
        <v>548885</v>
      </c>
      <c r="Z1031" s="1" t="s">
        <v>1</v>
      </c>
      <c r="AA1031" s="2">
        <v>41</v>
      </c>
      <c r="AB1031" s="4">
        <v>5.43</v>
      </c>
      <c r="AC1031" s="3">
        <v>539388</v>
      </c>
      <c r="AD1031" s="1" t="s">
        <v>1</v>
      </c>
      <c r="AE1031" s="2">
        <v>43</v>
      </c>
      <c r="AF1031" s="4">
        <v>5.64</v>
      </c>
      <c r="AG1031" s="3">
        <v>505699</v>
      </c>
      <c r="AH1031" s="1" t="s">
        <v>1</v>
      </c>
      <c r="AI1031" s="2">
        <v>43</v>
      </c>
      <c r="AJ1031" s="4">
        <v>5.69</v>
      </c>
      <c r="AK1031" s="3">
        <v>485051</v>
      </c>
      <c r="AL1031" s="1" t="s">
        <v>1</v>
      </c>
      <c r="AM1031" s="2">
        <v>41</v>
      </c>
      <c r="AN1031" s="4">
        <v>5.48</v>
      </c>
      <c r="AO1031" s="3">
        <v>491998</v>
      </c>
      <c r="AP1031" s="1" t="s">
        <v>1</v>
      </c>
      <c r="AQ1031" s="2">
        <v>37</v>
      </c>
      <c r="AR1031" s="4">
        <v>5</v>
      </c>
      <c r="AS1031" s="3">
        <v>502406</v>
      </c>
      <c r="AT1031" s="1" t="s">
        <v>1</v>
      </c>
    </row>
    <row r="1032" spans="1:46" x14ac:dyDescent="0.25">
      <c r="A1032" s="1" t="s">
        <v>1032</v>
      </c>
      <c r="B1032" s="20" t="e">
        <f>VLOOKUP(A1032,'Earned Doctorates'!$A$6:$D$468,4,0)</f>
        <v>#N/A</v>
      </c>
      <c r="C1032" s="20" t="e">
        <f>VLOOKUP(A1032,'fulltime grad students'!$A$6:$D$752,4,0)</f>
        <v>#N/A</v>
      </c>
      <c r="D1032" s="20" t="e">
        <f>VLOOKUP(A1032,floorspace!$A$6:$D$694,4,0)</f>
        <v>#N/A</v>
      </c>
      <c r="E1032" s="3">
        <v>0</v>
      </c>
      <c r="F1032" s="33" t="e">
        <f>IF(ISNA(VLOOKUP(A1032,'R1-R2'!$A$2:$F$280,6,0)),VLOOKUP(A1032,'R1-R2'!$B$2:$F$280,5,0),VLOOKUP(A1032,'R1-R2'!$A$2:$F$280,6,0))</f>
        <v>#N/A</v>
      </c>
      <c r="G1032" s="2">
        <v>0</v>
      </c>
      <c r="H1032" s="4">
        <v>0</v>
      </c>
      <c r="I1032" s="3">
        <v>0</v>
      </c>
      <c r="J1032" s="1" t="s">
        <v>1</v>
      </c>
      <c r="K1032" s="2">
        <v>890</v>
      </c>
      <c r="L1032" s="4">
        <v>97.29</v>
      </c>
      <c r="M1032" s="3">
        <v>210</v>
      </c>
      <c r="N1032" s="1" t="s">
        <v>1</v>
      </c>
      <c r="O1032" s="2">
        <v>857</v>
      </c>
      <c r="P1032" s="4">
        <v>93.92</v>
      </c>
      <c r="Q1032" s="3">
        <v>282</v>
      </c>
      <c r="R1032" s="1" t="s">
        <v>1</v>
      </c>
      <c r="S1032" s="2">
        <v>786</v>
      </c>
      <c r="T1032" s="4">
        <v>86.5</v>
      </c>
      <c r="U1032" s="3">
        <v>449</v>
      </c>
      <c r="V1032" s="1" t="s">
        <v>1</v>
      </c>
      <c r="W1032" s="2">
        <v>0</v>
      </c>
      <c r="X1032" s="4">
        <v>0</v>
      </c>
      <c r="Y1032" s="3">
        <v>0</v>
      </c>
      <c r="Z1032" s="1" t="s">
        <v>1</v>
      </c>
      <c r="AA1032" s="2">
        <v>0</v>
      </c>
      <c r="AB1032" s="4">
        <v>0</v>
      </c>
      <c r="AC1032" s="3">
        <v>0</v>
      </c>
      <c r="AD1032" s="1" t="s">
        <v>1</v>
      </c>
      <c r="AE1032" s="2">
        <v>0</v>
      </c>
      <c r="AF1032" s="4">
        <v>0</v>
      </c>
      <c r="AG1032" s="3">
        <v>0</v>
      </c>
      <c r="AH1032" s="1" t="s">
        <v>1</v>
      </c>
      <c r="AI1032" s="2">
        <v>880</v>
      </c>
      <c r="AJ1032" s="4">
        <v>99.22</v>
      </c>
      <c r="AK1032" s="3">
        <v>165</v>
      </c>
      <c r="AL1032" s="1" t="s">
        <v>1</v>
      </c>
      <c r="AM1032" s="2">
        <v>870</v>
      </c>
      <c r="AN1032" s="4">
        <v>98.43</v>
      </c>
      <c r="AO1032" s="3">
        <v>183</v>
      </c>
      <c r="AP1032" s="1" t="s">
        <v>1</v>
      </c>
      <c r="AQ1032" s="2">
        <v>877</v>
      </c>
      <c r="AR1032" s="4">
        <v>98.33</v>
      </c>
      <c r="AS1032" s="3">
        <v>191</v>
      </c>
      <c r="AT1032" s="1" t="s">
        <v>1</v>
      </c>
    </row>
    <row r="1033" spans="1:46" x14ac:dyDescent="0.25">
      <c r="A1033" s="1" t="s">
        <v>1033</v>
      </c>
      <c r="B1033" s="20" t="e">
        <f>VLOOKUP(A1033,'Earned Doctorates'!$A$6:$D$468,4,0)</f>
        <v>#N/A</v>
      </c>
      <c r="C1033" s="20" t="e">
        <f>VLOOKUP(A1033,'fulltime grad students'!$A$6:$D$752,4,0)</f>
        <v>#N/A</v>
      </c>
      <c r="D1033" s="20" t="e">
        <f>VLOOKUP(A1033,floorspace!$A$6:$D$694,4,0)</f>
        <v>#N/A</v>
      </c>
      <c r="E1033" s="3">
        <v>0</v>
      </c>
      <c r="F1033" s="33" t="e">
        <f>IF(ISNA(VLOOKUP(A1033,'R1-R2'!$A$2:$F$280,6,0)),VLOOKUP(A1033,'R1-R2'!$B$2:$F$280,5,0),VLOOKUP(A1033,'R1-R2'!$A$2:$F$280,6,0))</f>
        <v>#N/A</v>
      </c>
      <c r="G1033" s="2">
        <v>0</v>
      </c>
      <c r="H1033" s="4">
        <v>0</v>
      </c>
      <c r="I1033" s="3">
        <v>0</v>
      </c>
      <c r="J1033" s="1" t="s">
        <v>1</v>
      </c>
      <c r="K1033" s="2">
        <v>0</v>
      </c>
      <c r="L1033" s="4">
        <v>0</v>
      </c>
      <c r="M1033" s="3">
        <v>0</v>
      </c>
      <c r="N1033" s="1" t="s">
        <v>1</v>
      </c>
      <c r="O1033" s="2">
        <v>0</v>
      </c>
      <c r="P1033" s="4">
        <v>0</v>
      </c>
      <c r="Q1033" s="3">
        <v>0</v>
      </c>
      <c r="R1033" s="1" t="s">
        <v>1</v>
      </c>
      <c r="S1033" s="2">
        <v>0</v>
      </c>
      <c r="T1033" s="4">
        <v>0</v>
      </c>
      <c r="U1033" s="3">
        <v>0</v>
      </c>
      <c r="V1033" s="1" t="s">
        <v>1</v>
      </c>
      <c r="W1033" s="2">
        <v>0</v>
      </c>
      <c r="X1033" s="4">
        <v>0</v>
      </c>
      <c r="Y1033" s="3">
        <v>0</v>
      </c>
      <c r="Z1033" s="1" t="s">
        <v>1</v>
      </c>
      <c r="AA1033" s="2">
        <v>0</v>
      </c>
      <c r="AB1033" s="4">
        <v>0</v>
      </c>
      <c r="AC1033" s="3">
        <v>0</v>
      </c>
      <c r="AD1033" s="1" t="s">
        <v>1</v>
      </c>
      <c r="AE1033" s="2">
        <v>0</v>
      </c>
      <c r="AF1033" s="4">
        <v>0</v>
      </c>
      <c r="AG1033" s="3">
        <v>0</v>
      </c>
      <c r="AH1033" s="1" t="s">
        <v>1</v>
      </c>
      <c r="AI1033" s="2">
        <v>0</v>
      </c>
      <c r="AJ1033" s="4">
        <v>0</v>
      </c>
      <c r="AK1033" s="3">
        <v>0</v>
      </c>
      <c r="AL1033" s="1" t="s">
        <v>1</v>
      </c>
      <c r="AM1033" s="2">
        <v>884</v>
      </c>
      <c r="AN1033" s="4">
        <v>100</v>
      </c>
      <c r="AO1033" s="3">
        <v>153</v>
      </c>
      <c r="AP1033" s="1" t="s">
        <v>1</v>
      </c>
      <c r="AQ1033" s="2">
        <v>871</v>
      </c>
      <c r="AR1033" s="4">
        <v>97.67</v>
      </c>
      <c r="AS1033" s="3">
        <v>204</v>
      </c>
      <c r="AT1033" s="1" t="s">
        <v>1</v>
      </c>
    </row>
    <row r="1034" spans="1:46" x14ac:dyDescent="0.25">
      <c r="A1034" s="1" t="s">
        <v>1034</v>
      </c>
      <c r="B1034" s="20" t="e">
        <f>VLOOKUP(A1034,'Earned Doctorates'!$A$6:$D$468,4,0)</f>
        <v>#N/A</v>
      </c>
      <c r="C1034" s="20" t="e">
        <f>VLOOKUP(A1034,'fulltime grad students'!$A$6:$D$752,4,0)</f>
        <v>#N/A</v>
      </c>
      <c r="D1034" s="20" t="e">
        <f>VLOOKUP(A1034,floorspace!$A$6:$D$694,4,0)</f>
        <v>#N/A</v>
      </c>
      <c r="E1034" s="3">
        <v>0</v>
      </c>
      <c r="F1034" s="33" t="e">
        <f>IF(ISNA(VLOOKUP(A1034,'R1-R2'!$A$2:$F$280,6,0)),VLOOKUP(A1034,'R1-R2'!$B$2:$F$280,5,0),VLOOKUP(A1034,'R1-R2'!$A$2:$F$280,6,0))</f>
        <v>#N/A</v>
      </c>
      <c r="G1034" s="2">
        <v>0</v>
      </c>
      <c r="H1034" s="4">
        <v>0</v>
      </c>
      <c r="I1034" s="3">
        <v>0</v>
      </c>
      <c r="J1034" s="1" t="s">
        <v>1</v>
      </c>
      <c r="K1034" s="2">
        <v>0</v>
      </c>
      <c r="L1034" s="4">
        <v>0</v>
      </c>
      <c r="M1034" s="3">
        <v>0</v>
      </c>
      <c r="N1034" s="1" t="s">
        <v>1</v>
      </c>
      <c r="O1034" s="2">
        <v>0</v>
      </c>
      <c r="P1034" s="4">
        <v>0</v>
      </c>
      <c r="Q1034" s="3">
        <v>0</v>
      </c>
      <c r="R1034" s="1" t="s">
        <v>1</v>
      </c>
      <c r="S1034" s="2">
        <v>0</v>
      </c>
      <c r="T1034" s="4">
        <v>0</v>
      </c>
      <c r="U1034" s="3">
        <v>0</v>
      </c>
      <c r="V1034" s="1" t="s">
        <v>1</v>
      </c>
      <c r="W1034" s="2">
        <v>744</v>
      </c>
      <c r="X1034" s="4">
        <v>83.09</v>
      </c>
      <c r="Y1034" s="3">
        <v>577</v>
      </c>
      <c r="Z1034" s="1" t="s">
        <v>1</v>
      </c>
      <c r="AA1034" s="2">
        <v>763</v>
      </c>
      <c r="AB1034" s="4">
        <v>85.38</v>
      </c>
      <c r="AC1034" s="3">
        <v>460</v>
      </c>
      <c r="AD1034" s="1" t="s">
        <v>1</v>
      </c>
      <c r="AE1034" s="2">
        <v>688</v>
      </c>
      <c r="AF1034" s="4">
        <v>76.91</v>
      </c>
      <c r="AG1034" s="3">
        <v>705</v>
      </c>
      <c r="AH1034" s="1" t="s">
        <v>1</v>
      </c>
      <c r="AI1034" s="2">
        <v>684</v>
      </c>
      <c r="AJ1034" s="4">
        <v>77.319999999999993</v>
      </c>
      <c r="AK1034" s="3">
        <v>744</v>
      </c>
      <c r="AL1034" s="1" t="s">
        <v>1</v>
      </c>
      <c r="AM1034" s="2">
        <v>708</v>
      </c>
      <c r="AN1034" s="4">
        <v>80.27</v>
      </c>
      <c r="AO1034" s="3">
        <v>584</v>
      </c>
      <c r="AP1034" s="1" t="s">
        <v>1</v>
      </c>
      <c r="AQ1034" s="2">
        <v>708</v>
      </c>
      <c r="AR1034" s="4">
        <v>79.56</v>
      </c>
      <c r="AS1034" s="3">
        <v>742</v>
      </c>
      <c r="AT1034" s="1" t="s">
        <v>1</v>
      </c>
    </row>
    <row r="1035" spans="1:46" x14ac:dyDescent="0.25">
      <c r="A1035" s="1" t="s">
        <v>1035</v>
      </c>
      <c r="B1035" s="20" t="e">
        <f>VLOOKUP(A1035,'Earned Doctorates'!$A$6:$D$468,4,0)</f>
        <v>#N/A</v>
      </c>
      <c r="C1035" s="20" t="e">
        <f>VLOOKUP(A1035,'fulltime grad students'!$A$6:$D$752,4,0)</f>
        <v>#N/A</v>
      </c>
      <c r="D1035" s="20">
        <f>VLOOKUP(A1035,floorspace!$A$6:$D$694,4,0)</f>
        <v>0</v>
      </c>
      <c r="E1035" s="3">
        <v>0</v>
      </c>
      <c r="F1035" s="33" t="e">
        <f>IF(ISNA(VLOOKUP(A1035,'R1-R2'!$A$2:$F$280,6,0)),VLOOKUP(A1035,'R1-R2'!$B$2:$F$280,5,0),VLOOKUP(A1035,'R1-R2'!$A$2:$F$280,6,0))</f>
        <v>#N/A</v>
      </c>
      <c r="G1035" s="2">
        <v>0</v>
      </c>
      <c r="H1035" s="4">
        <v>0</v>
      </c>
      <c r="I1035" s="3">
        <v>0</v>
      </c>
      <c r="J1035" s="1" t="s">
        <v>1</v>
      </c>
      <c r="K1035" s="2">
        <v>0</v>
      </c>
      <c r="L1035" s="4">
        <v>0</v>
      </c>
      <c r="M1035" s="3">
        <v>0</v>
      </c>
      <c r="N1035" s="1" t="s">
        <v>1</v>
      </c>
      <c r="O1035" s="2">
        <v>0</v>
      </c>
      <c r="P1035" s="4">
        <v>0</v>
      </c>
      <c r="Q1035" s="3">
        <v>0</v>
      </c>
      <c r="R1035" s="1" t="s">
        <v>1</v>
      </c>
      <c r="S1035" s="2">
        <v>892</v>
      </c>
      <c r="T1035" s="4">
        <v>98.04</v>
      </c>
      <c r="U1035" s="3">
        <v>201</v>
      </c>
      <c r="V1035" s="1" t="s">
        <v>1</v>
      </c>
      <c r="W1035" s="2">
        <v>763</v>
      </c>
      <c r="X1035" s="4">
        <v>85.19</v>
      </c>
      <c r="Y1035" s="3">
        <v>505</v>
      </c>
      <c r="Z1035" s="1" t="s">
        <v>1</v>
      </c>
      <c r="AA1035" s="2">
        <v>758</v>
      </c>
      <c r="AB1035" s="4">
        <v>84.83</v>
      </c>
      <c r="AC1035" s="3">
        <v>488</v>
      </c>
      <c r="AD1035" s="1" t="s">
        <v>1</v>
      </c>
      <c r="AE1035" s="2">
        <v>731</v>
      </c>
      <c r="AF1035" s="4">
        <v>81.66</v>
      </c>
      <c r="AG1035" s="3">
        <v>555</v>
      </c>
      <c r="AH1035" s="1" t="s">
        <v>1</v>
      </c>
      <c r="AI1035" s="2">
        <v>604</v>
      </c>
      <c r="AJ1035" s="4">
        <v>68.38</v>
      </c>
      <c r="AK1035" s="3">
        <v>1206</v>
      </c>
      <c r="AL1035" s="1" t="s">
        <v>1</v>
      </c>
      <c r="AM1035" s="2">
        <v>591</v>
      </c>
      <c r="AN1035" s="4">
        <v>67.150000000000006</v>
      </c>
      <c r="AO1035" s="3">
        <v>1304</v>
      </c>
      <c r="AP1035" s="1" t="s">
        <v>1</v>
      </c>
      <c r="AQ1035" s="2">
        <v>601</v>
      </c>
      <c r="AR1035" s="4">
        <v>67.67</v>
      </c>
      <c r="AS1035" s="3">
        <v>1381</v>
      </c>
      <c r="AT1035" s="1" t="s">
        <v>1</v>
      </c>
    </row>
    <row r="1036" spans="1:46" x14ac:dyDescent="0.25">
      <c r="A1036" s="1" t="s">
        <v>1036</v>
      </c>
      <c r="B1036" s="20" t="e">
        <f>VLOOKUP(A1036,'Earned Doctorates'!$A$6:$D$468,4,0)</f>
        <v>#N/A</v>
      </c>
      <c r="C1036" s="20" t="e">
        <f>VLOOKUP(A1036,'fulltime grad students'!$A$6:$D$752,4,0)</f>
        <v>#N/A</v>
      </c>
      <c r="D1036" s="20" t="e">
        <f>VLOOKUP(A1036,floorspace!$A$6:$D$694,4,0)</f>
        <v>#N/A</v>
      </c>
      <c r="E1036" s="3">
        <v>0</v>
      </c>
      <c r="F1036" s="33" t="e">
        <f>IF(ISNA(VLOOKUP(A1036,'R1-R2'!$A$2:$F$280,6,0)),VLOOKUP(A1036,'R1-R2'!$B$2:$F$280,5,0),VLOOKUP(A1036,'R1-R2'!$A$2:$F$280,6,0))</f>
        <v>#N/A</v>
      </c>
      <c r="G1036" s="2">
        <v>0</v>
      </c>
      <c r="H1036" s="4">
        <v>0</v>
      </c>
      <c r="I1036" s="3">
        <v>0</v>
      </c>
      <c r="J1036" s="1" t="s">
        <v>1</v>
      </c>
      <c r="K1036" s="2">
        <v>0</v>
      </c>
      <c r="L1036" s="4">
        <v>0</v>
      </c>
      <c r="M1036" s="3">
        <v>0</v>
      </c>
      <c r="N1036" s="1" t="s">
        <v>1</v>
      </c>
      <c r="O1036" s="2">
        <v>0</v>
      </c>
      <c r="P1036" s="4">
        <v>0</v>
      </c>
      <c r="Q1036" s="3">
        <v>0</v>
      </c>
      <c r="R1036" s="1" t="s">
        <v>1</v>
      </c>
      <c r="S1036" s="2">
        <v>0</v>
      </c>
      <c r="T1036" s="4">
        <v>0</v>
      </c>
      <c r="U1036" s="3">
        <v>0</v>
      </c>
      <c r="V1036" s="1" t="s">
        <v>1</v>
      </c>
      <c r="W1036" s="2">
        <v>0</v>
      </c>
      <c r="X1036" s="4">
        <v>0</v>
      </c>
      <c r="Y1036" s="3">
        <v>0</v>
      </c>
      <c r="Z1036" s="1" t="s">
        <v>1</v>
      </c>
      <c r="AA1036" s="2">
        <v>0</v>
      </c>
      <c r="AB1036" s="4">
        <v>0</v>
      </c>
      <c r="AC1036" s="3">
        <v>0</v>
      </c>
      <c r="AD1036" s="1" t="s">
        <v>1</v>
      </c>
      <c r="AE1036" s="2">
        <v>0</v>
      </c>
      <c r="AF1036" s="4">
        <v>0</v>
      </c>
      <c r="AG1036" s="3">
        <v>0</v>
      </c>
      <c r="AH1036" s="1" t="s">
        <v>1</v>
      </c>
      <c r="AI1036" s="2">
        <v>0</v>
      </c>
      <c r="AJ1036" s="4">
        <v>0</v>
      </c>
      <c r="AK1036" s="3">
        <v>0</v>
      </c>
      <c r="AL1036" s="1" t="s">
        <v>1</v>
      </c>
      <c r="AM1036" s="2">
        <v>865</v>
      </c>
      <c r="AN1036" s="4">
        <v>97.87</v>
      </c>
      <c r="AO1036" s="3">
        <v>191</v>
      </c>
      <c r="AP1036" s="1" t="s">
        <v>1</v>
      </c>
      <c r="AQ1036" s="2">
        <v>855</v>
      </c>
      <c r="AR1036" s="4">
        <v>95.89</v>
      </c>
      <c r="AS1036" s="3">
        <v>255</v>
      </c>
      <c r="AT1036" s="1" t="s">
        <v>1</v>
      </c>
    </row>
    <row r="1037" spans="1:46" x14ac:dyDescent="0.25">
      <c r="A1037" s="1" t="s">
        <v>1037</v>
      </c>
      <c r="B1037" s="20" t="e">
        <f>VLOOKUP(A1037,'Earned Doctorates'!$A$6:$D$468,4,0)</f>
        <v>#N/A</v>
      </c>
      <c r="C1037" s="20" t="e">
        <f>VLOOKUP(A1037,'fulltime grad students'!$A$6:$D$752,4,0)</f>
        <v>#N/A</v>
      </c>
      <c r="D1037" s="20" t="e">
        <f>VLOOKUP(A1037,floorspace!$A$6:$D$694,4,0)</f>
        <v>#N/A</v>
      </c>
      <c r="E1037" s="3">
        <v>0</v>
      </c>
      <c r="F1037" s="33" t="e">
        <f>IF(ISNA(VLOOKUP(A1037,'R1-R2'!$A$2:$F$280,6,0)),VLOOKUP(A1037,'R1-R2'!$B$2:$F$280,5,0),VLOOKUP(A1037,'R1-R2'!$A$2:$F$280,6,0))</f>
        <v>#N/A</v>
      </c>
      <c r="G1037" s="2">
        <v>0</v>
      </c>
      <c r="H1037" s="4">
        <v>0</v>
      </c>
      <c r="I1037" s="3">
        <v>0</v>
      </c>
      <c r="J1037" s="1" t="s">
        <v>1</v>
      </c>
      <c r="K1037" s="2">
        <v>0</v>
      </c>
      <c r="L1037" s="4">
        <v>0</v>
      </c>
      <c r="M1037" s="3">
        <v>0</v>
      </c>
      <c r="N1037" s="1" t="s">
        <v>1</v>
      </c>
      <c r="O1037" s="2">
        <v>0</v>
      </c>
      <c r="P1037" s="4">
        <v>0</v>
      </c>
      <c r="Q1037" s="3">
        <v>0</v>
      </c>
      <c r="R1037" s="1" t="s">
        <v>1</v>
      </c>
      <c r="S1037" s="2">
        <v>0</v>
      </c>
      <c r="T1037" s="4">
        <v>0</v>
      </c>
      <c r="U1037" s="3">
        <v>0</v>
      </c>
      <c r="V1037" s="1" t="s">
        <v>1</v>
      </c>
      <c r="W1037" s="2">
        <v>0</v>
      </c>
      <c r="X1037" s="4">
        <v>0</v>
      </c>
      <c r="Y1037" s="3">
        <v>0</v>
      </c>
      <c r="Z1037" s="1" t="s">
        <v>1</v>
      </c>
      <c r="AA1037" s="2">
        <v>0</v>
      </c>
      <c r="AB1037" s="4">
        <v>0</v>
      </c>
      <c r="AC1037" s="3">
        <v>0</v>
      </c>
      <c r="AD1037" s="1" t="s">
        <v>1</v>
      </c>
      <c r="AE1037" s="2">
        <v>0</v>
      </c>
      <c r="AF1037" s="4">
        <v>0</v>
      </c>
      <c r="AG1037" s="3">
        <v>0</v>
      </c>
      <c r="AH1037" s="1" t="s">
        <v>1</v>
      </c>
      <c r="AI1037" s="2">
        <v>0</v>
      </c>
      <c r="AJ1037" s="4">
        <v>0</v>
      </c>
      <c r="AK1037" s="3">
        <v>0</v>
      </c>
      <c r="AL1037" s="1" t="s">
        <v>1</v>
      </c>
      <c r="AM1037" s="2">
        <v>0</v>
      </c>
      <c r="AN1037" s="4">
        <v>0</v>
      </c>
      <c r="AO1037" s="3">
        <v>0</v>
      </c>
      <c r="AP1037" s="1" t="s">
        <v>1</v>
      </c>
      <c r="AQ1037" s="2">
        <v>556</v>
      </c>
      <c r="AR1037" s="4">
        <v>62.67</v>
      </c>
      <c r="AS1037" s="3">
        <v>1781</v>
      </c>
      <c r="AT1037" s="1" t="s">
        <v>1</v>
      </c>
    </row>
    <row r="1038" spans="1:46" x14ac:dyDescent="0.25">
      <c r="A1038" s="1" t="s">
        <v>1038</v>
      </c>
      <c r="B1038" s="20" t="e">
        <f>VLOOKUP(A1038,'Earned Doctorates'!$A$6:$D$468,4,0)</f>
        <v>#N/A</v>
      </c>
      <c r="C1038" s="20">
        <f>VLOOKUP(A1038,'fulltime grad students'!$A$6:$D$752,4,0)</f>
        <v>0</v>
      </c>
      <c r="D1038" s="20">
        <f>VLOOKUP(A1038,floorspace!$A$6:$D$694,4,0)</f>
        <v>0</v>
      </c>
      <c r="E1038" s="3">
        <v>0</v>
      </c>
      <c r="F1038" s="33" t="e">
        <f>IF(ISNA(VLOOKUP(A1038,'R1-R2'!$A$2:$F$280,6,0)),VLOOKUP(A1038,'R1-R2'!$B$2:$F$280,5,0),VLOOKUP(A1038,'R1-R2'!$A$2:$F$280,6,0))</f>
        <v>#N/A</v>
      </c>
      <c r="G1038" s="2">
        <v>0</v>
      </c>
      <c r="H1038" s="4">
        <v>0</v>
      </c>
      <c r="I1038" s="3">
        <v>0</v>
      </c>
      <c r="J1038" s="1" t="s">
        <v>1</v>
      </c>
      <c r="K1038" s="2">
        <v>282</v>
      </c>
      <c r="L1038" s="4">
        <v>31.44</v>
      </c>
      <c r="M1038" s="3">
        <v>18243</v>
      </c>
      <c r="N1038" s="1" t="s">
        <v>1</v>
      </c>
      <c r="O1038" s="2">
        <v>327</v>
      </c>
      <c r="P1038" s="4">
        <v>36.39</v>
      </c>
      <c r="Q1038" s="3">
        <v>11686</v>
      </c>
      <c r="R1038" s="1" t="s">
        <v>1</v>
      </c>
      <c r="S1038" s="2">
        <v>346</v>
      </c>
      <c r="T1038" s="4">
        <v>38.57</v>
      </c>
      <c r="U1038" s="3">
        <v>8478</v>
      </c>
      <c r="V1038" s="1" t="s">
        <v>1</v>
      </c>
      <c r="W1038" s="2">
        <v>341</v>
      </c>
      <c r="X1038" s="4">
        <v>38.57</v>
      </c>
      <c r="Y1038" s="3">
        <v>8661</v>
      </c>
      <c r="Z1038" s="1" t="s">
        <v>1</v>
      </c>
      <c r="AA1038" s="2">
        <v>361</v>
      </c>
      <c r="AB1038" s="4">
        <v>40.869999999999997</v>
      </c>
      <c r="AC1038" s="3">
        <v>7116</v>
      </c>
      <c r="AD1038" s="1" t="s">
        <v>1</v>
      </c>
      <c r="AE1038" s="2">
        <v>356</v>
      </c>
      <c r="AF1038" s="4">
        <v>40.22</v>
      </c>
      <c r="AG1038" s="3">
        <v>7292</v>
      </c>
      <c r="AH1038" s="1" t="s">
        <v>1</v>
      </c>
      <c r="AI1038" s="2">
        <v>366</v>
      </c>
      <c r="AJ1038" s="4">
        <v>41.78</v>
      </c>
      <c r="AK1038" s="3">
        <v>6908</v>
      </c>
      <c r="AL1038" s="1" t="s">
        <v>1</v>
      </c>
      <c r="AM1038" s="2">
        <v>361</v>
      </c>
      <c r="AN1038" s="4">
        <v>41.36</v>
      </c>
      <c r="AO1038" s="3">
        <v>6905</v>
      </c>
      <c r="AP1038" s="1" t="s">
        <v>1</v>
      </c>
      <c r="AQ1038" s="2">
        <v>390</v>
      </c>
      <c r="AR1038" s="4">
        <v>44.22</v>
      </c>
      <c r="AS1038" s="3">
        <v>5488</v>
      </c>
      <c r="AT1038" s="1" t="s">
        <v>1</v>
      </c>
    </row>
    <row r="1039" spans="1:46" x14ac:dyDescent="0.25">
      <c r="A1039" s="1" t="s">
        <v>1039</v>
      </c>
      <c r="B1039" s="20" t="e">
        <f>VLOOKUP(A1039,'Earned Doctorates'!$A$6:$D$468,4,0)</f>
        <v>#N/A</v>
      </c>
      <c r="C1039" s="20" t="e">
        <f>VLOOKUP(A1039,'fulltime grad students'!$A$6:$D$752,4,0)</f>
        <v>#N/A</v>
      </c>
      <c r="D1039" s="20" t="e">
        <f>VLOOKUP(A1039,floorspace!$A$6:$D$694,4,0)</f>
        <v>#N/A</v>
      </c>
      <c r="E1039" s="3">
        <v>0</v>
      </c>
      <c r="F1039" s="33" t="e">
        <f>IF(ISNA(VLOOKUP(A1039,'R1-R2'!$A$2:$F$280,6,0)),VLOOKUP(A1039,'R1-R2'!$B$2:$F$280,5,0),VLOOKUP(A1039,'R1-R2'!$A$2:$F$280,6,0))</f>
        <v>#N/A</v>
      </c>
      <c r="G1039" s="2">
        <v>0</v>
      </c>
      <c r="H1039" s="4">
        <v>0</v>
      </c>
      <c r="I1039" s="3">
        <v>0</v>
      </c>
      <c r="J1039" s="1" t="s">
        <v>1</v>
      </c>
      <c r="K1039" s="2">
        <v>525</v>
      </c>
      <c r="L1039" s="4">
        <v>57.76</v>
      </c>
      <c r="M1039" s="3">
        <v>2150</v>
      </c>
      <c r="N1039" s="1" t="s">
        <v>1</v>
      </c>
      <c r="O1039" s="2">
        <v>556</v>
      </c>
      <c r="P1039" s="4">
        <v>61.25</v>
      </c>
      <c r="Q1039" s="3">
        <v>1872</v>
      </c>
      <c r="R1039" s="1" t="s">
        <v>1</v>
      </c>
      <c r="S1039" s="2">
        <v>539</v>
      </c>
      <c r="T1039" s="4">
        <v>59.59</v>
      </c>
      <c r="U1039" s="3">
        <v>1934</v>
      </c>
      <c r="V1039" s="1" t="s">
        <v>1</v>
      </c>
      <c r="W1039" s="2">
        <v>530</v>
      </c>
      <c r="X1039" s="4">
        <v>59.45</v>
      </c>
      <c r="Y1039" s="3">
        <v>1883</v>
      </c>
      <c r="Z1039" s="1" t="s">
        <v>1</v>
      </c>
      <c r="AA1039" s="2">
        <v>530</v>
      </c>
      <c r="AB1039" s="4">
        <v>59.58</v>
      </c>
      <c r="AC1039" s="3">
        <v>1827</v>
      </c>
      <c r="AD1039" s="1" t="s">
        <v>1</v>
      </c>
      <c r="AE1039" s="2">
        <v>555</v>
      </c>
      <c r="AF1039" s="4">
        <v>62.21</v>
      </c>
      <c r="AG1039" s="3">
        <v>1595</v>
      </c>
      <c r="AH1039" s="1" t="s">
        <v>1</v>
      </c>
      <c r="AI1039" s="2">
        <v>636</v>
      </c>
      <c r="AJ1039" s="4">
        <v>71.95</v>
      </c>
      <c r="AK1039" s="3">
        <v>1026</v>
      </c>
      <c r="AL1039" s="1" t="s">
        <v>1</v>
      </c>
      <c r="AM1039" s="2">
        <v>628</v>
      </c>
      <c r="AN1039" s="4">
        <v>71.3</v>
      </c>
      <c r="AO1039" s="3">
        <v>1041</v>
      </c>
      <c r="AP1039" s="1" t="s">
        <v>1</v>
      </c>
      <c r="AQ1039" s="2">
        <v>695</v>
      </c>
      <c r="AR1039" s="4">
        <v>78.11</v>
      </c>
      <c r="AS1039" s="3">
        <v>784</v>
      </c>
      <c r="AT1039" s="1" t="s">
        <v>1</v>
      </c>
    </row>
    <row r="1040" spans="1:46" x14ac:dyDescent="0.25">
      <c r="A1040" s="1" t="s">
        <v>1040</v>
      </c>
      <c r="B1040" s="20" t="e">
        <f>VLOOKUP(A1040,'Earned Doctorates'!$A$6:$D$468,4,0)</f>
        <v>#N/A</v>
      </c>
      <c r="C1040" s="20" t="e">
        <f>VLOOKUP(A1040,'fulltime grad students'!$A$6:$D$752,4,0)</f>
        <v>#N/A</v>
      </c>
      <c r="D1040" s="20" t="e">
        <f>VLOOKUP(A1040,floorspace!$A$6:$D$694,4,0)</f>
        <v>#N/A</v>
      </c>
      <c r="E1040" s="3">
        <v>0</v>
      </c>
      <c r="F1040" s="33" t="e">
        <f>IF(ISNA(VLOOKUP(A1040,'R1-R2'!$A$2:$F$280,6,0)),VLOOKUP(A1040,'R1-R2'!$B$2:$F$280,5,0),VLOOKUP(A1040,'R1-R2'!$A$2:$F$280,6,0))</f>
        <v>#N/A</v>
      </c>
      <c r="G1040" s="2">
        <v>0</v>
      </c>
      <c r="H1040" s="4">
        <v>0</v>
      </c>
      <c r="I1040" s="3">
        <v>0</v>
      </c>
      <c r="J1040" s="1" t="s">
        <v>1</v>
      </c>
      <c r="K1040" s="2">
        <v>0</v>
      </c>
      <c r="L1040" s="4">
        <v>0</v>
      </c>
      <c r="M1040" s="3">
        <v>0</v>
      </c>
      <c r="N1040" s="1" t="s">
        <v>1</v>
      </c>
      <c r="O1040" s="2">
        <v>175</v>
      </c>
      <c r="P1040" s="4">
        <v>19.89</v>
      </c>
      <c r="Q1040" s="3">
        <v>71396</v>
      </c>
      <c r="R1040" s="1" t="s">
        <v>1</v>
      </c>
      <c r="S1040" s="2">
        <v>174</v>
      </c>
      <c r="T1040" s="4">
        <v>19.84</v>
      </c>
      <c r="U1040" s="3">
        <v>70305</v>
      </c>
      <c r="V1040" s="1" t="s">
        <v>1</v>
      </c>
      <c r="W1040" s="2">
        <v>170</v>
      </c>
      <c r="X1040" s="4">
        <v>19.670000000000002</v>
      </c>
      <c r="Y1040" s="3">
        <v>70192</v>
      </c>
      <c r="Z1040" s="1" t="s">
        <v>1</v>
      </c>
      <c r="AA1040" s="2">
        <v>171</v>
      </c>
      <c r="AB1040" s="4">
        <v>19.829999999999998</v>
      </c>
      <c r="AC1040" s="3">
        <v>69136</v>
      </c>
      <c r="AD1040" s="1" t="s">
        <v>1</v>
      </c>
      <c r="AE1040" s="2">
        <v>167</v>
      </c>
      <c r="AF1040" s="4">
        <v>19.34</v>
      </c>
      <c r="AG1040" s="3">
        <v>67059</v>
      </c>
      <c r="AH1040" s="1" t="s">
        <v>1</v>
      </c>
      <c r="AI1040" s="2">
        <v>168</v>
      </c>
      <c r="AJ1040" s="4">
        <v>19.66</v>
      </c>
      <c r="AK1040" s="3">
        <v>67171</v>
      </c>
      <c r="AL1040" s="1" t="s">
        <v>1</v>
      </c>
      <c r="AM1040" s="2">
        <v>172</v>
      </c>
      <c r="AN1040" s="4">
        <v>20.170000000000002</v>
      </c>
      <c r="AO1040" s="3">
        <v>67887</v>
      </c>
      <c r="AP1040" s="1" t="s">
        <v>1</v>
      </c>
      <c r="AQ1040" s="2">
        <v>173</v>
      </c>
      <c r="AR1040" s="4">
        <v>20.11</v>
      </c>
      <c r="AS1040" s="3">
        <v>68480</v>
      </c>
      <c r="AT1040" s="1" t="s">
        <v>1</v>
      </c>
    </row>
    <row r="1041" spans="1:46" x14ac:dyDescent="0.25">
      <c r="A1041" s="1" t="s">
        <v>1041</v>
      </c>
      <c r="B1041" s="20" t="e">
        <f>VLOOKUP(A1041,'Earned Doctorates'!$A$6:$D$468,4,0)</f>
        <v>#N/A</v>
      </c>
      <c r="C1041" s="20">
        <f>VLOOKUP(A1041,'fulltime grad students'!$A$6:$D$752,4,0)</f>
        <v>0</v>
      </c>
      <c r="D1041" s="20" t="e">
        <f>VLOOKUP(A1041,floorspace!$A$6:$D$694,4,0)</f>
        <v>#N/A</v>
      </c>
      <c r="E1041" s="3">
        <v>0</v>
      </c>
      <c r="F1041" s="33" t="e">
        <f>IF(ISNA(VLOOKUP(A1041,'R1-R2'!$A$2:$F$280,6,0)),VLOOKUP(A1041,'R1-R2'!$B$2:$F$280,5,0),VLOOKUP(A1041,'R1-R2'!$A$2:$F$280,6,0))</f>
        <v>#N/A</v>
      </c>
      <c r="G1041" s="2">
        <v>0</v>
      </c>
      <c r="H1041" s="4">
        <v>0</v>
      </c>
      <c r="I1041" s="3">
        <v>0</v>
      </c>
      <c r="J1041" s="1" t="s">
        <v>1</v>
      </c>
      <c r="K1041" s="2">
        <v>0</v>
      </c>
      <c r="L1041" s="4">
        <v>0</v>
      </c>
      <c r="M1041" s="3">
        <v>0</v>
      </c>
      <c r="N1041" s="1" t="s">
        <v>1</v>
      </c>
      <c r="O1041" s="2">
        <v>0</v>
      </c>
      <c r="P1041" s="4">
        <v>0</v>
      </c>
      <c r="Q1041" s="3">
        <v>0</v>
      </c>
      <c r="R1041" s="1" t="s">
        <v>1</v>
      </c>
      <c r="S1041" s="2">
        <v>0</v>
      </c>
      <c r="T1041" s="4">
        <v>0</v>
      </c>
      <c r="U1041" s="3">
        <v>0</v>
      </c>
      <c r="V1041" s="1" t="s">
        <v>1</v>
      </c>
      <c r="W1041" s="2">
        <v>0</v>
      </c>
      <c r="X1041" s="4">
        <v>0</v>
      </c>
      <c r="Y1041" s="3">
        <v>0</v>
      </c>
      <c r="Z1041" s="1" t="s">
        <v>1</v>
      </c>
      <c r="AA1041" s="2">
        <v>0</v>
      </c>
      <c r="AB1041" s="4">
        <v>0</v>
      </c>
      <c r="AC1041" s="3">
        <v>0</v>
      </c>
      <c r="AD1041" s="1" t="s">
        <v>1</v>
      </c>
      <c r="AE1041" s="2">
        <v>310</v>
      </c>
      <c r="AF1041" s="4">
        <v>35.14</v>
      </c>
      <c r="AG1041" s="3">
        <v>11266</v>
      </c>
      <c r="AH1041" s="1" t="s">
        <v>1</v>
      </c>
      <c r="AI1041" s="2">
        <v>303</v>
      </c>
      <c r="AJ1041" s="4">
        <v>34.74</v>
      </c>
      <c r="AK1041" s="3">
        <v>11739</v>
      </c>
      <c r="AL1041" s="1" t="s">
        <v>1</v>
      </c>
      <c r="AM1041" s="2">
        <v>328</v>
      </c>
      <c r="AN1041" s="4">
        <v>37.659999999999997</v>
      </c>
      <c r="AO1041" s="3">
        <v>9425</v>
      </c>
      <c r="AP1041" s="1" t="s">
        <v>1</v>
      </c>
      <c r="AQ1041" s="2">
        <v>340</v>
      </c>
      <c r="AR1041" s="4">
        <v>38.67</v>
      </c>
      <c r="AS1041" s="3">
        <v>9062</v>
      </c>
      <c r="AT1041" s="1" t="s">
        <v>1</v>
      </c>
    </row>
    <row r="1042" spans="1:46" x14ac:dyDescent="0.25">
      <c r="A1042" s="1" t="s">
        <v>1042</v>
      </c>
      <c r="B1042" s="20" t="e">
        <f>VLOOKUP(A1042,'Earned Doctorates'!$A$6:$D$468,4,0)</f>
        <v>#N/A</v>
      </c>
      <c r="C1042" s="20">
        <f>VLOOKUP(A1042,'fulltime grad students'!$A$6:$D$752,4,0)</f>
        <v>0</v>
      </c>
      <c r="D1042" s="20">
        <f>VLOOKUP(A1042,floorspace!$A$6:$D$694,4,0)</f>
        <v>0</v>
      </c>
      <c r="E1042" s="3">
        <v>0</v>
      </c>
      <c r="F1042" s="33" t="e">
        <f>IF(ISNA(VLOOKUP(A1042,'R1-R2'!$A$2:$F$280,6,0)),VLOOKUP(A1042,'R1-R2'!$B$2:$F$280,5,0),VLOOKUP(A1042,'R1-R2'!$A$2:$F$280,6,0))</f>
        <v>#N/A</v>
      </c>
      <c r="G1042" s="2">
        <v>0</v>
      </c>
      <c r="H1042" s="4">
        <v>0</v>
      </c>
      <c r="I1042" s="3">
        <v>0</v>
      </c>
      <c r="J1042" s="1" t="s">
        <v>1</v>
      </c>
      <c r="K1042" s="2">
        <v>0</v>
      </c>
      <c r="L1042" s="4">
        <v>0</v>
      </c>
      <c r="M1042" s="3">
        <v>0</v>
      </c>
      <c r="N1042" s="1" t="s">
        <v>1</v>
      </c>
      <c r="O1042" s="2">
        <v>0</v>
      </c>
      <c r="P1042" s="4">
        <v>0</v>
      </c>
      <c r="Q1042" s="3">
        <v>0</v>
      </c>
      <c r="R1042" s="1" t="s">
        <v>1</v>
      </c>
      <c r="S1042" s="2">
        <v>0</v>
      </c>
      <c r="T1042" s="4">
        <v>0</v>
      </c>
      <c r="U1042" s="3">
        <v>0</v>
      </c>
      <c r="V1042" s="1" t="s">
        <v>1</v>
      </c>
      <c r="W1042" s="2">
        <v>0</v>
      </c>
      <c r="X1042" s="4">
        <v>0</v>
      </c>
      <c r="Y1042" s="3">
        <v>0</v>
      </c>
      <c r="Z1042" s="1" t="s">
        <v>1</v>
      </c>
      <c r="AA1042" s="2">
        <v>0</v>
      </c>
      <c r="AB1042" s="4">
        <v>0</v>
      </c>
      <c r="AC1042" s="3">
        <v>0</v>
      </c>
      <c r="AD1042" s="1" t="s">
        <v>1</v>
      </c>
      <c r="AE1042" s="2">
        <v>376</v>
      </c>
      <c r="AF1042" s="4">
        <v>42.43</v>
      </c>
      <c r="AG1042" s="3">
        <v>5827</v>
      </c>
      <c r="AH1042" s="1" t="s">
        <v>1</v>
      </c>
      <c r="AI1042" s="2">
        <v>355</v>
      </c>
      <c r="AJ1042" s="4">
        <v>40.56</v>
      </c>
      <c r="AK1042" s="3">
        <v>7400</v>
      </c>
      <c r="AL1042" s="1" t="s">
        <v>1</v>
      </c>
      <c r="AM1042" s="2">
        <v>316</v>
      </c>
      <c r="AN1042" s="4">
        <v>36.32</v>
      </c>
      <c r="AO1042" s="3">
        <v>10385</v>
      </c>
      <c r="AP1042" s="1" t="s">
        <v>1</v>
      </c>
      <c r="AQ1042" s="2">
        <v>351</v>
      </c>
      <c r="AR1042" s="4">
        <v>39.89</v>
      </c>
      <c r="AS1042" s="3">
        <v>8318</v>
      </c>
      <c r="AT1042" s="1" t="s">
        <v>1</v>
      </c>
    </row>
    <row r="1043" spans="1:46" x14ac:dyDescent="0.25">
      <c r="A1043" s="1" t="s">
        <v>1043</v>
      </c>
      <c r="B1043" s="20" t="e">
        <f>VLOOKUP(A1043,'Earned Doctorates'!$A$6:$D$468,4,0)</f>
        <v>#N/A</v>
      </c>
      <c r="C1043" s="20" t="e">
        <f>VLOOKUP(A1043,'fulltime grad students'!$A$6:$D$752,4,0)</f>
        <v>#N/A</v>
      </c>
      <c r="D1043" s="20">
        <f>VLOOKUP(A1043,floorspace!$A$6:$D$694,4,0)</f>
        <v>0</v>
      </c>
      <c r="E1043" s="3">
        <v>0</v>
      </c>
      <c r="F1043" s="33" t="e">
        <f>IF(ISNA(VLOOKUP(A1043,'R1-R2'!$A$2:$F$280,6,0)),VLOOKUP(A1043,'R1-R2'!$B$2:$F$280,5,0),VLOOKUP(A1043,'R1-R2'!$A$2:$F$280,6,0))</f>
        <v>#N/A</v>
      </c>
      <c r="G1043" s="2">
        <v>0</v>
      </c>
      <c r="H1043" s="4">
        <v>0</v>
      </c>
      <c r="I1043" s="3">
        <v>0</v>
      </c>
      <c r="J1043" s="1" t="s">
        <v>1</v>
      </c>
      <c r="K1043" s="2">
        <v>0</v>
      </c>
      <c r="L1043" s="4">
        <v>0</v>
      </c>
      <c r="M1043" s="3">
        <v>0</v>
      </c>
      <c r="N1043" s="1" t="s">
        <v>1</v>
      </c>
      <c r="O1043" s="2">
        <v>0</v>
      </c>
      <c r="P1043" s="4">
        <v>0</v>
      </c>
      <c r="Q1043" s="3">
        <v>0</v>
      </c>
      <c r="R1043" s="1" t="s">
        <v>1</v>
      </c>
      <c r="S1043" s="2">
        <v>0</v>
      </c>
      <c r="T1043" s="4">
        <v>0</v>
      </c>
      <c r="U1043" s="3">
        <v>0</v>
      </c>
      <c r="V1043" s="1" t="s">
        <v>1</v>
      </c>
      <c r="W1043" s="2">
        <v>748</v>
      </c>
      <c r="X1043" s="4">
        <v>83.54</v>
      </c>
      <c r="Y1043" s="3">
        <v>564</v>
      </c>
      <c r="Z1043" s="1" t="s">
        <v>1</v>
      </c>
      <c r="AA1043" s="2">
        <v>713</v>
      </c>
      <c r="AB1043" s="4">
        <v>79.849999999999994</v>
      </c>
      <c r="AC1043" s="3">
        <v>644</v>
      </c>
      <c r="AD1043" s="1" t="s">
        <v>1</v>
      </c>
      <c r="AE1043" s="2">
        <v>631</v>
      </c>
      <c r="AF1043" s="4">
        <v>70.61</v>
      </c>
      <c r="AG1043" s="3">
        <v>1077</v>
      </c>
      <c r="AH1043" s="1" t="s">
        <v>1</v>
      </c>
      <c r="AI1043" s="2">
        <v>586</v>
      </c>
      <c r="AJ1043" s="4">
        <v>66.37</v>
      </c>
      <c r="AK1043" s="3">
        <v>1383</v>
      </c>
      <c r="AL1043" s="1" t="s">
        <v>1</v>
      </c>
      <c r="AM1043" s="2">
        <v>600</v>
      </c>
      <c r="AN1043" s="4">
        <v>68.16</v>
      </c>
      <c r="AO1043" s="3">
        <v>1238</v>
      </c>
      <c r="AP1043" s="1" t="s">
        <v>1</v>
      </c>
      <c r="AQ1043" s="2">
        <v>632</v>
      </c>
      <c r="AR1043" s="4">
        <v>71.11</v>
      </c>
      <c r="AS1043" s="3">
        <v>1129</v>
      </c>
      <c r="AT1043" s="1" t="s">
        <v>1</v>
      </c>
    </row>
    <row r="1044" spans="1:46" x14ac:dyDescent="0.25">
      <c r="A1044" s="1" t="s">
        <v>1044</v>
      </c>
      <c r="B1044" s="20" t="e">
        <f>VLOOKUP(A1044,'Earned Doctorates'!$A$6:$D$468,4,0)</f>
        <v>#N/A</v>
      </c>
      <c r="C1044" s="20">
        <f>VLOOKUP(A1044,'fulltime grad students'!$A$6:$D$752,4,0)</f>
        <v>20</v>
      </c>
      <c r="D1044" s="20" t="e">
        <f>VLOOKUP(A1044,floorspace!$A$6:$D$694,4,0)</f>
        <v>#N/A</v>
      </c>
      <c r="E1044" s="3">
        <v>0</v>
      </c>
      <c r="F1044" s="33" t="e">
        <f>IF(ISNA(VLOOKUP(A1044,'R1-R2'!$A$2:$F$280,6,0)),VLOOKUP(A1044,'R1-R2'!$B$2:$F$280,5,0),VLOOKUP(A1044,'R1-R2'!$A$2:$F$280,6,0))</f>
        <v>#N/A</v>
      </c>
      <c r="G1044" s="2">
        <v>0</v>
      </c>
      <c r="H1044" s="4">
        <v>0</v>
      </c>
      <c r="I1044" s="3">
        <v>0</v>
      </c>
      <c r="J1044" s="1" t="s">
        <v>1</v>
      </c>
      <c r="K1044" s="2">
        <v>903</v>
      </c>
      <c r="L1044" s="4">
        <v>98.7</v>
      </c>
      <c r="M1044" s="3">
        <v>169</v>
      </c>
      <c r="N1044" s="1" t="s">
        <v>1</v>
      </c>
      <c r="O1044" s="2">
        <v>890</v>
      </c>
      <c r="P1044" s="4">
        <v>97.5</v>
      </c>
      <c r="Q1044" s="3">
        <v>213</v>
      </c>
      <c r="R1044" s="1" t="s">
        <v>1</v>
      </c>
      <c r="S1044" s="2">
        <v>901</v>
      </c>
      <c r="T1044" s="4">
        <v>99.02</v>
      </c>
      <c r="U1044" s="3">
        <v>168</v>
      </c>
      <c r="V1044" s="1" t="s">
        <v>1</v>
      </c>
      <c r="W1044" s="2">
        <v>0</v>
      </c>
      <c r="X1044" s="4">
        <v>0</v>
      </c>
      <c r="Y1044" s="3">
        <v>0</v>
      </c>
      <c r="Z1044" s="1" t="s">
        <v>1</v>
      </c>
      <c r="AA1044" s="2">
        <v>0</v>
      </c>
      <c r="AB1044" s="4">
        <v>0</v>
      </c>
      <c r="AC1044" s="3">
        <v>0</v>
      </c>
      <c r="AD1044" s="1" t="s">
        <v>1</v>
      </c>
      <c r="AE1044" s="2">
        <v>0</v>
      </c>
      <c r="AF1044" s="4">
        <v>0</v>
      </c>
      <c r="AG1044" s="3">
        <v>0</v>
      </c>
      <c r="AH1044" s="1" t="s">
        <v>1</v>
      </c>
      <c r="AI1044" s="2">
        <v>0</v>
      </c>
      <c r="AJ1044" s="4">
        <v>0</v>
      </c>
      <c r="AK1044" s="3">
        <v>0</v>
      </c>
      <c r="AL1044" s="1" t="s">
        <v>1</v>
      </c>
      <c r="AM1044" s="2">
        <v>764</v>
      </c>
      <c r="AN1044" s="4">
        <v>86.55</v>
      </c>
      <c r="AO1044" s="3">
        <v>440</v>
      </c>
      <c r="AP1044" s="1" t="s">
        <v>1</v>
      </c>
      <c r="AQ1044" s="2">
        <v>787</v>
      </c>
      <c r="AR1044" s="4">
        <v>88.33</v>
      </c>
      <c r="AS1044" s="3">
        <v>448</v>
      </c>
      <c r="AT1044" s="1" t="s">
        <v>236</v>
      </c>
    </row>
    <row r="1045" spans="1:46" x14ac:dyDescent="0.25">
      <c r="A1045" s="1" t="s">
        <v>1045</v>
      </c>
      <c r="B1045" s="20" t="e">
        <f>VLOOKUP(A1045,'Earned Doctorates'!$A$6:$D$468,4,0)</f>
        <v>#N/A</v>
      </c>
      <c r="C1045" s="20" t="e">
        <f>VLOOKUP(A1045,'fulltime grad students'!$A$6:$D$752,4,0)</f>
        <v>#N/A</v>
      </c>
      <c r="D1045" s="20" t="e">
        <f>VLOOKUP(A1045,floorspace!$A$6:$D$694,4,0)</f>
        <v>#N/A</v>
      </c>
      <c r="E1045" s="3">
        <v>0</v>
      </c>
      <c r="F1045" s="33" t="e">
        <f>IF(ISNA(VLOOKUP(A1045,'R1-R2'!$A$2:$F$280,6,0)),VLOOKUP(A1045,'R1-R2'!$B$2:$F$280,5,0),VLOOKUP(A1045,'R1-R2'!$A$2:$F$280,6,0))</f>
        <v>#N/A</v>
      </c>
      <c r="G1045" s="2">
        <v>0</v>
      </c>
      <c r="H1045" s="4">
        <v>0</v>
      </c>
      <c r="I1045" s="3">
        <v>0</v>
      </c>
      <c r="J1045" s="1" t="s">
        <v>1</v>
      </c>
      <c r="K1045" s="2">
        <v>0</v>
      </c>
      <c r="L1045" s="4">
        <v>0</v>
      </c>
      <c r="M1045" s="3">
        <v>0</v>
      </c>
      <c r="N1045" s="1" t="s">
        <v>1</v>
      </c>
      <c r="O1045" s="2">
        <v>0</v>
      </c>
      <c r="P1045" s="4">
        <v>0</v>
      </c>
      <c r="Q1045" s="3">
        <v>0</v>
      </c>
      <c r="R1045" s="1" t="s">
        <v>1</v>
      </c>
      <c r="S1045" s="2">
        <v>0</v>
      </c>
      <c r="T1045" s="4">
        <v>0</v>
      </c>
      <c r="U1045" s="3">
        <v>0</v>
      </c>
      <c r="V1045" s="1" t="s">
        <v>1</v>
      </c>
      <c r="W1045" s="2">
        <v>0</v>
      </c>
      <c r="X1045" s="4">
        <v>0</v>
      </c>
      <c r="Y1045" s="3">
        <v>0</v>
      </c>
      <c r="Z1045" s="1" t="s">
        <v>1</v>
      </c>
      <c r="AA1045" s="2">
        <v>0</v>
      </c>
      <c r="AB1045" s="4">
        <v>0</v>
      </c>
      <c r="AC1045" s="3">
        <v>0</v>
      </c>
      <c r="AD1045" s="1" t="s">
        <v>1</v>
      </c>
      <c r="AE1045" s="2">
        <v>0</v>
      </c>
      <c r="AF1045" s="4">
        <v>0</v>
      </c>
      <c r="AG1045" s="3">
        <v>0</v>
      </c>
      <c r="AH1045" s="1" t="s">
        <v>1</v>
      </c>
      <c r="AI1045" s="2">
        <v>0</v>
      </c>
      <c r="AJ1045" s="4">
        <v>0</v>
      </c>
      <c r="AK1045" s="3">
        <v>0</v>
      </c>
      <c r="AL1045" s="1" t="s">
        <v>1</v>
      </c>
      <c r="AM1045" s="2">
        <v>95</v>
      </c>
      <c r="AN1045" s="4">
        <v>11.54</v>
      </c>
      <c r="AO1045" s="3">
        <v>214299</v>
      </c>
      <c r="AP1045" s="1" t="s">
        <v>1</v>
      </c>
      <c r="AQ1045" s="2">
        <v>97</v>
      </c>
      <c r="AR1045" s="4">
        <v>11.67</v>
      </c>
      <c r="AS1045" s="3">
        <v>206504</v>
      </c>
      <c r="AT1045" s="1" t="s">
        <v>1</v>
      </c>
    </row>
    <row r="1046" spans="1:46" x14ac:dyDescent="0.25">
      <c r="A1046" s="1" t="s">
        <v>1046</v>
      </c>
      <c r="B1046" s="20" t="e">
        <f>VLOOKUP(A1046,'Earned Doctorates'!$A$6:$D$468,4,0)</f>
        <v>#N/A</v>
      </c>
      <c r="C1046" s="20" t="e">
        <f>VLOOKUP(A1046,'fulltime grad students'!$A$6:$D$752,4,0)</f>
        <v>#N/A</v>
      </c>
      <c r="D1046" s="20" t="e">
        <f>VLOOKUP(A1046,floorspace!$A$6:$D$694,4,0)</f>
        <v>#N/A</v>
      </c>
      <c r="E1046" s="3">
        <v>0</v>
      </c>
      <c r="F1046" s="33" t="e">
        <f>IF(ISNA(VLOOKUP(A1046,'R1-R2'!$A$2:$F$280,6,0)),VLOOKUP(A1046,'R1-R2'!$B$2:$F$280,5,0),VLOOKUP(A1046,'R1-R2'!$A$2:$F$280,6,0))</f>
        <v>#N/A</v>
      </c>
      <c r="G1046" s="2">
        <v>0</v>
      </c>
      <c r="H1046" s="4">
        <v>0</v>
      </c>
      <c r="I1046" s="3">
        <v>0</v>
      </c>
      <c r="J1046" s="1" t="s">
        <v>1</v>
      </c>
      <c r="K1046" s="2">
        <v>0</v>
      </c>
      <c r="L1046" s="4">
        <v>0</v>
      </c>
      <c r="M1046" s="3">
        <v>0</v>
      </c>
      <c r="N1046" s="1" t="s">
        <v>1</v>
      </c>
      <c r="O1046" s="2">
        <v>0</v>
      </c>
      <c r="P1046" s="4">
        <v>0</v>
      </c>
      <c r="Q1046" s="3">
        <v>0</v>
      </c>
      <c r="R1046" s="1" t="s">
        <v>1</v>
      </c>
      <c r="S1046" s="2">
        <v>0</v>
      </c>
      <c r="T1046" s="4">
        <v>0</v>
      </c>
      <c r="U1046" s="3">
        <v>0</v>
      </c>
      <c r="V1046" s="1" t="s">
        <v>1</v>
      </c>
      <c r="W1046" s="2">
        <v>0</v>
      </c>
      <c r="X1046" s="4">
        <v>0</v>
      </c>
      <c r="Y1046" s="3">
        <v>0</v>
      </c>
      <c r="Z1046" s="1" t="s">
        <v>1</v>
      </c>
      <c r="AA1046" s="2">
        <v>0</v>
      </c>
      <c r="AB1046" s="4">
        <v>0</v>
      </c>
      <c r="AC1046" s="3">
        <v>0</v>
      </c>
      <c r="AD1046" s="1" t="s">
        <v>1</v>
      </c>
      <c r="AE1046" s="2">
        <v>735</v>
      </c>
      <c r="AF1046" s="4">
        <v>82.1</v>
      </c>
      <c r="AG1046" s="3">
        <v>548</v>
      </c>
      <c r="AH1046" s="1" t="s">
        <v>1</v>
      </c>
      <c r="AI1046" s="2">
        <v>884</v>
      </c>
      <c r="AJ1046" s="4">
        <v>99.66</v>
      </c>
      <c r="AK1046" s="3">
        <v>155</v>
      </c>
      <c r="AL1046" s="1" t="s">
        <v>1</v>
      </c>
      <c r="AM1046" s="2">
        <v>802</v>
      </c>
      <c r="AN1046" s="4">
        <v>90.81</v>
      </c>
      <c r="AO1046" s="3">
        <v>335</v>
      </c>
      <c r="AP1046" s="1" t="s">
        <v>1</v>
      </c>
      <c r="AQ1046" s="2">
        <v>837</v>
      </c>
      <c r="AR1046" s="4">
        <v>93.89</v>
      </c>
      <c r="AS1046" s="3">
        <v>283</v>
      </c>
      <c r="AT1046" s="1" t="s">
        <v>1</v>
      </c>
    </row>
    <row r="1047" spans="1:46" x14ac:dyDescent="0.25">
      <c r="A1047" s="1" t="s">
        <v>1047</v>
      </c>
      <c r="B1047" s="20" t="e">
        <f>VLOOKUP(A1047,'Earned Doctorates'!$A$6:$D$468,4,0)</f>
        <v>#N/A</v>
      </c>
      <c r="C1047" s="20" t="e">
        <f>VLOOKUP(A1047,'fulltime grad students'!$A$6:$D$752,4,0)</f>
        <v>#N/A</v>
      </c>
      <c r="D1047" s="20" t="e">
        <f>VLOOKUP(A1047,floorspace!$A$6:$D$694,4,0)</f>
        <v>#N/A</v>
      </c>
      <c r="E1047" s="3">
        <v>0</v>
      </c>
      <c r="F1047" s="33" t="e">
        <f>IF(ISNA(VLOOKUP(A1047,'R1-R2'!$A$2:$F$280,6,0)),VLOOKUP(A1047,'R1-R2'!$B$2:$F$280,5,0),VLOOKUP(A1047,'R1-R2'!$A$2:$F$280,6,0))</f>
        <v>#N/A</v>
      </c>
      <c r="G1047" s="2">
        <v>0</v>
      </c>
      <c r="H1047" s="4">
        <v>0</v>
      </c>
      <c r="I1047" s="3">
        <v>0</v>
      </c>
      <c r="J1047" s="1" t="s">
        <v>1</v>
      </c>
      <c r="K1047" s="2">
        <v>0</v>
      </c>
      <c r="L1047" s="4">
        <v>0</v>
      </c>
      <c r="M1047" s="3">
        <v>0</v>
      </c>
      <c r="N1047" s="1" t="s">
        <v>1</v>
      </c>
      <c r="O1047" s="2">
        <v>0</v>
      </c>
      <c r="P1047" s="4">
        <v>0</v>
      </c>
      <c r="Q1047" s="3">
        <v>0</v>
      </c>
      <c r="R1047" s="1" t="s">
        <v>1</v>
      </c>
      <c r="S1047" s="2">
        <v>0</v>
      </c>
      <c r="T1047" s="4">
        <v>0</v>
      </c>
      <c r="U1047" s="3">
        <v>0</v>
      </c>
      <c r="V1047" s="1" t="s">
        <v>1</v>
      </c>
      <c r="W1047" s="2">
        <v>0</v>
      </c>
      <c r="X1047" s="4">
        <v>0</v>
      </c>
      <c r="Y1047" s="3">
        <v>0</v>
      </c>
      <c r="Z1047" s="1" t="s">
        <v>1</v>
      </c>
      <c r="AA1047" s="2">
        <v>0</v>
      </c>
      <c r="AB1047" s="4">
        <v>0</v>
      </c>
      <c r="AC1047" s="3">
        <v>0</v>
      </c>
      <c r="AD1047" s="1" t="s">
        <v>1</v>
      </c>
      <c r="AE1047" s="2">
        <v>868</v>
      </c>
      <c r="AF1047" s="4">
        <v>96.8</v>
      </c>
      <c r="AG1047" s="3">
        <v>215</v>
      </c>
      <c r="AH1047" s="1" t="s">
        <v>1</v>
      </c>
      <c r="AI1047" s="2">
        <v>0</v>
      </c>
      <c r="AJ1047" s="4">
        <v>0</v>
      </c>
      <c r="AK1047" s="3">
        <v>0</v>
      </c>
      <c r="AL1047" s="1" t="s">
        <v>1</v>
      </c>
      <c r="AM1047" s="2">
        <v>0</v>
      </c>
      <c r="AN1047" s="4">
        <v>0</v>
      </c>
      <c r="AO1047" s="3">
        <v>0</v>
      </c>
      <c r="AP1047" s="1" t="s">
        <v>1</v>
      </c>
      <c r="AQ1047" s="2">
        <v>0</v>
      </c>
      <c r="AR1047" s="4">
        <v>0</v>
      </c>
      <c r="AS1047" s="3">
        <v>0</v>
      </c>
      <c r="AT1047" s="1" t="s">
        <v>1</v>
      </c>
    </row>
    <row r="1048" spans="1:46" x14ac:dyDescent="0.25">
      <c r="A1048" s="1" t="s">
        <v>1048</v>
      </c>
      <c r="B1048" s="20" t="e">
        <f>VLOOKUP(A1048,'Earned Doctorates'!$A$6:$D$468,4,0)</f>
        <v>#N/A</v>
      </c>
      <c r="C1048" s="20" t="e">
        <f>VLOOKUP(A1048,'fulltime grad students'!$A$6:$D$752,4,0)</f>
        <v>#N/A</v>
      </c>
      <c r="D1048" s="20" t="e">
        <f>VLOOKUP(A1048,floorspace!$A$6:$D$694,4,0)</f>
        <v>#N/A</v>
      </c>
      <c r="E1048" s="3">
        <v>0</v>
      </c>
      <c r="F1048" s="33" t="e">
        <f>IF(ISNA(VLOOKUP(A1048,'R1-R2'!$A$2:$F$280,6,0)),VLOOKUP(A1048,'R1-R2'!$B$2:$F$280,5,0),VLOOKUP(A1048,'R1-R2'!$A$2:$F$280,6,0))</f>
        <v>#N/A</v>
      </c>
      <c r="G1048" s="2">
        <v>0</v>
      </c>
      <c r="H1048" s="4">
        <v>0</v>
      </c>
      <c r="I1048" s="3">
        <v>0</v>
      </c>
      <c r="J1048" s="1" t="s">
        <v>1</v>
      </c>
      <c r="K1048" s="2">
        <v>0</v>
      </c>
      <c r="L1048" s="4">
        <v>0</v>
      </c>
      <c r="M1048" s="3">
        <v>0</v>
      </c>
      <c r="N1048" s="1" t="s">
        <v>1</v>
      </c>
      <c r="O1048" s="2">
        <v>840</v>
      </c>
      <c r="P1048" s="4">
        <v>92.08</v>
      </c>
      <c r="Q1048" s="3">
        <v>320</v>
      </c>
      <c r="R1048" s="1" t="s">
        <v>1</v>
      </c>
      <c r="S1048" s="2">
        <v>859</v>
      </c>
      <c r="T1048" s="4">
        <v>94.45</v>
      </c>
      <c r="U1048" s="3">
        <v>276</v>
      </c>
      <c r="V1048" s="1" t="s">
        <v>1</v>
      </c>
      <c r="W1048" s="2">
        <v>806</v>
      </c>
      <c r="X1048" s="4">
        <v>89.95</v>
      </c>
      <c r="Y1048" s="3">
        <v>392</v>
      </c>
      <c r="Z1048" s="1" t="s">
        <v>1</v>
      </c>
      <c r="AA1048" s="2">
        <v>796</v>
      </c>
      <c r="AB1048" s="4">
        <v>89.04</v>
      </c>
      <c r="AC1048" s="3">
        <v>381</v>
      </c>
      <c r="AD1048" s="1" t="s">
        <v>1</v>
      </c>
      <c r="AE1048" s="2">
        <v>793</v>
      </c>
      <c r="AF1048" s="4">
        <v>88.51</v>
      </c>
      <c r="AG1048" s="3">
        <v>378</v>
      </c>
      <c r="AH1048" s="1" t="s">
        <v>1</v>
      </c>
      <c r="AI1048" s="2">
        <v>722</v>
      </c>
      <c r="AJ1048" s="4">
        <v>81.56</v>
      </c>
      <c r="AK1048" s="3">
        <v>559</v>
      </c>
      <c r="AL1048" s="1" t="s">
        <v>1</v>
      </c>
      <c r="AM1048" s="2">
        <v>568</v>
      </c>
      <c r="AN1048" s="4">
        <v>64.569999999999993</v>
      </c>
      <c r="AO1048" s="3">
        <v>1514</v>
      </c>
      <c r="AP1048" s="1" t="s">
        <v>1</v>
      </c>
      <c r="AQ1048" s="2">
        <v>546</v>
      </c>
      <c r="AR1048" s="4">
        <v>61.56</v>
      </c>
      <c r="AS1048" s="3">
        <v>1877</v>
      </c>
      <c r="AT1048" s="1" t="s">
        <v>1</v>
      </c>
    </row>
    <row r="1049" spans="1:46" x14ac:dyDescent="0.25">
      <c r="A1049" s="1" t="s">
        <v>1049</v>
      </c>
      <c r="B1049" s="20" t="e">
        <f>VLOOKUP(A1049,'Earned Doctorates'!$A$6:$D$468,4,0)</f>
        <v>#N/A</v>
      </c>
      <c r="C1049" s="20" t="e">
        <f>VLOOKUP(A1049,'fulltime grad students'!$A$6:$D$752,4,0)</f>
        <v>#N/A</v>
      </c>
      <c r="D1049" s="20" t="e">
        <f>VLOOKUP(A1049,floorspace!$A$6:$D$694,4,0)</f>
        <v>#N/A</v>
      </c>
      <c r="E1049" s="3">
        <v>0</v>
      </c>
      <c r="F1049" s="33" t="e">
        <f>IF(ISNA(VLOOKUP(A1049,'R1-R2'!$A$2:$F$280,6,0)),VLOOKUP(A1049,'R1-R2'!$B$2:$F$280,5,0),VLOOKUP(A1049,'R1-R2'!$A$2:$F$280,6,0))</f>
        <v>#N/A</v>
      </c>
      <c r="G1049" s="2">
        <v>0</v>
      </c>
      <c r="H1049" s="4">
        <v>0</v>
      </c>
      <c r="I1049" s="3">
        <v>0</v>
      </c>
      <c r="J1049" s="1" t="s">
        <v>1</v>
      </c>
      <c r="K1049" s="2">
        <v>0</v>
      </c>
      <c r="L1049" s="4">
        <v>0</v>
      </c>
      <c r="M1049" s="3">
        <v>0</v>
      </c>
      <c r="N1049" s="1" t="s">
        <v>1</v>
      </c>
      <c r="O1049" s="2">
        <v>0</v>
      </c>
      <c r="P1049" s="4">
        <v>0</v>
      </c>
      <c r="Q1049" s="3">
        <v>0</v>
      </c>
      <c r="R1049" s="1" t="s">
        <v>1</v>
      </c>
      <c r="S1049" s="2">
        <v>0</v>
      </c>
      <c r="T1049" s="4">
        <v>0</v>
      </c>
      <c r="U1049" s="3">
        <v>0</v>
      </c>
      <c r="V1049" s="1" t="s">
        <v>1</v>
      </c>
      <c r="W1049" s="2">
        <v>880</v>
      </c>
      <c r="X1049" s="4">
        <v>98.12</v>
      </c>
      <c r="Y1049" s="3">
        <v>209</v>
      </c>
      <c r="Z1049" s="1" t="s">
        <v>1</v>
      </c>
      <c r="AA1049" s="2">
        <v>0</v>
      </c>
      <c r="AB1049" s="4">
        <v>0</v>
      </c>
      <c r="AC1049" s="3">
        <v>0</v>
      </c>
      <c r="AD1049" s="1" t="s">
        <v>1</v>
      </c>
      <c r="AE1049" s="2">
        <v>0</v>
      </c>
      <c r="AF1049" s="4">
        <v>0</v>
      </c>
      <c r="AG1049" s="3">
        <v>0</v>
      </c>
      <c r="AH1049" s="1" t="s">
        <v>1</v>
      </c>
      <c r="AI1049" s="2">
        <v>0</v>
      </c>
      <c r="AJ1049" s="4">
        <v>0</v>
      </c>
      <c r="AK1049" s="3">
        <v>0</v>
      </c>
      <c r="AL1049" s="1" t="s">
        <v>1</v>
      </c>
      <c r="AM1049" s="2">
        <v>858</v>
      </c>
      <c r="AN1049" s="4">
        <v>97.08</v>
      </c>
      <c r="AO1049" s="3">
        <v>204</v>
      </c>
      <c r="AP1049" s="1" t="s">
        <v>1</v>
      </c>
      <c r="AQ1049" s="2">
        <v>868</v>
      </c>
      <c r="AR1049" s="4">
        <v>97.33</v>
      </c>
      <c r="AS1049" s="3">
        <v>216</v>
      </c>
      <c r="AT1049" s="1" t="s">
        <v>1</v>
      </c>
    </row>
    <row r="1050" spans="1:46" x14ac:dyDescent="0.25">
      <c r="A1050" s="1" t="s">
        <v>1050</v>
      </c>
      <c r="B1050" s="20" t="e">
        <f>VLOOKUP(A1050,'Earned Doctorates'!$A$6:$D$468,4,0)</f>
        <v>#N/A</v>
      </c>
      <c r="C1050" s="20" t="e">
        <f>VLOOKUP(A1050,'fulltime grad students'!$A$6:$D$752,4,0)</f>
        <v>#N/A</v>
      </c>
      <c r="D1050" s="20">
        <f>VLOOKUP(A1050,floorspace!$A$6:$D$694,4,0)</f>
        <v>0</v>
      </c>
      <c r="E1050" s="3">
        <v>0</v>
      </c>
      <c r="F1050" s="33" t="e">
        <f>IF(ISNA(VLOOKUP(A1050,'R1-R2'!$A$2:$F$280,6,0)),VLOOKUP(A1050,'R1-R2'!$B$2:$F$280,5,0),VLOOKUP(A1050,'R1-R2'!$A$2:$F$280,6,0))</f>
        <v>#N/A</v>
      </c>
      <c r="G1050" s="2">
        <v>0</v>
      </c>
      <c r="H1050" s="4">
        <v>0</v>
      </c>
      <c r="I1050" s="3">
        <v>0</v>
      </c>
      <c r="J1050" s="1" t="s">
        <v>1</v>
      </c>
      <c r="K1050" s="2">
        <v>0</v>
      </c>
      <c r="L1050" s="4">
        <v>0</v>
      </c>
      <c r="M1050" s="3">
        <v>0</v>
      </c>
      <c r="N1050" s="1" t="s">
        <v>1</v>
      </c>
      <c r="O1050" s="2">
        <v>0</v>
      </c>
      <c r="P1050" s="4">
        <v>0</v>
      </c>
      <c r="Q1050" s="3">
        <v>0</v>
      </c>
      <c r="R1050" s="1" t="s">
        <v>1</v>
      </c>
      <c r="S1050" s="2">
        <v>0</v>
      </c>
      <c r="T1050" s="4">
        <v>0</v>
      </c>
      <c r="U1050" s="3">
        <v>0</v>
      </c>
      <c r="V1050" s="1" t="s">
        <v>1</v>
      </c>
      <c r="W1050" s="2">
        <v>0</v>
      </c>
      <c r="X1050" s="4">
        <v>0</v>
      </c>
      <c r="Y1050" s="3">
        <v>0</v>
      </c>
      <c r="Z1050" s="1" t="s">
        <v>1</v>
      </c>
      <c r="AA1050" s="2">
        <v>0</v>
      </c>
      <c r="AB1050" s="4">
        <v>0</v>
      </c>
      <c r="AC1050" s="3">
        <v>0</v>
      </c>
      <c r="AD1050" s="1" t="s">
        <v>1</v>
      </c>
      <c r="AE1050" s="2">
        <v>0</v>
      </c>
      <c r="AF1050" s="4">
        <v>0</v>
      </c>
      <c r="AG1050" s="3">
        <v>0</v>
      </c>
      <c r="AH1050" s="1" t="s">
        <v>1</v>
      </c>
      <c r="AI1050" s="2">
        <v>886</v>
      </c>
      <c r="AJ1050" s="4">
        <v>99.89</v>
      </c>
      <c r="AK1050" s="3">
        <v>151</v>
      </c>
      <c r="AL1050" s="1" t="s">
        <v>1</v>
      </c>
      <c r="AM1050" s="2">
        <v>691</v>
      </c>
      <c r="AN1050" s="4">
        <v>78.36</v>
      </c>
      <c r="AO1050" s="3">
        <v>683</v>
      </c>
      <c r="AP1050" s="1" t="s">
        <v>1</v>
      </c>
      <c r="AQ1050" s="2">
        <v>613</v>
      </c>
      <c r="AR1050" s="4">
        <v>69</v>
      </c>
      <c r="AS1050" s="3">
        <v>1254</v>
      </c>
      <c r="AT1050" s="1" t="s">
        <v>1</v>
      </c>
    </row>
    <row r="1051" spans="1:46" x14ac:dyDescent="0.25">
      <c r="A1051" s="1" t="s">
        <v>1051</v>
      </c>
      <c r="B1051" s="20" t="e">
        <f>VLOOKUP(A1051,'Earned Doctorates'!$A$6:$D$468,4,0)</f>
        <v>#N/A</v>
      </c>
      <c r="C1051" s="20" t="e">
        <f>VLOOKUP(A1051,'fulltime grad students'!$A$6:$D$752,4,0)</f>
        <v>#N/A</v>
      </c>
      <c r="D1051" s="20" t="e">
        <f>VLOOKUP(A1051,floorspace!$A$6:$D$694,4,0)</f>
        <v>#N/A</v>
      </c>
      <c r="E1051" s="3">
        <v>0</v>
      </c>
      <c r="F1051" s="33" t="e">
        <f>IF(ISNA(VLOOKUP(A1051,'R1-R2'!$A$2:$F$280,6,0)),VLOOKUP(A1051,'R1-R2'!$B$2:$F$280,5,0),VLOOKUP(A1051,'R1-R2'!$A$2:$F$280,6,0))</f>
        <v>#N/A</v>
      </c>
      <c r="G1051" s="2">
        <v>0</v>
      </c>
      <c r="H1051" s="4">
        <v>0</v>
      </c>
      <c r="I1051" s="3">
        <v>0</v>
      </c>
      <c r="J1051" s="1" t="s">
        <v>1</v>
      </c>
      <c r="K1051" s="2">
        <v>0</v>
      </c>
      <c r="L1051" s="4">
        <v>0</v>
      </c>
      <c r="M1051" s="3">
        <v>0</v>
      </c>
      <c r="N1051" s="1" t="s">
        <v>1</v>
      </c>
      <c r="O1051" s="2">
        <v>0</v>
      </c>
      <c r="P1051" s="4">
        <v>0</v>
      </c>
      <c r="Q1051" s="3">
        <v>0</v>
      </c>
      <c r="R1051" s="1" t="s">
        <v>1</v>
      </c>
      <c r="S1051" s="2">
        <v>0</v>
      </c>
      <c r="T1051" s="4">
        <v>0</v>
      </c>
      <c r="U1051" s="3">
        <v>0</v>
      </c>
      <c r="V1051" s="1" t="s">
        <v>1</v>
      </c>
      <c r="W1051" s="2">
        <v>0</v>
      </c>
      <c r="X1051" s="4">
        <v>0</v>
      </c>
      <c r="Y1051" s="3">
        <v>0</v>
      </c>
      <c r="Z1051" s="1" t="s">
        <v>1</v>
      </c>
      <c r="AA1051" s="2">
        <v>0</v>
      </c>
      <c r="AB1051" s="4">
        <v>0</v>
      </c>
      <c r="AC1051" s="3">
        <v>0</v>
      </c>
      <c r="AD1051" s="1" t="s">
        <v>1</v>
      </c>
      <c r="AE1051" s="2">
        <v>766</v>
      </c>
      <c r="AF1051" s="4">
        <v>85.53</v>
      </c>
      <c r="AG1051" s="3">
        <v>453</v>
      </c>
      <c r="AH1051" s="1" t="s">
        <v>1</v>
      </c>
      <c r="AI1051" s="2">
        <v>0</v>
      </c>
      <c r="AJ1051" s="4">
        <v>0</v>
      </c>
      <c r="AK1051" s="3">
        <v>0</v>
      </c>
      <c r="AL1051" s="1" t="s">
        <v>1</v>
      </c>
      <c r="AM1051" s="2">
        <v>0</v>
      </c>
      <c r="AN1051" s="4">
        <v>0</v>
      </c>
      <c r="AO1051" s="3">
        <v>0</v>
      </c>
      <c r="AP1051" s="1" t="s">
        <v>1</v>
      </c>
      <c r="AQ1051" s="2">
        <v>0</v>
      </c>
      <c r="AR1051" s="4">
        <v>0</v>
      </c>
      <c r="AS1051" s="3">
        <v>0</v>
      </c>
      <c r="AT1051" s="1" t="s">
        <v>1</v>
      </c>
    </row>
    <row r="1052" spans="1:46" x14ac:dyDescent="0.25">
      <c r="A1052" s="1" t="s">
        <v>1052</v>
      </c>
      <c r="B1052" s="20" t="e">
        <f>VLOOKUP(A1052,'Earned Doctorates'!$A$6:$D$468,4,0)</f>
        <v>#N/A</v>
      </c>
      <c r="C1052" s="20" t="e">
        <f>VLOOKUP(A1052,'fulltime grad students'!$A$6:$D$752,4,0)</f>
        <v>#N/A</v>
      </c>
      <c r="D1052" s="20" t="e">
        <f>VLOOKUP(A1052,floorspace!$A$6:$D$694,4,0)</f>
        <v>#N/A</v>
      </c>
      <c r="E1052" s="3">
        <v>0</v>
      </c>
      <c r="F1052" s="33" t="e">
        <f>IF(ISNA(VLOOKUP(A1052,'R1-R2'!$A$2:$F$280,6,0)),VLOOKUP(A1052,'R1-R2'!$B$2:$F$280,5,0),VLOOKUP(A1052,'R1-R2'!$A$2:$F$280,6,0))</f>
        <v>#N/A</v>
      </c>
      <c r="G1052" s="2">
        <v>0</v>
      </c>
      <c r="H1052" s="4">
        <v>0</v>
      </c>
      <c r="I1052" s="3">
        <v>0</v>
      </c>
      <c r="J1052" s="1" t="s">
        <v>1</v>
      </c>
      <c r="K1052" s="2">
        <v>0</v>
      </c>
      <c r="L1052" s="4">
        <v>0</v>
      </c>
      <c r="M1052" s="3">
        <v>0</v>
      </c>
      <c r="N1052" s="1" t="s">
        <v>1</v>
      </c>
      <c r="O1052" s="2">
        <v>0</v>
      </c>
      <c r="P1052" s="4">
        <v>0</v>
      </c>
      <c r="Q1052" s="3">
        <v>0</v>
      </c>
      <c r="R1052" s="1" t="s">
        <v>1</v>
      </c>
      <c r="S1052" s="2">
        <v>0</v>
      </c>
      <c r="T1052" s="4">
        <v>0</v>
      </c>
      <c r="U1052" s="3">
        <v>0</v>
      </c>
      <c r="V1052" s="1" t="s">
        <v>1</v>
      </c>
      <c r="W1052" s="2">
        <v>0</v>
      </c>
      <c r="X1052" s="4">
        <v>0</v>
      </c>
      <c r="Y1052" s="3">
        <v>0</v>
      </c>
      <c r="Z1052" s="1" t="s">
        <v>1</v>
      </c>
      <c r="AA1052" s="2">
        <v>0</v>
      </c>
      <c r="AB1052" s="4">
        <v>0</v>
      </c>
      <c r="AC1052" s="3">
        <v>0</v>
      </c>
      <c r="AD1052" s="1" t="s">
        <v>1</v>
      </c>
      <c r="AE1052" s="2">
        <v>0</v>
      </c>
      <c r="AF1052" s="4">
        <v>0</v>
      </c>
      <c r="AG1052" s="3">
        <v>0</v>
      </c>
      <c r="AH1052" s="1" t="s">
        <v>1</v>
      </c>
      <c r="AI1052" s="2">
        <v>0</v>
      </c>
      <c r="AJ1052" s="4">
        <v>0</v>
      </c>
      <c r="AK1052" s="3">
        <v>0</v>
      </c>
      <c r="AL1052" s="1" t="s">
        <v>1</v>
      </c>
      <c r="AM1052" s="2">
        <v>849</v>
      </c>
      <c r="AN1052" s="4">
        <v>96.08</v>
      </c>
      <c r="AO1052" s="3">
        <v>229</v>
      </c>
      <c r="AP1052" s="1" t="s">
        <v>1</v>
      </c>
      <c r="AQ1052" s="2">
        <v>869</v>
      </c>
      <c r="AR1052" s="4">
        <v>97.44</v>
      </c>
      <c r="AS1052" s="3">
        <v>212</v>
      </c>
      <c r="AT1052" s="1" t="s">
        <v>1</v>
      </c>
    </row>
    <row r="1053" spans="1:46" x14ac:dyDescent="0.25">
      <c r="A1053" s="1" t="s">
        <v>1053</v>
      </c>
      <c r="B1053" s="20" t="e">
        <f>VLOOKUP(A1053,'Earned Doctorates'!$A$6:$D$468,4,0)</f>
        <v>#N/A</v>
      </c>
      <c r="C1053" s="20" t="e">
        <f>VLOOKUP(A1053,'fulltime grad students'!$A$6:$D$752,4,0)</f>
        <v>#N/A</v>
      </c>
      <c r="D1053" s="20" t="e">
        <f>VLOOKUP(A1053,floorspace!$A$6:$D$694,4,0)</f>
        <v>#N/A</v>
      </c>
      <c r="E1053" s="3">
        <v>0</v>
      </c>
      <c r="F1053" s="33" t="e">
        <f>IF(ISNA(VLOOKUP(A1053,'R1-R2'!$A$2:$F$280,6,0)),VLOOKUP(A1053,'R1-R2'!$B$2:$F$280,5,0),VLOOKUP(A1053,'R1-R2'!$A$2:$F$280,6,0))</f>
        <v>#N/A</v>
      </c>
      <c r="G1053" s="2">
        <v>0</v>
      </c>
      <c r="H1053" s="4">
        <v>0</v>
      </c>
      <c r="I1053" s="3">
        <v>0</v>
      </c>
      <c r="J1053" s="1" t="s">
        <v>1</v>
      </c>
      <c r="K1053" s="2">
        <v>0</v>
      </c>
      <c r="L1053" s="4">
        <v>0</v>
      </c>
      <c r="M1053" s="3">
        <v>0</v>
      </c>
      <c r="N1053" s="1" t="s">
        <v>1</v>
      </c>
      <c r="O1053" s="2">
        <v>0</v>
      </c>
      <c r="P1053" s="4">
        <v>0</v>
      </c>
      <c r="Q1053" s="3">
        <v>0</v>
      </c>
      <c r="R1053" s="1" t="s">
        <v>1</v>
      </c>
      <c r="S1053" s="2">
        <v>0</v>
      </c>
      <c r="T1053" s="4">
        <v>0</v>
      </c>
      <c r="U1053" s="3">
        <v>0</v>
      </c>
      <c r="V1053" s="1" t="s">
        <v>1</v>
      </c>
      <c r="W1053" s="2">
        <v>794</v>
      </c>
      <c r="X1053" s="4">
        <v>88.62</v>
      </c>
      <c r="Y1053" s="3">
        <v>421</v>
      </c>
      <c r="Z1053" s="1" t="s">
        <v>1</v>
      </c>
      <c r="AA1053" s="2">
        <v>852</v>
      </c>
      <c r="AB1053" s="4">
        <v>95.24</v>
      </c>
      <c r="AC1053" s="3">
        <v>260</v>
      </c>
      <c r="AD1053" s="1" t="s">
        <v>1</v>
      </c>
      <c r="AE1053" s="2">
        <v>866</v>
      </c>
      <c r="AF1053" s="4">
        <v>96.57</v>
      </c>
      <c r="AG1053" s="3">
        <v>218</v>
      </c>
      <c r="AH1053" s="1" t="s">
        <v>1</v>
      </c>
      <c r="AI1053" s="2">
        <v>0</v>
      </c>
      <c r="AJ1053" s="4">
        <v>0</v>
      </c>
      <c r="AK1053" s="3">
        <v>0</v>
      </c>
      <c r="AL1053" s="1" t="s">
        <v>1</v>
      </c>
      <c r="AM1053" s="2">
        <v>0</v>
      </c>
      <c r="AN1053" s="4">
        <v>0</v>
      </c>
      <c r="AO1053" s="3">
        <v>0</v>
      </c>
      <c r="AP1053" s="1" t="s">
        <v>1</v>
      </c>
      <c r="AQ1053" s="2">
        <v>0</v>
      </c>
      <c r="AR1053" s="4">
        <v>0</v>
      </c>
      <c r="AS1053" s="3">
        <v>0</v>
      </c>
      <c r="AT1053" s="1" t="s">
        <v>1</v>
      </c>
    </row>
    <row r="1054" spans="1:46" x14ac:dyDescent="0.25">
      <c r="A1054" s="1" t="s">
        <v>1054</v>
      </c>
      <c r="B1054" s="20" t="e">
        <f>VLOOKUP(A1054,'Earned Doctorates'!$A$6:$D$468,4,0)</f>
        <v>#N/A</v>
      </c>
      <c r="C1054" s="20" t="e">
        <f>VLOOKUP(A1054,'fulltime grad students'!$A$6:$D$752,4,0)</f>
        <v>#N/A</v>
      </c>
      <c r="D1054" s="20" t="e">
        <f>VLOOKUP(A1054,floorspace!$A$6:$D$694,4,0)</f>
        <v>#N/A</v>
      </c>
      <c r="E1054" s="3">
        <v>0</v>
      </c>
      <c r="F1054" s="33" t="e">
        <f>IF(ISNA(VLOOKUP(A1054,'R1-R2'!$A$2:$F$280,6,0)),VLOOKUP(A1054,'R1-R2'!$B$2:$F$280,5,0),VLOOKUP(A1054,'R1-R2'!$A$2:$F$280,6,0))</f>
        <v>#N/A</v>
      </c>
      <c r="G1054" s="2">
        <v>0</v>
      </c>
      <c r="H1054" s="4">
        <v>0</v>
      </c>
      <c r="I1054" s="3">
        <v>0</v>
      </c>
      <c r="J1054" s="1" t="s">
        <v>1</v>
      </c>
      <c r="K1054" s="2">
        <v>0</v>
      </c>
      <c r="L1054" s="4">
        <v>0</v>
      </c>
      <c r="M1054" s="3">
        <v>0</v>
      </c>
      <c r="N1054" s="1" t="s">
        <v>1</v>
      </c>
      <c r="O1054" s="2">
        <v>0</v>
      </c>
      <c r="P1054" s="4">
        <v>0</v>
      </c>
      <c r="Q1054" s="3">
        <v>0</v>
      </c>
      <c r="R1054" s="1" t="s">
        <v>1</v>
      </c>
      <c r="S1054" s="2">
        <v>904</v>
      </c>
      <c r="T1054" s="4">
        <v>99.35</v>
      </c>
      <c r="U1054" s="3">
        <v>155</v>
      </c>
      <c r="V1054" s="1" t="s">
        <v>1</v>
      </c>
      <c r="W1054" s="2">
        <v>780</v>
      </c>
      <c r="X1054" s="4">
        <v>87.07</v>
      </c>
      <c r="Y1054" s="3">
        <v>464</v>
      </c>
      <c r="Z1054" s="1" t="s">
        <v>1</v>
      </c>
      <c r="AA1054" s="2">
        <v>756</v>
      </c>
      <c r="AB1054" s="4">
        <v>84.61</v>
      </c>
      <c r="AC1054" s="3">
        <v>496</v>
      </c>
      <c r="AD1054" s="1" t="s">
        <v>1</v>
      </c>
      <c r="AE1054" s="2">
        <v>815</v>
      </c>
      <c r="AF1054" s="4">
        <v>90.94</v>
      </c>
      <c r="AG1054" s="3">
        <v>317</v>
      </c>
      <c r="AH1054" s="1" t="s">
        <v>1</v>
      </c>
      <c r="AI1054" s="2">
        <v>851</v>
      </c>
      <c r="AJ1054" s="4">
        <v>95.98</v>
      </c>
      <c r="AK1054" s="3">
        <v>236</v>
      </c>
      <c r="AL1054" s="1" t="s">
        <v>1</v>
      </c>
      <c r="AM1054" s="2">
        <v>752</v>
      </c>
      <c r="AN1054" s="4">
        <v>85.2</v>
      </c>
      <c r="AO1054" s="3">
        <v>473</v>
      </c>
      <c r="AP1054" s="1" t="s">
        <v>1</v>
      </c>
      <c r="AQ1054" s="2">
        <v>514</v>
      </c>
      <c r="AR1054" s="4">
        <v>58</v>
      </c>
      <c r="AS1054" s="3">
        <v>2195</v>
      </c>
      <c r="AT1054" s="1" t="s">
        <v>1</v>
      </c>
    </row>
    <row r="1055" spans="1:46" x14ac:dyDescent="0.25">
      <c r="A1055" s="1" t="s">
        <v>1055</v>
      </c>
      <c r="B1055" s="20" t="e">
        <f>VLOOKUP(A1055,'Earned Doctorates'!$A$6:$D$468,4,0)</f>
        <v>#N/A</v>
      </c>
      <c r="C1055" s="20" t="e">
        <f>VLOOKUP(A1055,'fulltime grad students'!$A$6:$D$752,4,0)</f>
        <v>#N/A</v>
      </c>
      <c r="D1055" s="20">
        <f>VLOOKUP(A1055,floorspace!$A$6:$D$694,4,0)</f>
        <v>0</v>
      </c>
      <c r="E1055" s="3">
        <v>0</v>
      </c>
      <c r="F1055" s="33" t="e">
        <f>IF(ISNA(VLOOKUP(A1055,'R1-R2'!$A$2:$F$280,6,0)),VLOOKUP(A1055,'R1-R2'!$B$2:$F$280,5,0),VLOOKUP(A1055,'R1-R2'!$A$2:$F$280,6,0))</f>
        <v>#N/A</v>
      </c>
      <c r="G1055" s="2">
        <v>0</v>
      </c>
      <c r="H1055" s="4">
        <v>0</v>
      </c>
      <c r="I1055" s="3">
        <v>0</v>
      </c>
      <c r="J1055" s="1" t="s">
        <v>1</v>
      </c>
      <c r="K1055" s="2">
        <v>866</v>
      </c>
      <c r="L1055" s="4">
        <v>94.69</v>
      </c>
      <c r="M1055" s="3">
        <v>248</v>
      </c>
      <c r="N1055" s="1" t="s">
        <v>1</v>
      </c>
      <c r="O1055" s="2">
        <v>836</v>
      </c>
      <c r="P1055" s="4">
        <v>91.64</v>
      </c>
      <c r="Q1055" s="3">
        <v>328</v>
      </c>
      <c r="R1055" s="1" t="s">
        <v>1</v>
      </c>
      <c r="S1055" s="2">
        <v>791</v>
      </c>
      <c r="T1055" s="4">
        <v>87.04</v>
      </c>
      <c r="U1055" s="3">
        <v>431</v>
      </c>
      <c r="V1055" s="1" t="s">
        <v>1</v>
      </c>
      <c r="W1055" s="2">
        <v>802</v>
      </c>
      <c r="X1055" s="4">
        <v>89.5</v>
      </c>
      <c r="Y1055" s="3">
        <v>400</v>
      </c>
      <c r="Z1055" s="1" t="s">
        <v>1</v>
      </c>
      <c r="AA1055" s="2">
        <v>675</v>
      </c>
      <c r="AB1055" s="4">
        <v>75.64</v>
      </c>
      <c r="AC1055" s="3">
        <v>776</v>
      </c>
      <c r="AD1055" s="1" t="s">
        <v>1</v>
      </c>
      <c r="AE1055" s="2">
        <v>539</v>
      </c>
      <c r="AF1055" s="4">
        <v>60.44</v>
      </c>
      <c r="AG1055" s="3">
        <v>1721</v>
      </c>
      <c r="AH1055" s="1" t="s">
        <v>1</v>
      </c>
      <c r="AI1055" s="2">
        <v>441</v>
      </c>
      <c r="AJ1055" s="4">
        <v>50.16</v>
      </c>
      <c r="AK1055" s="3">
        <v>3253</v>
      </c>
      <c r="AL1055" s="1" t="s">
        <v>1</v>
      </c>
      <c r="AM1055" s="2">
        <v>412</v>
      </c>
      <c r="AN1055" s="4">
        <v>47.08</v>
      </c>
      <c r="AO1055" s="3">
        <v>4186</v>
      </c>
      <c r="AP1055" s="1" t="s">
        <v>1</v>
      </c>
      <c r="AQ1055" s="2">
        <v>364</v>
      </c>
      <c r="AR1055" s="4">
        <v>41.33</v>
      </c>
      <c r="AS1055" s="3">
        <v>7225</v>
      </c>
      <c r="AT1055" s="1" t="s">
        <v>1</v>
      </c>
    </row>
    <row r="1056" spans="1:46" x14ac:dyDescent="0.25">
      <c r="A1056" s="1" t="s">
        <v>1056</v>
      </c>
      <c r="B1056" s="20" t="e">
        <f>VLOOKUP(A1056,'Earned Doctorates'!$A$6:$D$468,4,0)</f>
        <v>#N/A</v>
      </c>
      <c r="C1056" s="20" t="e">
        <f>VLOOKUP(A1056,'fulltime grad students'!$A$6:$D$752,4,0)</f>
        <v>#N/A</v>
      </c>
      <c r="D1056" s="20" t="e">
        <f>VLOOKUP(A1056,floorspace!$A$6:$D$694,4,0)</f>
        <v>#N/A</v>
      </c>
      <c r="E1056" s="3">
        <v>0</v>
      </c>
      <c r="F1056" s="33" t="e">
        <f>IF(ISNA(VLOOKUP(A1056,'R1-R2'!$A$2:$F$280,6,0)),VLOOKUP(A1056,'R1-R2'!$B$2:$F$280,5,0),VLOOKUP(A1056,'R1-R2'!$A$2:$F$280,6,0))</f>
        <v>#N/A</v>
      </c>
      <c r="G1056" s="2">
        <v>0</v>
      </c>
      <c r="H1056" s="4">
        <v>0</v>
      </c>
      <c r="I1056" s="3">
        <v>0</v>
      </c>
      <c r="J1056" s="1" t="s">
        <v>1</v>
      </c>
      <c r="K1056" s="2">
        <v>0</v>
      </c>
      <c r="L1056" s="4">
        <v>0</v>
      </c>
      <c r="M1056" s="3">
        <v>0</v>
      </c>
      <c r="N1056" s="1" t="s">
        <v>1</v>
      </c>
      <c r="O1056" s="2">
        <v>0</v>
      </c>
      <c r="P1056" s="4">
        <v>0</v>
      </c>
      <c r="Q1056" s="3">
        <v>0</v>
      </c>
      <c r="R1056" s="1" t="s">
        <v>1</v>
      </c>
      <c r="S1056" s="2">
        <v>0</v>
      </c>
      <c r="T1056" s="4">
        <v>0</v>
      </c>
      <c r="U1056" s="3">
        <v>0</v>
      </c>
      <c r="V1056" s="1" t="s">
        <v>1</v>
      </c>
      <c r="W1056" s="2">
        <v>0</v>
      </c>
      <c r="X1056" s="4">
        <v>0</v>
      </c>
      <c r="Y1056" s="3">
        <v>0</v>
      </c>
      <c r="Z1056" s="1" t="s">
        <v>1</v>
      </c>
      <c r="AA1056" s="2">
        <v>0</v>
      </c>
      <c r="AB1056" s="4">
        <v>0</v>
      </c>
      <c r="AC1056" s="3">
        <v>0</v>
      </c>
      <c r="AD1056" s="1" t="s">
        <v>1</v>
      </c>
      <c r="AE1056" s="2">
        <v>0</v>
      </c>
      <c r="AF1056" s="4">
        <v>0</v>
      </c>
      <c r="AG1056" s="3">
        <v>0</v>
      </c>
      <c r="AH1056" s="1" t="s">
        <v>1</v>
      </c>
      <c r="AI1056" s="2">
        <v>0</v>
      </c>
      <c r="AJ1056" s="4">
        <v>0</v>
      </c>
      <c r="AK1056" s="3">
        <v>0</v>
      </c>
      <c r="AL1056" s="1" t="s">
        <v>1</v>
      </c>
      <c r="AM1056" s="2">
        <v>760</v>
      </c>
      <c r="AN1056" s="4">
        <v>86.1</v>
      </c>
      <c r="AO1056" s="3">
        <v>456</v>
      </c>
      <c r="AP1056" s="1" t="s">
        <v>1</v>
      </c>
      <c r="AQ1056" s="2">
        <v>755</v>
      </c>
      <c r="AR1056" s="4">
        <v>84.78</v>
      </c>
      <c r="AS1056" s="3">
        <v>558</v>
      </c>
      <c r="AT1056" s="1" t="s">
        <v>236</v>
      </c>
    </row>
    <row r="1057" spans="1:46" x14ac:dyDescent="0.25">
      <c r="A1057" s="1" t="s">
        <v>1057</v>
      </c>
      <c r="B1057" s="20" t="e">
        <f>VLOOKUP(A1057,'Earned Doctorates'!$A$6:$D$468,4,0)</f>
        <v>#N/A</v>
      </c>
      <c r="C1057" s="20" t="e">
        <f>VLOOKUP(A1057,'fulltime grad students'!$A$6:$D$752,4,0)</f>
        <v>#N/A</v>
      </c>
      <c r="D1057" s="20" t="e">
        <f>VLOOKUP(A1057,floorspace!$A$6:$D$694,4,0)</f>
        <v>#N/A</v>
      </c>
      <c r="E1057" s="3">
        <v>0</v>
      </c>
      <c r="F1057" s="33" t="e">
        <f>IF(ISNA(VLOOKUP(A1057,'R1-R2'!$A$2:$F$280,6,0)),VLOOKUP(A1057,'R1-R2'!$B$2:$F$280,5,0),VLOOKUP(A1057,'R1-R2'!$A$2:$F$280,6,0))</f>
        <v>#N/A</v>
      </c>
      <c r="G1057" s="2">
        <v>0</v>
      </c>
      <c r="H1057" s="4">
        <v>0</v>
      </c>
      <c r="I1057" s="3">
        <v>0</v>
      </c>
      <c r="J1057" s="1" t="s">
        <v>1</v>
      </c>
      <c r="K1057" s="2">
        <v>0</v>
      </c>
      <c r="L1057" s="4">
        <v>0</v>
      </c>
      <c r="M1057" s="3">
        <v>0</v>
      </c>
      <c r="N1057" s="1" t="s">
        <v>1</v>
      </c>
      <c r="O1057" s="2">
        <v>0</v>
      </c>
      <c r="P1057" s="4">
        <v>0</v>
      </c>
      <c r="Q1057" s="3">
        <v>0</v>
      </c>
      <c r="R1057" s="1" t="s">
        <v>1</v>
      </c>
      <c r="S1057" s="2">
        <v>0</v>
      </c>
      <c r="T1057" s="4">
        <v>0</v>
      </c>
      <c r="U1057" s="3">
        <v>0</v>
      </c>
      <c r="V1057" s="1" t="s">
        <v>1</v>
      </c>
      <c r="W1057" s="2">
        <v>0</v>
      </c>
      <c r="X1057" s="4">
        <v>0</v>
      </c>
      <c r="Y1057" s="3">
        <v>0</v>
      </c>
      <c r="Z1057" s="1" t="s">
        <v>1</v>
      </c>
      <c r="AA1057" s="2">
        <v>0</v>
      </c>
      <c r="AB1057" s="4">
        <v>0</v>
      </c>
      <c r="AC1057" s="3">
        <v>0</v>
      </c>
      <c r="AD1057" s="1" t="s">
        <v>1</v>
      </c>
      <c r="AE1057" s="2">
        <v>505</v>
      </c>
      <c r="AF1057" s="4">
        <v>56.69</v>
      </c>
      <c r="AG1057" s="3">
        <v>2176</v>
      </c>
      <c r="AH1057" s="1" t="s">
        <v>1</v>
      </c>
      <c r="AI1057" s="2">
        <v>498</v>
      </c>
      <c r="AJ1057" s="4">
        <v>56.53</v>
      </c>
      <c r="AK1057" s="3">
        <v>2220</v>
      </c>
      <c r="AL1057" s="1" t="s">
        <v>1</v>
      </c>
      <c r="AM1057" s="2">
        <v>453</v>
      </c>
      <c r="AN1057" s="4">
        <v>51.68</v>
      </c>
      <c r="AO1057" s="3">
        <v>3010</v>
      </c>
      <c r="AP1057" s="1" t="s">
        <v>1</v>
      </c>
      <c r="AQ1057" s="2">
        <v>475</v>
      </c>
      <c r="AR1057" s="4">
        <v>53.67</v>
      </c>
      <c r="AS1057" s="3">
        <v>2831</v>
      </c>
      <c r="AT1057" s="1" t="s">
        <v>1</v>
      </c>
    </row>
    <row r="1058" spans="1:46" x14ac:dyDescent="0.25">
      <c r="A1058" s="1" t="s">
        <v>1058</v>
      </c>
      <c r="B1058" s="20" t="e">
        <f>VLOOKUP(A1058,'Earned Doctorates'!$A$6:$D$468,4,0)</f>
        <v>#N/A</v>
      </c>
      <c r="C1058" s="20">
        <f>VLOOKUP(A1058,'fulltime grad students'!$A$6:$D$752,4,0)</f>
        <v>105</v>
      </c>
      <c r="D1058" s="20" t="e">
        <f>VLOOKUP(A1058,floorspace!$A$6:$D$694,4,0)</f>
        <v>#N/A</v>
      </c>
      <c r="E1058" s="3">
        <v>0</v>
      </c>
      <c r="F1058" s="33" t="e">
        <f>IF(ISNA(VLOOKUP(A1058,'R1-R2'!$A$2:$F$280,6,0)),VLOOKUP(A1058,'R1-R2'!$B$2:$F$280,5,0),VLOOKUP(A1058,'R1-R2'!$A$2:$F$280,6,0))</f>
        <v>#N/A</v>
      </c>
      <c r="G1058" s="2">
        <v>0</v>
      </c>
      <c r="H1058" s="4">
        <v>0</v>
      </c>
      <c r="I1058" s="3">
        <v>0</v>
      </c>
      <c r="J1058" s="1" t="s">
        <v>1</v>
      </c>
      <c r="K1058" s="2">
        <v>0</v>
      </c>
      <c r="L1058" s="4">
        <v>0</v>
      </c>
      <c r="M1058" s="3">
        <v>0</v>
      </c>
      <c r="N1058" s="1" t="s">
        <v>1</v>
      </c>
      <c r="O1058" s="2">
        <v>0</v>
      </c>
      <c r="P1058" s="4">
        <v>0</v>
      </c>
      <c r="Q1058" s="3">
        <v>0</v>
      </c>
      <c r="R1058" s="1" t="s">
        <v>1</v>
      </c>
      <c r="S1058" s="2">
        <v>895</v>
      </c>
      <c r="T1058" s="4">
        <v>98.37</v>
      </c>
      <c r="U1058" s="3">
        <v>198</v>
      </c>
      <c r="V1058" s="1" t="s">
        <v>1</v>
      </c>
      <c r="W1058" s="2">
        <v>0</v>
      </c>
      <c r="X1058" s="4">
        <v>0</v>
      </c>
      <c r="Y1058" s="3">
        <v>0</v>
      </c>
      <c r="Z1058" s="1" t="s">
        <v>1</v>
      </c>
      <c r="AA1058" s="2">
        <v>0</v>
      </c>
      <c r="AB1058" s="4">
        <v>0</v>
      </c>
      <c r="AC1058" s="3">
        <v>0</v>
      </c>
      <c r="AD1058" s="1" t="s">
        <v>1</v>
      </c>
      <c r="AE1058" s="2">
        <v>0</v>
      </c>
      <c r="AF1058" s="4">
        <v>0</v>
      </c>
      <c r="AG1058" s="3">
        <v>0</v>
      </c>
      <c r="AH1058" s="1" t="s">
        <v>1</v>
      </c>
      <c r="AI1058" s="2">
        <v>0</v>
      </c>
      <c r="AJ1058" s="4">
        <v>0</v>
      </c>
      <c r="AK1058" s="3">
        <v>0</v>
      </c>
      <c r="AL1058" s="1" t="s">
        <v>1</v>
      </c>
      <c r="AM1058" s="2">
        <v>0</v>
      </c>
      <c r="AN1058" s="4">
        <v>0</v>
      </c>
      <c r="AO1058" s="3">
        <v>0</v>
      </c>
      <c r="AP1058" s="1" t="s">
        <v>1</v>
      </c>
      <c r="AQ1058" s="2">
        <v>0</v>
      </c>
      <c r="AR1058" s="4">
        <v>0</v>
      </c>
      <c r="AS1058" s="3">
        <v>0</v>
      </c>
      <c r="AT1058" s="1" t="s">
        <v>1</v>
      </c>
    </row>
    <row r="1059" spans="1:46" ht="15.75" thickBot="1" x14ac:dyDescent="0.3">
      <c r="A1059" s="1" t="s">
        <v>1059</v>
      </c>
      <c r="B1059" s="20" t="e">
        <f>VLOOKUP(A1059,'Earned Doctorates'!$A$6:$D$468,4,0)</f>
        <v>#N/A</v>
      </c>
      <c r="C1059" s="20" t="e">
        <f>VLOOKUP(A1059,'fulltime grad students'!$A$6:$D$752,4,0)</f>
        <v>#N/A</v>
      </c>
      <c r="D1059" s="20" t="e">
        <f>VLOOKUP(A1059,floorspace!$A$6:$D$694,4,0)</f>
        <v>#N/A</v>
      </c>
      <c r="E1059" s="3">
        <v>0</v>
      </c>
      <c r="F1059" s="34" t="e">
        <f>IF(ISNA(VLOOKUP(A1059,'R1-R2'!$A$2:$F$280,6,0)),VLOOKUP(A1059,'R1-R2'!$B$2:$F$280,5,0),VLOOKUP(A1059,'R1-R2'!$A$2:$F$280,6,0))</f>
        <v>#N/A</v>
      </c>
      <c r="G1059" s="2">
        <v>0</v>
      </c>
      <c r="H1059" s="4">
        <v>0</v>
      </c>
      <c r="I1059" s="3">
        <v>0</v>
      </c>
      <c r="J1059" s="1" t="s">
        <v>1</v>
      </c>
      <c r="K1059" s="2">
        <v>750</v>
      </c>
      <c r="L1059" s="4">
        <v>82.13</v>
      </c>
      <c r="M1059" s="3">
        <v>516</v>
      </c>
      <c r="N1059" s="1" t="s">
        <v>1</v>
      </c>
      <c r="O1059" s="2">
        <v>768</v>
      </c>
      <c r="P1059" s="4">
        <v>84.26</v>
      </c>
      <c r="Q1059" s="3">
        <v>480</v>
      </c>
      <c r="R1059" s="1" t="s">
        <v>1</v>
      </c>
      <c r="S1059" s="2">
        <v>782</v>
      </c>
      <c r="T1059" s="4">
        <v>86.06</v>
      </c>
      <c r="U1059" s="3">
        <v>462</v>
      </c>
      <c r="V1059" s="1" t="s">
        <v>1</v>
      </c>
      <c r="W1059" s="2">
        <v>826</v>
      </c>
      <c r="X1059" s="4">
        <v>92.16</v>
      </c>
      <c r="Y1059" s="3">
        <v>349</v>
      </c>
      <c r="Z1059" s="1" t="s">
        <v>1</v>
      </c>
      <c r="AA1059" s="2">
        <v>761</v>
      </c>
      <c r="AB1059" s="4">
        <v>85.16</v>
      </c>
      <c r="AC1059" s="3">
        <v>469</v>
      </c>
      <c r="AD1059" s="1" t="s">
        <v>1</v>
      </c>
      <c r="AE1059" s="2">
        <v>807</v>
      </c>
      <c r="AF1059" s="4">
        <v>90.06</v>
      </c>
      <c r="AG1059" s="3">
        <v>340</v>
      </c>
      <c r="AH1059" s="1" t="s">
        <v>1</v>
      </c>
      <c r="AI1059" s="2">
        <v>700</v>
      </c>
      <c r="AJ1059" s="4">
        <v>79.099999999999994</v>
      </c>
      <c r="AK1059" s="3">
        <v>659</v>
      </c>
      <c r="AL1059" s="1" t="s">
        <v>1</v>
      </c>
      <c r="AM1059" s="2">
        <v>745</v>
      </c>
      <c r="AN1059" s="4">
        <v>84.42</v>
      </c>
      <c r="AO1059" s="3">
        <v>483</v>
      </c>
      <c r="AP1059" s="1" t="s">
        <v>1</v>
      </c>
      <c r="AQ1059" s="2">
        <v>742</v>
      </c>
      <c r="AR1059" s="4">
        <v>83.33</v>
      </c>
      <c r="AS1059" s="3">
        <v>588</v>
      </c>
      <c r="AT1059" s="1" t="s">
        <v>1</v>
      </c>
    </row>
  </sheetData>
  <autoFilter ref="B5:AS1059" xr:uid="{00000000-0001-0000-0000-000000000000}">
    <filterColumn colId="5" showButton="0"/>
    <filterColumn colId="6" showButton="0"/>
    <filterColumn colId="9" showButton="0"/>
    <filterColumn colId="10" showButton="0"/>
    <filterColumn colId="13" showButton="0"/>
    <filterColumn colId="14" showButton="0"/>
    <filterColumn colId="17" showButton="0"/>
    <filterColumn colId="18" showButton="0"/>
    <filterColumn colId="21" showButton="0"/>
    <filterColumn colId="22" showButton="0"/>
    <filterColumn colId="25" showButton="0"/>
    <filterColumn colId="26" showButton="0"/>
    <filterColumn colId="29" showButton="0"/>
    <filterColumn colId="30" showButton="0"/>
    <filterColumn colId="33" showButton="0"/>
    <filterColumn colId="34" showButton="0"/>
    <filterColumn colId="37" showButton="0"/>
    <filterColumn colId="38" showButton="0"/>
    <filterColumn colId="41" showButton="0"/>
    <filterColumn colId="42" showButton="0"/>
  </autoFilter>
  <mergeCells count="21">
    <mergeCell ref="AA5:AC5"/>
    <mergeCell ref="AE5:AG5"/>
    <mergeCell ref="AI5:AK5"/>
    <mergeCell ref="AM5:AO5"/>
    <mergeCell ref="AQ5:AS5"/>
    <mergeCell ref="G5:I5"/>
    <mergeCell ref="K5:M5"/>
    <mergeCell ref="O5:Q5"/>
    <mergeCell ref="S5:U5"/>
    <mergeCell ref="W5:Y5"/>
    <mergeCell ref="G2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</mergeCells>
  <pageMargins left="0.7" right="0.7" top="0.75" bottom="0.75" header="0.3" footer="0.3"/>
  <ignoredErrors>
    <ignoredError sqref="G3:DB5 G7:DB21 G6:DB6 G1:DB1 G2:DB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C2B6-1317-43A6-B26F-A4D4262E1D81}">
  <dimension ref="A1:U694"/>
  <sheetViews>
    <sheetView workbookViewId="0">
      <selection activeCell="A3" sqref="A3"/>
    </sheetView>
  </sheetViews>
  <sheetFormatPr defaultRowHeight="15" x14ac:dyDescent="0.25"/>
  <sheetData>
    <row r="1" spans="1:21" x14ac:dyDescent="0.25">
      <c r="A1" s="7" t="s">
        <v>1637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18" t="str">
        <f>HYPERLINK("https://ncsesdata.nsf.gov/profiles/site?method=rankingBySource&amp;ds=fac","click here")</f>
        <v>click here</v>
      </c>
      <c r="B2" s="27" t="s">
        <v>1638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25" t="s">
        <v>3</v>
      </c>
      <c r="B3" s="28">
        <v>2015</v>
      </c>
      <c r="C3" s="28" t="s">
        <v>1</v>
      </c>
      <c r="D3" s="28" t="s">
        <v>1</v>
      </c>
      <c r="E3" s="28" t="s">
        <v>1</v>
      </c>
      <c r="F3" s="28">
        <v>2013</v>
      </c>
      <c r="G3" s="28" t="s">
        <v>1</v>
      </c>
      <c r="H3" s="28" t="s">
        <v>1</v>
      </c>
      <c r="I3" s="28" t="s">
        <v>1</v>
      </c>
      <c r="J3" s="28">
        <v>2011</v>
      </c>
      <c r="K3" s="28" t="s">
        <v>1</v>
      </c>
      <c r="L3" s="28" t="s">
        <v>1</v>
      </c>
      <c r="M3" s="28" t="s">
        <v>1</v>
      </c>
      <c r="N3" s="28">
        <v>2009</v>
      </c>
      <c r="O3" s="28" t="s">
        <v>1</v>
      </c>
      <c r="P3" s="28" t="s">
        <v>1</v>
      </c>
      <c r="Q3" s="28" t="s">
        <v>1</v>
      </c>
      <c r="R3" s="28">
        <v>2007</v>
      </c>
      <c r="S3" s="28" t="s">
        <v>1</v>
      </c>
      <c r="T3" s="28" t="s">
        <v>1</v>
      </c>
      <c r="U3" s="28" t="s">
        <v>1</v>
      </c>
    </row>
    <row r="4" spans="1:21" ht="25.5" x14ac:dyDescent="0.25">
      <c r="A4" s="20"/>
      <c r="B4" s="26" t="s">
        <v>4</v>
      </c>
      <c r="C4" s="26" t="s">
        <v>5</v>
      </c>
      <c r="D4" s="26" t="s">
        <v>1638</v>
      </c>
      <c r="E4" s="26" t="s">
        <v>1</v>
      </c>
      <c r="F4" s="26" t="s">
        <v>4</v>
      </c>
      <c r="G4" s="26" t="s">
        <v>5</v>
      </c>
      <c r="H4" s="26" t="s">
        <v>1638</v>
      </c>
      <c r="I4" s="26" t="s">
        <v>1</v>
      </c>
      <c r="J4" s="26" t="s">
        <v>4</v>
      </c>
      <c r="K4" s="26" t="s">
        <v>5</v>
      </c>
      <c r="L4" s="26" t="s">
        <v>1638</v>
      </c>
      <c r="M4" s="26" t="s">
        <v>1</v>
      </c>
      <c r="N4" s="26" t="s">
        <v>4</v>
      </c>
      <c r="O4" s="26" t="s">
        <v>5</v>
      </c>
      <c r="P4" s="26" t="s">
        <v>1638</v>
      </c>
      <c r="Q4" s="26" t="s">
        <v>1</v>
      </c>
      <c r="R4" s="26" t="s">
        <v>4</v>
      </c>
      <c r="S4" s="26" t="s">
        <v>5</v>
      </c>
      <c r="T4" s="26" t="s">
        <v>1638</v>
      </c>
      <c r="U4" s="26" t="s">
        <v>1</v>
      </c>
    </row>
    <row r="5" spans="1:21" x14ac:dyDescent="0.25">
      <c r="A5" s="21" t="s">
        <v>1639</v>
      </c>
      <c r="B5" s="19">
        <v>214492938</v>
      </c>
      <c r="C5" s="8"/>
      <c r="D5" s="8"/>
      <c r="E5" s="21" t="s">
        <v>1</v>
      </c>
      <c r="F5" s="19">
        <v>211775243</v>
      </c>
      <c r="G5" s="8"/>
      <c r="H5" s="8"/>
      <c r="I5" s="21" t="s">
        <v>1</v>
      </c>
      <c r="J5" s="19">
        <v>202151949</v>
      </c>
      <c r="K5" s="8"/>
      <c r="L5" s="8"/>
      <c r="M5" s="21" t="s">
        <v>1</v>
      </c>
      <c r="N5" s="19">
        <v>176243999</v>
      </c>
      <c r="O5" s="8"/>
      <c r="P5" s="8"/>
      <c r="Q5" s="21" t="s">
        <v>1</v>
      </c>
      <c r="R5" s="19">
        <v>160447656</v>
      </c>
      <c r="S5" s="8"/>
      <c r="T5" s="8"/>
      <c r="U5" s="21" t="s">
        <v>1</v>
      </c>
    </row>
    <row r="6" spans="1:21" x14ac:dyDescent="0.25">
      <c r="A6" s="21" t="s">
        <v>31</v>
      </c>
      <c r="B6" s="22">
        <v>1</v>
      </c>
      <c r="C6" s="24">
        <v>1</v>
      </c>
      <c r="D6" s="23">
        <v>4900656</v>
      </c>
      <c r="E6" s="21" t="s">
        <v>1</v>
      </c>
      <c r="F6" s="22">
        <v>1</v>
      </c>
      <c r="G6" s="24">
        <v>1</v>
      </c>
      <c r="H6" s="23">
        <v>4253141</v>
      </c>
      <c r="I6" s="21" t="s">
        <v>1</v>
      </c>
      <c r="J6" s="22">
        <v>1</v>
      </c>
      <c r="K6" s="24">
        <v>1</v>
      </c>
      <c r="L6" s="23">
        <v>4186807</v>
      </c>
      <c r="M6" s="21" t="s">
        <v>1</v>
      </c>
      <c r="N6" s="22">
        <v>1</v>
      </c>
      <c r="O6" s="24">
        <v>1</v>
      </c>
      <c r="P6" s="23">
        <v>4155821</v>
      </c>
      <c r="Q6" s="21" t="s">
        <v>1</v>
      </c>
      <c r="R6" s="22">
        <v>4</v>
      </c>
      <c r="S6" s="24">
        <v>1.51</v>
      </c>
      <c r="T6" s="23">
        <v>3109643</v>
      </c>
      <c r="U6" s="21" t="s">
        <v>1</v>
      </c>
    </row>
    <row r="7" spans="1:21" x14ac:dyDescent="0.25">
      <c r="A7" s="21" t="s">
        <v>61</v>
      </c>
      <c r="B7" s="22">
        <v>2</v>
      </c>
      <c r="C7" s="24">
        <v>1.17</v>
      </c>
      <c r="D7" s="23">
        <v>3969011</v>
      </c>
      <c r="E7" s="21" t="s">
        <v>1</v>
      </c>
      <c r="F7" s="22">
        <v>2</v>
      </c>
      <c r="G7" s="24">
        <v>1.17</v>
      </c>
      <c r="H7" s="23">
        <v>3945474</v>
      </c>
      <c r="I7" s="21" t="s">
        <v>1</v>
      </c>
      <c r="J7" s="22">
        <v>2</v>
      </c>
      <c r="K7" s="24">
        <v>1.17</v>
      </c>
      <c r="L7" s="23">
        <v>3949642</v>
      </c>
      <c r="M7" s="21" t="s">
        <v>1</v>
      </c>
      <c r="N7" s="22">
        <v>2</v>
      </c>
      <c r="O7" s="24">
        <v>1.17</v>
      </c>
      <c r="P7" s="23">
        <v>3890535</v>
      </c>
      <c r="Q7" s="21" t="s">
        <v>1</v>
      </c>
      <c r="R7" s="22">
        <v>1</v>
      </c>
      <c r="S7" s="24">
        <v>1</v>
      </c>
      <c r="T7" s="23">
        <v>3776613</v>
      </c>
      <c r="U7" s="21" t="s">
        <v>1</v>
      </c>
    </row>
    <row r="8" spans="1:21" x14ac:dyDescent="0.25">
      <c r="A8" s="21" t="s">
        <v>26</v>
      </c>
      <c r="B8" s="22">
        <v>3</v>
      </c>
      <c r="C8" s="24">
        <v>1.34</v>
      </c>
      <c r="D8" s="23">
        <v>3712498</v>
      </c>
      <c r="E8" s="21" t="s">
        <v>1</v>
      </c>
      <c r="F8" s="22">
        <v>3</v>
      </c>
      <c r="G8" s="24">
        <v>1.34</v>
      </c>
      <c r="H8" s="23">
        <v>3763103</v>
      </c>
      <c r="I8" s="21" t="s">
        <v>1</v>
      </c>
      <c r="J8" s="22">
        <v>3</v>
      </c>
      <c r="K8" s="24">
        <v>1.34</v>
      </c>
      <c r="L8" s="23">
        <v>3791312</v>
      </c>
      <c r="M8" s="21" t="s">
        <v>1</v>
      </c>
      <c r="N8" s="22">
        <v>4</v>
      </c>
      <c r="O8" s="24">
        <v>1.52</v>
      </c>
      <c r="P8" s="23">
        <v>3399529</v>
      </c>
      <c r="Q8" s="21" t="s">
        <v>1</v>
      </c>
      <c r="R8" s="22">
        <v>2</v>
      </c>
      <c r="S8" s="24">
        <v>1.17</v>
      </c>
      <c r="T8" s="23">
        <v>3672847</v>
      </c>
      <c r="U8" s="21" t="s">
        <v>1</v>
      </c>
    </row>
    <row r="9" spans="1:21" x14ac:dyDescent="0.25">
      <c r="A9" s="21" t="s">
        <v>1381</v>
      </c>
      <c r="B9" s="22">
        <v>4</v>
      </c>
      <c r="C9" s="24">
        <v>1.51</v>
      </c>
      <c r="D9" s="23">
        <v>3443376</v>
      </c>
      <c r="E9" s="21" t="s">
        <v>1</v>
      </c>
      <c r="F9" s="22">
        <v>9</v>
      </c>
      <c r="G9" s="24">
        <v>2.35</v>
      </c>
      <c r="H9" s="23">
        <v>2978244</v>
      </c>
      <c r="I9" s="21" t="s">
        <v>1</v>
      </c>
      <c r="J9" s="22">
        <v>4</v>
      </c>
      <c r="K9" s="24">
        <v>1.52</v>
      </c>
      <c r="L9" s="23">
        <v>3266834</v>
      </c>
      <c r="M9" s="21" t="s">
        <v>1</v>
      </c>
      <c r="N9" s="22">
        <v>3</v>
      </c>
      <c r="O9" s="24">
        <v>1.35</v>
      </c>
      <c r="P9" s="23">
        <v>3548259</v>
      </c>
      <c r="Q9" s="21" t="s">
        <v>1</v>
      </c>
      <c r="R9" s="22">
        <v>3</v>
      </c>
      <c r="S9" s="24">
        <v>1.34</v>
      </c>
      <c r="T9" s="23">
        <v>3265496</v>
      </c>
      <c r="U9" s="21" t="s">
        <v>1</v>
      </c>
    </row>
    <row r="10" spans="1:21" x14ac:dyDescent="0.25">
      <c r="A10" s="21" t="s">
        <v>21</v>
      </c>
      <c r="B10" s="22">
        <v>5</v>
      </c>
      <c r="C10" s="24">
        <v>1.68</v>
      </c>
      <c r="D10" s="23">
        <v>3319538</v>
      </c>
      <c r="E10" s="21" t="s">
        <v>1</v>
      </c>
      <c r="F10" s="22">
        <v>5</v>
      </c>
      <c r="G10" s="24">
        <v>1.67</v>
      </c>
      <c r="H10" s="23">
        <v>3101169</v>
      </c>
      <c r="I10" s="21" t="s">
        <v>1</v>
      </c>
      <c r="J10" s="22">
        <v>7</v>
      </c>
      <c r="K10" s="24">
        <v>2.0299999999999998</v>
      </c>
      <c r="L10" s="23">
        <v>3040754</v>
      </c>
      <c r="M10" s="21" t="s">
        <v>1</v>
      </c>
      <c r="N10" s="22">
        <v>7</v>
      </c>
      <c r="O10" s="24">
        <v>2.04</v>
      </c>
      <c r="P10" s="23">
        <v>2925750</v>
      </c>
      <c r="Q10" s="21" t="s">
        <v>1</v>
      </c>
      <c r="R10" s="22">
        <v>8</v>
      </c>
      <c r="S10" s="24">
        <v>2.1800000000000002</v>
      </c>
      <c r="T10" s="23">
        <v>2895450</v>
      </c>
      <c r="U10" s="21" t="s">
        <v>1</v>
      </c>
    </row>
    <row r="11" spans="1:21" x14ac:dyDescent="0.25">
      <c r="A11" s="21" t="s">
        <v>13</v>
      </c>
      <c r="B11" s="22">
        <v>6</v>
      </c>
      <c r="C11" s="24">
        <v>1.85</v>
      </c>
      <c r="D11" s="23">
        <v>3271684</v>
      </c>
      <c r="E11" s="21" t="s">
        <v>1</v>
      </c>
      <c r="F11" s="22">
        <v>4</v>
      </c>
      <c r="G11" s="24">
        <v>1.51</v>
      </c>
      <c r="H11" s="23">
        <v>3110803</v>
      </c>
      <c r="I11" s="21" t="s">
        <v>1</v>
      </c>
      <c r="J11" s="22">
        <v>10</v>
      </c>
      <c r="K11" s="24">
        <v>2.5499999999999998</v>
      </c>
      <c r="L11" s="23">
        <v>2803530</v>
      </c>
      <c r="M11" s="21" t="s">
        <v>1</v>
      </c>
      <c r="N11" s="22">
        <v>8</v>
      </c>
      <c r="O11" s="24">
        <v>2.2200000000000002</v>
      </c>
      <c r="P11" s="23">
        <v>2903902</v>
      </c>
      <c r="Q11" s="21" t="s">
        <v>1</v>
      </c>
      <c r="R11" s="22">
        <v>9</v>
      </c>
      <c r="S11" s="24">
        <v>2.35</v>
      </c>
      <c r="T11" s="23">
        <v>2774278</v>
      </c>
      <c r="U11" s="21" t="s">
        <v>1</v>
      </c>
    </row>
    <row r="12" spans="1:21" x14ac:dyDescent="0.25">
      <c r="A12" s="21" t="s">
        <v>41</v>
      </c>
      <c r="B12" s="22">
        <v>7</v>
      </c>
      <c r="C12" s="24">
        <v>2.02</v>
      </c>
      <c r="D12" s="23">
        <v>3166195</v>
      </c>
      <c r="E12" s="21" t="s">
        <v>1</v>
      </c>
      <c r="F12" s="22">
        <v>7</v>
      </c>
      <c r="G12" s="24">
        <v>2.0099999999999998</v>
      </c>
      <c r="H12" s="23">
        <v>3079687</v>
      </c>
      <c r="I12" s="21" t="s">
        <v>1</v>
      </c>
      <c r="J12" s="22">
        <v>6</v>
      </c>
      <c r="K12" s="24">
        <v>1.86</v>
      </c>
      <c r="L12" s="23">
        <v>3057560</v>
      </c>
      <c r="M12" s="21" t="s">
        <v>1</v>
      </c>
      <c r="N12" s="22">
        <v>6</v>
      </c>
      <c r="O12" s="24">
        <v>1.87</v>
      </c>
      <c r="P12" s="23">
        <v>3034301</v>
      </c>
      <c r="Q12" s="21" t="s">
        <v>1</v>
      </c>
      <c r="R12" s="22">
        <v>5</v>
      </c>
      <c r="S12" s="24">
        <v>1.67</v>
      </c>
      <c r="T12" s="23">
        <v>3108558</v>
      </c>
      <c r="U12" s="21" t="s">
        <v>1</v>
      </c>
    </row>
    <row r="13" spans="1:21" x14ac:dyDescent="0.25">
      <c r="A13" s="21" t="s">
        <v>38</v>
      </c>
      <c r="B13" s="22">
        <v>8</v>
      </c>
      <c r="C13" s="24">
        <v>2.19</v>
      </c>
      <c r="D13" s="23">
        <v>3107790</v>
      </c>
      <c r="E13" s="21" t="s">
        <v>1</v>
      </c>
      <c r="F13" s="22">
        <v>6</v>
      </c>
      <c r="G13" s="24">
        <v>1.84</v>
      </c>
      <c r="H13" s="23">
        <v>3088721</v>
      </c>
      <c r="I13" s="21" t="s">
        <v>1</v>
      </c>
      <c r="J13" s="22">
        <v>5</v>
      </c>
      <c r="K13" s="24">
        <v>1.69</v>
      </c>
      <c r="L13" s="23">
        <v>3058104</v>
      </c>
      <c r="M13" s="21" t="s">
        <v>1</v>
      </c>
      <c r="N13" s="22">
        <v>5</v>
      </c>
      <c r="O13" s="24">
        <v>1.7</v>
      </c>
      <c r="P13" s="23">
        <v>3052450</v>
      </c>
      <c r="Q13" s="21" t="s">
        <v>1</v>
      </c>
      <c r="R13" s="22">
        <v>7</v>
      </c>
      <c r="S13" s="24">
        <v>2.0099999999999998</v>
      </c>
      <c r="T13" s="23">
        <v>2930437</v>
      </c>
      <c r="U13" s="21" t="s">
        <v>1</v>
      </c>
    </row>
    <row r="14" spans="1:21" x14ac:dyDescent="0.25">
      <c r="A14" s="21" t="s">
        <v>17</v>
      </c>
      <c r="B14" s="22">
        <v>9</v>
      </c>
      <c r="C14" s="24">
        <v>2.36</v>
      </c>
      <c r="D14" s="23">
        <v>3067166</v>
      </c>
      <c r="E14" s="21" t="s">
        <v>1</v>
      </c>
      <c r="F14" s="22">
        <v>8</v>
      </c>
      <c r="G14" s="24">
        <v>2.1800000000000002</v>
      </c>
      <c r="H14" s="23">
        <v>3014649</v>
      </c>
      <c r="I14" s="21" t="s">
        <v>1</v>
      </c>
      <c r="J14" s="22">
        <v>8</v>
      </c>
      <c r="K14" s="24">
        <v>2.21</v>
      </c>
      <c r="L14" s="23">
        <v>2961029</v>
      </c>
      <c r="M14" s="21" t="s">
        <v>1</v>
      </c>
      <c r="N14" s="22">
        <v>42</v>
      </c>
      <c r="O14" s="24">
        <v>8.1300000000000008</v>
      </c>
      <c r="P14" s="23">
        <v>1382691</v>
      </c>
      <c r="Q14" s="21" t="s">
        <v>1</v>
      </c>
      <c r="R14" s="22">
        <v>6</v>
      </c>
      <c r="S14" s="24">
        <v>1.84</v>
      </c>
      <c r="T14" s="23">
        <v>2973355</v>
      </c>
      <c r="U14" s="21" t="s">
        <v>1</v>
      </c>
    </row>
    <row r="15" spans="1:21" x14ac:dyDescent="0.25">
      <c r="A15" s="21" t="s">
        <v>12</v>
      </c>
      <c r="B15" s="22">
        <v>10</v>
      </c>
      <c r="C15" s="24">
        <v>2.5299999999999998</v>
      </c>
      <c r="D15" s="23">
        <v>2894742</v>
      </c>
      <c r="E15" s="21" t="s">
        <v>1</v>
      </c>
      <c r="F15" s="22">
        <v>10</v>
      </c>
      <c r="G15" s="24">
        <v>2.52</v>
      </c>
      <c r="H15" s="23">
        <v>2951019</v>
      </c>
      <c r="I15" s="21" t="s">
        <v>1</v>
      </c>
      <c r="J15" s="22">
        <v>12</v>
      </c>
      <c r="K15" s="24">
        <v>2.9</v>
      </c>
      <c r="L15" s="23">
        <v>2741760</v>
      </c>
      <c r="M15" s="21" t="s">
        <v>1</v>
      </c>
      <c r="N15" s="22">
        <v>10</v>
      </c>
      <c r="O15" s="24">
        <v>2.57</v>
      </c>
      <c r="P15" s="23">
        <v>2694324</v>
      </c>
      <c r="Q15" s="21" t="s">
        <v>1</v>
      </c>
      <c r="R15" s="22">
        <v>13</v>
      </c>
      <c r="S15" s="24">
        <v>3.02</v>
      </c>
      <c r="T15" s="23">
        <v>2554665</v>
      </c>
      <c r="U15" s="21" t="s">
        <v>1</v>
      </c>
    </row>
    <row r="16" spans="1:21" x14ac:dyDescent="0.25">
      <c r="A16" s="21" t="s">
        <v>11</v>
      </c>
      <c r="B16" s="22">
        <v>11</v>
      </c>
      <c r="C16" s="24">
        <v>2.7</v>
      </c>
      <c r="D16" s="23">
        <v>2859688</v>
      </c>
      <c r="E16" s="21" t="s">
        <v>1</v>
      </c>
      <c r="F16" s="22">
        <v>11</v>
      </c>
      <c r="G16" s="24">
        <v>2.68</v>
      </c>
      <c r="H16" s="23">
        <v>2917633</v>
      </c>
      <c r="I16" s="21" t="s">
        <v>1</v>
      </c>
      <c r="J16" s="22">
        <v>9</v>
      </c>
      <c r="K16" s="24">
        <v>2.38</v>
      </c>
      <c r="L16" s="23">
        <v>2824356</v>
      </c>
      <c r="M16" s="21" t="s">
        <v>1</v>
      </c>
      <c r="N16" s="22">
        <v>9</v>
      </c>
      <c r="O16" s="24">
        <v>2.39</v>
      </c>
      <c r="P16" s="23">
        <v>2806076</v>
      </c>
      <c r="Q16" s="21" t="s">
        <v>1</v>
      </c>
      <c r="R16" s="22">
        <v>11</v>
      </c>
      <c r="S16" s="24">
        <v>2.69</v>
      </c>
      <c r="T16" s="23">
        <v>2717533</v>
      </c>
      <c r="U16" s="21" t="s">
        <v>1</v>
      </c>
    </row>
    <row r="17" spans="1:21" x14ac:dyDescent="0.25">
      <c r="A17" s="21" t="s">
        <v>57</v>
      </c>
      <c r="B17" s="22">
        <v>12</v>
      </c>
      <c r="C17" s="24">
        <v>2.87</v>
      </c>
      <c r="D17" s="23">
        <v>2745202</v>
      </c>
      <c r="E17" s="21" t="s">
        <v>1</v>
      </c>
      <c r="F17" s="22">
        <v>15</v>
      </c>
      <c r="G17" s="24">
        <v>3.36</v>
      </c>
      <c r="H17" s="23">
        <v>2575432</v>
      </c>
      <c r="I17" s="21" t="s">
        <v>1</v>
      </c>
      <c r="J17" s="22">
        <v>13</v>
      </c>
      <c r="K17" s="24">
        <v>3.07</v>
      </c>
      <c r="L17" s="23">
        <v>2678262</v>
      </c>
      <c r="M17" s="21" t="s">
        <v>1</v>
      </c>
      <c r="N17" s="22">
        <v>11</v>
      </c>
      <c r="O17" s="24">
        <v>2.74</v>
      </c>
      <c r="P17" s="23">
        <v>2632510</v>
      </c>
      <c r="Q17" s="21" t="s">
        <v>1</v>
      </c>
      <c r="R17" s="22">
        <v>12</v>
      </c>
      <c r="S17" s="24">
        <v>2.86</v>
      </c>
      <c r="T17" s="23">
        <v>2694571</v>
      </c>
      <c r="U17" s="21" t="s">
        <v>1</v>
      </c>
    </row>
    <row r="18" spans="1:21" x14ac:dyDescent="0.25">
      <c r="A18" s="21" t="s">
        <v>68</v>
      </c>
      <c r="B18" s="22">
        <v>13</v>
      </c>
      <c r="C18" s="24">
        <v>3.04</v>
      </c>
      <c r="D18" s="23">
        <v>2706656</v>
      </c>
      <c r="E18" s="21" t="s">
        <v>1</v>
      </c>
      <c r="F18" s="22">
        <v>14</v>
      </c>
      <c r="G18" s="24">
        <v>3.19</v>
      </c>
      <c r="H18" s="23">
        <v>2700091</v>
      </c>
      <c r="I18" s="21" t="s">
        <v>1</v>
      </c>
      <c r="J18" s="22">
        <v>14</v>
      </c>
      <c r="K18" s="24">
        <v>3.24</v>
      </c>
      <c r="L18" s="23">
        <v>2611499</v>
      </c>
      <c r="M18" s="21" t="s">
        <v>1</v>
      </c>
      <c r="N18" s="22">
        <v>16</v>
      </c>
      <c r="O18" s="24">
        <v>3.61</v>
      </c>
      <c r="P18" s="23">
        <v>2394133</v>
      </c>
      <c r="Q18" s="21" t="s">
        <v>1</v>
      </c>
      <c r="R18" s="22">
        <v>17</v>
      </c>
      <c r="S18" s="24">
        <v>3.7</v>
      </c>
      <c r="T18" s="23">
        <v>2286739</v>
      </c>
      <c r="U18" s="21" t="s">
        <v>1</v>
      </c>
    </row>
    <row r="19" spans="1:21" x14ac:dyDescent="0.25">
      <c r="A19" s="21" t="s">
        <v>24</v>
      </c>
      <c r="B19" s="22">
        <v>14</v>
      </c>
      <c r="C19" s="24">
        <v>3.21</v>
      </c>
      <c r="D19" s="23">
        <v>2686931</v>
      </c>
      <c r="E19" s="21" t="s">
        <v>1</v>
      </c>
      <c r="F19" s="22">
        <v>12</v>
      </c>
      <c r="G19" s="24">
        <v>2.85</v>
      </c>
      <c r="H19" s="23">
        <v>2829623</v>
      </c>
      <c r="I19" s="21" t="s">
        <v>1</v>
      </c>
      <c r="J19" s="22">
        <v>25</v>
      </c>
      <c r="K19" s="24">
        <v>5.14</v>
      </c>
      <c r="L19" s="23">
        <v>1921876</v>
      </c>
      <c r="M19" s="21" t="s">
        <v>1</v>
      </c>
      <c r="N19" s="22">
        <v>27</v>
      </c>
      <c r="O19" s="24">
        <v>5.52</v>
      </c>
      <c r="P19" s="23">
        <v>1782363</v>
      </c>
      <c r="Q19" s="21" t="s">
        <v>1</v>
      </c>
      <c r="R19" s="22">
        <v>30</v>
      </c>
      <c r="S19" s="24">
        <v>5.89</v>
      </c>
      <c r="T19" s="23">
        <v>1633228</v>
      </c>
      <c r="U19" s="21" t="s">
        <v>1</v>
      </c>
    </row>
    <row r="20" spans="1:21" x14ac:dyDescent="0.25">
      <c r="A20" s="21" t="s">
        <v>43</v>
      </c>
      <c r="B20" s="22">
        <v>15</v>
      </c>
      <c r="C20" s="24">
        <v>3.38</v>
      </c>
      <c r="D20" s="23">
        <v>2678283</v>
      </c>
      <c r="E20" s="21" t="s">
        <v>1</v>
      </c>
      <c r="F20" s="22">
        <v>13</v>
      </c>
      <c r="G20" s="24">
        <v>3.02</v>
      </c>
      <c r="H20" s="23">
        <v>2813584</v>
      </c>
      <c r="I20" s="21" t="s">
        <v>1</v>
      </c>
      <c r="J20" s="22">
        <v>11</v>
      </c>
      <c r="K20" s="24">
        <v>2.72</v>
      </c>
      <c r="L20" s="23">
        <v>2790263</v>
      </c>
      <c r="M20" s="21" t="s">
        <v>1</v>
      </c>
      <c r="N20" s="22">
        <v>14</v>
      </c>
      <c r="O20" s="24">
        <v>3.26</v>
      </c>
      <c r="P20" s="23">
        <v>2445663</v>
      </c>
      <c r="Q20" s="21" t="s">
        <v>1</v>
      </c>
      <c r="R20" s="22">
        <v>19</v>
      </c>
      <c r="S20" s="24">
        <v>4.04</v>
      </c>
      <c r="T20" s="23">
        <v>2253911</v>
      </c>
      <c r="U20" s="21" t="s">
        <v>1</v>
      </c>
    </row>
    <row r="21" spans="1:21" x14ac:dyDescent="0.25">
      <c r="A21" s="21" t="s">
        <v>20</v>
      </c>
      <c r="B21" s="22">
        <v>16</v>
      </c>
      <c r="C21" s="24">
        <v>3.55</v>
      </c>
      <c r="D21" s="23">
        <v>2523051</v>
      </c>
      <c r="E21" s="21" t="s">
        <v>1</v>
      </c>
      <c r="F21" s="22">
        <v>16</v>
      </c>
      <c r="G21" s="24">
        <v>3.53</v>
      </c>
      <c r="H21" s="23">
        <v>2447406</v>
      </c>
      <c r="I21" s="21" t="s">
        <v>1</v>
      </c>
      <c r="J21" s="22">
        <v>17</v>
      </c>
      <c r="K21" s="24">
        <v>3.76</v>
      </c>
      <c r="L21" s="23">
        <v>2386609</v>
      </c>
      <c r="M21" s="21" t="s">
        <v>1</v>
      </c>
      <c r="N21" s="22">
        <v>17</v>
      </c>
      <c r="O21" s="24">
        <v>3.78</v>
      </c>
      <c r="P21" s="23">
        <v>2372482</v>
      </c>
      <c r="Q21" s="21" t="s">
        <v>1</v>
      </c>
      <c r="R21" s="22">
        <v>16</v>
      </c>
      <c r="S21" s="24">
        <v>3.53</v>
      </c>
      <c r="T21" s="23">
        <v>2306570</v>
      </c>
      <c r="U21" s="21" t="s">
        <v>1</v>
      </c>
    </row>
    <row r="22" spans="1:21" x14ac:dyDescent="0.25">
      <c r="A22" s="21" t="s">
        <v>15</v>
      </c>
      <c r="B22" s="22">
        <v>17</v>
      </c>
      <c r="C22" s="24">
        <v>3.72</v>
      </c>
      <c r="D22" s="23">
        <v>2520226</v>
      </c>
      <c r="E22" s="21" t="s">
        <v>1</v>
      </c>
      <c r="F22" s="22">
        <v>18</v>
      </c>
      <c r="G22" s="24">
        <v>3.86</v>
      </c>
      <c r="H22" s="23">
        <v>2416335</v>
      </c>
      <c r="I22" s="21" t="s">
        <v>1</v>
      </c>
      <c r="J22" s="22">
        <v>16</v>
      </c>
      <c r="K22" s="24">
        <v>3.59</v>
      </c>
      <c r="L22" s="23">
        <v>2409987</v>
      </c>
      <c r="M22" s="21" t="s">
        <v>1</v>
      </c>
      <c r="N22" s="22">
        <v>15</v>
      </c>
      <c r="O22" s="24">
        <v>3.44</v>
      </c>
      <c r="P22" s="23">
        <v>2419519</v>
      </c>
      <c r="Q22" s="21" t="s">
        <v>1</v>
      </c>
      <c r="R22" s="22">
        <v>14</v>
      </c>
      <c r="S22" s="24">
        <v>3.19</v>
      </c>
      <c r="T22" s="23">
        <v>2482005</v>
      </c>
      <c r="U22" s="21" t="s">
        <v>1</v>
      </c>
    </row>
    <row r="23" spans="1:21" x14ac:dyDescent="0.25">
      <c r="A23" s="21" t="s">
        <v>34</v>
      </c>
      <c r="B23" s="22">
        <v>18</v>
      </c>
      <c r="C23" s="24">
        <v>3.89</v>
      </c>
      <c r="D23" s="23">
        <v>2471282</v>
      </c>
      <c r="E23" s="21" t="s">
        <v>1</v>
      </c>
      <c r="F23" s="22">
        <v>53</v>
      </c>
      <c r="G23" s="24">
        <v>9.76</v>
      </c>
      <c r="H23" s="23">
        <v>1172991</v>
      </c>
      <c r="I23" s="21" t="s">
        <v>1</v>
      </c>
      <c r="J23" s="22">
        <v>59</v>
      </c>
      <c r="K23" s="24">
        <v>11</v>
      </c>
      <c r="L23" s="23">
        <v>1084761</v>
      </c>
      <c r="M23" s="21" t="s">
        <v>1</v>
      </c>
      <c r="N23" s="22">
        <v>58</v>
      </c>
      <c r="O23" s="24">
        <v>10.92</v>
      </c>
      <c r="P23" s="23">
        <v>1002773</v>
      </c>
      <c r="Q23" s="21" t="s">
        <v>1</v>
      </c>
      <c r="R23" s="22">
        <v>59</v>
      </c>
      <c r="S23" s="24">
        <v>10.78</v>
      </c>
      <c r="T23" s="23">
        <v>1011095</v>
      </c>
      <c r="U23" s="21" t="s">
        <v>1</v>
      </c>
    </row>
    <row r="24" spans="1:21" x14ac:dyDescent="0.25">
      <c r="A24" s="21" t="s">
        <v>30</v>
      </c>
      <c r="B24" s="22">
        <v>19</v>
      </c>
      <c r="C24" s="24">
        <v>4.0599999999999996</v>
      </c>
      <c r="D24" s="23">
        <v>2443525</v>
      </c>
      <c r="E24" s="21" t="s">
        <v>1</v>
      </c>
      <c r="F24" s="22">
        <v>17</v>
      </c>
      <c r="G24" s="24">
        <v>3.69</v>
      </c>
      <c r="H24" s="23">
        <v>2420325</v>
      </c>
      <c r="I24" s="21" t="s">
        <v>1</v>
      </c>
      <c r="J24" s="22">
        <v>18</v>
      </c>
      <c r="K24" s="24">
        <v>3.93</v>
      </c>
      <c r="L24" s="23">
        <v>2310786</v>
      </c>
      <c r="M24" s="21" t="s">
        <v>1</v>
      </c>
      <c r="N24" s="22">
        <v>12</v>
      </c>
      <c r="O24" s="24">
        <v>2.91</v>
      </c>
      <c r="P24" s="23">
        <v>2561100</v>
      </c>
      <c r="Q24" s="21" t="s">
        <v>1</v>
      </c>
      <c r="R24" s="22">
        <v>10</v>
      </c>
      <c r="S24" s="24">
        <v>2.52</v>
      </c>
      <c r="T24" s="23">
        <v>2733125</v>
      </c>
      <c r="U24" s="21" t="s">
        <v>1</v>
      </c>
    </row>
    <row r="25" spans="1:21" x14ac:dyDescent="0.25">
      <c r="A25" s="21" t="s">
        <v>106</v>
      </c>
      <c r="B25" s="22">
        <v>20</v>
      </c>
      <c r="C25" s="24">
        <v>4.2300000000000004</v>
      </c>
      <c r="D25" s="23">
        <v>2422981</v>
      </c>
      <c r="E25" s="21" t="s">
        <v>1</v>
      </c>
      <c r="F25" s="22">
        <v>21</v>
      </c>
      <c r="G25" s="24">
        <v>4.37</v>
      </c>
      <c r="H25" s="23">
        <v>2248138</v>
      </c>
      <c r="I25" s="21" t="s">
        <v>1</v>
      </c>
      <c r="J25" s="22">
        <v>40</v>
      </c>
      <c r="K25" s="24">
        <v>7.73</v>
      </c>
      <c r="L25" s="23">
        <v>1454506</v>
      </c>
      <c r="M25" s="21" t="s">
        <v>1</v>
      </c>
      <c r="N25" s="22">
        <v>45</v>
      </c>
      <c r="O25" s="24">
        <v>8.66</v>
      </c>
      <c r="P25" s="23">
        <v>1326137</v>
      </c>
      <c r="Q25" s="21" t="s">
        <v>1</v>
      </c>
      <c r="R25" s="22">
        <v>36</v>
      </c>
      <c r="S25" s="24">
        <v>6.9</v>
      </c>
      <c r="T25" s="23">
        <v>1518261</v>
      </c>
      <c r="U25" s="21" t="s">
        <v>1</v>
      </c>
    </row>
    <row r="26" spans="1:21" x14ac:dyDescent="0.25">
      <c r="A26" s="21" t="s">
        <v>36</v>
      </c>
      <c r="B26" s="22">
        <v>21</v>
      </c>
      <c r="C26" s="24">
        <v>4.4000000000000004</v>
      </c>
      <c r="D26" s="23">
        <v>2398328</v>
      </c>
      <c r="E26" s="21" t="s">
        <v>1</v>
      </c>
      <c r="F26" s="22">
        <v>19</v>
      </c>
      <c r="G26" s="24">
        <v>4.03</v>
      </c>
      <c r="H26" s="23">
        <v>2408127</v>
      </c>
      <c r="I26" s="21" t="s">
        <v>1</v>
      </c>
      <c r="J26" s="22">
        <v>15</v>
      </c>
      <c r="K26" s="24">
        <v>3.41</v>
      </c>
      <c r="L26" s="23">
        <v>2483655</v>
      </c>
      <c r="M26" s="21" t="s">
        <v>1</v>
      </c>
      <c r="N26" s="22">
        <v>13</v>
      </c>
      <c r="O26" s="24">
        <v>3.09</v>
      </c>
      <c r="P26" s="23">
        <v>2550645</v>
      </c>
      <c r="Q26" s="21" t="s">
        <v>1</v>
      </c>
      <c r="R26" s="22">
        <v>15</v>
      </c>
      <c r="S26" s="24">
        <v>3.36</v>
      </c>
      <c r="T26" s="23">
        <v>2382493</v>
      </c>
      <c r="U26" s="21" t="s">
        <v>1</v>
      </c>
    </row>
    <row r="27" spans="1:21" x14ac:dyDescent="0.25">
      <c r="A27" s="21" t="s">
        <v>82</v>
      </c>
      <c r="B27" s="22">
        <v>22</v>
      </c>
      <c r="C27" s="24">
        <v>4.57</v>
      </c>
      <c r="D27" s="23">
        <v>2332297</v>
      </c>
      <c r="E27" s="21" t="s">
        <v>1</v>
      </c>
      <c r="F27" s="22">
        <v>20</v>
      </c>
      <c r="G27" s="24">
        <v>4.2</v>
      </c>
      <c r="H27" s="23">
        <v>2258656</v>
      </c>
      <c r="I27" s="21" t="s">
        <v>1</v>
      </c>
      <c r="J27" s="22">
        <v>19</v>
      </c>
      <c r="K27" s="24">
        <v>4.0999999999999996</v>
      </c>
      <c r="L27" s="23">
        <v>2202100</v>
      </c>
      <c r="M27" s="21" t="s">
        <v>1</v>
      </c>
      <c r="N27" s="22">
        <v>19</v>
      </c>
      <c r="O27" s="24">
        <v>4.13</v>
      </c>
      <c r="P27" s="23">
        <v>2161370</v>
      </c>
      <c r="Q27" s="21" t="s">
        <v>1</v>
      </c>
      <c r="R27" s="22">
        <v>22</v>
      </c>
      <c r="S27" s="24">
        <v>4.54</v>
      </c>
      <c r="T27" s="23">
        <v>2054583</v>
      </c>
      <c r="U27" s="21" t="s">
        <v>1</v>
      </c>
    </row>
    <row r="28" spans="1:21" x14ac:dyDescent="0.25">
      <c r="A28" s="21" t="s">
        <v>45</v>
      </c>
      <c r="B28" s="22">
        <v>23</v>
      </c>
      <c r="C28" s="24">
        <v>4.74</v>
      </c>
      <c r="D28" s="23">
        <v>2204310</v>
      </c>
      <c r="E28" s="21" t="s">
        <v>1</v>
      </c>
      <c r="F28" s="22">
        <v>38</v>
      </c>
      <c r="G28" s="24">
        <v>7.23</v>
      </c>
      <c r="H28" s="23">
        <v>1567182</v>
      </c>
      <c r="I28" s="21" t="s">
        <v>1</v>
      </c>
      <c r="J28" s="22">
        <v>41</v>
      </c>
      <c r="K28" s="24">
        <v>7.9</v>
      </c>
      <c r="L28" s="23">
        <v>1445257</v>
      </c>
      <c r="M28" s="21" t="s">
        <v>1</v>
      </c>
      <c r="N28" s="22">
        <v>40</v>
      </c>
      <c r="O28" s="24">
        <v>7.79</v>
      </c>
      <c r="P28" s="23">
        <v>1444667</v>
      </c>
      <c r="Q28" s="21" t="s">
        <v>1</v>
      </c>
      <c r="R28" s="22">
        <v>39</v>
      </c>
      <c r="S28" s="24">
        <v>7.41</v>
      </c>
      <c r="T28" s="23">
        <v>1460921</v>
      </c>
      <c r="U28" s="21" t="s">
        <v>1</v>
      </c>
    </row>
    <row r="29" spans="1:21" x14ac:dyDescent="0.25">
      <c r="A29" s="21" t="s">
        <v>101</v>
      </c>
      <c r="B29" s="22">
        <v>24</v>
      </c>
      <c r="C29" s="24">
        <v>4.91</v>
      </c>
      <c r="D29" s="23">
        <v>2190892</v>
      </c>
      <c r="E29" s="21" t="s">
        <v>1</v>
      </c>
      <c r="F29" s="22">
        <v>22</v>
      </c>
      <c r="G29" s="24">
        <v>4.54</v>
      </c>
      <c r="H29" s="23">
        <v>2177263</v>
      </c>
      <c r="I29" s="21" t="s">
        <v>1</v>
      </c>
      <c r="J29" s="22">
        <v>20</v>
      </c>
      <c r="K29" s="24">
        <v>4.28</v>
      </c>
      <c r="L29" s="23">
        <v>2172883</v>
      </c>
      <c r="M29" s="21" t="s">
        <v>1</v>
      </c>
      <c r="N29" s="22">
        <v>20</v>
      </c>
      <c r="O29" s="24">
        <v>4.3099999999999996</v>
      </c>
      <c r="P29" s="23">
        <v>2139831</v>
      </c>
      <c r="Q29" s="21" t="s">
        <v>1</v>
      </c>
      <c r="R29" s="22">
        <v>20</v>
      </c>
      <c r="S29" s="24">
        <v>4.2</v>
      </c>
      <c r="T29" s="23">
        <v>2157100</v>
      </c>
      <c r="U29" s="21" t="s">
        <v>1</v>
      </c>
    </row>
    <row r="30" spans="1:21" x14ac:dyDescent="0.25">
      <c r="A30" s="21" t="s">
        <v>10</v>
      </c>
      <c r="B30" s="22">
        <v>25</v>
      </c>
      <c r="C30" s="24">
        <v>5.08</v>
      </c>
      <c r="D30" s="23">
        <v>2142216</v>
      </c>
      <c r="E30" s="21" t="s">
        <v>1</v>
      </c>
      <c r="F30" s="22">
        <v>23</v>
      </c>
      <c r="G30" s="24">
        <v>4.7</v>
      </c>
      <c r="H30" s="23">
        <v>2135131</v>
      </c>
      <c r="I30" s="21" t="s">
        <v>1</v>
      </c>
      <c r="J30" s="22">
        <v>21</v>
      </c>
      <c r="K30" s="24">
        <v>4.45</v>
      </c>
      <c r="L30" s="23">
        <v>2002217</v>
      </c>
      <c r="M30" s="21" t="s">
        <v>1</v>
      </c>
      <c r="N30" s="22">
        <v>22</v>
      </c>
      <c r="O30" s="24">
        <v>4.6500000000000004</v>
      </c>
      <c r="P30" s="23">
        <v>1935282</v>
      </c>
      <c r="Q30" s="21" t="s">
        <v>1</v>
      </c>
      <c r="R30" s="22">
        <v>27</v>
      </c>
      <c r="S30" s="24">
        <v>5.39</v>
      </c>
      <c r="T30" s="23">
        <v>1796285</v>
      </c>
      <c r="U30" s="21" t="s">
        <v>1</v>
      </c>
    </row>
    <row r="31" spans="1:21" x14ac:dyDescent="0.25">
      <c r="A31" s="21" t="s">
        <v>19</v>
      </c>
      <c r="B31" s="22">
        <v>26</v>
      </c>
      <c r="C31" s="24">
        <v>5.25</v>
      </c>
      <c r="D31" s="23">
        <v>2117172</v>
      </c>
      <c r="E31" s="21" t="s">
        <v>1</v>
      </c>
      <c r="F31" s="22">
        <v>25</v>
      </c>
      <c r="G31" s="24">
        <v>5.04</v>
      </c>
      <c r="H31" s="23">
        <v>1993585</v>
      </c>
      <c r="I31" s="21" t="s">
        <v>1</v>
      </c>
      <c r="J31" s="22">
        <v>23</v>
      </c>
      <c r="K31" s="24">
        <v>4.79</v>
      </c>
      <c r="L31" s="23">
        <v>1967336</v>
      </c>
      <c r="M31" s="21" t="s">
        <v>1</v>
      </c>
      <c r="N31" s="22">
        <v>18</v>
      </c>
      <c r="O31" s="24">
        <v>3.96</v>
      </c>
      <c r="P31" s="23">
        <v>2217575</v>
      </c>
      <c r="Q31" s="21" t="s">
        <v>1</v>
      </c>
      <c r="R31" s="22">
        <v>21</v>
      </c>
      <c r="S31" s="24">
        <v>4.37</v>
      </c>
      <c r="T31" s="23">
        <v>2121121</v>
      </c>
      <c r="U31" s="21" t="s">
        <v>1</v>
      </c>
    </row>
    <row r="32" spans="1:21" x14ac:dyDescent="0.25">
      <c r="A32" s="21" t="s">
        <v>25</v>
      </c>
      <c r="B32" s="22">
        <v>27</v>
      </c>
      <c r="C32" s="24">
        <v>5.42</v>
      </c>
      <c r="D32" s="23">
        <v>2070028</v>
      </c>
      <c r="E32" s="21" t="s">
        <v>1</v>
      </c>
      <c r="F32" s="22">
        <v>24</v>
      </c>
      <c r="G32" s="24">
        <v>4.87</v>
      </c>
      <c r="H32" s="23">
        <v>2006324</v>
      </c>
      <c r="I32" s="21" t="s">
        <v>1</v>
      </c>
      <c r="J32" s="22">
        <v>22</v>
      </c>
      <c r="K32" s="24">
        <v>4.62</v>
      </c>
      <c r="L32" s="23">
        <v>2002130</v>
      </c>
      <c r="M32" s="21" t="s">
        <v>1</v>
      </c>
      <c r="N32" s="22">
        <v>25</v>
      </c>
      <c r="O32" s="24">
        <v>5.18</v>
      </c>
      <c r="P32" s="23">
        <v>1878332</v>
      </c>
      <c r="Q32" s="21" t="s">
        <v>1</v>
      </c>
      <c r="R32" s="22">
        <v>26</v>
      </c>
      <c r="S32" s="24">
        <v>5.22</v>
      </c>
      <c r="T32" s="23">
        <v>1869101</v>
      </c>
      <c r="U32" s="21" t="s">
        <v>1</v>
      </c>
    </row>
    <row r="33" spans="1:21" x14ac:dyDescent="0.25">
      <c r="A33" s="21" t="s">
        <v>8</v>
      </c>
      <c r="B33" s="22">
        <v>28</v>
      </c>
      <c r="C33" s="24">
        <v>5.59</v>
      </c>
      <c r="D33" s="23">
        <v>1882059</v>
      </c>
      <c r="E33" s="21" t="s">
        <v>1</v>
      </c>
      <c r="F33" s="22">
        <v>26</v>
      </c>
      <c r="G33" s="24">
        <v>5.21</v>
      </c>
      <c r="H33" s="23">
        <v>1904755</v>
      </c>
      <c r="I33" s="21" t="s">
        <v>1</v>
      </c>
      <c r="J33" s="22">
        <v>27</v>
      </c>
      <c r="K33" s="24">
        <v>5.48</v>
      </c>
      <c r="L33" s="23">
        <v>1900337</v>
      </c>
      <c r="M33" s="21" t="s">
        <v>1</v>
      </c>
      <c r="N33" s="22">
        <v>26</v>
      </c>
      <c r="O33" s="24">
        <v>5.35</v>
      </c>
      <c r="P33" s="23">
        <v>1877753</v>
      </c>
      <c r="Q33" s="21" t="s">
        <v>1</v>
      </c>
      <c r="R33" s="22">
        <v>25</v>
      </c>
      <c r="S33" s="24">
        <v>5.05</v>
      </c>
      <c r="T33" s="23">
        <v>1897175</v>
      </c>
      <c r="U33" s="21" t="s">
        <v>1</v>
      </c>
    </row>
    <row r="34" spans="1:21" x14ac:dyDescent="0.25">
      <c r="A34" s="21" t="s">
        <v>9</v>
      </c>
      <c r="B34" s="22">
        <v>29</v>
      </c>
      <c r="C34" s="24">
        <v>5.76</v>
      </c>
      <c r="D34" s="23">
        <v>1866823</v>
      </c>
      <c r="E34" s="21" t="s">
        <v>1</v>
      </c>
      <c r="F34" s="22">
        <v>28</v>
      </c>
      <c r="G34" s="24">
        <v>5.55</v>
      </c>
      <c r="H34" s="23">
        <v>1869454</v>
      </c>
      <c r="I34" s="21" t="s">
        <v>1</v>
      </c>
      <c r="J34" s="22">
        <v>31</v>
      </c>
      <c r="K34" s="24">
        <v>6.17</v>
      </c>
      <c r="L34" s="23">
        <v>1764240</v>
      </c>
      <c r="M34" s="21" t="s">
        <v>1</v>
      </c>
      <c r="N34" s="22">
        <v>30</v>
      </c>
      <c r="O34" s="24">
        <v>6.05</v>
      </c>
      <c r="P34" s="23">
        <v>1722797</v>
      </c>
      <c r="Q34" s="21" t="s">
        <v>1</v>
      </c>
      <c r="R34" s="22">
        <v>28</v>
      </c>
      <c r="S34" s="24">
        <v>5.55</v>
      </c>
      <c r="T34" s="23">
        <v>1749384</v>
      </c>
      <c r="U34" s="21" t="s">
        <v>1</v>
      </c>
    </row>
    <row r="35" spans="1:21" x14ac:dyDescent="0.25">
      <c r="A35" s="21" t="s">
        <v>7</v>
      </c>
      <c r="B35" s="22">
        <v>30</v>
      </c>
      <c r="C35" s="24">
        <v>5.93</v>
      </c>
      <c r="D35" s="23">
        <v>1861270</v>
      </c>
      <c r="E35" s="21" t="s">
        <v>1</v>
      </c>
      <c r="F35" s="22">
        <v>27</v>
      </c>
      <c r="G35" s="24">
        <v>5.38</v>
      </c>
      <c r="H35" s="23">
        <v>1898300</v>
      </c>
      <c r="I35" s="21" t="s">
        <v>1</v>
      </c>
      <c r="J35" s="22">
        <v>28</v>
      </c>
      <c r="K35" s="24">
        <v>5.66</v>
      </c>
      <c r="L35" s="23">
        <v>1894800</v>
      </c>
      <c r="M35" s="21" t="s">
        <v>1</v>
      </c>
      <c r="N35" s="22">
        <v>21</v>
      </c>
      <c r="O35" s="24">
        <v>4.4800000000000004</v>
      </c>
      <c r="P35" s="23">
        <v>2024062</v>
      </c>
      <c r="Q35" s="21" t="s">
        <v>1</v>
      </c>
      <c r="R35" s="22">
        <v>23</v>
      </c>
      <c r="S35" s="24">
        <v>4.71</v>
      </c>
      <c r="T35" s="23">
        <v>2052600</v>
      </c>
      <c r="U35" s="21" t="s">
        <v>1</v>
      </c>
    </row>
    <row r="36" spans="1:21" ht="15.75" x14ac:dyDescent="0.25">
      <c r="A36" s="21" t="s">
        <v>1640</v>
      </c>
      <c r="B36" s="22">
        <v>31</v>
      </c>
      <c r="C36" s="24">
        <v>6.1</v>
      </c>
      <c r="D36" s="23">
        <v>1860781</v>
      </c>
      <c r="E36" s="21" t="s">
        <v>1</v>
      </c>
      <c r="F36" s="22">
        <v>29</v>
      </c>
      <c r="G36" s="24">
        <v>5.71</v>
      </c>
      <c r="H36" s="23">
        <v>1857581</v>
      </c>
      <c r="I36" s="21" t="s">
        <v>1</v>
      </c>
      <c r="J36" s="22">
        <v>0</v>
      </c>
      <c r="K36" s="24">
        <v>0</v>
      </c>
      <c r="L36" s="23">
        <v>0</v>
      </c>
      <c r="M36" s="21" t="s">
        <v>1</v>
      </c>
      <c r="N36" s="22">
        <v>0</v>
      </c>
      <c r="O36" s="24">
        <v>0</v>
      </c>
      <c r="P36" s="23">
        <v>0</v>
      </c>
      <c r="Q36" s="21" t="s">
        <v>1</v>
      </c>
      <c r="R36" s="22">
        <v>0</v>
      </c>
      <c r="S36" s="24">
        <v>0</v>
      </c>
      <c r="T36" s="23">
        <v>0</v>
      </c>
      <c r="U36" s="21" t="s">
        <v>1</v>
      </c>
    </row>
    <row r="37" spans="1:21" x14ac:dyDescent="0.25">
      <c r="A37" s="21" t="s">
        <v>22</v>
      </c>
      <c r="B37" s="22">
        <v>32</v>
      </c>
      <c r="C37" s="24">
        <v>6.27</v>
      </c>
      <c r="D37" s="23">
        <v>1834956</v>
      </c>
      <c r="E37" s="21" t="s">
        <v>1</v>
      </c>
      <c r="F37" s="22">
        <v>34</v>
      </c>
      <c r="G37" s="24">
        <v>6.56</v>
      </c>
      <c r="H37" s="23">
        <v>1683483</v>
      </c>
      <c r="I37" s="21" t="s">
        <v>1</v>
      </c>
      <c r="J37" s="22">
        <v>24</v>
      </c>
      <c r="K37" s="24">
        <v>4.97</v>
      </c>
      <c r="L37" s="23">
        <v>1923648</v>
      </c>
      <c r="M37" s="21" t="s">
        <v>1</v>
      </c>
      <c r="N37" s="22">
        <v>24</v>
      </c>
      <c r="O37" s="24">
        <v>5</v>
      </c>
      <c r="P37" s="23">
        <v>1882361</v>
      </c>
      <c r="Q37" s="21" t="s">
        <v>1</v>
      </c>
      <c r="R37" s="22">
        <v>32</v>
      </c>
      <c r="S37" s="24">
        <v>6.23</v>
      </c>
      <c r="T37" s="23">
        <v>1613680</v>
      </c>
      <c r="U37" s="21" t="s">
        <v>1</v>
      </c>
    </row>
    <row r="38" spans="1:21" x14ac:dyDescent="0.25">
      <c r="A38" s="21" t="s">
        <v>49</v>
      </c>
      <c r="B38" s="22">
        <v>33</v>
      </c>
      <c r="C38" s="24">
        <v>6.44</v>
      </c>
      <c r="D38" s="23">
        <v>1802602</v>
      </c>
      <c r="E38" s="21" t="s">
        <v>1</v>
      </c>
      <c r="F38" s="22">
        <v>30</v>
      </c>
      <c r="G38" s="24">
        <v>5.88</v>
      </c>
      <c r="H38" s="23">
        <v>1833021</v>
      </c>
      <c r="I38" s="21" t="s">
        <v>1</v>
      </c>
      <c r="J38" s="22">
        <v>26</v>
      </c>
      <c r="K38" s="24">
        <v>5.31</v>
      </c>
      <c r="L38" s="23">
        <v>1920692</v>
      </c>
      <c r="M38" s="21" t="s">
        <v>1</v>
      </c>
      <c r="N38" s="22">
        <v>28</v>
      </c>
      <c r="O38" s="24">
        <v>5.7</v>
      </c>
      <c r="P38" s="23">
        <v>1771574</v>
      </c>
      <c r="Q38" s="21" t="s">
        <v>1</v>
      </c>
      <c r="R38" s="22">
        <v>50</v>
      </c>
      <c r="S38" s="24">
        <v>9.26</v>
      </c>
      <c r="T38" s="23">
        <v>1167010</v>
      </c>
      <c r="U38" s="21" t="s">
        <v>1</v>
      </c>
    </row>
    <row r="39" spans="1:21" x14ac:dyDescent="0.25">
      <c r="A39" s="21" t="s">
        <v>33</v>
      </c>
      <c r="B39" s="22">
        <v>34</v>
      </c>
      <c r="C39" s="24">
        <v>6.61</v>
      </c>
      <c r="D39" s="23">
        <v>1784841</v>
      </c>
      <c r="E39" s="21" t="s">
        <v>1</v>
      </c>
      <c r="F39" s="22">
        <v>31</v>
      </c>
      <c r="G39" s="24">
        <v>6.05</v>
      </c>
      <c r="H39" s="23">
        <v>1831300</v>
      </c>
      <c r="I39" s="21" t="s">
        <v>1</v>
      </c>
      <c r="J39" s="22">
        <v>30</v>
      </c>
      <c r="K39" s="24">
        <v>6</v>
      </c>
      <c r="L39" s="23">
        <v>1783100</v>
      </c>
      <c r="M39" s="21" t="s">
        <v>1</v>
      </c>
      <c r="N39" s="22">
        <v>23</v>
      </c>
      <c r="O39" s="24">
        <v>4.83</v>
      </c>
      <c r="P39" s="23">
        <v>1926654</v>
      </c>
      <c r="Q39" s="21" t="s">
        <v>1</v>
      </c>
      <c r="R39" s="22">
        <v>24</v>
      </c>
      <c r="S39" s="24">
        <v>4.88</v>
      </c>
      <c r="T39" s="23">
        <v>2022550</v>
      </c>
      <c r="U39" s="21" t="s">
        <v>1</v>
      </c>
    </row>
    <row r="40" spans="1:21" x14ac:dyDescent="0.25">
      <c r="A40" s="21" t="s">
        <v>51</v>
      </c>
      <c r="B40" s="22">
        <v>35</v>
      </c>
      <c r="C40" s="24">
        <v>6.78</v>
      </c>
      <c r="D40" s="23">
        <v>1717502</v>
      </c>
      <c r="E40" s="21" t="s">
        <v>1</v>
      </c>
      <c r="F40" s="22">
        <v>32</v>
      </c>
      <c r="G40" s="24">
        <v>6.22</v>
      </c>
      <c r="H40" s="23">
        <v>1733053</v>
      </c>
      <c r="I40" s="21" t="s">
        <v>1</v>
      </c>
      <c r="J40" s="22">
        <v>29</v>
      </c>
      <c r="K40" s="24">
        <v>5.83</v>
      </c>
      <c r="L40" s="23">
        <v>1786222</v>
      </c>
      <c r="M40" s="21" t="s">
        <v>1</v>
      </c>
      <c r="N40" s="22">
        <v>32</v>
      </c>
      <c r="O40" s="24">
        <v>6.39</v>
      </c>
      <c r="P40" s="23">
        <v>1677477</v>
      </c>
      <c r="Q40" s="21" t="s">
        <v>1</v>
      </c>
      <c r="R40" s="22">
        <v>29</v>
      </c>
      <c r="S40" s="24">
        <v>5.72</v>
      </c>
      <c r="T40" s="23">
        <v>1696617</v>
      </c>
      <c r="U40" s="21" t="s">
        <v>1</v>
      </c>
    </row>
    <row r="41" spans="1:21" x14ac:dyDescent="0.25">
      <c r="A41" s="21" t="s">
        <v>40</v>
      </c>
      <c r="B41" s="22">
        <v>36</v>
      </c>
      <c r="C41" s="24">
        <v>6.95</v>
      </c>
      <c r="D41" s="23">
        <v>1692190</v>
      </c>
      <c r="E41" s="21" t="s">
        <v>1</v>
      </c>
      <c r="F41" s="22">
        <v>36</v>
      </c>
      <c r="G41" s="24">
        <v>6.89</v>
      </c>
      <c r="H41" s="23">
        <v>1621101</v>
      </c>
      <c r="I41" s="21" t="s">
        <v>1</v>
      </c>
      <c r="J41" s="22">
        <v>33</v>
      </c>
      <c r="K41" s="24">
        <v>6.52</v>
      </c>
      <c r="L41" s="23">
        <v>1698078</v>
      </c>
      <c r="M41" s="21" t="s">
        <v>1</v>
      </c>
      <c r="N41" s="22">
        <v>29</v>
      </c>
      <c r="O41" s="24">
        <v>5.87</v>
      </c>
      <c r="P41" s="23">
        <v>1730432</v>
      </c>
      <c r="Q41" s="21" t="s">
        <v>1</v>
      </c>
      <c r="R41" s="22">
        <v>31</v>
      </c>
      <c r="S41" s="24">
        <v>6.06</v>
      </c>
      <c r="T41" s="23">
        <v>1629764</v>
      </c>
      <c r="U41" s="21" t="s">
        <v>1</v>
      </c>
    </row>
    <row r="42" spans="1:21" x14ac:dyDescent="0.25">
      <c r="A42" s="21" t="s">
        <v>145</v>
      </c>
      <c r="B42" s="22">
        <v>37</v>
      </c>
      <c r="C42" s="24">
        <v>7.12</v>
      </c>
      <c r="D42" s="23">
        <v>1682991</v>
      </c>
      <c r="E42" s="21" t="s">
        <v>1</v>
      </c>
      <c r="F42" s="22">
        <v>35</v>
      </c>
      <c r="G42" s="24">
        <v>6.72</v>
      </c>
      <c r="H42" s="23">
        <v>1655268</v>
      </c>
      <c r="I42" s="21" t="s">
        <v>1</v>
      </c>
      <c r="J42" s="22">
        <v>35</v>
      </c>
      <c r="K42" s="24">
        <v>6.86</v>
      </c>
      <c r="L42" s="23">
        <v>1674274</v>
      </c>
      <c r="M42" s="21" t="s">
        <v>1</v>
      </c>
      <c r="N42" s="22">
        <v>31</v>
      </c>
      <c r="O42" s="24">
        <v>6.22</v>
      </c>
      <c r="P42" s="23">
        <v>1705994</v>
      </c>
      <c r="Q42" s="21" t="s">
        <v>1</v>
      </c>
      <c r="R42" s="22">
        <v>37</v>
      </c>
      <c r="S42" s="24">
        <v>7.07</v>
      </c>
      <c r="T42" s="23">
        <v>1498025</v>
      </c>
      <c r="U42" s="21" t="s">
        <v>1</v>
      </c>
    </row>
    <row r="43" spans="1:21" x14ac:dyDescent="0.25">
      <c r="A43" s="21" t="s">
        <v>14</v>
      </c>
      <c r="B43" s="22">
        <v>38</v>
      </c>
      <c r="C43" s="24">
        <v>7.29</v>
      </c>
      <c r="D43" s="23">
        <v>1679113</v>
      </c>
      <c r="E43" s="21" t="s">
        <v>1</v>
      </c>
      <c r="F43" s="22">
        <v>33</v>
      </c>
      <c r="G43" s="24">
        <v>6.39</v>
      </c>
      <c r="H43" s="23">
        <v>1730956</v>
      </c>
      <c r="I43" s="21" t="s">
        <v>1</v>
      </c>
      <c r="J43" s="22">
        <v>36</v>
      </c>
      <c r="K43" s="24">
        <v>7.04</v>
      </c>
      <c r="L43" s="23">
        <v>1639919</v>
      </c>
      <c r="M43" s="21" t="s">
        <v>1</v>
      </c>
      <c r="N43" s="22">
        <v>35</v>
      </c>
      <c r="O43" s="24">
        <v>6.92</v>
      </c>
      <c r="P43" s="23">
        <v>1563361</v>
      </c>
      <c r="Q43" s="21" t="s">
        <v>1</v>
      </c>
      <c r="R43" s="22">
        <v>38</v>
      </c>
      <c r="S43" s="24">
        <v>7.24</v>
      </c>
      <c r="T43" s="23">
        <v>1484279</v>
      </c>
      <c r="U43" s="21" t="s">
        <v>1</v>
      </c>
    </row>
    <row r="44" spans="1:21" x14ac:dyDescent="0.25">
      <c r="A44" s="21" t="s">
        <v>58</v>
      </c>
      <c r="B44" s="22">
        <v>39</v>
      </c>
      <c r="C44" s="24">
        <v>7.46</v>
      </c>
      <c r="D44" s="23">
        <v>1658510</v>
      </c>
      <c r="E44" s="21" t="s">
        <v>1</v>
      </c>
      <c r="F44" s="22">
        <v>39</v>
      </c>
      <c r="G44" s="24">
        <v>7.4</v>
      </c>
      <c r="H44" s="23">
        <v>1556201</v>
      </c>
      <c r="I44" s="21" t="s">
        <v>1</v>
      </c>
      <c r="J44" s="22">
        <v>39</v>
      </c>
      <c r="K44" s="24">
        <v>7.55</v>
      </c>
      <c r="L44" s="23">
        <v>1489640</v>
      </c>
      <c r="M44" s="21" t="s">
        <v>1</v>
      </c>
      <c r="N44" s="22">
        <v>41</v>
      </c>
      <c r="O44" s="24">
        <v>7.96</v>
      </c>
      <c r="P44" s="23">
        <v>1427345</v>
      </c>
      <c r="Q44" s="21" t="s">
        <v>1</v>
      </c>
      <c r="R44" s="22">
        <v>42</v>
      </c>
      <c r="S44" s="24">
        <v>7.91</v>
      </c>
      <c r="T44" s="23">
        <v>1370865</v>
      </c>
      <c r="U44" s="21" t="s">
        <v>1</v>
      </c>
    </row>
    <row r="45" spans="1:21" x14ac:dyDescent="0.25">
      <c r="A45" s="21" t="s">
        <v>59</v>
      </c>
      <c r="B45" s="22">
        <v>40</v>
      </c>
      <c r="C45" s="24">
        <v>7.63</v>
      </c>
      <c r="D45" s="23">
        <v>1611270</v>
      </c>
      <c r="E45" s="21" t="s">
        <v>1</v>
      </c>
      <c r="F45" s="22">
        <v>37</v>
      </c>
      <c r="G45" s="24">
        <v>7.06</v>
      </c>
      <c r="H45" s="23">
        <v>1568422</v>
      </c>
      <c r="I45" s="21" t="s">
        <v>1</v>
      </c>
      <c r="J45" s="22">
        <v>38</v>
      </c>
      <c r="K45" s="24">
        <v>7.38</v>
      </c>
      <c r="L45" s="23">
        <v>1546497</v>
      </c>
      <c r="M45" s="21" t="s">
        <v>1</v>
      </c>
      <c r="N45" s="22">
        <v>37</v>
      </c>
      <c r="O45" s="24">
        <v>7.26</v>
      </c>
      <c r="P45" s="23">
        <v>1536354</v>
      </c>
      <c r="Q45" s="21" t="s">
        <v>1</v>
      </c>
      <c r="R45" s="22">
        <v>34</v>
      </c>
      <c r="S45" s="24">
        <v>6.57</v>
      </c>
      <c r="T45" s="23">
        <v>1533832</v>
      </c>
      <c r="U45" s="21" t="s">
        <v>1</v>
      </c>
    </row>
    <row r="46" spans="1:21" x14ac:dyDescent="0.25">
      <c r="A46" s="21" t="s">
        <v>91</v>
      </c>
      <c r="B46" s="22">
        <v>41</v>
      </c>
      <c r="C46" s="24">
        <v>7.8</v>
      </c>
      <c r="D46" s="23">
        <v>1609585</v>
      </c>
      <c r="E46" s="21" t="s">
        <v>1</v>
      </c>
      <c r="F46" s="22">
        <v>41</v>
      </c>
      <c r="G46" s="24">
        <v>7.73</v>
      </c>
      <c r="H46" s="23">
        <v>1459480</v>
      </c>
      <c r="I46" s="21" t="s">
        <v>1</v>
      </c>
      <c r="J46" s="22">
        <v>46</v>
      </c>
      <c r="K46" s="24">
        <v>8.76</v>
      </c>
      <c r="L46" s="23">
        <v>1235553</v>
      </c>
      <c r="M46" s="21" t="s">
        <v>1</v>
      </c>
      <c r="N46" s="22">
        <v>72</v>
      </c>
      <c r="O46" s="24">
        <v>13.35</v>
      </c>
      <c r="P46" s="23">
        <v>855710</v>
      </c>
      <c r="Q46" s="21" t="s">
        <v>1</v>
      </c>
      <c r="R46" s="22">
        <v>18</v>
      </c>
      <c r="S46" s="24">
        <v>3.87</v>
      </c>
      <c r="T46" s="23">
        <v>2277326</v>
      </c>
      <c r="U46" s="21" t="s">
        <v>1</v>
      </c>
    </row>
    <row r="47" spans="1:21" x14ac:dyDescent="0.25">
      <c r="A47" s="21" t="s">
        <v>81</v>
      </c>
      <c r="B47" s="22">
        <v>42</v>
      </c>
      <c r="C47" s="24">
        <v>7.97</v>
      </c>
      <c r="D47" s="23">
        <v>1586856</v>
      </c>
      <c r="E47" s="21" t="s">
        <v>1</v>
      </c>
      <c r="F47" s="22">
        <v>40</v>
      </c>
      <c r="G47" s="24">
        <v>7.57</v>
      </c>
      <c r="H47" s="23">
        <v>1510617</v>
      </c>
      <c r="I47" s="21" t="s">
        <v>1</v>
      </c>
      <c r="J47" s="22">
        <v>37</v>
      </c>
      <c r="K47" s="24">
        <v>7.21</v>
      </c>
      <c r="L47" s="23">
        <v>1588402</v>
      </c>
      <c r="M47" s="21" t="s">
        <v>1</v>
      </c>
      <c r="N47" s="22">
        <v>39</v>
      </c>
      <c r="O47" s="24">
        <v>7.61</v>
      </c>
      <c r="P47" s="23">
        <v>1490645</v>
      </c>
      <c r="Q47" s="21" t="s">
        <v>1</v>
      </c>
      <c r="R47" s="22">
        <v>35</v>
      </c>
      <c r="S47" s="24">
        <v>6.73</v>
      </c>
      <c r="T47" s="23">
        <v>1519726</v>
      </c>
      <c r="U47" s="21" t="s">
        <v>1</v>
      </c>
    </row>
    <row r="48" spans="1:21" x14ac:dyDescent="0.25">
      <c r="A48" s="21" t="s">
        <v>29</v>
      </c>
      <c r="B48" s="22">
        <v>43</v>
      </c>
      <c r="C48" s="24">
        <v>8.14</v>
      </c>
      <c r="D48" s="23">
        <v>1474553</v>
      </c>
      <c r="E48" s="21" t="s">
        <v>1</v>
      </c>
      <c r="F48" s="22">
        <v>50</v>
      </c>
      <c r="G48" s="24">
        <v>9.25</v>
      </c>
      <c r="H48" s="23">
        <v>1215316</v>
      </c>
      <c r="I48" s="21" t="s">
        <v>1</v>
      </c>
      <c r="J48" s="22">
        <v>51</v>
      </c>
      <c r="K48" s="24">
        <v>9.6199999999999992</v>
      </c>
      <c r="L48" s="23">
        <v>1146107</v>
      </c>
      <c r="M48" s="21" t="s">
        <v>1</v>
      </c>
      <c r="N48" s="22">
        <v>50</v>
      </c>
      <c r="O48" s="24">
        <v>9.5299999999999994</v>
      </c>
      <c r="P48" s="23">
        <v>1162311</v>
      </c>
      <c r="Q48" s="21" t="s">
        <v>1</v>
      </c>
      <c r="R48" s="22">
        <v>46</v>
      </c>
      <c r="S48" s="24">
        <v>8.59</v>
      </c>
      <c r="T48" s="23">
        <v>1265772</v>
      </c>
      <c r="U48" s="21" t="s">
        <v>1</v>
      </c>
    </row>
    <row r="49" spans="1:21" x14ac:dyDescent="0.25">
      <c r="A49" s="21" t="s">
        <v>39</v>
      </c>
      <c r="B49" s="22">
        <v>44</v>
      </c>
      <c r="C49" s="24">
        <v>8.31</v>
      </c>
      <c r="D49" s="23">
        <v>1463228</v>
      </c>
      <c r="E49" s="21" t="s">
        <v>1</v>
      </c>
      <c r="F49" s="22">
        <v>42</v>
      </c>
      <c r="G49" s="24">
        <v>7.9</v>
      </c>
      <c r="H49" s="23">
        <v>1404384</v>
      </c>
      <c r="I49" s="21" t="s">
        <v>1</v>
      </c>
      <c r="J49" s="22">
        <v>43</v>
      </c>
      <c r="K49" s="24">
        <v>8.24</v>
      </c>
      <c r="L49" s="23">
        <v>1374728</v>
      </c>
      <c r="M49" s="21" t="s">
        <v>1</v>
      </c>
      <c r="N49" s="22">
        <v>36</v>
      </c>
      <c r="O49" s="24">
        <v>7.09</v>
      </c>
      <c r="P49" s="23">
        <v>1550839</v>
      </c>
      <c r="Q49" s="21" t="s">
        <v>1</v>
      </c>
      <c r="R49" s="22">
        <v>40</v>
      </c>
      <c r="S49" s="24">
        <v>7.58</v>
      </c>
      <c r="T49" s="23">
        <v>1455474</v>
      </c>
      <c r="U49" s="21" t="s">
        <v>1</v>
      </c>
    </row>
    <row r="50" spans="1:21" x14ac:dyDescent="0.25">
      <c r="A50" s="21" t="s">
        <v>23</v>
      </c>
      <c r="B50" s="22">
        <v>45</v>
      </c>
      <c r="C50" s="24">
        <v>8.48</v>
      </c>
      <c r="D50" s="23">
        <v>1459716</v>
      </c>
      <c r="E50" s="21" t="s">
        <v>1</v>
      </c>
      <c r="F50" s="22">
        <v>45</v>
      </c>
      <c r="G50" s="24">
        <v>8.41</v>
      </c>
      <c r="H50" s="23">
        <v>1341189</v>
      </c>
      <c r="I50" s="21" t="s">
        <v>1</v>
      </c>
      <c r="J50" s="22">
        <v>34</v>
      </c>
      <c r="K50" s="24">
        <v>6.69</v>
      </c>
      <c r="L50" s="23">
        <v>1686695</v>
      </c>
      <c r="M50" s="21" t="s">
        <v>1</v>
      </c>
      <c r="N50" s="22">
        <v>33</v>
      </c>
      <c r="O50" s="24">
        <v>6.57</v>
      </c>
      <c r="P50" s="23">
        <v>1652256</v>
      </c>
      <c r="Q50" s="21" t="s">
        <v>1</v>
      </c>
      <c r="R50" s="22">
        <v>33</v>
      </c>
      <c r="S50" s="24">
        <v>6.4</v>
      </c>
      <c r="T50" s="23">
        <v>1570566</v>
      </c>
      <c r="U50" s="21" t="s">
        <v>1</v>
      </c>
    </row>
    <row r="51" spans="1:21" x14ac:dyDescent="0.25">
      <c r="A51" s="21" t="s">
        <v>89</v>
      </c>
      <c r="B51" s="22">
        <v>46</v>
      </c>
      <c r="C51" s="24">
        <v>8.65</v>
      </c>
      <c r="D51" s="23">
        <v>1446981</v>
      </c>
      <c r="E51" s="21" t="s">
        <v>1</v>
      </c>
      <c r="F51" s="22">
        <v>146</v>
      </c>
      <c r="G51" s="24">
        <v>25.41</v>
      </c>
      <c r="H51" s="23">
        <v>423981</v>
      </c>
      <c r="I51" s="21" t="s">
        <v>1</v>
      </c>
      <c r="J51" s="22">
        <v>143</v>
      </c>
      <c r="K51" s="24">
        <v>25.49</v>
      </c>
      <c r="L51" s="23">
        <v>445538</v>
      </c>
      <c r="M51" s="21" t="s">
        <v>1</v>
      </c>
      <c r="N51" s="22">
        <v>161</v>
      </c>
      <c r="O51" s="24">
        <v>28.84</v>
      </c>
      <c r="P51" s="23">
        <v>352888</v>
      </c>
      <c r="Q51" s="21" t="s">
        <v>1</v>
      </c>
      <c r="R51" s="22">
        <v>157</v>
      </c>
      <c r="S51" s="24">
        <v>27.31</v>
      </c>
      <c r="T51" s="23">
        <v>343859</v>
      </c>
      <c r="U51" s="21" t="s">
        <v>1</v>
      </c>
    </row>
    <row r="52" spans="1:21" x14ac:dyDescent="0.25">
      <c r="A52" s="21" t="s">
        <v>18</v>
      </c>
      <c r="B52" s="22">
        <v>47</v>
      </c>
      <c r="C52" s="24">
        <v>8.82</v>
      </c>
      <c r="D52" s="23">
        <v>1424961</v>
      </c>
      <c r="E52" s="21" t="s">
        <v>1</v>
      </c>
      <c r="F52" s="22">
        <v>43</v>
      </c>
      <c r="G52" s="24">
        <v>8.07</v>
      </c>
      <c r="H52" s="23">
        <v>1391424</v>
      </c>
      <c r="I52" s="21" t="s">
        <v>1</v>
      </c>
      <c r="J52" s="22">
        <v>44</v>
      </c>
      <c r="K52" s="24">
        <v>8.42</v>
      </c>
      <c r="L52" s="23">
        <v>1356160</v>
      </c>
      <c r="M52" s="21" t="s">
        <v>1</v>
      </c>
      <c r="N52" s="22">
        <v>46</v>
      </c>
      <c r="O52" s="24">
        <v>8.83</v>
      </c>
      <c r="P52" s="23">
        <v>1308915</v>
      </c>
      <c r="Q52" s="21" t="s">
        <v>1</v>
      </c>
      <c r="R52" s="22">
        <v>45</v>
      </c>
      <c r="S52" s="24">
        <v>8.42</v>
      </c>
      <c r="T52" s="23">
        <v>1294963</v>
      </c>
      <c r="U52" s="21" t="s">
        <v>1</v>
      </c>
    </row>
    <row r="53" spans="1:21" x14ac:dyDescent="0.25">
      <c r="A53" s="21" t="s">
        <v>95</v>
      </c>
      <c r="B53" s="22">
        <v>48</v>
      </c>
      <c r="C53" s="24">
        <v>8.99</v>
      </c>
      <c r="D53" s="23">
        <v>1411436</v>
      </c>
      <c r="E53" s="21" t="s">
        <v>1</v>
      </c>
      <c r="F53" s="22">
        <v>44</v>
      </c>
      <c r="G53" s="24">
        <v>8.24</v>
      </c>
      <c r="H53" s="23">
        <v>1374749</v>
      </c>
      <c r="I53" s="21" t="s">
        <v>1</v>
      </c>
      <c r="J53" s="22">
        <v>45</v>
      </c>
      <c r="K53" s="24">
        <v>8.59</v>
      </c>
      <c r="L53" s="23">
        <v>1319265</v>
      </c>
      <c r="M53" s="21" t="s">
        <v>1</v>
      </c>
      <c r="N53" s="22">
        <v>44</v>
      </c>
      <c r="O53" s="24">
        <v>8.48</v>
      </c>
      <c r="P53" s="23">
        <v>1338899</v>
      </c>
      <c r="Q53" s="21" t="s">
        <v>1</v>
      </c>
      <c r="R53" s="22">
        <v>43</v>
      </c>
      <c r="S53" s="24">
        <v>8.08</v>
      </c>
      <c r="T53" s="23">
        <v>1364805</v>
      </c>
      <c r="U53" s="21" t="s">
        <v>1</v>
      </c>
    </row>
    <row r="54" spans="1:21" x14ac:dyDescent="0.25">
      <c r="A54" s="21" t="s">
        <v>46</v>
      </c>
      <c r="B54" s="22">
        <v>49</v>
      </c>
      <c r="C54" s="24">
        <v>9.16</v>
      </c>
      <c r="D54" s="23">
        <v>1384196</v>
      </c>
      <c r="E54" s="21" t="s">
        <v>1</v>
      </c>
      <c r="F54" s="22">
        <v>51</v>
      </c>
      <c r="G54" s="24">
        <v>9.42</v>
      </c>
      <c r="H54" s="23">
        <v>1189069</v>
      </c>
      <c r="I54" s="21" t="s">
        <v>1</v>
      </c>
      <c r="J54" s="22">
        <v>65</v>
      </c>
      <c r="K54" s="24">
        <v>12.04</v>
      </c>
      <c r="L54" s="23">
        <v>987284</v>
      </c>
      <c r="M54" s="21" t="s">
        <v>1</v>
      </c>
      <c r="N54" s="22">
        <v>61</v>
      </c>
      <c r="O54" s="24">
        <v>11.44</v>
      </c>
      <c r="P54" s="23">
        <v>982738</v>
      </c>
      <c r="Q54" s="21" t="s">
        <v>1</v>
      </c>
      <c r="R54" s="22">
        <v>64</v>
      </c>
      <c r="S54" s="24">
        <v>11.63</v>
      </c>
      <c r="T54" s="23">
        <v>968595</v>
      </c>
      <c r="U54" s="21" t="s">
        <v>1</v>
      </c>
    </row>
    <row r="55" spans="1:21" x14ac:dyDescent="0.25">
      <c r="A55" s="21" t="s">
        <v>60</v>
      </c>
      <c r="B55" s="22">
        <v>50</v>
      </c>
      <c r="C55" s="24">
        <v>9.34</v>
      </c>
      <c r="D55" s="23">
        <v>1295879</v>
      </c>
      <c r="E55" s="21" t="s">
        <v>1</v>
      </c>
      <c r="F55" s="22">
        <v>46</v>
      </c>
      <c r="G55" s="24">
        <v>8.58</v>
      </c>
      <c r="H55" s="23">
        <v>1334263</v>
      </c>
      <c r="I55" s="21" t="s">
        <v>1</v>
      </c>
      <c r="J55" s="22">
        <v>42</v>
      </c>
      <c r="K55" s="24">
        <v>8.07</v>
      </c>
      <c r="L55" s="23">
        <v>1382211</v>
      </c>
      <c r="M55" s="21" t="s">
        <v>1</v>
      </c>
      <c r="N55" s="22">
        <v>43</v>
      </c>
      <c r="O55" s="24">
        <v>8.31</v>
      </c>
      <c r="P55" s="23">
        <v>1350066</v>
      </c>
      <c r="Q55" s="21" t="s">
        <v>1</v>
      </c>
      <c r="R55" s="22">
        <v>49</v>
      </c>
      <c r="S55" s="24">
        <v>9.1</v>
      </c>
      <c r="T55" s="23">
        <v>1203502</v>
      </c>
      <c r="U55" s="21" t="s">
        <v>1</v>
      </c>
    </row>
    <row r="56" spans="1:21" x14ac:dyDescent="0.25">
      <c r="A56" s="21" t="s">
        <v>135</v>
      </c>
      <c r="B56" s="22">
        <v>51</v>
      </c>
      <c r="C56" s="24">
        <v>9.51</v>
      </c>
      <c r="D56" s="23">
        <v>1293077</v>
      </c>
      <c r="E56" s="21" t="s">
        <v>1</v>
      </c>
      <c r="F56" s="22">
        <v>76</v>
      </c>
      <c r="G56" s="24">
        <v>13.63</v>
      </c>
      <c r="H56" s="23">
        <v>845646</v>
      </c>
      <c r="I56" s="21" t="s">
        <v>1</v>
      </c>
      <c r="J56" s="22">
        <v>132</v>
      </c>
      <c r="K56" s="24">
        <v>23.59</v>
      </c>
      <c r="L56" s="23">
        <v>493933</v>
      </c>
      <c r="M56" s="21" t="s">
        <v>1</v>
      </c>
      <c r="N56" s="22">
        <v>142</v>
      </c>
      <c r="O56" s="24">
        <v>25.53</v>
      </c>
      <c r="P56" s="23">
        <v>410206</v>
      </c>
      <c r="Q56" s="21" t="s">
        <v>1</v>
      </c>
      <c r="R56" s="22">
        <v>131</v>
      </c>
      <c r="S56" s="24">
        <v>22.93</v>
      </c>
      <c r="T56" s="23">
        <v>466134</v>
      </c>
      <c r="U56" s="21" t="s">
        <v>1</v>
      </c>
    </row>
    <row r="57" spans="1:21" x14ac:dyDescent="0.25">
      <c r="A57" s="21" t="s">
        <v>52</v>
      </c>
      <c r="B57" s="22">
        <v>52</v>
      </c>
      <c r="C57" s="24">
        <v>9.68</v>
      </c>
      <c r="D57" s="23">
        <v>1261848</v>
      </c>
      <c r="E57" s="21" t="s">
        <v>1</v>
      </c>
      <c r="F57" s="22">
        <v>54</v>
      </c>
      <c r="G57" s="24">
        <v>9.92</v>
      </c>
      <c r="H57" s="23">
        <v>1134433</v>
      </c>
      <c r="I57" s="21" t="s">
        <v>1</v>
      </c>
      <c r="J57" s="22">
        <v>52</v>
      </c>
      <c r="K57" s="24">
        <v>9.8000000000000007</v>
      </c>
      <c r="L57" s="23">
        <v>1137386</v>
      </c>
      <c r="M57" s="21" t="s">
        <v>1</v>
      </c>
      <c r="N57" s="22">
        <v>52</v>
      </c>
      <c r="O57" s="24">
        <v>9.8699999999999992</v>
      </c>
      <c r="P57" s="23">
        <v>1145926</v>
      </c>
      <c r="Q57" s="21" t="s">
        <v>1</v>
      </c>
      <c r="R57" s="22">
        <v>47</v>
      </c>
      <c r="S57" s="24">
        <v>8.76</v>
      </c>
      <c r="T57" s="23">
        <v>1238916</v>
      </c>
      <c r="U57" s="21" t="s">
        <v>1</v>
      </c>
    </row>
    <row r="58" spans="1:21" x14ac:dyDescent="0.25">
      <c r="A58" s="21" t="s">
        <v>50</v>
      </c>
      <c r="B58" s="22">
        <v>53</v>
      </c>
      <c r="C58" s="24">
        <v>9.85</v>
      </c>
      <c r="D58" s="23">
        <v>1254838</v>
      </c>
      <c r="E58" s="21" t="s">
        <v>1</v>
      </c>
      <c r="F58" s="22">
        <v>48</v>
      </c>
      <c r="G58" s="24">
        <v>8.91</v>
      </c>
      <c r="H58" s="23">
        <v>1234136</v>
      </c>
      <c r="I58" s="21" t="s">
        <v>1</v>
      </c>
      <c r="J58" s="22">
        <v>50</v>
      </c>
      <c r="K58" s="24">
        <v>9.4499999999999993</v>
      </c>
      <c r="L58" s="23">
        <v>1197127</v>
      </c>
      <c r="M58" s="21" t="s">
        <v>1</v>
      </c>
      <c r="N58" s="22">
        <v>49</v>
      </c>
      <c r="O58" s="24">
        <v>9.35</v>
      </c>
      <c r="P58" s="23">
        <v>1176418</v>
      </c>
      <c r="Q58" s="21" t="s">
        <v>1</v>
      </c>
      <c r="R58" s="22">
        <v>55</v>
      </c>
      <c r="S58" s="24">
        <v>10.11</v>
      </c>
      <c r="T58" s="23">
        <v>1118915</v>
      </c>
      <c r="U58" s="21" t="s">
        <v>1</v>
      </c>
    </row>
    <row r="59" spans="1:21" x14ac:dyDescent="0.25">
      <c r="A59" s="21" t="s">
        <v>124</v>
      </c>
      <c r="B59" s="22">
        <v>54</v>
      </c>
      <c r="C59" s="24">
        <v>10.02</v>
      </c>
      <c r="D59" s="23">
        <v>1222596</v>
      </c>
      <c r="E59" s="21" t="s">
        <v>1</v>
      </c>
      <c r="F59" s="22">
        <v>49</v>
      </c>
      <c r="G59" s="24">
        <v>9.08</v>
      </c>
      <c r="H59" s="23">
        <v>1217868</v>
      </c>
      <c r="I59" s="21" t="s">
        <v>1</v>
      </c>
      <c r="J59" s="22">
        <v>48</v>
      </c>
      <c r="K59" s="24">
        <v>9.11</v>
      </c>
      <c r="L59" s="23">
        <v>1217868</v>
      </c>
      <c r="M59" s="21" t="s">
        <v>1</v>
      </c>
      <c r="N59" s="22">
        <v>48</v>
      </c>
      <c r="O59" s="24">
        <v>9.18</v>
      </c>
      <c r="P59" s="23">
        <v>1184485</v>
      </c>
      <c r="Q59" s="21" t="s">
        <v>1</v>
      </c>
      <c r="R59" s="22">
        <v>51</v>
      </c>
      <c r="S59" s="24">
        <v>9.43</v>
      </c>
      <c r="T59" s="23">
        <v>1160612</v>
      </c>
      <c r="U59" s="21" t="s">
        <v>1</v>
      </c>
    </row>
    <row r="60" spans="1:21" x14ac:dyDescent="0.25">
      <c r="A60" s="21" t="s">
        <v>137</v>
      </c>
      <c r="B60" s="22">
        <v>55</v>
      </c>
      <c r="C60" s="24">
        <v>10.19</v>
      </c>
      <c r="D60" s="23">
        <v>1159746</v>
      </c>
      <c r="E60" s="21" t="s">
        <v>1</v>
      </c>
      <c r="F60" s="22">
        <v>61</v>
      </c>
      <c r="G60" s="24">
        <v>11.1</v>
      </c>
      <c r="H60" s="23">
        <v>1044500</v>
      </c>
      <c r="I60" s="21" t="s">
        <v>1</v>
      </c>
      <c r="J60" s="22">
        <v>60</v>
      </c>
      <c r="K60" s="24">
        <v>11.18</v>
      </c>
      <c r="L60" s="23">
        <v>1073320</v>
      </c>
      <c r="M60" s="21" t="s">
        <v>1</v>
      </c>
      <c r="N60" s="22">
        <v>53</v>
      </c>
      <c r="O60" s="24">
        <v>10.050000000000001</v>
      </c>
      <c r="P60" s="23">
        <v>1129465</v>
      </c>
      <c r="Q60" s="21" t="s">
        <v>1</v>
      </c>
      <c r="R60" s="22">
        <v>62</v>
      </c>
      <c r="S60" s="24">
        <v>11.29</v>
      </c>
      <c r="T60" s="23">
        <v>986849</v>
      </c>
      <c r="U60" s="21" t="s">
        <v>1</v>
      </c>
    </row>
    <row r="61" spans="1:21" x14ac:dyDescent="0.25">
      <c r="A61" s="21" t="s">
        <v>65</v>
      </c>
      <c r="B61" s="22">
        <v>56</v>
      </c>
      <c r="C61" s="24">
        <v>10.36</v>
      </c>
      <c r="D61" s="23">
        <v>1154773</v>
      </c>
      <c r="E61" s="21" t="s">
        <v>1</v>
      </c>
      <c r="F61" s="22">
        <v>47</v>
      </c>
      <c r="G61" s="24">
        <v>8.74</v>
      </c>
      <c r="H61" s="23">
        <v>1241680</v>
      </c>
      <c r="I61" s="21" t="s">
        <v>1</v>
      </c>
      <c r="J61" s="22">
        <v>49</v>
      </c>
      <c r="K61" s="24">
        <v>9.2799999999999994</v>
      </c>
      <c r="L61" s="23">
        <v>1207934</v>
      </c>
      <c r="M61" s="21" t="s">
        <v>1</v>
      </c>
      <c r="N61" s="22">
        <v>63</v>
      </c>
      <c r="O61" s="24">
        <v>11.79</v>
      </c>
      <c r="P61" s="23">
        <v>947942</v>
      </c>
      <c r="Q61" s="21" t="s">
        <v>1</v>
      </c>
      <c r="R61" s="22">
        <v>68</v>
      </c>
      <c r="S61" s="24">
        <v>12.3</v>
      </c>
      <c r="T61" s="23">
        <v>908356</v>
      </c>
      <c r="U61" s="21" t="s">
        <v>1</v>
      </c>
    </row>
    <row r="62" spans="1:21" x14ac:dyDescent="0.25">
      <c r="A62" s="21" t="s">
        <v>123</v>
      </c>
      <c r="B62" s="22">
        <v>57</v>
      </c>
      <c r="C62" s="24">
        <v>10.53</v>
      </c>
      <c r="D62" s="23">
        <v>1140131</v>
      </c>
      <c r="E62" s="21" t="s">
        <v>1</v>
      </c>
      <c r="F62" s="22">
        <v>52</v>
      </c>
      <c r="G62" s="24">
        <v>9.59</v>
      </c>
      <c r="H62" s="23">
        <v>1181245</v>
      </c>
      <c r="I62" s="21" t="s">
        <v>1</v>
      </c>
      <c r="J62" s="22">
        <v>57</v>
      </c>
      <c r="K62" s="24">
        <v>10.66</v>
      </c>
      <c r="L62" s="23">
        <v>1102806</v>
      </c>
      <c r="M62" s="21" t="s">
        <v>1</v>
      </c>
      <c r="N62" s="22">
        <v>105</v>
      </c>
      <c r="O62" s="24">
        <v>19.09</v>
      </c>
      <c r="P62" s="23">
        <v>627543</v>
      </c>
      <c r="Q62" s="21" t="s">
        <v>1</v>
      </c>
      <c r="R62" s="22">
        <v>115</v>
      </c>
      <c r="S62" s="24">
        <v>20.23</v>
      </c>
      <c r="T62" s="23">
        <v>546055</v>
      </c>
      <c r="U62" s="21" t="s">
        <v>1</v>
      </c>
    </row>
    <row r="63" spans="1:21" x14ac:dyDescent="0.25">
      <c r="A63" s="21" t="s">
        <v>32</v>
      </c>
      <c r="B63" s="22">
        <v>58</v>
      </c>
      <c r="C63" s="24">
        <v>10.7</v>
      </c>
      <c r="D63" s="23">
        <v>1127596</v>
      </c>
      <c r="E63" s="21" t="s">
        <v>1</v>
      </c>
      <c r="F63" s="22">
        <v>59</v>
      </c>
      <c r="G63" s="24">
        <v>10.77</v>
      </c>
      <c r="H63" s="23">
        <v>1051880</v>
      </c>
      <c r="I63" s="21" t="s">
        <v>1</v>
      </c>
      <c r="J63" s="22">
        <v>63</v>
      </c>
      <c r="K63" s="24">
        <v>11.69</v>
      </c>
      <c r="L63" s="23">
        <v>1023271</v>
      </c>
      <c r="M63" s="21" t="s">
        <v>1</v>
      </c>
      <c r="N63" s="22">
        <v>60</v>
      </c>
      <c r="O63" s="24">
        <v>11.27</v>
      </c>
      <c r="P63" s="23">
        <v>997114</v>
      </c>
      <c r="Q63" s="21" t="s">
        <v>1</v>
      </c>
      <c r="R63" s="22">
        <v>54</v>
      </c>
      <c r="S63" s="24">
        <v>9.94</v>
      </c>
      <c r="T63" s="23">
        <v>1124749</v>
      </c>
      <c r="U63" s="21" t="s">
        <v>1</v>
      </c>
    </row>
    <row r="64" spans="1:21" x14ac:dyDescent="0.25">
      <c r="A64" s="21" t="s">
        <v>102</v>
      </c>
      <c r="B64" s="22">
        <v>59</v>
      </c>
      <c r="C64" s="24">
        <v>10.87</v>
      </c>
      <c r="D64" s="23">
        <v>1111529</v>
      </c>
      <c r="E64" s="21" t="s">
        <v>1</v>
      </c>
      <c r="F64" s="22">
        <v>62</v>
      </c>
      <c r="G64" s="24">
        <v>11.27</v>
      </c>
      <c r="H64" s="23">
        <v>1036970</v>
      </c>
      <c r="I64" s="21" t="s">
        <v>1</v>
      </c>
      <c r="J64" s="22">
        <v>64</v>
      </c>
      <c r="K64" s="24">
        <v>11.87</v>
      </c>
      <c r="L64" s="23">
        <v>990596</v>
      </c>
      <c r="M64" s="21" t="s">
        <v>1</v>
      </c>
      <c r="N64" s="22">
        <v>59</v>
      </c>
      <c r="O64" s="24">
        <v>11.09</v>
      </c>
      <c r="P64" s="23">
        <v>997287</v>
      </c>
      <c r="Q64" s="21" t="s">
        <v>1</v>
      </c>
      <c r="R64" s="22">
        <v>67</v>
      </c>
      <c r="S64" s="24">
        <v>12.13</v>
      </c>
      <c r="T64" s="23">
        <v>920824</v>
      </c>
      <c r="U64" s="21" t="s">
        <v>1</v>
      </c>
    </row>
    <row r="65" spans="1:21" x14ac:dyDescent="0.25">
      <c r="A65" s="21" t="s">
        <v>78</v>
      </c>
      <c r="B65" s="22">
        <v>60</v>
      </c>
      <c r="C65" s="24">
        <v>11.04</v>
      </c>
      <c r="D65" s="23">
        <v>1088504</v>
      </c>
      <c r="E65" s="21" t="s">
        <v>1</v>
      </c>
      <c r="F65" s="22">
        <v>64</v>
      </c>
      <c r="G65" s="24">
        <v>11.61</v>
      </c>
      <c r="H65" s="23">
        <v>968696</v>
      </c>
      <c r="I65" s="21" t="s">
        <v>1</v>
      </c>
      <c r="J65" s="22">
        <v>56</v>
      </c>
      <c r="K65" s="24">
        <v>10.49</v>
      </c>
      <c r="L65" s="23">
        <v>1105226</v>
      </c>
      <c r="M65" s="21" t="s">
        <v>1</v>
      </c>
      <c r="N65" s="22">
        <v>51</v>
      </c>
      <c r="O65" s="24">
        <v>9.6999999999999993</v>
      </c>
      <c r="P65" s="23">
        <v>1148889</v>
      </c>
      <c r="Q65" s="21" t="s">
        <v>1</v>
      </c>
      <c r="R65" s="22">
        <v>52</v>
      </c>
      <c r="S65" s="24">
        <v>9.6</v>
      </c>
      <c r="T65" s="23">
        <v>1150048</v>
      </c>
      <c r="U65" s="21" t="s">
        <v>1</v>
      </c>
    </row>
    <row r="66" spans="1:21" x14ac:dyDescent="0.25">
      <c r="A66" s="21" t="s">
        <v>56</v>
      </c>
      <c r="B66" s="22">
        <v>61</v>
      </c>
      <c r="C66" s="24">
        <v>11.21</v>
      </c>
      <c r="D66" s="23">
        <v>1079977</v>
      </c>
      <c r="E66" s="21" t="s">
        <v>1</v>
      </c>
      <c r="F66" s="22">
        <v>63</v>
      </c>
      <c r="G66" s="24">
        <v>11.44</v>
      </c>
      <c r="H66" s="23">
        <v>987614</v>
      </c>
      <c r="I66" s="21" t="s">
        <v>1</v>
      </c>
      <c r="J66" s="22">
        <v>47</v>
      </c>
      <c r="K66" s="24">
        <v>8.93</v>
      </c>
      <c r="L66" s="23">
        <v>1226194</v>
      </c>
      <c r="M66" s="21" t="s">
        <v>1</v>
      </c>
      <c r="N66" s="22">
        <v>47</v>
      </c>
      <c r="O66" s="24">
        <v>9</v>
      </c>
      <c r="P66" s="23">
        <v>1253606</v>
      </c>
      <c r="Q66" s="21" t="s">
        <v>1</v>
      </c>
      <c r="R66" s="22">
        <v>57</v>
      </c>
      <c r="S66" s="24">
        <v>10.44</v>
      </c>
      <c r="T66" s="23">
        <v>1098191</v>
      </c>
      <c r="U66" s="21" t="s">
        <v>1</v>
      </c>
    </row>
    <row r="67" spans="1:21" x14ac:dyDescent="0.25">
      <c r="A67" s="21" t="s">
        <v>28</v>
      </c>
      <c r="B67" s="22">
        <v>62</v>
      </c>
      <c r="C67" s="24">
        <v>11.38</v>
      </c>
      <c r="D67" s="23">
        <v>1063121</v>
      </c>
      <c r="E67" s="21" t="s">
        <v>1</v>
      </c>
      <c r="F67" s="22">
        <v>57</v>
      </c>
      <c r="G67" s="24">
        <v>10.43</v>
      </c>
      <c r="H67" s="23">
        <v>1055608</v>
      </c>
      <c r="I67" s="21" t="s">
        <v>1</v>
      </c>
      <c r="J67" s="22">
        <v>62</v>
      </c>
      <c r="K67" s="24">
        <v>11.52</v>
      </c>
      <c r="L67" s="23">
        <v>1036963</v>
      </c>
      <c r="M67" s="21" t="s">
        <v>1</v>
      </c>
      <c r="N67" s="22">
        <v>62</v>
      </c>
      <c r="O67" s="24">
        <v>11.61</v>
      </c>
      <c r="P67" s="23">
        <v>979899</v>
      </c>
      <c r="Q67" s="21" t="s">
        <v>1</v>
      </c>
      <c r="R67" s="22">
        <v>53</v>
      </c>
      <c r="S67" s="24">
        <v>9.77</v>
      </c>
      <c r="T67" s="23">
        <v>1146415</v>
      </c>
      <c r="U67" s="21" t="s">
        <v>1</v>
      </c>
    </row>
    <row r="68" spans="1:21" x14ac:dyDescent="0.25">
      <c r="A68" s="21" t="s">
        <v>47</v>
      </c>
      <c r="B68" s="22">
        <v>63</v>
      </c>
      <c r="C68" s="24">
        <v>11.55</v>
      </c>
      <c r="D68" s="23">
        <v>1060064</v>
      </c>
      <c r="E68" s="21" t="s">
        <v>1</v>
      </c>
      <c r="F68" s="22">
        <v>58</v>
      </c>
      <c r="G68" s="24">
        <v>10.6</v>
      </c>
      <c r="H68" s="23">
        <v>1054550</v>
      </c>
      <c r="I68" s="21" t="s">
        <v>1</v>
      </c>
      <c r="J68" s="22">
        <v>61</v>
      </c>
      <c r="K68" s="24">
        <v>11.35</v>
      </c>
      <c r="L68" s="23">
        <v>1041768</v>
      </c>
      <c r="M68" s="21" t="s">
        <v>1</v>
      </c>
      <c r="N68" s="22">
        <v>57</v>
      </c>
      <c r="O68" s="24">
        <v>10.74</v>
      </c>
      <c r="P68" s="23">
        <v>1007654</v>
      </c>
      <c r="Q68" s="21" t="s">
        <v>1</v>
      </c>
      <c r="R68" s="22">
        <v>65</v>
      </c>
      <c r="S68" s="24">
        <v>11.79</v>
      </c>
      <c r="T68" s="23">
        <v>959295</v>
      </c>
      <c r="U68" s="21" t="s">
        <v>1</v>
      </c>
    </row>
    <row r="69" spans="1:21" x14ac:dyDescent="0.25">
      <c r="A69" s="21" t="s">
        <v>67</v>
      </c>
      <c r="B69" s="22">
        <v>64</v>
      </c>
      <c r="C69" s="24">
        <v>11.72</v>
      </c>
      <c r="D69" s="23">
        <v>1028437</v>
      </c>
      <c r="E69" s="21" t="s">
        <v>1</v>
      </c>
      <c r="F69" s="22">
        <v>56</v>
      </c>
      <c r="G69" s="24">
        <v>10.26</v>
      </c>
      <c r="H69" s="23">
        <v>1061991</v>
      </c>
      <c r="I69" s="21" t="s">
        <v>1</v>
      </c>
      <c r="J69" s="22">
        <v>55</v>
      </c>
      <c r="K69" s="24">
        <v>10.31</v>
      </c>
      <c r="L69" s="23">
        <v>1109584</v>
      </c>
      <c r="M69" s="21" t="s">
        <v>1</v>
      </c>
      <c r="N69" s="22">
        <v>55</v>
      </c>
      <c r="O69" s="24">
        <v>10.4</v>
      </c>
      <c r="P69" s="23">
        <v>1040673</v>
      </c>
      <c r="Q69" s="21" t="s">
        <v>1</v>
      </c>
      <c r="R69" s="22">
        <v>60</v>
      </c>
      <c r="S69" s="24">
        <v>10.95</v>
      </c>
      <c r="T69" s="23">
        <v>999025</v>
      </c>
      <c r="U69" s="21" t="s">
        <v>1</v>
      </c>
    </row>
    <row r="70" spans="1:21" x14ac:dyDescent="0.25">
      <c r="A70" s="21" t="s">
        <v>27</v>
      </c>
      <c r="B70" s="22">
        <v>65</v>
      </c>
      <c r="C70" s="24">
        <v>11.89</v>
      </c>
      <c r="D70" s="23">
        <v>1022810</v>
      </c>
      <c r="E70" s="21" t="s">
        <v>1</v>
      </c>
      <c r="F70" s="22">
        <v>69</v>
      </c>
      <c r="G70" s="24">
        <v>12.45</v>
      </c>
      <c r="H70" s="23">
        <v>912376</v>
      </c>
      <c r="I70" s="21" t="s">
        <v>1</v>
      </c>
      <c r="J70" s="22">
        <v>67</v>
      </c>
      <c r="K70" s="24">
        <v>12.38</v>
      </c>
      <c r="L70" s="23">
        <v>948460</v>
      </c>
      <c r="M70" s="21" t="s">
        <v>1</v>
      </c>
      <c r="N70" s="22">
        <v>56</v>
      </c>
      <c r="O70" s="24">
        <v>10.57</v>
      </c>
      <c r="P70" s="23">
        <v>1013702</v>
      </c>
      <c r="Q70" s="21" t="s">
        <v>1</v>
      </c>
      <c r="R70" s="22">
        <v>96</v>
      </c>
      <c r="S70" s="24">
        <v>17.02</v>
      </c>
      <c r="T70" s="23">
        <v>652000</v>
      </c>
      <c r="U70" s="21" t="s">
        <v>1</v>
      </c>
    </row>
    <row r="71" spans="1:21" x14ac:dyDescent="0.25">
      <c r="A71" s="21" t="s">
        <v>16</v>
      </c>
      <c r="B71" s="22">
        <v>66</v>
      </c>
      <c r="C71" s="24">
        <v>12.06</v>
      </c>
      <c r="D71" s="23">
        <v>1022120</v>
      </c>
      <c r="E71" s="21" t="s">
        <v>1</v>
      </c>
      <c r="F71" s="22">
        <v>60</v>
      </c>
      <c r="G71" s="24">
        <v>10.93</v>
      </c>
      <c r="H71" s="23">
        <v>1047426</v>
      </c>
      <c r="I71" s="21" t="s">
        <v>1</v>
      </c>
      <c r="J71" s="22">
        <v>58</v>
      </c>
      <c r="K71" s="24">
        <v>10.83</v>
      </c>
      <c r="L71" s="23">
        <v>1089774</v>
      </c>
      <c r="M71" s="21" t="s">
        <v>1</v>
      </c>
      <c r="N71" s="22">
        <v>54</v>
      </c>
      <c r="O71" s="24">
        <v>10.220000000000001</v>
      </c>
      <c r="P71" s="23">
        <v>1119754</v>
      </c>
      <c r="Q71" s="21" t="s">
        <v>1</v>
      </c>
      <c r="R71" s="22">
        <v>56</v>
      </c>
      <c r="S71" s="24">
        <v>10.28</v>
      </c>
      <c r="T71" s="23">
        <v>1118873</v>
      </c>
      <c r="U71" s="21" t="s">
        <v>1</v>
      </c>
    </row>
    <row r="72" spans="1:21" x14ac:dyDescent="0.25">
      <c r="A72" s="21" t="s">
        <v>92</v>
      </c>
      <c r="B72" s="22">
        <v>67</v>
      </c>
      <c r="C72" s="24">
        <v>12.23</v>
      </c>
      <c r="D72" s="23">
        <v>940523</v>
      </c>
      <c r="E72" s="21" t="s">
        <v>1</v>
      </c>
      <c r="F72" s="22">
        <v>65</v>
      </c>
      <c r="G72" s="24">
        <v>11.78</v>
      </c>
      <c r="H72" s="23">
        <v>944544</v>
      </c>
      <c r="I72" s="21" t="s">
        <v>1</v>
      </c>
      <c r="J72" s="22">
        <v>74</v>
      </c>
      <c r="K72" s="24">
        <v>13.59</v>
      </c>
      <c r="L72" s="23">
        <v>872895</v>
      </c>
      <c r="M72" s="21" t="s">
        <v>1</v>
      </c>
      <c r="N72" s="22">
        <v>67</v>
      </c>
      <c r="O72" s="24">
        <v>12.48</v>
      </c>
      <c r="P72" s="23">
        <v>915450</v>
      </c>
      <c r="Q72" s="21" t="s">
        <v>1</v>
      </c>
      <c r="R72" s="22">
        <v>70</v>
      </c>
      <c r="S72" s="24">
        <v>12.64</v>
      </c>
      <c r="T72" s="23">
        <v>868336</v>
      </c>
      <c r="U72" s="21" t="s">
        <v>1</v>
      </c>
    </row>
    <row r="73" spans="1:21" x14ac:dyDescent="0.25">
      <c r="A73" s="21" t="s">
        <v>112</v>
      </c>
      <c r="B73" s="22">
        <v>68</v>
      </c>
      <c r="C73" s="24">
        <v>12.4</v>
      </c>
      <c r="D73" s="23">
        <v>934485</v>
      </c>
      <c r="E73" s="21" t="s">
        <v>1</v>
      </c>
      <c r="F73" s="22">
        <v>72</v>
      </c>
      <c r="G73" s="24">
        <v>12.95</v>
      </c>
      <c r="H73" s="23">
        <v>891056</v>
      </c>
      <c r="I73" s="21" t="s">
        <v>1</v>
      </c>
      <c r="J73" s="22">
        <v>70</v>
      </c>
      <c r="K73" s="24">
        <v>12.9</v>
      </c>
      <c r="L73" s="23">
        <v>933859</v>
      </c>
      <c r="M73" s="21" t="s">
        <v>1</v>
      </c>
      <c r="N73" s="22">
        <v>88</v>
      </c>
      <c r="O73" s="24">
        <v>16.14</v>
      </c>
      <c r="P73" s="23">
        <v>700855</v>
      </c>
      <c r="Q73" s="21" t="s">
        <v>1</v>
      </c>
      <c r="R73" s="22">
        <v>92</v>
      </c>
      <c r="S73" s="24">
        <v>16.350000000000001</v>
      </c>
      <c r="T73" s="23">
        <v>686477</v>
      </c>
      <c r="U73" s="21" t="s">
        <v>1</v>
      </c>
    </row>
    <row r="74" spans="1:21" x14ac:dyDescent="0.25">
      <c r="A74" s="21" t="s">
        <v>53</v>
      </c>
      <c r="B74" s="22">
        <v>69</v>
      </c>
      <c r="C74" s="24">
        <v>12.57</v>
      </c>
      <c r="D74" s="23">
        <v>927337</v>
      </c>
      <c r="E74" s="21" t="s">
        <v>1</v>
      </c>
      <c r="F74" s="22">
        <v>70</v>
      </c>
      <c r="G74" s="24">
        <v>12.62</v>
      </c>
      <c r="H74" s="23">
        <v>908715</v>
      </c>
      <c r="I74" s="21" t="s">
        <v>1</v>
      </c>
      <c r="J74" s="22">
        <v>79</v>
      </c>
      <c r="K74" s="24">
        <v>14.45</v>
      </c>
      <c r="L74" s="23">
        <v>817926</v>
      </c>
      <c r="M74" s="21" t="s">
        <v>1</v>
      </c>
      <c r="N74" s="22">
        <v>76</v>
      </c>
      <c r="O74" s="24">
        <v>14.05</v>
      </c>
      <c r="P74" s="23">
        <v>821710</v>
      </c>
      <c r="Q74" s="21" t="s">
        <v>1</v>
      </c>
      <c r="R74" s="22">
        <v>93</v>
      </c>
      <c r="S74" s="24">
        <v>16.52</v>
      </c>
      <c r="T74" s="23">
        <v>671239</v>
      </c>
      <c r="U74" s="21" t="s">
        <v>1</v>
      </c>
    </row>
    <row r="75" spans="1:21" x14ac:dyDescent="0.25">
      <c r="A75" s="21" t="s">
        <v>42</v>
      </c>
      <c r="B75" s="22">
        <v>70</v>
      </c>
      <c r="C75" s="24">
        <v>12.74</v>
      </c>
      <c r="D75" s="23">
        <v>927231</v>
      </c>
      <c r="E75" s="21" t="s">
        <v>1</v>
      </c>
      <c r="F75" s="22">
        <v>67</v>
      </c>
      <c r="G75" s="24">
        <v>12.11</v>
      </c>
      <c r="H75" s="23">
        <v>922770</v>
      </c>
      <c r="I75" s="21" t="s">
        <v>1</v>
      </c>
      <c r="J75" s="22">
        <v>66</v>
      </c>
      <c r="K75" s="24">
        <v>12.21</v>
      </c>
      <c r="L75" s="23">
        <v>948481</v>
      </c>
      <c r="M75" s="21" t="s">
        <v>1</v>
      </c>
      <c r="N75" s="22">
        <v>65</v>
      </c>
      <c r="O75" s="24">
        <v>12.14</v>
      </c>
      <c r="P75" s="23">
        <v>938387</v>
      </c>
      <c r="Q75" s="21" t="s">
        <v>1</v>
      </c>
      <c r="R75" s="22">
        <v>61</v>
      </c>
      <c r="S75" s="24">
        <v>11.12</v>
      </c>
      <c r="T75" s="23">
        <v>990311</v>
      </c>
      <c r="U75" s="21" t="s">
        <v>1</v>
      </c>
    </row>
    <row r="76" spans="1:21" x14ac:dyDescent="0.25">
      <c r="A76" s="21" t="s">
        <v>35</v>
      </c>
      <c r="B76" s="22">
        <v>71</v>
      </c>
      <c r="C76" s="24">
        <v>12.91</v>
      </c>
      <c r="D76" s="23">
        <v>926026</v>
      </c>
      <c r="E76" s="21" t="s">
        <v>1</v>
      </c>
      <c r="F76" s="22">
        <v>66</v>
      </c>
      <c r="G76" s="24">
        <v>11.94</v>
      </c>
      <c r="H76" s="23">
        <v>926026</v>
      </c>
      <c r="I76" s="21" t="s">
        <v>1</v>
      </c>
      <c r="J76" s="22">
        <v>32</v>
      </c>
      <c r="K76" s="24">
        <v>6.35</v>
      </c>
      <c r="L76" s="23">
        <v>1703375</v>
      </c>
      <c r="M76" s="21" t="s">
        <v>1</v>
      </c>
      <c r="N76" s="22">
        <v>34</v>
      </c>
      <c r="O76" s="24">
        <v>6.74</v>
      </c>
      <c r="P76" s="23">
        <v>1648122</v>
      </c>
      <c r="Q76" s="21" t="s">
        <v>1</v>
      </c>
      <c r="R76" s="22">
        <v>44</v>
      </c>
      <c r="S76" s="24">
        <v>8.25</v>
      </c>
      <c r="T76" s="23">
        <v>1330628</v>
      </c>
      <c r="U76" s="21" t="s">
        <v>1</v>
      </c>
    </row>
    <row r="77" spans="1:21" x14ac:dyDescent="0.25">
      <c r="A77" s="21" t="s">
        <v>108</v>
      </c>
      <c r="B77" s="22">
        <v>72</v>
      </c>
      <c r="C77" s="24">
        <v>13.08</v>
      </c>
      <c r="D77" s="23">
        <v>904568</v>
      </c>
      <c r="E77" s="21" t="s">
        <v>1</v>
      </c>
      <c r="F77" s="22">
        <v>74</v>
      </c>
      <c r="G77" s="24">
        <v>13.29</v>
      </c>
      <c r="H77" s="23">
        <v>877693</v>
      </c>
      <c r="I77" s="21" t="s">
        <v>1</v>
      </c>
      <c r="J77" s="22">
        <v>78</v>
      </c>
      <c r="K77" s="24">
        <v>14.28</v>
      </c>
      <c r="L77" s="23">
        <v>823881</v>
      </c>
      <c r="M77" s="21" t="s">
        <v>1</v>
      </c>
      <c r="N77" s="22">
        <v>77</v>
      </c>
      <c r="O77" s="24">
        <v>14.22</v>
      </c>
      <c r="P77" s="23">
        <v>817313</v>
      </c>
      <c r="Q77" s="21" t="s">
        <v>1</v>
      </c>
      <c r="R77" s="22">
        <v>73</v>
      </c>
      <c r="S77" s="24">
        <v>13.14</v>
      </c>
      <c r="T77" s="23">
        <v>820730</v>
      </c>
      <c r="U77" s="21" t="s">
        <v>1</v>
      </c>
    </row>
    <row r="78" spans="1:21" x14ac:dyDescent="0.25">
      <c r="A78" s="21" t="s">
        <v>84</v>
      </c>
      <c r="B78" s="22">
        <v>73</v>
      </c>
      <c r="C78" s="24">
        <v>13.25</v>
      </c>
      <c r="D78" s="23">
        <v>893780</v>
      </c>
      <c r="E78" s="21" t="s">
        <v>1</v>
      </c>
      <c r="F78" s="22">
        <v>113</v>
      </c>
      <c r="G78" s="24">
        <v>19.86</v>
      </c>
      <c r="H78" s="23">
        <v>617783</v>
      </c>
      <c r="I78" s="21" t="s">
        <v>1</v>
      </c>
      <c r="J78" s="22">
        <v>99</v>
      </c>
      <c r="K78" s="24">
        <v>17.899999999999999</v>
      </c>
      <c r="L78" s="23">
        <v>654630</v>
      </c>
      <c r="M78" s="21" t="s">
        <v>1</v>
      </c>
      <c r="N78" s="22">
        <v>99</v>
      </c>
      <c r="O78" s="24">
        <v>18.05</v>
      </c>
      <c r="P78" s="23">
        <v>654630</v>
      </c>
      <c r="Q78" s="21" t="s">
        <v>1</v>
      </c>
      <c r="R78" s="22">
        <v>120</v>
      </c>
      <c r="S78" s="24">
        <v>21.07</v>
      </c>
      <c r="T78" s="23">
        <v>520794</v>
      </c>
      <c r="U78" s="21" t="s">
        <v>1</v>
      </c>
    </row>
    <row r="79" spans="1:21" x14ac:dyDescent="0.25">
      <c r="A79" s="21" t="s">
        <v>48</v>
      </c>
      <c r="B79" s="22">
        <v>74</v>
      </c>
      <c r="C79" s="24">
        <v>13.42</v>
      </c>
      <c r="D79" s="23">
        <v>884404</v>
      </c>
      <c r="E79" s="21" t="s">
        <v>1</v>
      </c>
      <c r="F79" s="22">
        <v>82</v>
      </c>
      <c r="G79" s="24">
        <v>14.64</v>
      </c>
      <c r="H79" s="23">
        <v>780042</v>
      </c>
      <c r="I79" s="21" t="s">
        <v>1</v>
      </c>
      <c r="J79" s="22">
        <v>77</v>
      </c>
      <c r="K79" s="24">
        <v>14.11</v>
      </c>
      <c r="L79" s="23">
        <v>824184</v>
      </c>
      <c r="M79" s="21" t="s">
        <v>1</v>
      </c>
      <c r="N79" s="22">
        <v>75</v>
      </c>
      <c r="O79" s="24">
        <v>13.88</v>
      </c>
      <c r="P79" s="23">
        <v>844711</v>
      </c>
      <c r="Q79" s="21" t="s">
        <v>1</v>
      </c>
      <c r="R79" s="22">
        <v>69</v>
      </c>
      <c r="S79" s="24">
        <v>12.47</v>
      </c>
      <c r="T79" s="23">
        <v>890676</v>
      </c>
      <c r="U79" s="21" t="s">
        <v>1</v>
      </c>
    </row>
    <row r="80" spans="1:21" x14ac:dyDescent="0.25">
      <c r="A80" s="21" t="s">
        <v>76</v>
      </c>
      <c r="B80" s="22">
        <v>75</v>
      </c>
      <c r="C80" s="24">
        <v>13.59</v>
      </c>
      <c r="D80" s="23">
        <v>871399</v>
      </c>
      <c r="E80" s="21" t="s">
        <v>1</v>
      </c>
      <c r="F80" s="22">
        <v>55</v>
      </c>
      <c r="G80" s="24">
        <v>10.09</v>
      </c>
      <c r="H80" s="23">
        <v>1077962</v>
      </c>
      <c r="I80" s="21" t="s">
        <v>1</v>
      </c>
      <c r="J80" s="22">
        <v>53</v>
      </c>
      <c r="K80" s="24">
        <v>9.9700000000000006</v>
      </c>
      <c r="L80" s="23">
        <v>1129543</v>
      </c>
      <c r="M80" s="21" t="s">
        <v>1</v>
      </c>
      <c r="N80" s="22">
        <v>74</v>
      </c>
      <c r="O80" s="24">
        <v>13.7</v>
      </c>
      <c r="P80" s="23">
        <v>845711</v>
      </c>
      <c r="Q80" s="21" t="s">
        <v>1</v>
      </c>
      <c r="R80" s="22">
        <v>76</v>
      </c>
      <c r="S80" s="24">
        <v>13.65</v>
      </c>
      <c r="T80" s="23">
        <v>799589</v>
      </c>
      <c r="U80" s="21" t="s">
        <v>1</v>
      </c>
    </row>
    <row r="81" spans="1:21" x14ac:dyDescent="0.25">
      <c r="A81" s="21" t="s">
        <v>98</v>
      </c>
      <c r="B81" s="22">
        <v>76</v>
      </c>
      <c r="C81" s="24">
        <v>13.76</v>
      </c>
      <c r="D81" s="23">
        <v>867567</v>
      </c>
      <c r="E81" s="21" t="s">
        <v>1</v>
      </c>
      <c r="F81" s="22">
        <v>71</v>
      </c>
      <c r="G81" s="24">
        <v>12.79</v>
      </c>
      <c r="H81" s="23">
        <v>903044</v>
      </c>
      <c r="I81" s="21" t="s">
        <v>1</v>
      </c>
      <c r="J81" s="22">
        <v>72</v>
      </c>
      <c r="K81" s="24">
        <v>13.25</v>
      </c>
      <c r="L81" s="23">
        <v>886668</v>
      </c>
      <c r="M81" s="21" t="s">
        <v>1</v>
      </c>
      <c r="N81" s="22">
        <v>38</v>
      </c>
      <c r="O81" s="24">
        <v>7.44</v>
      </c>
      <c r="P81" s="23">
        <v>1536215</v>
      </c>
      <c r="Q81" s="21" t="s">
        <v>1</v>
      </c>
      <c r="R81" s="22">
        <v>41</v>
      </c>
      <c r="S81" s="24">
        <v>7.75</v>
      </c>
      <c r="T81" s="23">
        <v>1398523</v>
      </c>
      <c r="U81" s="21" t="s">
        <v>1</v>
      </c>
    </row>
    <row r="82" spans="1:21" x14ac:dyDescent="0.25">
      <c r="A82" s="21" t="s">
        <v>66</v>
      </c>
      <c r="B82" s="22">
        <v>77</v>
      </c>
      <c r="C82" s="24">
        <v>13.93</v>
      </c>
      <c r="D82" s="23">
        <v>843304</v>
      </c>
      <c r="E82" s="21" t="s">
        <v>1</v>
      </c>
      <c r="F82" s="22">
        <v>89</v>
      </c>
      <c r="G82" s="24">
        <v>15.82</v>
      </c>
      <c r="H82" s="23">
        <v>743019</v>
      </c>
      <c r="I82" s="21" t="s">
        <v>1</v>
      </c>
      <c r="J82" s="22">
        <v>84</v>
      </c>
      <c r="K82" s="24">
        <v>15.32</v>
      </c>
      <c r="L82" s="23">
        <v>758406</v>
      </c>
      <c r="M82" s="21" t="s">
        <v>1</v>
      </c>
      <c r="N82" s="22">
        <v>82</v>
      </c>
      <c r="O82" s="24">
        <v>15.09</v>
      </c>
      <c r="P82" s="23">
        <v>726787</v>
      </c>
      <c r="Q82" s="21" t="s">
        <v>1</v>
      </c>
      <c r="R82" s="22">
        <v>80</v>
      </c>
      <c r="S82" s="24">
        <v>14.32</v>
      </c>
      <c r="T82" s="23">
        <v>742900</v>
      </c>
      <c r="U82" s="21" t="s">
        <v>1</v>
      </c>
    </row>
    <row r="83" spans="1:21" x14ac:dyDescent="0.25">
      <c r="A83" s="21" t="s">
        <v>71</v>
      </c>
      <c r="B83" s="22">
        <v>78</v>
      </c>
      <c r="C83" s="24">
        <v>14.1</v>
      </c>
      <c r="D83" s="23">
        <v>828576</v>
      </c>
      <c r="E83" s="21" t="s">
        <v>1</v>
      </c>
      <c r="F83" s="22">
        <v>79</v>
      </c>
      <c r="G83" s="24">
        <v>14.13</v>
      </c>
      <c r="H83" s="23">
        <v>808454</v>
      </c>
      <c r="I83" s="21" t="s">
        <v>1</v>
      </c>
      <c r="J83" s="22">
        <v>76</v>
      </c>
      <c r="K83" s="24">
        <v>13.94</v>
      </c>
      <c r="L83" s="23">
        <v>845457</v>
      </c>
      <c r="M83" s="21" t="s">
        <v>1</v>
      </c>
      <c r="N83" s="22">
        <v>66</v>
      </c>
      <c r="O83" s="24">
        <v>12.31</v>
      </c>
      <c r="P83" s="23">
        <v>924887</v>
      </c>
      <c r="Q83" s="21" t="s">
        <v>1</v>
      </c>
      <c r="R83" s="22">
        <v>63</v>
      </c>
      <c r="S83" s="24">
        <v>11.46</v>
      </c>
      <c r="T83" s="23">
        <v>980671</v>
      </c>
      <c r="U83" s="21" t="s">
        <v>1</v>
      </c>
    </row>
    <row r="84" spans="1:21" x14ac:dyDescent="0.25">
      <c r="A84" s="21" t="s">
        <v>75</v>
      </c>
      <c r="B84" s="22">
        <v>79</v>
      </c>
      <c r="C84" s="24">
        <v>14.27</v>
      </c>
      <c r="D84" s="23">
        <v>827875</v>
      </c>
      <c r="E84" s="21" t="s">
        <v>1</v>
      </c>
      <c r="F84" s="22">
        <v>83</v>
      </c>
      <c r="G84" s="24">
        <v>14.81</v>
      </c>
      <c r="H84" s="23">
        <v>778011</v>
      </c>
      <c r="I84" s="21" t="s">
        <v>1</v>
      </c>
      <c r="J84" s="22">
        <v>98</v>
      </c>
      <c r="K84" s="24">
        <v>17.73</v>
      </c>
      <c r="L84" s="23">
        <v>654827</v>
      </c>
      <c r="M84" s="21" t="s">
        <v>1</v>
      </c>
      <c r="N84" s="22">
        <v>98</v>
      </c>
      <c r="O84" s="24">
        <v>17.88</v>
      </c>
      <c r="P84" s="23">
        <v>654827</v>
      </c>
      <c r="Q84" s="21" t="s">
        <v>1</v>
      </c>
      <c r="R84" s="22">
        <v>48</v>
      </c>
      <c r="S84" s="24">
        <v>8.93</v>
      </c>
      <c r="T84" s="23">
        <v>1215484</v>
      </c>
      <c r="U84" s="21" t="s">
        <v>1</v>
      </c>
    </row>
    <row r="85" spans="1:21" x14ac:dyDescent="0.25">
      <c r="A85" s="21" t="s">
        <v>139</v>
      </c>
      <c r="B85" s="22">
        <v>80</v>
      </c>
      <c r="C85" s="24">
        <v>14.44</v>
      </c>
      <c r="D85" s="23">
        <v>824640</v>
      </c>
      <c r="E85" s="21" t="s">
        <v>1</v>
      </c>
      <c r="F85" s="22">
        <v>77</v>
      </c>
      <c r="G85" s="24">
        <v>13.8</v>
      </c>
      <c r="H85" s="23">
        <v>823026</v>
      </c>
      <c r="I85" s="21" t="s">
        <v>1</v>
      </c>
      <c r="J85" s="22">
        <v>85</v>
      </c>
      <c r="K85" s="24">
        <v>15.49</v>
      </c>
      <c r="L85" s="23">
        <v>754169</v>
      </c>
      <c r="M85" s="21" t="s">
        <v>1</v>
      </c>
      <c r="N85" s="22">
        <v>89</v>
      </c>
      <c r="O85" s="24">
        <v>16.309999999999999</v>
      </c>
      <c r="P85" s="23">
        <v>694990</v>
      </c>
      <c r="Q85" s="21" t="s">
        <v>1</v>
      </c>
      <c r="R85" s="22">
        <v>100</v>
      </c>
      <c r="S85" s="24">
        <v>17.7</v>
      </c>
      <c r="T85" s="23">
        <v>640429</v>
      </c>
      <c r="U85" s="21" t="s">
        <v>1</v>
      </c>
    </row>
    <row r="86" spans="1:21" x14ac:dyDescent="0.25">
      <c r="A86" s="21" t="s">
        <v>111</v>
      </c>
      <c r="B86" s="22">
        <v>81</v>
      </c>
      <c r="C86" s="24">
        <v>14.61</v>
      </c>
      <c r="D86" s="23">
        <v>816541</v>
      </c>
      <c r="E86" s="21" t="s">
        <v>1</v>
      </c>
      <c r="F86" s="22">
        <v>103</v>
      </c>
      <c r="G86" s="24">
        <v>18.170000000000002</v>
      </c>
      <c r="H86" s="23">
        <v>680385</v>
      </c>
      <c r="I86" s="21" t="s">
        <v>1</v>
      </c>
      <c r="J86" s="22">
        <v>123</v>
      </c>
      <c r="K86" s="24">
        <v>22.04</v>
      </c>
      <c r="L86" s="23">
        <v>551305</v>
      </c>
      <c r="M86" s="21" t="s">
        <v>1</v>
      </c>
      <c r="N86" s="22">
        <v>119</v>
      </c>
      <c r="O86" s="24">
        <v>21.53</v>
      </c>
      <c r="P86" s="23">
        <v>549826</v>
      </c>
      <c r="Q86" s="21" t="s">
        <v>1</v>
      </c>
      <c r="R86" s="22">
        <v>114</v>
      </c>
      <c r="S86" s="24">
        <v>20.059999999999999</v>
      </c>
      <c r="T86" s="23">
        <v>546999</v>
      </c>
      <c r="U86" s="21" t="s">
        <v>1</v>
      </c>
    </row>
    <row r="87" spans="1:21" x14ac:dyDescent="0.25">
      <c r="A87" s="21" t="s">
        <v>144</v>
      </c>
      <c r="B87" s="22">
        <v>82</v>
      </c>
      <c r="C87" s="24">
        <v>14.78</v>
      </c>
      <c r="D87" s="23">
        <v>815358</v>
      </c>
      <c r="E87" s="21" t="s">
        <v>1</v>
      </c>
      <c r="F87" s="22">
        <v>78</v>
      </c>
      <c r="G87" s="24">
        <v>13.96</v>
      </c>
      <c r="H87" s="23">
        <v>815358</v>
      </c>
      <c r="I87" s="21" t="s">
        <v>1</v>
      </c>
      <c r="J87" s="22">
        <v>80</v>
      </c>
      <c r="K87" s="24">
        <v>14.63</v>
      </c>
      <c r="L87" s="23">
        <v>814838</v>
      </c>
      <c r="M87" s="21" t="s">
        <v>1</v>
      </c>
      <c r="N87" s="22">
        <v>83</v>
      </c>
      <c r="O87" s="24">
        <v>15.27</v>
      </c>
      <c r="P87" s="23">
        <v>719491</v>
      </c>
      <c r="Q87" s="21" t="s">
        <v>1</v>
      </c>
      <c r="R87" s="22">
        <v>74</v>
      </c>
      <c r="S87" s="24">
        <v>13.31</v>
      </c>
      <c r="T87" s="23">
        <v>819464</v>
      </c>
      <c r="U87" s="21" t="s">
        <v>1</v>
      </c>
    </row>
    <row r="88" spans="1:21" x14ac:dyDescent="0.25">
      <c r="A88" s="21" t="s">
        <v>141</v>
      </c>
      <c r="B88" s="22">
        <v>83</v>
      </c>
      <c r="C88" s="24">
        <v>14.95</v>
      </c>
      <c r="D88" s="23">
        <v>810378</v>
      </c>
      <c r="E88" s="21" t="s">
        <v>1</v>
      </c>
      <c r="F88" s="22">
        <v>81</v>
      </c>
      <c r="G88" s="24">
        <v>14.47</v>
      </c>
      <c r="H88" s="23">
        <v>800970</v>
      </c>
      <c r="I88" s="21" t="s">
        <v>1</v>
      </c>
      <c r="J88" s="22">
        <v>82</v>
      </c>
      <c r="K88" s="24">
        <v>14.97</v>
      </c>
      <c r="L88" s="23">
        <v>760122</v>
      </c>
      <c r="M88" s="21" t="s">
        <v>1</v>
      </c>
      <c r="N88" s="22">
        <v>84</v>
      </c>
      <c r="O88" s="24">
        <v>15.44</v>
      </c>
      <c r="P88" s="23">
        <v>713183</v>
      </c>
      <c r="Q88" s="21" t="s">
        <v>1</v>
      </c>
      <c r="R88" s="22">
        <v>145</v>
      </c>
      <c r="S88" s="24">
        <v>25.29</v>
      </c>
      <c r="T88" s="23">
        <v>394093</v>
      </c>
      <c r="U88" s="21" t="s">
        <v>1</v>
      </c>
    </row>
    <row r="89" spans="1:21" x14ac:dyDescent="0.25">
      <c r="A89" s="21" t="s">
        <v>88</v>
      </c>
      <c r="B89" s="22">
        <v>84</v>
      </c>
      <c r="C89" s="24">
        <v>15.12</v>
      </c>
      <c r="D89" s="23">
        <v>802334</v>
      </c>
      <c r="E89" s="21" t="s">
        <v>1</v>
      </c>
      <c r="F89" s="22">
        <v>84</v>
      </c>
      <c r="G89" s="24">
        <v>14.97</v>
      </c>
      <c r="H89" s="23">
        <v>768711</v>
      </c>
      <c r="I89" s="21" t="s">
        <v>1</v>
      </c>
      <c r="J89" s="22">
        <v>93</v>
      </c>
      <c r="K89" s="24">
        <v>16.87</v>
      </c>
      <c r="L89" s="23">
        <v>703204</v>
      </c>
      <c r="M89" s="21" t="s">
        <v>1</v>
      </c>
      <c r="N89" s="22">
        <v>95</v>
      </c>
      <c r="O89" s="24">
        <v>17.36</v>
      </c>
      <c r="P89" s="23">
        <v>661837</v>
      </c>
      <c r="Q89" s="21" t="s">
        <v>1</v>
      </c>
      <c r="R89" s="22">
        <v>88</v>
      </c>
      <c r="S89" s="24">
        <v>15.67</v>
      </c>
      <c r="T89" s="23">
        <v>699183</v>
      </c>
      <c r="U89" s="21" t="s">
        <v>1</v>
      </c>
    </row>
    <row r="90" spans="1:21" x14ac:dyDescent="0.25">
      <c r="A90" s="21" t="s">
        <v>72</v>
      </c>
      <c r="B90" s="22">
        <v>85</v>
      </c>
      <c r="C90" s="24">
        <v>15.29</v>
      </c>
      <c r="D90" s="23">
        <v>799485</v>
      </c>
      <c r="E90" s="21" t="s">
        <v>1</v>
      </c>
      <c r="F90" s="22">
        <v>92</v>
      </c>
      <c r="G90" s="24">
        <v>16.32</v>
      </c>
      <c r="H90" s="23">
        <v>727221</v>
      </c>
      <c r="I90" s="21" t="s">
        <v>1</v>
      </c>
      <c r="J90" s="22">
        <v>81</v>
      </c>
      <c r="K90" s="24">
        <v>14.8</v>
      </c>
      <c r="L90" s="23">
        <v>810842</v>
      </c>
      <c r="M90" s="21" t="s">
        <v>1</v>
      </c>
      <c r="N90" s="22">
        <v>78</v>
      </c>
      <c r="O90" s="24">
        <v>14.4</v>
      </c>
      <c r="P90" s="23">
        <v>793779</v>
      </c>
      <c r="Q90" s="21" t="s">
        <v>1</v>
      </c>
      <c r="R90" s="22">
        <v>75</v>
      </c>
      <c r="S90" s="24">
        <v>13.48</v>
      </c>
      <c r="T90" s="23">
        <v>807479</v>
      </c>
      <c r="U90" s="21" t="s">
        <v>1</v>
      </c>
    </row>
    <row r="91" spans="1:21" x14ac:dyDescent="0.25">
      <c r="A91" s="21" t="s">
        <v>130</v>
      </c>
      <c r="B91" s="22">
        <v>86</v>
      </c>
      <c r="C91" s="24">
        <v>15.46</v>
      </c>
      <c r="D91" s="23">
        <v>799159</v>
      </c>
      <c r="E91" s="21" t="s">
        <v>1</v>
      </c>
      <c r="F91" s="22">
        <v>73</v>
      </c>
      <c r="G91" s="24">
        <v>13.12</v>
      </c>
      <c r="H91" s="23">
        <v>879644</v>
      </c>
      <c r="I91" s="21" t="s">
        <v>1</v>
      </c>
      <c r="J91" s="22">
        <v>68</v>
      </c>
      <c r="K91" s="24">
        <v>12.56</v>
      </c>
      <c r="L91" s="23">
        <v>938688</v>
      </c>
      <c r="M91" s="21" t="s">
        <v>1</v>
      </c>
      <c r="N91" s="22">
        <v>68</v>
      </c>
      <c r="O91" s="24">
        <v>12.66</v>
      </c>
      <c r="P91" s="23">
        <v>893551</v>
      </c>
      <c r="Q91" s="21" t="s">
        <v>1</v>
      </c>
      <c r="R91" s="22">
        <v>95</v>
      </c>
      <c r="S91" s="24">
        <v>16.850000000000001</v>
      </c>
      <c r="T91" s="23">
        <v>658379</v>
      </c>
      <c r="U91" s="21" t="s">
        <v>1</v>
      </c>
    </row>
    <row r="92" spans="1:21" x14ac:dyDescent="0.25">
      <c r="A92" s="21" t="s">
        <v>55</v>
      </c>
      <c r="B92" s="22">
        <v>87</v>
      </c>
      <c r="C92" s="24">
        <v>15.63</v>
      </c>
      <c r="D92" s="23">
        <v>795473</v>
      </c>
      <c r="E92" s="21" t="s">
        <v>1</v>
      </c>
      <c r="F92" s="22">
        <v>80</v>
      </c>
      <c r="G92" s="24">
        <v>14.3</v>
      </c>
      <c r="H92" s="23">
        <v>807015</v>
      </c>
      <c r="I92" s="21" t="s">
        <v>1</v>
      </c>
      <c r="J92" s="22">
        <v>83</v>
      </c>
      <c r="K92" s="24">
        <v>15.14</v>
      </c>
      <c r="L92" s="23">
        <v>759526</v>
      </c>
      <c r="M92" s="21" t="s">
        <v>1</v>
      </c>
      <c r="N92" s="22">
        <v>80</v>
      </c>
      <c r="O92" s="24">
        <v>14.75</v>
      </c>
      <c r="P92" s="23">
        <v>775982</v>
      </c>
      <c r="Q92" s="21" t="s">
        <v>1</v>
      </c>
      <c r="R92" s="22">
        <v>78</v>
      </c>
      <c r="S92" s="24">
        <v>13.99</v>
      </c>
      <c r="T92" s="23">
        <v>787077</v>
      </c>
      <c r="U92" s="21" t="s">
        <v>1</v>
      </c>
    </row>
    <row r="93" spans="1:21" x14ac:dyDescent="0.25">
      <c r="A93" s="21" t="s">
        <v>69</v>
      </c>
      <c r="B93" s="22">
        <v>88</v>
      </c>
      <c r="C93" s="24">
        <v>15.8</v>
      </c>
      <c r="D93" s="23">
        <v>793808</v>
      </c>
      <c r="E93" s="21" t="s">
        <v>1</v>
      </c>
      <c r="F93" s="22">
        <v>91</v>
      </c>
      <c r="G93" s="24">
        <v>16.149999999999999</v>
      </c>
      <c r="H93" s="23">
        <v>734048</v>
      </c>
      <c r="I93" s="21" t="s">
        <v>1</v>
      </c>
      <c r="J93" s="22">
        <v>71</v>
      </c>
      <c r="K93" s="24">
        <v>13.07</v>
      </c>
      <c r="L93" s="23">
        <v>923579</v>
      </c>
      <c r="M93" s="21" t="s">
        <v>1</v>
      </c>
      <c r="N93" s="22">
        <v>69</v>
      </c>
      <c r="O93" s="24">
        <v>12.83</v>
      </c>
      <c r="P93" s="23">
        <v>884548</v>
      </c>
      <c r="Q93" s="21" t="s">
        <v>1</v>
      </c>
      <c r="R93" s="22">
        <v>71</v>
      </c>
      <c r="S93" s="24">
        <v>12.81</v>
      </c>
      <c r="T93" s="23">
        <v>867387</v>
      </c>
      <c r="U93" s="21" t="s">
        <v>1</v>
      </c>
    </row>
    <row r="94" spans="1:21" x14ac:dyDescent="0.25">
      <c r="A94" s="21" t="s">
        <v>73</v>
      </c>
      <c r="B94" s="22">
        <v>89</v>
      </c>
      <c r="C94" s="24">
        <v>15.97</v>
      </c>
      <c r="D94" s="23">
        <v>790551</v>
      </c>
      <c r="E94" s="21" t="s">
        <v>1</v>
      </c>
      <c r="F94" s="22">
        <v>97</v>
      </c>
      <c r="G94" s="24">
        <v>17.16</v>
      </c>
      <c r="H94" s="23">
        <v>707434</v>
      </c>
      <c r="I94" s="21" t="s">
        <v>1</v>
      </c>
      <c r="J94" s="22">
        <v>89</v>
      </c>
      <c r="K94" s="24">
        <v>16.18</v>
      </c>
      <c r="L94" s="23">
        <v>717940</v>
      </c>
      <c r="M94" s="21" t="s">
        <v>1</v>
      </c>
      <c r="N94" s="22">
        <v>108</v>
      </c>
      <c r="O94" s="24">
        <v>19.62</v>
      </c>
      <c r="P94" s="23">
        <v>615833</v>
      </c>
      <c r="Q94" s="21" t="s">
        <v>1</v>
      </c>
      <c r="R94" s="22">
        <v>108</v>
      </c>
      <c r="S94" s="24">
        <v>19.05</v>
      </c>
      <c r="T94" s="23">
        <v>585726</v>
      </c>
      <c r="U94" s="21" t="s">
        <v>1</v>
      </c>
    </row>
    <row r="95" spans="1:21" x14ac:dyDescent="0.25">
      <c r="A95" s="21" t="s">
        <v>64</v>
      </c>
      <c r="B95" s="22">
        <v>90</v>
      </c>
      <c r="C95" s="24">
        <v>16.14</v>
      </c>
      <c r="D95" s="23">
        <v>785449</v>
      </c>
      <c r="E95" s="21" t="s">
        <v>1</v>
      </c>
      <c r="F95" s="22">
        <v>85</v>
      </c>
      <c r="G95" s="24">
        <v>15.14</v>
      </c>
      <c r="H95" s="23">
        <v>752708</v>
      </c>
      <c r="I95" s="21" t="s">
        <v>1</v>
      </c>
      <c r="J95" s="22">
        <v>90</v>
      </c>
      <c r="K95" s="24">
        <v>16.350000000000001</v>
      </c>
      <c r="L95" s="23">
        <v>713250</v>
      </c>
      <c r="M95" s="21" t="s">
        <v>1</v>
      </c>
      <c r="N95" s="22">
        <v>85</v>
      </c>
      <c r="O95" s="24">
        <v>15.62</v>
      </c>
      <c r="P95" s="23">
        <v>711827</v>
      </c>
      <c r="Q95" s="21" t="s">
        <v>1</v>
      </c>
      <c r="R95" s="22">
        <v>82</v>
      </c>
      <c r="S95" s="24">
        <v>14.66</v>
      </c>
      <c r="T95" s="23">
        <v>740278</v>
      </c>
      <c r="U95" s="21" t="s">
        <v>1</v>
      </c>
    </row>
    <row r="96" spans="1:21" x14ac:dyDescent="0.25">
      <c r="A96" s="21" t="s">
        <v>174</v>
      </c>
      <c r="B96" s="22">
        <v>91</v>
      </c>
      <c r="C96" s="24">
        <v>16.309999999999999</v>
      </c>
      <c r="D96" s="23">
        <v>779049</v>
      </c>
      <c r="E96" s="21" t="s">
        <v>1</v>
      </c>
      <c r="F96" s="22">
        <v>109</v>
      </c>
      <c r="G96" s="24">
        <v>19.18</v>
      </c>
      <c r="H96" s="23">
        <v>643346</v>
      </c>
      <c r="I96" s="21" t="s">
        <v>1</v>
      </c>
      <c r="J96" s="22">
        <v>109</v>
      </c>
      <c r="K96" s="24">
        <v>19.63</v>
      </c>
      <c r="L96" s="23">
        <v>607574</v>
      </c>
      <c r="M96" s="21" t="s">
        <v>1</v>
      </c>
      <c r="N96" s="22">
        <v>118</v>
      </c>
      <c r="O96" s="24">
        <v>21.36</v>
      </c>
      <c r="P96" s="23">
        <v>550546</v>
      </c>
      <c r="Q96" s="21" t="s">
        <v>1</v>
      </c>
      <c r="R96" s="22">
        <v>116</v>
      </c>
      <c r="S96" s="24">
        <v>20.399999999999999</v>
      </c>
      <c r="T96" s="23">
        <v>539542</v>
      </c>
      <c r="U96" s="21" t="s">
        <v>1</v>
      </c>
    </row>
    <row r="97" spans="1:21" x14ac:dyDescent="0.25">
      <c r="A97" s="21" t="s">
        <v>37</v>
      </c>
      <c r="B97" s="22">
        <v>92</v>
      </c>
      <c r="C97" s="24">
        <v>16.48</v>
      </c>
      <c r="D97" s="23">
        <v>759640</v>
      </c>
      <c r="E97" s="21" t="s">
        <v>1</v>
      </c>
      <c r="F97" s="22">
        <v>104</v>
      </c>
      <c r="G97" s="24">
        <v>18.34</v>
      </c>
      <c r="H97" s="23">
        <v>672442</v>
      </c>
      <c r="I97" s="21" t="s">
        <v>1</v>
      </c>
      <c r="J97" s="22">
        <v>120</v>
      </c>
      <c r="K97" s="24">
        <v>21.52</v>
      </c>
      <c r="L97" s="23">
        <v>553565</v>
      </c>
      <c r="M97" s="21" t="s">
        <v>1</v>
      </c>
      <c r="N97" s="22">
        <v>122</v>
      </c>
      <c r="O97" s="24">
        <v>22.05</v>
      </c>
      <c r="P97" s="23">
        <v>530917</v>
      </c>
      <c r="Q97" s="21" t="s">
        <v>1</v>
      </c>
      <c r="R97" s="22">
        <v>118</v>
      </c>
      <c r="S97" s="24">
        <v>20.73</v>
      </c>
      <c r="T97" s="23">
        <v>532000</v>
      </c>
      <c r="U97" s="21" t="s">
        <v>1</v>
      </c>
    </row>
    <row r="98" spans="1:21" x14ac:dyDescent="0.25">
      <c r="A98" s="21" t="s">
        <v>62</v>
      </c>
      <c r="B98" s="22">
        <v>93</v>
      </c>
      <c r="C98" s="24">
        <v>16.649999999999999</v>
      </c>
      <c r="D98" s="23">
        <v>748325</v>
      </c>
      <c r="E98" s="21" t="s">
        <v>1</v>
      </c>
      <c r="F98" s="22">
        <v>87</v>
      </c>
      <c r="G98" s="24">
        <v>15.48</v>
      </c>
      <c r="H98" s="23">
        <v>748325</v>
      </c>
      <c r="I98" s="21" t="s">
        <v>1</v>
      </c>
      <c r="J98" s="22">
        <v>73</v>
      </c>
      <c r="K98" s="24">
        <v>13.42</v>
      </c>
      <c r="L98" s="23">
        <v>879076</v>
      </c>
      <c r="M98" s="21" t="s">
        <v>1</v>
      </c>
      <c r="N98" s="22">
        <v>64</v>
      </c>
      <c r="O98" s="24">
        <v>11.96</v>
      </c>
      <c r="P98" s="23">
        <v>940948</v>
      </c>
      <c r="Q98" s="21" t="s">
        <v>1</v>
      </c>
      <c r="R98" s="22">
        <v>83</v>
      </c>
      <c r="S98" s="24">
        <v>14.83</v>
      </c>
      <c r="T98" s="23">
        <v>721750</v>
      </c>
      <c r="U98" s="21" t="s">
        <v>1</v>
      </c>
    </row>
    <row r="99" spans="1:21" x14ac:dyDescent="0.25">
      <c r="A99" s="21" t="s">
        <v>131</v>
      </c>
      <c r="B99" s="22">
        <v>94</v>
      </c>
      <c r="C99" s="24">
        <v>16.82</v>
      </c>
      <c r="D99" s="23">
        <v>747366</v>
      </c>
      <c r="E99" s="21" t="s">
        <v>1</v>
      </c>
      <c r="F99" s="22">
        <v>93</v>
      </c>
      <c r="G99" s="24">
        <v>16.489999999999998</v>
      </c>
      <c r="H99" s="23">
        <v>719034</v>
      </c>
      <c r="I99" s="21" t="s">
        <v>1</v>
      </c>
      <c r="J99" s="22">
        <v>110</v>
      </c>
      <c r="K99" s="24">
        <v>19.8</v>
      </c>
      <c r="L99" s="23">
        <v>603434</v>
      </c>
      <c r="M99" s="21" t="s">
        <v>1</v>
      </c>
      <c r="N99" s="22">
        <v>115</v>
      </c>
      <c r="O99" s="24">
        <v>20.83</v>
      </c>
      <c r="P99" s="23">
        <v>576027</v>
      </c>
      <c r="Q99" s="21" t="s">
        <v>1</v>
      </c>
      <c r="R99" s="22">
        <v>117</v>
      </c>
      <c r="S99" s="24">
        <v>20.56</v>
      </c>
      <c r="T99" s="23">
        <v>533743</v>
      </c>
      <c r="U99" s="21" t="s">
        <v>1</v>
      </c>
    </row>
    <row r="100" spans="1:21" x14ac:dyDescent="0.25">
      <c r="A100" s="21" t="s">
        <v>117</v>
      </c>
      <c r="B100" s="22">
        <v>95</v>
      </c>
      <c r="C100" s="24">
        <v>16.989999999999998</v>
      </c>
      <c r="D100" s="23">
        <v>744838</v>
      </c>
      <c r="E100" s="21" t="s">
        <v>1</v>
      </c>
      <c r="F100" s="22">
        <v>90</v>
      </c>
      <c r="G100" s="24">
        <v>15.98</v>
      </c>
      <c r="H100" s="23">
        <v>742644</v>
      </c>
      <c r="I100" s="21" t="s">
        <v>1</v>
      </c>
      <c r="J100" s="22">
        <v>87</v>
      </c>
      <c r="K100" s="24">
        <v>15.83</v>
      </c>
      <c r="L100" s="23">
        <v>731638</v>
      </c>
      <c r="M100" s="21" t="s">
        <v>1</v>
      </c>
      <c r="N100" s="22">
        <v>86</v>
      </c>
      <c r="O100" s="24">
        <v>15.79</v>
      </c>
      <c r="P100" s="23">
        <v>707695</v>
      </c>
      <c r="Q100" s="21" t="s">
        <v>1</v>
      </c>
      <c r="R100" s="22">
        <v>97</v>
      </c>
      <c r="S100" s="24">
        <v>17.190000000000001</v>
      </c>
      <c r="T100" s="23">
        <v>650514</v>
      </c>
      <c r="U100" s="21" t="s">
        <v>1</v>
      </c>
    </row>
    <row r="101" spans="1:21" x14ac:dyDescent="0.25">
      <c r="A101" s="21" t="s">
        <v>86</v>
      </c>
      <c r="B101" s="22">
        <v>96</v>
      </c>
      <c r="C101" s="24">
        <v>17.16</v>
      </c>
      <c r="D101" s="23">
        <v>743588</v>
      </c>
      <c r="E101" s="21" t="s">
        <v>1</v>
      </c>
      <c r="F101" s="22">
        <v>88</v>
      </c>
      <c r="G101" s="24">
        <v>15.65</v>
      </c>
      <c r="H101" s="23">
        <v>746469</v>
      </c>
      <c r="I101" s="21" t="s">
        <v>1</v>
      </c>
      <c r="J101" s="22">
        <v>88</v>
      </c>
      <c r="K101" s="24">
        <v>16.010000000000002</v>
      </c>
      <c r="L101" s="23">
        <v>725097</v>
      </c>
      <c r="M101" s="21" t="s">
        <v>1</v>
      </c>
      <c r="N101" s="22">
        <v>90</v>
      </c>
      <c r="O101" s="24">
        <v>16.489999999999998</v>
      </c>
      <c r="P101" s="23">
        <v>693833</v>
      </c>
      <c r="Q101" s="21" t="s">
        <v>1</v>
      </c>
      <c r="R101" s="22">
        <v>89</v>
      </c>
      <c r="S101" s="24">
        <v>15.84</v>
      </c>
      <c r="T101" s="23">
        <v>692570</v>
      </c>
      <c r="U101" s="21" t="s">
        <v>1</v>
      </c>
    </row>
    <row r="102" spans="1:21" x14ac:dyDescent="0.25">
      <c r="A102" s="21" t="s">
        <v>114</v>
      </c>
      <c r="B102" s="22">
        <v>97</v>
      </c>
      <c r="C102" s="24">
        <v>17.329999999999998</v>
      </c>
      <c r="D102" s="23">
        <v>742369</v>
      </c>
      <c r="E102" s="21" t="s">
        <v>1</v>
      </c>
      <c r="F102" s="22">
        <v>96</v>
      </c>
      <c r="G102" s="24">
        <v>16.989999999999998</v>
      </c>
      <c r="H102" s="23">
        <v>715523</v>
      </c>
      <c r="I102" s="21" t="s">
        <v>1</v>
      </c>
      <c r="J102" s="22">
        <v>95</v>
      </c>
      <c r="K102" s="24">
        <v>17.21</v>
      </c>
      <c r="L102" s="23">
        <v>690592</v>
      </c>
      <c r="M102" s="21" t="s">
        <v>1</v>
      </c>
      <c r="N102" s="22">
        <v>101</v>
      </c>
      <c r="O102" s="24">
        <v>18.399999999999999</v>
      </c>
      <c r="P102" s="23">
        <v>653636</v>
      </c>
      <c r="Q102" s="21" t="s">
        <v>1</v>
      </c>
      <c r="R102" s="22">
        <v>112</v>
      </c>
      <c r="S102" s="24">
        <v>19.72</v>
      </c>
      <c r="T102" s="23">
        <v>559303</v>
      </c>
      <c r="U102" s="21" t="s">
        <v>1</v>
      </c>
    </row>
    <row r="103" spans="1:21" x14ac:dyDescent="0.25">
      <c r="A103" s="21" t="s">
        <v>188</v>
      </c>
      <c r="B103" s="22">
        <v>98</v>
      </c>
      <c r="C103" s="24">
        <v>17.5</v>
      </c>
      <c r="D103" s="23">
        <v>739721</v>
      </c>
      <c r="E103" s="21" t="s">
        <v>1</v>
      </c>
      <c r="F103" s="22">
        <v>86</v>
      </c>
      <c r="G103" s="24">
        <v>15.31</v>
      </c>
      <c r="H103" s="23">
        <v>752092</v>
      </c>
      <c r="I103" s="21" t="s">
        <v>1</v>
      </c>
      <c r="J103" s="22">
        <v>104</v>
      </c>
      <c r="K103" s="24">
        <v>18.760000000000002</v>
      </c>
      <c r="L103" s="23">
        <v>637024</v>
      </c>
      <c r="M103" s="21" t="s">
        <v>1</v>
      </c>
      <c r="N103" s="22">
        <v>100</v>
      </c>
      <c r="O103" s="24">
        <v>18.22</v>
      </c>
      <c r="P103" s="23">
        <v>654004</v>
      </c>
      <c r="Q103" s="21" t="s">
        <v>1</v>
      </c>
      <c r="R103" s="22">
        <v>86</v>
      </c>
      <c r="S103" s="24">
        <v>15.34</v>
      </c>
      <c r="T103" s="23">
        <v>704003</v>
      </c>
      <c r="U103" s="21" t="s">
        <v>1</v>
      </c>
    </row>
    <row r="104" spans="1:21" x14ac:dyDescent="0.25">
      <c r="A104" s="21" t="s">
        <v>150</v>
      </c>
      <c r="B104" s="22">
        <v>99</v>
      </c>
      <c r="C104" s="24">
        <v>17.670000000000002</v>
      </c>
      <c r="D104" s="23">
        <v>732345</v>
      </c>
      <c r="E104" s="21" t="s">
        <v>1</v>
      </c>
      <c r="F104" s="22">
        <v>102</v>
      </c>
      <c r="G104" s="24">
        <v>18.010000000000002</v>
      </c>
      <c r="H104" s="23">
        <v>686393</v>
      </c>
      <c r="I104" s="21" t="s">
        <v>1</v>
      </c>
      <c r="J104" s="22">
        <v>100</v>
      </c>
      <c r="K104" s="24">
        <v>18.07</v>
      </c>
      <c r="L104" s="23">
        <v>648997</v>
      </c>
      <c r="M104" s="21" t="s">
        <v>1</v>
      </c>
      <c r="N104" s="22">
        <v>94</v>
      </c>
      <c r="O104" s="24">
        <v>17.18</v>
      </c>
      <c r="P104" s="23">
        <v>665003</v>
      </c>
      <c r="Q104" s="21" t="s">
        <v>1</v>
      </c>
      <c r="R104" s="22">
        <v>109</v>
      </c>
      <c r="S104" s="24">
        <v>19.21</v>
      </c>
      <c r="T104" s="23">
        <v>585049</v>
      </c>
      <c r="U104" s="21" t="s">
        <v>1</v>
      </c>
    </row>
    <row r="105" spans="1:21" x14ac:dyDescent="0.25">
      <c r="A105" s="21" t="s">
        <v>54</v>
      </c>
      <c r="B105" s="22">
        <v>100</v>
      </c>
      <c r="C105" s="24">
        <v>17.84</v>
      </c>
      <c r="D105" s="23">
        <v>716085</v>
      </c>
      <c r="E105" s="21" t="s">
        <v>1</v>
      </c>
      <c r="F105" s="22">
        <v>105</v>
      </c>
      <c r="G105" s="24">
        <v>18.510000000000002</v>
      </c>
      <c r="H105" s="23">
        <v>670192</v>
      </c>
      <c r="I105" s="21" t="s">
        <v>1</v>
      </c>
      <c r="J105" s="22">
        <v>102</v>
      </c>
      <c r="K105" s="24">
        <v>18.420000000000002</v>
      </c>
      <c r="L105" s="23">
        <v>641229</v>
      </c>
      <c r="M105" s="21" t="s">
        <v>1</v>
      </c>
      <c r="N105" s="22">
        <v>93</v>
      </c>
      <c r="O105" s="24">
        <v>17.010000000000002</v>
      </c>
      <c r="P105" s="23">
        <v>676258</v>
      </c>
      <c r="Q105" s="21" t="s">
        <v>1</v>
      </c>
      <c r="R105" s="22">
        <v>87</v>
      </c>
      <c r="S105" s="24">
        <v>15.5</v>
      </c>
      <c r="T105" s="23">
        <v>700757</v>
      </c>
      <c r="U105" s="21" t="s">
        <v>1</v>
      </c>
    </row>
    <row r="106" spans="1:21" x14ac:dyDescent="0.25">
      <c r="A106" s="21" t="s">
        <v>116</v>
      </c>
      <c r="B106" s="22">
        <v>101</v>
      </c>
      <c r="C106" s="24">
        <v>18.010000000000002</v>
      </c>
      <c r="D106" s="23">
        <v>706596</v>
      </c>
      <c r="E106" s="21" t="s">
        <v>1</v>
      </c>
      <c r="F106" s="22">
        <v>94</v>
      </c>
      <c r="G106" s="24">
        <v>16.66</v>
      </c>
      <c r="H106" s="23">
        <v>717465</v>
      </c>
      <c r="I106" s="21" t="s">
        <v>1</v>
      </c>
      <c r="J106" s="22">
        <v>134</v>
      </c>
      <c r="K106" s="24">
        <v>23.94</v>
      </c>
      <c r="L106" s="23">
        <v>486260</v>
      </c>
      <c r="M106" s="21" t="s">
        <v>1</v>
      </c>
      <c r="N106" s="22">
        <v>137</v>
      </c>
      <c r="O106" s="24">
        <v>24.66</v>
      </c>
      <c r="P106" s="23">
        <v>456690</v>
      </c>
      <c r="Q106" s="21" t="s">
        <v>1</v>
      </c>
      <c r="R106" s="22">
        <v>162</v>
      </c>
      <c r="S106" s="24">
        <v>28.15</v>
      </c>
      <c r="T106" s="23">
        <v>327552</v>
      </c>
      <c r="U106" s="21" t="s">
        <v>1</v>
      </c>
    </row>
    <row r="107" spans="1:21" x14ac:dyDescent="0.25">
      <c r="A107" s="21" t="s">
        <v>97</v>
      </c>
      <c r="B107" s="22">
        <v>102</v>
      </c>
      <c r="C107" s="24">
        <v>18.18</v>
      </c>
      <c r="D107" s="23">
        <v>706358</v>
      </c>
      <c r="E107" s="21" t="s">
        <v>1</v>
      </c>
      <c r="F107" s="22">
        <v>99</v>
      </c>
      <c r="G107" s="24">
        <v>17.5</v>
      </c>
      <c r="H107" s="23">
        <v>706358</v>
      </c>
      <c r="I107" s="21" t="s">
        <v>1</v>
      </c>
      <c r="J107" s="22">
        <v>91</v>
      </c>
      <c r="K107" s="24">
        <v>16.52</v>
      </c>
      <c r="L107" s="23">
        <v>713167</v>
      </c>
      <c r="M107" s="21" t="s">
        <v>1</v>
      </c>
      <c r="N107" s="22">
        <v>102</v>
      </c>
      <c r="O107" s="24">
        <v>18.57</v>
      </c>
      <c r="P107" s="23">
        <v>649312</v>
      </c>
      <c r="Q107" s="21" t="s">
        <v>1</v>
      </c>
      <c r="R107" s="22">
        <v>99</v>
      </c>
      <c r="S107" s="24">
        <v>17.53</v>
      </c>
      <c r="T107" s="23">
        <v>649312</v>
      </c>
      <c r="U107" s="21" t="s">
        <v>1</v>
      </c>
    </row>
    <row r="108" spans="1:21" x14ac:dyDescent="0.25">
      <c r="A108" s="21" t="s">
        <v>125</v>
      </c>
      <c r="B108" s="22">
        <v>103</v>
      </c>
      <c r="C108" s="24">
        <v>18.350000000000001</v>
      </c>
      <c r="D108" s="23">
        <v>703369</v>
      </c>
      <c r="E108" s="21" t="s">
        <v>1</v>
      </c>
      <c r="F108" s="22">
        <v>95</v>
      </c>
      <c r="G108" s="24">
        <v>16.829999999999998</v>
      </c>
      <c r="H108" s="23">
        <v>715896</v>
      </c>
      <c r="I108" s="21" t="s">
        <v>1</v>
      </c>
      <c r="J108" s="22">
        <v>97</v>
      </c>
      <c r="K108" s="24">
        <v>17.559999999999999</v>
      </c>
      <c r="L108" s="23">
        <v>663240</v>
      </c>
      <c r="M108" s="21" t="s">
        <v>1</v>
      </c>
      <c r="N108" s="22">
        <v>91</v>
      </c>
      <c r="O108" s="24">
        <v>16.66</v>
      </c>
      <c r="P108" s="23">
        <v>687609</v>
      </c>
      <c r="Q108" s="21" t="s">
        <v>1</v>
      </c>
      <c r="R108" s="22">
        <v>107</v>
      </c>
      <c r="S108" s="24">
        <v>18.88</v>
      </c>
      <c r="T108" s="23">
        <v>605923</v>
      </c>
      <c r="U108" s="21" t="s">
        <v>1</v>
      </c>
    </row>
    <row r="109" spans="1:21" x14ac:dyDescent="0.25">
      <c r="A109" s="21" t="s">
        <v>80</v>
      </c>
      <c r="B109" s="22">
        <v>104</v>
      </c>
      <c r="C109" s="24">
        <v>18.52</v>
      </c>
      <c r="D109" s="23">
        <v>702406</v>
      </c>
      <c r="E109" s="21" t="s">
        <v>1</v>
      </c>
      <c r="F109" s="22">
        <v>101</v>
      </c>
      <c r="G109" s="24">
        <v>17.84</v>
      </c>
      <c r="H109" s="23">
        <v>689820</v>
      </c>
      <c r="I109" s="21" t="s">
        <v>1</v>
      </c>
      <c r="J109" s="22">
        <v>103</v>
      </c>
      <c r="K109" s="24">
        <v>18.59</v>
      </c>
      <c r="L109" s="23">
        <v>640588</v>
      </c>
      <c r="M109" s="21" t="s">
        <v>1</v>
      </c>
      <c r="N109" s="22">
        <v>103</v>
      </c>
      <c r="O109" s="24">
        <v>18.75</v>
      </c>
      <c r="P109" s="23">
        <v>648620</v>
      </c>
      <c r="Q109" s="21" t="s">
        <v>1</v>
      </c>
      <c r="R109" s="22">
        <v>91</v>
      </c>
      <c r="S109" s="24">
        <v>16.18</v>
      </c>
      <c r="T109" s="23">
        <v>688793</v>
      </c>
      <c r="U109" s="21" t="s">
        <v>1</v>
      </c>
    </row>
    <row r="110" spans="1:21" x14ac:dyDescent="0.25">
      <c r="A110" s="21" t="s">
        <v>119</v>
      </c>
      <c r="B110" s="22">
        <v>105</v>
      </c>
      <c r="C110" s="24">
        <v>18.690000000000001</v>
      </c>
      <c r="D110" s="23">
        <v>700644</v>
      </c>
      <c r="E110" s="21" t="s">
        <v>1</v>
      </c>
      <c r="F110" s="22">
        <v>98</v>
      </c>
      <c r="G110" s="24">
        <v>17.329999999999998</v>
      </c>
      <c r="H110" s="23">
        <v>707183</v>
      </c>
      <c r="I110" s="21" t="s">
        <v>1</v>
      </c>
      <c r="J110" s="22">
        <v>94</v>
      </c>
      <c r="K110" s="24">
        <v>17.04</v>
      </c>
      <c r="L110" s="23">
        <v>698011</v>
      </c>
      <c r="M110" s="21" t="s">
        <v>1</v>
      </c>
      <c r="N110" s="22">
        <v>92</v>
      </c>
      <c r="O110" s="24">
        <v>16.829999999999998</v>
      </c>
      <c r="P110" s="23">
        <v>681524</v>
      </c>
      <c r="Q110" s="21" t="s">
        <v>1</v>
      </c>
      <c r="R110" s="22">
        <v>85</v>
      </c>
      <c r="S110" s="24">
        <v>15.17</v>
      </c>
      <c r="T110" s="23">
        <v>712864</v>
      </c>
      <c r="U110" s="21" t="s">
        <v>1</v>
      </c>
    </row>
    <row r="111" spans="1:21" x14ac:dyDescent="0.25">
      <c r="A111" s="21" t="s">
        <v>74</v>
      </c>
      <c r="B111" s="22">
        <v>106</v>
      </c>
      <c r="C111" s="24">
        <v>18.86</v>
      </c>
      <c r="D111" s="23">
        <v>681520</v>
      </c>
      <c r="E111" s="21" t="s">
        <v>1</v>
      </c>
      <c r="F111" s="22">
        <v>117</v>
      </c>
      <c r="G111" s="24">
        <v>20.53</v>
      </c>
      <c r="H111" s="23">
        <v>587807</v>
      </c>
      <c r="I111" s="21" t="s">
        <v>1</v>
      </c>
      <c r="J111" s="22">
        <v>111</v>
      </c>
      <c r="K111" s="24">
        <v>19.97</v>
      </c>
      <c r="L111" s="23">
        <v>596678</v>
      </c>
      <c r="M111" s="21" t="s">
        <v>1</v>
      </c>
      <c r="N111" s="22">
        <v>104</v>
      </c>
      <c r="O111" s="24">
        <v>18.920000000000002</v>
      </c>
      <c r="P111" s="23">
        <v>648161</v>
      </c>
      <c r="Q111" s="21" t="s">
        <v>1</v>
      </c>
      <c r="R111" s="22">
        <v>90</v>
      </c>
      <c r="S111" s="24">
        <v>16.010000000000002</v>
      </c>
      <c r="T111" s="23">
        <v>690390</v>
      </c>
      <c r="U111" s="21" t="s">
        <v>1</v>
      </c>
    </row>
    <row r="112" spans="1:21" x14ac:dyDescent="0.25">
      <c r="A112" s="21" t="s">
        <v>103</v>
      </c>
      <c r="B112" s="22">
        <v>107</v>
      </c>
      <c r="C112" s="24">
        <v>19.03</v>
      </c>
      <c r="D112" s="23">
        <v>680654</v>
      </c>
      <c r="E112" s="21" t="s">
        <v>1</v>
      </c>
      <c r="F112" s="22">
        <v>100</v>
      </c>
      <c r="G112" s="24">
        <v>17.670000000000002</v>
      </c>
      <c r="H112" s="23">
        <v>697499</v>
      </c>
      <c r="I112" s="21" t="s">
        <v>1</v>
      </c>
      <c r="J112" s="22">
        <v>118</v>
      </c>
      <c r="K112" s="24">
        <v>21.18</v>
      </c>
      <c r="L112" s="23">
        <v>557000</v>
      </c>
      <c r="M112" s="21" t="s">
        <v>1</v>
      </c>
      <c r="N112" s="22">
        <v>132</v>
      </c>
      <c r="O112" s="24">
        <v>23.79</v>
      </c>
      <c r="P112" s="23">
        <v>479433</v>
      </c>
      <c r="Q112" s="21" t="s">
        <v>1</v>
      </c>
      <c r="R112" s="22">
        <v>121</v>
      </c>
      <c r="S112" s="24">
        <v>21.24</v>
      </c>
      <c r="T112" s="23">
        <v>498115</v>
      </c>
      <c r="U112" s="21" t="s">
        <v>1</v>
      </c>
    </row>
    <row r="113" spans="1:21" x14ac:dyDescent="0.25">
      <c r="A113" s="21" t="s">
        <v>146</v>
      </c>
      <c r="B113" s="22">
        <v>108</v>
      </c>
      <c r="C113" s="24">
        <v>19.2</v>
      </c>
      <c r="D113" s="23">
        <v>664464</v>
      </c>
      <c r="E113" s="21" t="s">
        <v>1</v>
      </c>
      <c r="F113" s="22">
        <v>111</v>
      </c>
      <c r="G113" s="24">
        <v>19.52</v>
      </c>
      <c r="H113" s="23">
        <v>641720</v>
      </c>
      <c r="I113" s="21" t="s">
        <v>1</v>
      </c>
      <c r="J113" s="22">
        <v>101</v>
      </c>
      <c r="K113" s="24">
        <v>18.25</v>
      </c>
      <c r="L113" s="23">
        <v>643658</v>
      </c>
      <c r="M113" s="21" t="s">
        <v>1</v>
      </c>
      <c r="N113" s="22">
        <v>96</v>
      </c>
      <c r="O113" s="24">
        <v>17.53</v>
      </c>
      <c r="P113" s="23">
        <v>657729</v>
      </c>
      <c r="Q113" s="21" t="s">
        <v>1</v>
      </c>
      <c r="R113" s="22">
        <v>98</v>
      </c>
      <c r="S113" s="24">
        <v>17.36</v>
      </c>
      <c r="T113" s="23">
        <v>650317</v>
      </c>
      <c r="U113" s="21" t="s">
        <v>1</v>
      </c>
    </row>
    <row r="114" spans="1:21" x14ac:dyDescent="0.25">
      <c r="A114" s="21" t="s">
        <v>158</v>
      </c>
      <c r="B114" s="22">
        <v>109</v>
      </c>
      <c r="C114" s="24">
        <v>19.37</v>
      </c>
      <c r="D114" s="23">
        <v>661305</v>
      </c>
      <c r="E114" s="21" t="s">
        <v>1</v>
      </c>
      <c r="F114" s="22">
        <v>110</v>
      </c>
      <c r="G114" s="24">
        <v>19.350000000000001</v>
      </c>
      <c r="H114" s="23">
        <v>642522</v>
      </c>
      <c r="I114" s="21" t="s">
        <v>1</v>
      </c>
      <c r="J114" s="22">
        <v>125</v>
      </c>
      <c r="K114" s="24">
        <v>22.39</v>
      </c>
      <c r="L114" s="23">
        <v>528899</v>
      </c>
      <c r="M114" s="21" t="s">
        <v>1</v>
      </c>
      <c r="N114" s="22">
        <v>128</v>
      </c>
      <c r="O114" s="24">
        <v>23.1</v>
      </c>
      <c r="P114" s="23">
        <v>496197</v>
      </c>
      <c r="Q114" s="21" t="s">
        <v>1</v>
      </c>
      <c r="R114" s="22">
        <v>135</v>
      </c>
      <c r="S114" s="24">
        <v>23.6</v>
      </c>
      <c r="T114" s="23">
        <v>455515</v>
      </c>
      <c r="U114" s="21" t="s">
        <v>1</v>
      </c>
    </row>
    <row r="115" spans="1:21" x14ac:dyDescent="0.25">
      <c r="A115" s="21" t="s">
        <v>205</v>
      </c>
      <c r="B115" s="22">
        <v>110</v>
      </c>
      <c r="C115" s="24">
        <v>19.54</v>
      </c>
      <c r="D115" s="23">
        <v>654837</v>
      </c>
      <c r="E115" s="21" t="s">
        <v>1</v>
      </c>
      <c r="F115" s="22">
        <v>148</v>
      </c>
      <c r="G115" s="24">
        <v>25.75</v>
      </c>
      <c r="H115" s="23">
        <v>410542</v>
      </c>
      <c r="I115" s="21" t="s">
        <v>1</v>
      </c>
      <c r="J115" s="22">
        <v>156</v>
      </c>
      <c r="K115" s="24">
        <v>27.73</v>
      </c>
      <c r="L115" s="23">
        <v>362311</v>
      </c>
      <c r="M115" s="21" t="s">
        <v>1</v>
      </c>
      <c r="N115" s="22">
        <v>166</v>
      </c>
      <c r="O115" s="24">
        <v>29.71</v>
      </c>
      <c r="P115" s="23">
        <v>325259</v>
      </c>
      <c r="Q115" s="21" t="s">
        <v>1</v>
      </c>
      <c r="R115" s="22">
        <v>165</v>
      </c>
      <c r="S115" s="24">
        <v>28.66</v>
      </c>
      <c r="T115" s="23">
        <v>324220</v>
      </c>
      <c r="U115" s="21" t="s">
        <v>1</v>
      </c>
    </row>
    <row r="116" spans="1:21" x14ac:dyDescent="0.25">
      <c r="A116" s="21" t="s">
        <v>85</v>
      </c>
      <c r="B116" s="22">
        <v>111</v>
      </c>
      <c r="C116" s="24">
        <v>19.71</v>
      </c>
      <c r="D116" s="23">
        <v>640554</v>
      </c>
      <c r="E116" s="21" t="s">
        <v>1</v>
      </c>
      <c r="F116" s="22">
        <v>127</v>
      </c>
      <c r="G116" s="24">
        <v>22.21</v>
      </c>
      <c r="H116" s="23">
        <v>543478</v>
      </c>
      <c r="I116" s="21" t="s">
        <v>1</v>
      </c>
      <c r="J116" s="22">
        <v>127</v>
      </c>
      <c r="K116" s="24">
        <v>22.73</v>
      </c>
      <c r="L116" s="23">
        <v>518072</v>
      </c>
      <c r="M116" s="21" t="s">
        <v>1</v>
      </c>
      <c r="N116" s="22">
        <v>117</v>
      </c>
      <c r="O116" s="24">
        <v>21.18</v>
      </c>
      <c r="P116" s="23">
        <v>555105</v>
      </c>
      <c r="Q116" s="21" t="s">
        <v>1</v>
      </c>
      <c r="R116" s="22">
        <v>132</v>
      </c>
      <c r="S116" s="24">
        <v>23.09</v>
      </c>
      <c r="T116" s="23">
        <v>463710</v>
      </c>
      <c r="U116" s="21" t="s">
        <v>1</v>
      </c>
    </row>
    <row r="117" spans="1:21" x14ac:dyDescent="0.25">
      <c r="A117" s="21" t="s">
        <v>184</v>
      </c>
      <c r="B117" s="22">
        <v>112</v>
      </c>
      <c r="C117" s="24">
        <v>19.88</v>
      </c>
      <c r="D117" s="23">
        <v>638887</v>
      </c>
      <c r="E117" s="21" t="s">
        <v>1</v>
      </c>
      <c r="F117" s="22">
        <v>139</v>
      </c>
      <c r="G117" s="24">
        <v>24.23</v>
      </c>
      <c r="H117" s="23">
        <v>457878</v>
      </c>
      <c r="I117" s="21" t="s">
        <v>1</v>
      </c>
      <c r="J117" s="22">
        <v>137</v>
      </c>
      <c r="K117" s="24">
        <v>24.46</v>
      </c>
      <c r="L117" s="23">
        <v>467398</v>
      </c>
      <c r="M117" s="21" t="s">
        <v>1</v>
      </c>
      <c r="N117" s="22">
        <v>155</v>
      </c>
      <c r="O117" s="24">
        <v>27.79</v>
      </c>
      <c r="P117" s="23">
        <v>381623</v>
      </c>
      <c r="Q117" s="21" t="s">
        <v>1</v>
      </c>
      <c r="R117" s="22">
        <v>180</v>
      </c>
      <c r="S117" s="24">
        <v>31.19</v>
      </c>
      <c r="T117" s="23">
        <v>270137</v>
      </c>
      <c r="U117" s="21" t="s">
        <v>1</v>
      </c>
    </row>
    <row r="118" spans="1:21" x14ac:dyDescent="0.25">
      <c r="A118" s="21" t="s">
        <v>196</v>
      </c>
      <c r="B118" s="22">
        <v>113</v>
      </c>
      <c r="C118" s="24">
        <v>20.05</v>
      </c>
      <c r="D118" s="23">
        <v>631127</v>
      </c>
      <c r="E118" s="21" t="s">
        <v>1</v>
      </c>
      <c r="F118" s="22">
        <v>75</v>
      </c>
      <c r="G118" s="24">
        <v>13.46</v>
      </c>
      <c r="H118" s="23">
        <v>855593</v>
      </c>
      <c r="I118" s="21" t="s">
        <v>1</v>
      </c>
      <c r="J118" s="22">
        <v>75</v>
      </c>
      <c r="K118" s="24">
        <v>13.76</v>
      </c>
      <c r="L118" s="23">
        <v>854693</v>
      </c>
      <c r="M118" s="21" t="s">
        <v>1</v>
      </c>
      <c r="N118" s="22">
        <v>73</v>
      </c>
      <c r="O118" s="24">
        <v>13.53</v>
      </c>
      <c r="P118" s="23">
        <v>853593</v>
      </c>
      <c r="Q118" s="21" t="s">
        <v>1</v>
      </c>
      <c r="R118" s="22">
        <v>81</v>
      </c>
      <c r="S118" s="24">
        <v>14.49</v>
      </c>
      <c r="T118" s="23">
        <v>741932</v>
      </c>
      <c r="U118" s="21" t="s">
        <v>1</v>
      </c>
    </row>
    <row r="119" spans="1:21" x14ac:dyDescent="0.25">
      <c r="A119" s="21" t="s">
        <v>63</v>
      </c>
      <c r="B119" s="22">
        <v>114</v>
      </c>
      <c r="C119" s="24">
        <v>20.22</v>
      </c>
      <c r="D119" s="23">
        <v>630049</v>
      </c>
      <c r="E119" s="21" t="s">
        <v>1</v>
      </c>
      <c r="F119" s="22">
        <v>107</v>
      </c>
      <c r="G119" s="24">
        <v>18.850000000000001</v>
      </c>
      <c r="H119" s="23">
        <v>654191</v>
      </c>
      <c r="I119" s="21" t="s">
        <v>1</v>
      </c>
      <c r="J119" s="22">
        <v>92</v>
      </c>
      <c r="K119" s="24">
        <v>16.7</v>
      </c>
      <c r="L119" s="23">
        <v>703465</v>
      </c>
      <c r="M119" s="21" t="s">
        <v>1</v>
      </c>
      <c r="N119" s="22">
        <v>87</v>
      </c>
      <c r="O119" s="24">
        <v>15.96</v>
      </c>
      <c r="P119" s="23">
        <v>703465</v>
      </c>
      <c r="Q119" s="21" t="s">
        <v>1</v>
      </c>
      <c r="R119" s="22">
        <v>387</v>
      </c>
      <c r="S119" s="24">
        <v>66.099999999999994</v>
      </c>
      <c r="T119" s="23">
        <v>52392</v>
      </c>
      <c r="U119" s="21" t="s">
        <v>1</v>
      </c>
    </row>
    <row r="120" spans="1:21" x14ac:dyDescent="0.25">
      <c r="A120" s="21" t="s">
        <v>115</v>
      </c>
      <c r="B120" s="22">
        <v>115</v>
      </c>
      <c r="C120" s="24">
        <v>20.39</v>
      </c>
      <c r="D120" s="23">
        <v>626635</v>
      </c>
      <c r="E120" s="21" t="s">
        <v>1</v>
      </c>
      <c r="F120" s="22">
        <v>116</v>
      </c>
      <c r="G120" s="24">
        <v>20.36</v>
      </c>
      <c r="H120" s="23">
        <v>590069</v>
      </c>
      <c r="I120" s="21" t="s">
        <v>1</v>
      </c>
      <c r="J120" s="22">
        <v>108</v>
      </c>
      <c r="K120" s="24">
        <v>19.45</v>
      </c>
      <c r="L120" s="23">
        <v>613218</v>
      </c>
      <c r="M120" s="21" t="s">
        <v>1</v>
      </c>
      <c r="N120" s="22">
        <v>106</v>
      </c>
      <c r="O120" s="24">
        <v>19.27</v>
      </c>
      <c r="P120" s="23">
        <v>619385</v>
      </c>
      <c r="Q120" s="21" t="s">
        <v>1</v>
      </c>
      <c r="R120" s="22">
        <v>103</v>
      </c>
      <c r="S120" s="24">
        <v>18.2</v>
      </c>
      <c r="T120" s="23">
        <v>631860</v>
      </c>
      <c r="U120" s="21" t="s">
        <v>1</v>
      </c>
    </row>
    <row r="121" spans="1:21" x14ac:dyDescent="0.25">
      <c r="A121" s="21" t="s">
        <v>105</v>
      </c>
      <c r="B121" s="22">
        <v>116</v>
      </c>
      <c r="C121" s="24">
        <v>20.56</v>
      </c>
      <c r="D121" s="23">
        <v>622290</v>
      </c>
      <c r="E121" s="21" t="s">
        <v>1</v>
      </c>
      <c r="F121" s="22">
        <v>114</v>
      </c>
      <c r="G121" s="24">
        <v>20.03</v>
      </c>
      <c r="H121" s="23">
        <v>615187</v>
      </c>
      <c r="I121" s="21" t="s">
        <v>1</v>
      </c>
      <c r="J121" s="22">
        <v>107</v>
      </c>
      <c r="K121" s="24">
        <v>19.28</v>
      </c>
      <c r="L121" s="23">
        <v>615187</v>
      </c>
      <c r="M121" s="21" t="s">
        <v>1</v>
      </c>
      <c r="N121" s="22">
        <v>124</v>
      </c>
      <c r="O121" s="24">
        <v>22.4</v>
      </c>
      <c r="P121" s="23">
        <v>525275</v>
      </c>
      <c r="Q121" s="21" t="s">
        <v>1</v>
      </c>
      <c r="R121" s="22">
        <v>149</v>
      </c>
      <c r="S121" s="24">
        <v>25.96</v>
      </c>
      <c r="T121" s="23">
        <v>382924</v>
      </c>
      <c r="U121" s="21" t="s">
        <v>1</v>
      </c>
    </row>
    <row r="122" spans="1:21" x14ac:dyDescent="0.25">
      <c r="A122" s="21" t="s">
        <v>110</v>
      </c>
      <c r="B122" s="22">
        <v>117</v>
      </c>
      <c r="C122" s="24">
        <v>20.73</v>
      </c>
      <c r="D122" s="23">
        <v>621326</v>
      </c>
      <c r="E122" s="21" t="s">
        <v>1</v>
      </c>
      <c r="F122" s="22">
        <v>112</v>
      </c>
      <c r="G122" s="24">
        <v>19.690000000000001</v>
      </c>
      <c r="H122" s="23">
        <v>619426</v>
      </c>
      <c r="I122" s="21" t="s">
        <v>1</v>
      </c>
      <c r="J122" s="22">
        <v>114</v>
      </c>
      <c r="K122" s="24">
        <v>20.49</v>
      </c>
      <c r="L122" s="23">
        <v>577917</v>
      </c>
      <c r="M122" s="21" t="s">
        <v>1</v>
      </c>
      <c r="N122" s="22">
        <v>129</v>
      </c>
      <c r="O122" s="24">
        <v>23.27</v>
      </c>
      <c r="P122" s="23">
        <v>486131</v>
      </c>
      <c r="Q122" s="21" t="s">
        <v>1</v>
      </c>
      <c r="R122" s="22">
        <v>141</v>
      </c>
      <c r="S122" s="24">
        <v>24.61</v>
      </c>
      <c r="T122" s="23">
        <v>399653</v>
      </c>
      <c r="U122" s="21" t="s">
        <v>1</v>
      </c>
    </row>
    <row r="123" spans="1:21" x14ac:dyDescent="0.25">
      <c r="A123" s="21" t="s">
        <v>129</v>
      </c>
      <c r="B123" s="22">
        <v>118</v>
      </c>
      <c r="C123" s="24">
        <v>20.9</v>
      </c>
      <c r="D123" s="23">
        <v>612835</v>
      </c>
      <c r="E123" s="21" t="s">
        <v>1</v>
      </c>
      <c r="F123" s="22">
        <v>115</v>
      </c>
      <c r="G123" s="24">
        <v>20.190000000000001</v>
      </c>
      <c r="H123" s="23">
        <v>599302</v>
      </c>
      <c r="I123" s="21" t="s">
        <v>1</v>
      </c>
      <c r="J123" s="22">
        <v>115</v>
      </c>
      <c r="K123" s="24">
        <v>20.66</v>
      </c>
      <c r="L123" s="23">
        <v>575759</v>
      </c>
      <c r="M123" s="21" t="s">
        <v>1</v>
      </c>
      <c r="N123" s="22">
        <v>112</v>
      </c>
      <c r="O123" s="24">
        <v>20.309999999999999</v>
      </c>
      <c r="P123" s="23">
        <v>592588</v>
      </c>
      <c r="Q123" s="21" t="s">
        <v>1</v>
      </c>
      <c r="R123" s="22">
        <v>111</v>
      </c>
      <c r="S123" s="24">
        <v>19.55</v>
      </c>
      <c r="T123" s="23">
        <v>569751</v>
      </c>
      <c r="U123" s="21" t="s">
        <v>1</v>
      </c>
    </row>
    <row r="124" spans="1:21" x14ac:dyDescent="0.25">
      <c r="A124" s="21" t="s">
        <v>70</v>
      </c>
      <c r="B124" s="22">
        <v>119</v>
      </c>
      <c r="C124" s="24">
        <v>21.07</v>
      </c>
      <c r="D124" s="23">
        <v>592106</v>
      </c>
      <c r="E124" s="21" t="s">
        <v>1</v>
      </c>
      <c r="F124" s="22">
        <v>118</v>
      </c>
      <c r="G124" s="24">
        <v>20.7</v>
      </c>
      <c r="H124" s="23">
        <v>584129</v>
      </c>
      <c r="I124" s="21" t="s">
        <v>1</v>
      </c>
      <c r="J124" s="22">
        <v>113</v>
      </c>
      <c r="K124" s="24">
        <v>20.32</v>
      </c>
      <c r="L124" s="23">
        <v>584129</v>
      </c>
      <c r="M124" s="21" t="s">
        <v>1</v>
      </c>
      <c r="N124" s="22">
        <v>114</v>
      </c>
      <c r="O124" s="24">
        <v>20.66</v>
      </c>
      <c r="P124" s="23">
        <v>584129</v>
      </c>
      <c r="Q124" s="21" t="s">
        <v>1</v>
      </c>
      <c r="R124" s="22">
        <v>110</v>
      </c>
      <c r="S124" s="24">
        <v>19.38</v>
      </c>
      <c r="T124" s="23">
        <v>570335</v>
      </c>
      <c r="U124" s="21" t="s">
        <v>1</v>
      </c>
    </row>
    <row r="125" spans="1:21" x14ac:dyDescent="0.25">
      <c r="A125" s="21" t="s">
        <v>128</v>
      </c>
      <c r="B125" s="22">
        <v>120</v>
      </c>
      <c r="C125" s="24">
        <v>21.24</v>
      </c>
      <c r="D125" s="23">
        <v>591955</v>
      </c>
      <c r="E125" s="21" t="s">
        <v>1</v>
      </c>
      <c r="F125" s="22">
        <v>119</v>
      </c>
      <c r="G125" s="24">
        <v>20.87</v>
      </c>
      <c r="H125" s="23">
        <v>571352</v>
      </c>
      <c r="I125" s="21" t="s">
        <v>1</v>
      </c>
      <c r="J125" s="22">
        <v>112</v>
      </c>
      <c r="K125" s="24">
        <v>20.14</v>
      </c>
      <c r="L125" s="23">
        <v>584720</v>
      </c>
      <c r="M125" s="21" t="s">
        <v>1</v>
      </c>
      <c r="N125" s="22">
        <v>109</v>
      </c>
      <c r="O125" s="24">
        <v>19.79</v>
      </c>
      <c r="P125" s="23">
        <v>609701</v>
      </c>
      <c r="Q125" s="21" t="s">
        <v>1</v>
      </c>
      <c r="R125" s="22">
        <v>106</v>
      </c>
      <c r="S125" s="24">
        <v>18.71</v>
      </c>
      <c r="T125" s="23">
        <v>612470</v>
      </c>
      <c r="U125" s="21" t="s">
        <v>1</v>
      </c>
    </row>
    <row r="126" spans="1:21" x14ac:dyDescent="0.25">
      <c r="A126" s="21" t="s">
        <v>44</v>
      </c>
      <c r="B126" s="22">
        <v>121</v>
      </c>
      <c r="C126" s="24">
        <v>21.41</v>
      </c>
      <c r="D126" s="23">
        <v>572940</v>
      </c>
      <c r="E126" s="21" t="s">
        <v>1</v>
      </c>
      <c r="F126" s="22">
        <v>122</v>
      </c>
      <c r="G126" s="24">
        <v>21.37</v>
      </c>
      <c r="H126" s="23">
        <v>563717</v>
      </c>
      <c r="I126" s="21" t="s">
        <v>1</v>
      </c>
      <c r="J126" s="22">
        <v>106</v>
      </c>
      <c r="K126" s="24">
        <v>19.11</v>
      </c>
      <c r="L126" s="23">
        <v>620048</v>
      </c>
      <c r="M126" s="21" t="s">
        <v>1</v>
      </c>
      <c r="N126" s="22">
        <v>111</v>
      </c>
      <c r="O126" s="24">
        <v>20.14</v>
      </c>
      <c r="P126" s="23">
        <v>594390</v>
      </c>
      <c r="Q126" s="21" t="s">
        <v>1</v>
      </c>
      <c r="R126" s="22">
        <v>102</v>
      </c>
      <c r="S126" s="24">
        <v>18.03</v>
      </c>
      <c r="T126" s="23">
        <v>637564</v>
      </c>
      <c r="U126" s="21" t="s">
        <v>1</v>
      </c>
    </row>
    <row r="127" spans="1:21" x14ac:dyDescent="0.25">
      <c r="A127" s="21" t="s">
        <v>510</v>
      </c>
      <c r="B127" s="22">
        <v>122</v>
      </c>
      <c r="C127" s="24">
        <v>21.58</v>
      </c>
      <c r="D127" s="23">
        <v>564720</v>
      </c>
      <c r="E127" s="21" t="s">
        <v>1</v>
      </c>
      <c r="F127" s="22">
        <v>120</v>
      </c>
      <c r="G127" s="24">
        <v>21.04</v>
      </c>
      <c r="H127" s="23">
        <v>564720</v>
      </c>
      <c r="I127" s="21" t="s">
        <v>1</v>
      </c>
      <c r="J127" s="22">
        <v>150</v>
      </c>
      <c r="K127" s="24">
        <v>26.7</v>
      </c>
      <c r="L127" s="23">
        <v>406000</v>
      </c>
      <c r="M127" s="21" t="s">
        <v>1</v>
      </c>
      <c r="N127" s="22">
        <v>146</v>
      </c>
      <c r="O127" s="24">
        <v>26.23</v>
      </c>
      <c r="P127" s="23">
        <v>402449</v>
      </c>
      <c r="Q127" s="21" t="s">
        <v>1</v>
      </c>
      <c r="R127" s="22">
        <v>72</v>
      </c>
      <c r="S127" s="24">
        <v>12.97</v>
      </c>
      <c r="T127" s="23">
        <v>832900</v>
      </c>
      <c r="U127" s="21" t="s">
        <v>1</v>
      </c>
    </row>
    <row r="128" spans="1:21" x14ac:dyDescent="0.25">
      <c r="A128" s="21" t="s">
        <v>265</v>
      </c>
      <c r="B128" s="22">
        <v>123</v>
      </c>
      <c r="C128" s="24">
        <v>21.75</v>
      </c>
      <c r="D128" s="23">
        <v>562552</v>
      </c>
      <c r="E128" s="21" t="s">
        <v>1</v>
      </c>
      <c r="F128" s="22">
        <v>133</v>
      </c>
      <c r="G128" s="24">
        <v>23.22</v>
      </c>
      <c r="H128" s="23">
        <v>489528</v>
      </c>
      <c r="I128" s="21" t="s">
        <v>1</v>
      </c>
      <c r="J128" s="22">
        <v>131</v>
      </c>
      <c r="K128" s="24">
        <v>23.42</v>
      </c>
      <c r="L128" s="23">
        <v>497538</v>
      </c>
      <c r="M128" s="21" t="s">
        <v>1</v>
      </c>
      <c r="N128" s="22">
        <v>202</v>
      </c>
      <c r="O128" s="24">
        <v>35.97</v>
      </c>
      <c r="P128" s="23">
        <v>245104</v>
      </c>
      <c r="Q128" s="21" t="s">
        <v>1</v>
      </c>
      <c r="R128" s="22">
        <v>400</v>
      </c>
      <c r="S128" s="24">
        <v>68.290000000000006</v>
      </c>
      <c r="T128" s="23">
        <v>47809</v>
      </c>
      <c r="U128" s="21" t="s">
        <v>1</v>
      </c>
    </row>
    <row r="129" spans="1:21" x14ac:dyDescent="0.25">
      <c r="A129" s="21" t="s">
        <v>109</v>
      </c>
      <c r="B129" s="22">
        <v>124</v>
      </c>
      <c r="C129" s="24">
        <v>21.92</v>
      </c>
      <c r="D129" s="23">
        <v>561767</v>
      </c>
      <c r="E129" s="21" t="s">
        <v>1</v>
      </c>
      <c r="F129" s="22">
        <v>136</v>
      </c>
      <c r="G129" s="24">
        <v>23.73</v>
      </c>
      <c r="H129" s="23">
        <v>480709</v>
      </c>
      <c r="I129" s="21" t="s">
        <v>1</v>
      </c>
      <c r="J129" s="22">
        <v>148</v>
      </c>
      <c r="K129" s="24">
        <v>26.35</v>
      </c>
      <c r="L129" s="23">
        <v>412166</v>
      </c>
      <c r="M129" s="21" t="s">
        <v>1</v>
      </c>
      <c r="N129" s="22">
        <v>150</v>
      </c>
      <c r="O129" s="24">
        <v>26.92</v>
      </c>
      <c r="P129" s="23">
        <v>397482</v>
      </c>
      <c r="Q129" s="21" t="s">
        <v>1</v>
      </c>
      <c r="R129" s="22">
        <v>192</v>
      </c>
      <c r="S129" s="24">
        <v>33.21</v>
      </c>
      <c r="T129" s="23">
        <v>253492</v>
      </c>
      <c r="U129" s="21" t="s">
        <v>1</v>
      </c>
    </row>
    <row r="130" spans="1:21" x14ac:dyDescent="0.25">
      <c r="A130" s="21" t="s">
        <v>83</v>
      </c>
      <c r="B130" s="22">
        <v>125</v>
      </c>
      <c r="C130" s="24">
        <v>22.09</v>
      </c>
      <c r="D130" s="23">
        <v>560818</v>
      </c>
      <c r="E130" s="21" t="s">
        <v>1</v>
      </c>
      <c r="F130" s="22">
        <v>121</v>
      </c>
      <c r="G130" s="24">
        <v>21.2</v>
      </c>
      <c r="H130" s="23">
        <v>564656</v>
      </c>
      <c r="I130" s="21" t="s">
        <v>1</v>
      </c>
      <c r="J130" s="22">
        <v>136</v>
      </c>
      <c r="K130" s="24">
        <v>24.28</v>
      </c>
      <c r="L130" s="23">
        <v>476643</v>
      </c>
      <c r="M130" s="21" t="s">
        <v>1</v>
      </c>
      <c r="N130" s="22">
        <v>131</v>
      </c>
      <c r="O130" s="24">
        <v>23.62</v>
      </c>
      <c r="P130" s="23">
        <v>481432</v>
      </c>
      <c r="Q130" s="21" t="s">
        <v>1</v>
      </c>
      <c r="R130" s="22">
        <v>128</v>
      </c>
      <c r="S130" s="24">
        <v>22.42</v>
      </c>
      <c r="T130" s="23">
        <v>481048</v>
      </c>
      <c r="U130" s="21" t="s">
        <v>1</v>
      </c>
    </row>
    <row r="131" spans="1:21" x14ac:dyDescent="0.25">
      <c r="A131" s="21" t="s">
        <v>140</v>
      </c>
      <c r="B131" s="22">
        <v>126</v>
      </c>
      <c r="C131" s="24">
        <v>22.26</v>
      </c>
      <c r="D131" s="23">
        <v>558287</v>
      </c>
      <c r="E131" s="21" t="s">
        <v>1</v>
      </c>
      <c r="F131" s="22">
        <v>131</v>
      </c>
      <c r="G131" s="24">
        <v>22.89</v>
      </c>
      <c r="H131" s="23">
        <v>494274</v>
      </c>
      <c r="I131" s="21" t="s">
        <v>1</v>
      </c>
      <c r="J131" s="22">
        <v>149</v>
      </c>
      <c r="K131" s="24">
        <v>26.53</v>
      </c>
      <c r="L131" s="23">
        <v>408613</v>
      </c>
      <c r="M131" s="21" t="s">
        <v>1</v>
      </c>
      <c r="N131" s="22">
        <v>145</v>
      </c>
      <c r="O131" s="24">
        <v>26.05</v>
      </c>
      <c r="P131" s="23">
        <v>405169</v>
      </c>
      <c r="Q131" s="21" t="s">
        <v>1</v>
      </c>
      <c r="R131" s="22">
        <v>66</v>
      </c>
      <c r="S131" s="24">
        <v>11.96</v>
      </c>
      <c r="T131" s="23">
        <v>948551</v>
      </c>
      <c r="U131" s="21" t="s">
        <v>1</v>
      </c>
    </row>
    <row r="132" spans="1:21" x14ac:dyDescent="0.25">
      <c r="A132" s="21" t="s">
        <v>126</v>
      </c>
      <c r="B132" s="22">
        <v>127</v>
      </c>
      <c r="C132" s="24">
        <v>22.43</v>
      </c>
      <c r="D132" s="23">
        <v>555112</v>
      </c>
      <c r="E132" s="21" t="s">
        <v>1</v>
      </c>
      <c r="F132" s="22">
        <v>125</v>
      </c>
      <c r="G132" s="24">
        <v>21.88</v>
      </c>
      <c r="H132" s="23">
        <v>555947</v>
      </c>
      <c r="I132" s="21" t="s">
        <v>1</v>
      </c>
      <c r="J132" s="22">
        <v>119</v>
      </c>
      <c r="K132" s="24">
        <v>21.35</v>
      </c>
      <c r="L132" s="23">
        <v>555947</v>
      </c>
      <c r="M132" s="21" t="s">
        <v>1</v>
      </c>
      <c r="N132" s="22">
        <v>121</v>
      </c>
      <c r="O132" s="24">
        <v>21.88</v>
      </c>
      <c r="P132" s="23">
        <v>539930</v>
      </c>
      <c r="Q132" s="21" t="s">
        <v>1</v>
      </c>
      <c r="R132" s="22">
        <v>119</v>
      </c>
      <c r="S132" s="24">
        <v>20.9</v>
      </c>
      <c r="T132" s="23">
        <v>528720</v>
      </c>
      <c r="U132" s="21" t="s">
        <v>1</v>
      </c>
    </row>
    <row r="133" spans="1:21" x14ac:dyDescent="0.25">
      <c r="A133" s="21" t="s">
        <v>93</v>
      </c>
      <c r="B133" s="22">
        <v>128</v>
      </c>
      <c r="C133" s="24">
        <v>22.6</v>
      </c>
      <c r="D133" s="23">
        <v>554621</v>
      </c>
      <c r="E133" s="21" t="s">
        <v>1</v>
      </c>
      <c r="F133" s="22">
        <v>126</v>
      </c>
      <c r="G133" s="24">
        <v>22.05</v>
      </c>
      <c r="H133" s="23">
        <v>548526</v>
      </c>
      <c r="I133" s="21" t="s">
        <v>1</v>
      </c>
      <c r="J133" s="22">
        <v>124</v>
      </c>
      <c r="K133" s="24">
        <v>22.21</v>
      </c>
      <c r="L133" s="23">
        <v>546476</v>
      </c>
      <c r="M133" s="21" t="s">
        <v>1</v>
      </c>
      <c r="N133" s="22">
        <v>0</v>
      </c>
      <c r="O133" s="24">
        <v>0</v>
      </c>
      <c r="P133" s="23">
        <v>0</v>
      </c>
      <c r="Q133" s="21" t="s">
        <v>1</v>
      </c>
      <c r="R133" s="22">
        <v>0</v>
      </c>
      <c r="S133" s="24">
        <v>0</v>
      </c>
      <c r="T133" s="23">
        <v>0</v>
      </c>
      <c r="U133" s="21" t="s">
        <v>1</v>
      </c>
    </row>
    <row r="134" spans="1:21" x14ac:dyDescent="0.25">
      <c r="A134" s="21" t="s">
        <v>179</v>
      </c>
      <c r="B134" s="22">
        <v>129</v>
      </c>
      <c r="C134" s="24">
        <v>22.77</v>
      </c>
      <c r="D134" s="23">
        <v>536307</v>
      </c>
      <c r="E134" s="21" t="s">
        <v>1</v>
      </c>
      <c r="F134" s="22">
        <v>129</v>
      </c>
      <c r="G134" s="24">
        <v>22.55</v>
      </c>
      <c r="H134" s="23">
        <v>512261</v>
      </c>
      <c r="I134" s="21" t="s">
        <v>1</v>
      </c>
      <c r="J134" s="22">
        <v>129</v>
      </c>
      <c r="K134" s="24">
        <v>23.08</v>
      </c>
      <c r="L134" s="23">
        <v>512261</v>
      </c>
      <c r="M134" s="21" t="s">
        <v>1</v>
      </c>
      <c r="N134" s="22">
        <v>126</v>
      </c>
      <c r="O134" s="24">
        <v>22.75</v>
      </c>
      <c r="P134" s="23">
        <v>512261</v>
      </c>
      <c r="Q134" s="21" t="s">
        <v>1</v>
      </c>
      <c r="R134" s="22">
        <v>158</v>
      </c>
      <c r="S134" s="24">
        <v>27.48</v>
      </c>
      <c r="T134" s="23">
        <v>338651</v>
      </c>
      <c r="U134" s="21" t="s">
        <v>1</v>
      </c>
    </row>
    <row r="135" spans="1:21" x14ac:dyDescent="0.25">
      <c r="A135" s="21" t="s">
        <v>120</v>
      </c>
      <c r="B135" s="22">
        <v>130</v>
      </c>
      <c r="C135" s="24">
        <v>22.94</v>
      </c>
      <c r="D135" s="23">
        <v>526275</v>
      </c>
      <c r="E135" s="21" t="s">
        <v>1</v>
      </c>
      <c r="F135" s="22">
        <v>151</v>
      </c>
      <c r="G135" s="24">
        <v>26.26</v>
      </c>
      <c r="H135" s="23">
        <v>394674</v>
      </c>
      <c r="I135" s="21" t="s">
        <v>1</v>
      </c>
      <c r="J135" s="22">
        <v>166</v>
      </c>
      <c r="K135" s="24">
        <v>29.46</v>
      </c>
      <c r="L135" s="23">
        <v>323673</v>
      </c>
      <c r="M135" s="21" t="s">
        <v>1</v>
      </c>
      <c r="N135" s="22">
        <v>178</v>
      </c>
      <c r="O135" s="24">
        <v>31.8</v>
      </c>
      <c r="P135" s="23">
        <v>286062</v>
      </c>
      <c r="Q135" s="21" t="s">
        <v>1</v>
      </c>
      <c r="R135" s="22">
        <v>179</v>
      </c>
      <c r="S135" s="24">
        <v>31.02</v>
      </c>
      <c r="T135" s="23">
        <v>273987</v>
      </c>
      <c r="U135" s="21" t="s">
        <v>1</v>
      </c>
    </row>
    <row r="136" spans="1:21" x14ac:dyDescent="0.25">
      <c r="A136" s="21" t="s">
        <v>153</v>
      </c>
      <c r="B136" s="22">
        <v>131</v>
      </c>
      <c r="C136" s="24">
        <v>23.11</v>
      </c>
      <c r="D136" s="23">
        <v>522364</v>
      </c>
      <c r="E136" s="21" t="s">
        <v>1</v>
      </c>
      <c r="F136" s="22">
        <v>147</v>
      </c>
      <c r="G136" s="24">
        <v>25.58</v>
      </c>
      <c r="H136" s="23">
        <v>413646</v>
      </c>
      <c r="I136" s="21" t="s">
        <v>1</v>
      </c>
      <c r="J136" s="22">
        <v>147</v>
      </c>
      <c r="K136" s="24">
        <v>26.18</v>
      </c>
      <c r="L136" s="23">
        <v>412223</v>
      </c>
      <c r="M136" s="21" t="s">
        <v>1</v>
      </c>
      <c r="N136" s="22">
        <v>144</v>
      </c>
      <c r="O136" s="24">
        <v>25.88</v>
      </c>
      <c r="P136" s="23">
        <v>405639</v>
      </c>
      <c r="Q136" s="21" t="s">
        <v>1</v>
      </c>
      <c r="R136" s="22">
        <v>150</v>
      </c>
      <c r="S136" s="24">
        <v>26.13</v>
      </c>
      <c r="T136" s="23">
        <v>378647</v>
      </c>
      <c r="U136" s="21" t="s">
        <v>1</v>
      </c>
    </row>
    <row r="137" spans="1:21" x14ac:dyDescent="0.25">
      <c r="A137" s="21" t="s">
        <v>156</v>
      </c>
      <c r="B137" s="22">
        <v>132</v>
      </c>
      <c r="C137" s="24">
        <v>23.28</v>
      </c>
      <c r="D137" s="23">
        <v>515175</v>
      </c>
      <c r="E137" s="21" t="s">
        <v>1</v>
      </c>
      <c r="F137" s="22">
        <v>124</v>
      </c>
      <c r="G137" s="24">
        <v>21.71</v>
      </c>
      <c r="H137" s="23">
        <v>556649</v>
      </c>
      <c r="I137" s="21" t="s">
        <v>1</v>
      </c>
      <c r="J137" s="22">
        <v>138</v>
      </c>
      <c r="K137" s="24">
        <v>24.63</v>
      </c>
      <c r="L137" s="23">
        <v>462508</v>
      </c>
      <c r="M137" s="21" t="s">
        <v>1</v>
      </c>
      <c r="N137" s="22">
        <v>138</v>
      </c>
      <c r="O137" s="24">
        <v>24.84</v>
      </c>
      <c r="P137" s="23">
        <v>447819</v>
      </c>
      <c r="Q137" s="21" t="s">
        <v>1</v>
      </c>
      <c r="R137" s="22">
        <v>134</v>
      </c>
      <c r="S137" s="24">
        <v>23.43</v>
      </c>
      <c r="T137" s="23">
        <v>456226</v>
      </c>
      <c r="U137" s="21" t="s">
        <v>1</v>
      </c>
    </row>
    <row r="138" spans="1:21" x14ac:dyDescent="0.25">
      <c r="A138" s="21" t="s">
        <v>200</v>
      </c>
      <c r="B138" s="22">
        <v>133</v>
      </c>
      <c r="C138" s="24">
        <v>23.45</v>
      </c>
      <c r="D138" s="23">
        <v>512575</v>
      </c>
      <c r="E138" s="21" t="s">
        <v>1</v>
      </c>
      <c r="F138" s="22">
        <v>130</v>
      </c>
      <c r="G138" s="24">
        <v>22.72</v>
      </c>
      <c r="H138" s="23">
        <v>501573</v>
      </c>
      <c r="I138" s="21" t="s">
        <v>1</v>
      </c>
      <c r="J138" s="22">
        <v>130</v>
      </c>
      <c r="K138" s="24">
        <v>23.25</v>
      </c>
      <c r="L138" s="23">
        <v>498843</v>
      </c>
      <c r="M138" s="21" t="s">
        <v>1</v>
      </c>
      <c r="N138" s="22">
        <v>127</v>
      </c>
      <c r="O138" s="24">
        <v>22.92</v>
      </c>
      <c r="P138" s="23">
        <v>497274</v>
      </c>
      <c r="Q138" s="21" t="s">
        <v>1</v>
      </c>
      <c r="R138" s="22">
        <v>125</v>
      </c>
      <c r="S138" s="24">
        <v>21.91</v>
      </c>
      <c r="T138" s="23">
        <v>492623</v>
      </c>
      <c r="U138" s="21" t="s">
        <v>1</v>
      </c>
    </row>
    <row r="139" spans="1:21" x14ac:dyDescent="0.25">
      <c r="A139" s="21" t="s">
        <v>162</v>
      </c>
      <c r="B139" s="22">
        <v>134</v>
      </c>
      <c r="C139" s="24">
        <v>23.62</v>
      </c>
      <c r="D139" s="23">
        <v>504959</v>
      </c>
      <c r="E139" s="21" t="s">
        <v>1</v>
      </c>
      <c r="F139" s="22">
        <v>132</v>
      </c>
      <c r="G139" s="24">
        <v>23.06</v>
      </c>
      <c r="H139" s="23">
        <v>489563</v>
      </c>
      <c r="I139" s="21" t="s">
        <v>1</v>
      </c>
      <c r="J139" s="22">
        <v>157</v>
      </c>
      <c r="K139" s="24">
        <v>27.91</v>
      </c>
      <c r="L139" s="23">
        <v>359363</v>
      </c>
      <c r="M139" s="21" t="s">
        <v>1</v>
      </c>
      <c r="N139" s="22">
        <v>158</v>
      </c>
      <c r="O139" s="24">
        <v>28.32</v>
      </c>
      <c r="P139" s="23">
        <v>362458</v>
      </c>
      <c r="Q139" s="21" t="s">
        <v>1</v>
      </c>
      <c r="R139" s="22">
        <v>164</v>
      </c>
      <c r="S139" s="24">
        <v>28.49</v>
      </c>
      <c r="T139" s="23">
        <v>324642</v>
      </c>
      <c r="U139" s="21" t="s">
        <v>1</v>
      </c>
    </row>
    <row r="140" spans="1:21" x14ac:dyDescent="0.25">
      <c r="A140" s="21" t="s">
        <v>217</v>
      </c>
      <c r="B140" s="22">
        <v>135</v>
      </c>
      <c r="C140" s="24">
        <v>23.79</v>
      </c>
      <c r="D140" s="23">
        <v>498698</v>
      </c>
      <c r="E140" s="21" t="s">
        <v>1</v>
      </c>
      <c r="F140" s="22">
        <v>195</v>
      </c>
      <c r="G140" s="24">
        <v>33.659999999999997</v>
      </c>
      <c r="H140" s="23">
        <v>267307</v>
      </c>
      <c r="I140" s="21" t="s">
        <v>1</v>
      </c>
      <c r="J140" s="22">
        <v>218</v>
      </c>
      <c r="K140" s="24">
        <v>38.43</v>
      </c>
      <c r="L140" s="23">
        <v>221832</v>
      </c>
      <c r="M140" s="21" t="s">
        <v>1</v>
      </c>
      <c r="N140" s="22">
        <v>216</v>
      </c>
      <c r="O140" s="24">
        <v>38.409999999999997</v>
      </c>
      <c r="P140" s="23">
        <v>225622</v>
      </c>
      <c r="Q140" s="21" t="s">
        <v>1</v>
      </c>
      <c r="R140" s="22">
        <v>226</v>
      </c>
      <c r="S140" s="24">
        <v>38.950000000000003</v>
      </c>
      <c r="T140" s="23">
        <v>195834</v>
      </c>
      <c r="U140" s="21" t="s">
        <v>1</v>
      </c>
    </row>
    <row r="141" spans="1:21" x14ac:dyDescent="0.25">
      <c r="A141" s="21" t="s">
        <v>214</v>
      </c>
      <c r="B141" s="22">
        <v>136</v>
      </c>
      <c r="C141" s="24">
        <v>23.96</v>
      </c>
      <c r="D141" s="23">
        <v>498563</v>
      </c>
      <c r="E141" s="21" t="s">
        <v>1</v>
      </c>
      <c r="F141" s="22">
        <v>166</v>
      </c>
      <c r="G141" s="24">
        <v>28.78</v>
      </c>
      <c r="H141" s="23">
        <v>328265</v>
      </c>
      <c r="I141" s="21" t="s">
        <v>1</v>
      </c>
      <c r="J141" s="22">
        <v>162</v>
      </c>
      <c r="K141" s="24">
        <v>28.77</v>
      </c>
      <c r="L141" s="23">
        <v>328265</v>
      </c>
      <c r="M141" s="21" t="s">
        <v>1</v>
      </c>
      <c r="N141" s="22">
        <v>165</v>
      </c>
      <c r="O141" s="24">
        <v>29.53</v>
      </c>
      <c r="P141" s="23">
        <v>328265</v>
      </c>
      <c r="Q141" s="21" t="s">
        <v>1</v>
      </c>
      <c r="R141" s="22">
        <v>161</v>
      </c>
      <c r="S141" s="24">
        <v>27.98</v>
      </c>
      <c r="T141" s="23">
        <v>328265</v>
      </c>
      <c r="U141" s="21" t="s">
        <v>1</v>
      </c>
    </row>
    <row r="142" spans="1:21" x14ac:dyDescent="0.25">
      <c r="A142" s="21" t="s">
        <v>165</v>
      </c>
      <c r="B142" s="22">
        <v>137</v>
      </c>
      <c r="C142" s="24">
        <v>24.13</v>
      </c>
      <c r="D142" s="23">
        <v>496706</v>
      </c>
      <c r="E142" s="21" t="s">
        <v>1</v>
      </c>
      <c r="F142" s="22">
        <v>123</v>
      </c>
      <c r="G142" s="24">
        <v>21.54</v>
      </c>
      <c r="H142" s="23">
        <v>562531</v>
      </c>
      <c r="I142" s="21" t="s">
        <v>1</v>
      </c>
      <c r="J142" s="22">
        <v>128</v>
      </c>
      <c r="K142" s="24">
        <v>22.9</v>
      </c>
      <c r="L142" s="23">
        <v>515368</v>
      </c>
      <c r="M142" s="21" t="s">
        <v>1</v>
      </c>
      <c r="N142" s="22">
        <v>81</v>
      </c>
      <c r="O142" s="24">
        <v>14.92</v>
      </c>
      <c r="P142" s="23">
        <v>746442</v>
      </c>
      <c r="Q142" s="21" t="s">
        <v>1</v>
      </c>
      <c r="R142" s="22">
        <v>136</v>
      </c>
      <c r="S142" s="24">
        <v>23.77</v>
      </c>
      <c r="T142" s="23">
        <v>436290</v>
      </c>
      <c r="U142" s="21" t="s">
        <v>1</v>
      </c>
    </row>
    <row r="143" spans="1:21" x14ac:dyDescent="0.25">
      <c r="A143" s="21" t="s">
        <v>90</v>
      </c>
      <c r="B143" s="22">
        <v>138</v>
      </c>
      <c r="C143" s="24">
        <v>24.3</v>
      </c>
      <c r="D143" s="23">
        <v>495799</v>
      </c>
      <c r="E143" s="21" t="s">
        <v>1</v>
      </c>
      <c r="F143" s="22">
        <v>138</v>
      </c>
      <c r="G143" s="24">
        <v>24.07</v>
      </c>
      <c r="H143" s="23">
        <v>458539</v>
      </c>
      <c r="I143" s="21" t="s">
        <v>1</v>
      </c>
      <c r="J143" s="22">
        <v>140</v>
      </c>
      <c r="K143" s="24">
        <v>24.97</v>
      </c>
      <c r="L143" s="23">
        <v>459289</v>
      </c>
      <c r="M143" s="21" t="s">
        <v>1</v>
      </c>
      <c r="N143" s="22">
        <v>151</v>
      </c>
      <c r="O143" s="24">
        <v>27.1</v>
      </c>
      <c r="P143" s="23">
        <v>396406</v>
      </c>
      <c r="Q143" s="21" t="s">
        <v>1</v>
      </c>
      <c r="R143" s="22">
        <v>144</v>
      </c>
      <c r="S143" s="24">
        <v>25.12</v>
      </c>
      <c r="T143" s="23">
        <v>396324</v>
      </c>
      <c r="U143" s="21" t="s">
        <v>1</v>
      </c>
    </row>
    <row r="144" spans="1:21" x14ac:dyDescent="0.25">
      <c r="A144" s="21" t="s">
        <v>316</v>
      </c>
      <c r="B144" s="22">
        <v>139</v>
      </c>
      <c r="C144" s="24">
        <v>24.47</v>
      </c>
      <c r="D144" s="23">
        <v>491860</v>
      </c>
      <c r="E144" s="21" t="s">
        <v>1</v>
      </c>
      <c r="F144" s="22">
        <v>278</v>
      </c>
      <c r="G144" s="24">
        <v>47.64</v>
      </c>
      <c r="H144" s="23">
        <v>133794</v>
      </c>
      <c r="I144" s="21" t="s">
        <v>1</v>
      </c>
      <c r="J144" s="22">
        <v>0</v>
      </c>
      <c r="K144" s="24">
        <v>0</v>
      </c>
      <c r="L144" s="23">
        <v>0</v>
      </c>
      <c r="M144" s="21" t="s">
        <v>1</v>
      </c>
      <c r="N144" s="22">
        <v>0</v>
      </c>
      <c r="O144" s="24">
        <v>0</v>
      </c>
      <c r="P144" s="23">
        <v>0</v>
      </c>
      <c r="Q144" s="21" t="s">
        <v>1</v>
      </c>
      <c r="R144" s="22">
        <v>236</v>
      </c>
      <c r="S144" s="24">
        <v>40.630000000000003</v>
      </c>
      <c r="T144" s="23">
        <v>180300</v>
      </c>
      <c r="U144" s="21" t="s">
        <v>1</v>
      </c>
    </row>
    <row r="145" spans="1:21" x14ac:dyDescent="0.25">
      <c r="A145" s="21" t="s">
        <v>201</v>
      </c>
      <c r="B145" s="22">
        <v>140</v>
      </c>
      <c r="C145" s="24">
        <v>24.64</v>
      </c>
      <c r="D145" s="23">
        <v>491701</v>
      </c>
      <c r="E145" s="21" t="s">
        <v>1</v>
      </c>
      <c r="F145" s="22">
        <v>140</v>
      </c>
      <c r="G145" s="24">
        <v>24.4</v>
      </c>
      <c r="H145" s="23">
        <v>456337</v>
      </c>
      <c r="I145" s="21" t="s">
        <v>1</v>
      </c>
      <c r="J145" s="22">
        <v>141</v>
      </c>
      <c r="K145" s="24">
        <v>25.15</v>
      </c>
      <c r="L145" s="23">
        <v>458100</v>
      </c>
      <c r="M145" s="21" t="s">
        <v>1</v>
      </c>
      <c r="N145" s="22">
        <v>135</v>
      </c>
      <c r="O145" s="24">
        <v>24.31</v>
      </c>
      <c r="P145" s="23">
        <v>458070</v>
      </c>
      <c r="Q145" s="21" t="s">
        <v>1</v>
      </c>
      <c r="R145" s="22">
        <v>138</v>
      </c>
      <c r="S145" s="24">
        <v>24.11</v>
      </c>
      <c r="T145" s="23">
        <v>429631</v>
      </c>
      <c r="U145" s="21" t="s">
        <v>1</v>
      </c>
    </row>
    <row r="146" spans="1:21" x14ac:dyDescent="0.25">
      <c r="A146" s="21" t="s">
        <v>136</v>
      </c>
      <c r="B146" s="22">
        <v>141</v>
      </c>
      <c r="C146" s="24">
        <v>24.81</v>
      </c>
      <c r="D146" s="23">
        <v>488090</v>
      </c>
      <c r="E146" s="21" t="s">
        <v>1</v>
      </c>
      <c r="F146" s="22">
        <v>156</v>
      </c>
      <c r="G146" s="24">
        <v>27.1</v>
      </c>
      <c r="H146" s="23">
        <v>375258</v>
      </c>
      <c r="I146" s="21" t="s">
        <v>1</v>
      </c>
      <c r="J146" s="22">
        <v>207</v>
      </c>
      <c r="K146" s="24">
        <v>36.53</v>
      </c>
      <c r="L146" s="23">
        <v>239268</v>
      </c>
      <c r="M146" s="21" t="s">
        <v>1</v>
      </c>
      <c r="N146" s="22">
        <v>211</v>
      </c>
      <c r="O146" s="24">
        <v>37.54</v>
      </c>
      <c r="P146" s="23">
        <v>232588</v>
      </c>
      <c r="Q146" s="21" t="s">
        <v>1</v>
      </c>
      <c r="R146" s="22">
        <v>198</v>
      </c>
      <c r="S146" s="24">
        <v>34.22</v>
      </c>
      <c r="T146" s="23">
        <v>247661</v>
      </c>
      <c r="U146" s="21" t="s">
        <v>1</v>
      </c>
    </row>
    <row r="147" spans="1:21" x14ac:dyDescent="0.25">
      <c r="A147" s="21" t="s">
        <v>168</v>
      </c>
      <c r="B147" s="22">
        <v>142</v>
      </c>
      <c r="C147" s="24">
        <v>24.98</v>
      </c>
      <c r="D147" s="23">
        <v>483976</v>
      </c>
      <c r="E147" s="21" t="s">
        <v>1</v>
      </c>
      <c r="F147" s="22">
        <v>207</v>
      </c>
      <c r="G147" s="24">
        <v>35.68</v>
      </c>
      <c r="H147" s="23">
        <v>240138</v>
      </c>
      <c r="I147" s="21" t="s">
        <v>1</v>
      </c>
      <c r="J147" s="22">
        <v>174</v>
      </c>
      <c r="K147" s="24">
        <v>30.84</v>
      </c>
      <c r="L147" s="23">
        <v>301511</v>
      </c>
      <c r="M147" s="21" t="s">
        <v>1</v>
      </c>
      <c r="N147" s="22">
        <v>184</v>
      </c>
      <c r="O147" s="24">
        <v>32.840000000000003</v>
      </c>
      <c r="P147" s="23">
        <v>276263</v>
      </c>
      <c r="Q147" s="21" t="s">
        <v>1</v>
      </c>
      <c r="R147" s="22">
        <v>201</v>
      </c>
      <c r="S147" s="24">
        <v>34.729999999999997</v>
      </c>
      <c r="T147" s="23">
        <v>243419</v>
      </c>
      <c r="U147" s="21" t="s">
        <v>1</v>
      </c>
    </row>
    <row r="148" spans="1:21" x14ac:dyDescent="0.25">
      <c r="A148" s="21" t="s">
        <v>171</v>
      </c>
      <c r="B148" s="22">
        <v>143</v>
      </c>
      <c r="C148" s="24">
        <v>25.15</v>
      </c>
      <c r="D148" s="23">
        <v>482503</v>
      </c>
      <c r="E148" s="21" t="s">
        <v>1</v>
      </c>
      <c r="F148" s="22">
        <v>135</v>
      </c>
      <c r="G148" s="24">
        <v>23.56</v>
      </c>
      <c r="H148" s="23">
        <v>482483</v>
      </c>
      <c r="I148" s="21" t="s">
        <v>1</v>
      </c>
      <c r="J148" s="22">
        <v>126</v>
      </c>
      <c r="K148" s="24">
        <v>22.56</v>
      </c>
      <c r="L148" s="23">
        <v>528333</v>
      </c>
      <c r="M148" s="21" t="s">
        <v>1</v>
      </c>
      <c r="N148" s="22">
        <v>130</v>
      </c>
      <c r="O148" s="24">
        <v>23.44</v>
      </c>
      <c r="P148" s="23">
        <v>484215</v>
      </c>
      <c r="Q148" s="21" t="s">
        <v>1</v>
      </c>
      <c r="R148" s="22">
        <v>123</v>
      </c>
      <c r="S148" s="24">
        <v>21.58</v>
      </c>
      <c r="T148" s="23">
        <v>495152</v>
      </c>
      <c r="U148" s="21" t="s">
        <v>1</v>
      </c>
    </row>
    <row r="149" spans="1:21" x14ac:dyDescent="0.25">
      <c r="A149" s="21" t="s">
        <v>113</v>
      </c>
      <c r="B149" s="22">
        <v>144</v>
      </c>
      <c r="C149" s="24">
        <v>25.32</v>
      </c>
      <c r="D149" s="23">
        <v>477630</v>
      </c>
      <c r="E149" s="21" t="s">
        <v>1</v>
      </c>
      <c r="F149" s="22">
        <v>128</v>
      </c>
      <c r="G149" s="24">
        <v>22.38</v>
      </c>
      <c r="H149" s="23">
        <v>525657</v>
      </c>
      <c r="I149" s="21" t="s">
        <v>1</v>
      </c>
      <c r="J149" s="22">
        <v>121</v>
      </c>
      <c r="K149" s="24">
        <v>21.7</v>
      </c>
      <c r="L149" s="23">
        <v>552105</v>
      </c>
      <c r="M149" s="21" t="s">
        <v>1</v>
      </c>
      <c r="N149" s="22">
        <v>152</v>
      </c>
      <c r="O149" s="24">
        <v>27.27</v>
      </c>
      <c r="P149" s="23">
        <v>390565</v>
      </c>
      <c r="Q149" s="21" t="s">
        <v>1</v>
      </c>
      <c r="R149" s="22">
        <v>148</v>
      </c>
      <c r="S149" s="24">
        <v>25.79</v>
      </c>
      <c r="T149" s="23">
        <v>385024</v>
      </c>
      <c r="U149" s="21" t="s">
        <v>1</v>
      </c>
    </row>
    <row r="150" spans="1:21" x14ac:dyDescent="0.25">
      <c r="A150" s="21" t="s">
        <v>87</v>
      </c>
      <c r="B150" s="22">
        <v>145</v>
      </c>
      <c r="C150" s="24">
        <v>25.49</v>
      </c>
      <c r="D150" s="23">
        <v>461800</v>
      </c>
      <c r="E150" s="21" t="s">
        <v>1</v>
      </c>
      <c r="F150" s="22">
        <v>141</v>
      </c>
      <c r="G150" s="24">
        <v>24.57</v>
      </c>
      <c r="H150" s="23">
        <v>453000</v>
      </c>
      <c r="I150" s="21" t="s">
        <v>1</v>
      </c>
      <c r="J150" s="22">
        <v>116</v>
      </c>
      <c r="K150" s="24">
        <v>20.83</v>
      </c>
      <c r="L150" s="23">
        <v>571400</v>
      </c>
      <c r="M150" s="21" t="s">
        <v>1</v>
      </c>
      <c r="N150" s="22">
        <v>116</v>
      </c>
      <c r="O150" s="24">
        <v>21.01</v>
      </c>
      <c r="P150" s="23">
        <v>571400</v>
      </c>
      <c r="Q150" s="21" t="s">
        <v>1</v>
      </c>
      <c r="R150" s="22">
        <v>113</v>
      </c>
      <c r="S150" s="24">
        <v>19.89</v>
      </c>
      <c r="T150" s="23">
        <v>553000</v>
      </c>
      <c r="U150" s="21" t="s">
        <v>1</v>
      </c>
    </row>
    <row r="151" spans="1:21" x14ac:dyDescent="0.25">
      <c r="A151" s="21" t="s">
        <v>424</v>
      </c>
      <c r="B151" s="22">
        <v>146</v>
      </c>
      <c r="C151" s="24">
        <v>25.66</v>
      </c>
      <c r="D151" s="23">
        <v>461407</v>
      </c>
      <c r="E151" s="21" t="s">
        <v>1</v>
      </c>
      <c r="F151" s="22">
        <v>137</v>
      </c>
      <c r="G151" s="24">
        <v>23.9</v>
      </c>
      <c r="H151" s="23">
        <v>461407</v>
      </c>
      <c r="I151" s="21" t="s">
        <v>1</v>
      </c>
      <c r="J151" s="22">
        <v>142</v>
      </c>
      <c r="K151" s="24">
        <v>25.32</v>
      </c>
      <c r="L151" s="23">
        <v>453407</v>
      </c>
      <c r="M151" s="21" t="s">
        <v>1</v>
      </c>
      <c r="N151" s="22">
        <v>154</v>
      </c>
      <c r="O151" s="24">
        <v>27.62</v>
      </c>
      <c r="P151" s="23">
        <v>383263</v>
      </c>
      <c r="Q151" s="21" t="s">
        <v>1</v>
      </c>
      <c r="R151" s="22">
        <v>152</v>
      </c>
      <c r="S151" s="24">
        <v>26.47</v>
      </c>
      <c r="T151" s="23">
        <v>375248</v>
      </c>
      <c r="U151" s="21" t="s">
        <v>1</v>
      </c>
    </row>
    <row r="152" spans="1:21" x14ac:dyDescent="0.25">
      <c r="A152" s="21" t="s">
        <v>94</v>
      </c>
      <c r="B152" s="22">
        <v>147</v>
      </c>
      <c r="C152" s="24">
        <v>25.84</v>
      </c>
      <c r="D152" s="23">
        <v>452630</v>
      </c>
      <c r="E152" s="21" t="s">
        <v>1</v>
      </c>
      <c r="F152" s="22">
        <v>142</v>
      </c>
      <c r="G152" s="24">
        <v>24.74</v>
      </c>
      <c r="H152" s="23">
        <v>446900</v>
      </c>
      <c r="I152" s="21" t="s">
        <v>1</v>
      </c>
      <c r="J152" s="22">
        <v>133</v>
      </c>
      <c r="K152" s="24">
        <v>23.77</v>
      </c>
      <c r="L152" s="23">
        <v>488760</v>
      </c>
      <c r="M152" s="21" t="s">
        <v>1</v>
      </c>
      <c r="N152" s="22">
        <v>123</v>
      </c>
      <c r="O152" s="24">
        <v>22.23</v>
      </c>
      <c r="P152" s="23">
        <v>526654</v>
      </c>
      <c r="Q152" s="21" t="s">
        <v>1</v>
      </c>
      <c r="R152" s="22">
        <v>130</v>
      </c>
      <c r="S152" s="24">
        <v>22.76</v>
      </c>
      <c r="T152" s="23">
        <v>469152</v>
      </c>
      <c r="U152" s="21" t="s">
        <v>1</v>
      </c>
    </row>
    <row r="153" spans="1:21" x14ac:dyDescent="0.25">
      <c r="A153" s="21" t="s">
        <v>99</v>
      </c>
      <c r="B153" s="22">
        <v>148</v>
      </c>
      <c r="C153" s="24">
        <v>26.01</v>
      </c>
      <c r="D153" s="23">
        <v>452399</v>
      </c>
      <c r="E153" s="21" t="s">
        <v>1</v>
      </c>
      <c r="F153" s="22">
        <v>108</v>
      </c>
      <c r="G153" s="24">
        <v>19.02</v>
      </c>
      <c r="H153" s="23">
        <v>653471</v>
      </c>
      <c r="I153" s="21" t="s">
        <v>1</v>
      </c>
      <c r="J153" s="22">
        <v>105</v>
      </c>
      <c r="K153" s="24">
        <v>18.940000000000001</v>
      </c>
      <c r="L153" s="23">
        <v>621833</v>
      </c>
      <c r="M153" s="21" t="s">
        <v>1</v>
      </c>
      <c r="N153" s="22">
        <v>110</v>
      </c>
      <c r="O153" s="24">
        <v>19.96</v>
      </c>
      <c r="P153" s="23">
        <v>601202</v>
      </c>
      <c r="Q153" s="21" t="s">
        <v>1</v>
      </c>
      <c r="R153" s="22">
        <v>122</v>
      </c>
      <c r="S153" s="24">
        <v>21.41</v>
      </c>
      <c r="T153" s="23">
        <v>496698</v>
      </c>
      <c r="U153" s="21" t="s">
        <v>1</v>
      </c>
    </row>
    <row r="154" spans="1:21" x14ac:dyDescent="0.25">
      <c r="A154" s="21" t="s">
        <v>138</v>
      </c>
      <c r="B154" s="22">
        <v>149</v>
      </c>
      <c r="C154" s="24">
        <v>26.18</v>
      </c>
      <c r="D154" s="23">
        <v>448295</v>
      </c>
      <c r="E154" s="21" t="s">
        <v>1</v>
      </c>
      <c r="F154" s="22">
        <v>143</v>
      </c>
      <c r="G154" s="24">
        <v>24.91</v>
      </c>
      <c r="H154" s="23">
        <v>438237</v>
      </c>
      <c r="I154" s="21" t="s">
        <v>1</v>
      </c>
      <c r="J154" s="22">
        <v>144</v>
      </c>
      <c r="K154" s="24">
        <v>25.66</v>
      </c>
      <c r="L154" s="23">
        <v>441818</v>
      </c>
      <c r="M154" s="21" t="s">
        <v>1</v>
      </c>
      <c r="N154" s="22">
        <v>136</v>
      </c>
      <c r="O154" s="24">
        <v>24.49</v>
      </c>
      <c r="P154" s="23">
        <v>457322</v>
      </c>
      <c r="Q154" s="21" t="s">
        <v>1</v>
      </c>
      <c r="R154" s="22">
        <v>133</v>
      </c>
      <c r="S154" s="24">
        <v>23.26</v>
      </c>
      <c r="T154" s="23">
        <v>460757</v>
      </c>
      <c r="U154" s="21" t="s">
        <v>1</v>
      </c>
    </row>
    <row r="155" spans="1:21" x14ac:dyDescent="0.25">
      <c r="A155" s="21" t="s">
        <v>198</v>
      </c>
      <c r="B155" s="22">
        <v>150</v>
      </c>
      <c r="C155" s="24">
        <v>26.35</v>
      </c>
      <c r="D155" s="23">
        <v>443171</v>
      </c>
      <c r="E155" s="21" t="s">
        <v>1</v>
      </c>
      <c r="F155" s="22">
        <v>144</v>
      </c>
      <c r="G155" s="24">
        <v>25.08</v>
      </c>
      <c r="H155" s="23">
        <v>429956</v>
      </c>
      <c r="I155" s="21" t="s">
        <v>1</v>
      </c>
      <c r="J155" s="22">
        <v>146</v>
      </c>
      <c r="K155" s="24">
        <v>26.01</v>
      </c>
      <c r="L155" s="23">
        <v>422265</v>
      </c>
      <c r="M155" s="21" t="s">
        <v>1</v>
      </c>
      <c r="N155" s="22">
        <v>140</v>
      </c>
      <c r="O155" s="24">
        <v>25.18</v>
      </c>
      <c r="P155" s="23">
        <v>422265</v>
      </c>
      <c r="Q155" s="21" t="s">
        <v>1</v>
      </c>
      <c r="R155" s="22">
        <v>137</v>
      </c>
      <c r="S155" s="24">
        <v>23.94</v>
      </c>
      <c r="T155" s="23">
        <v>436279</v>
      </c>
      <c r="U155" s="21" t="s">
        <v>1</v>
      </c>
    </row>
    <row r="156" spans="1:21" x14ac:dyDescent="0.25">
      <c r="A156" s="21" t="s">
        <v>221</v>
      </c>
      <c r="B156" s="22">
        <v>151</v>
      </c>
      <c r="C156" s="24">
        <v>26.52</v>
      </c>
      <c r="D156" s="23">
        <v>431286</v>
      </c>
      <c r="E156" s="21" t="s">
        <v>1</v>
      </c>
      <c r="F156" s="22">
        <v>149</v>
      </c>
      <c r="G156" s="24">
        <v>25.92</v>
      </c>
      <c r="H156" s="23">
        <v>400076</v>
      </c>
      <c r="I156" s="21" t="s">
        <v>1</v>
      </c>
      <c r="J156" s="22">
        <v>151</v>
      </c>
      <c r="K156" s="24">
        <v>26.87</v>
      </c>
      <c r="L156" s="23">
        <v>400076</v>
      </c>
      <c r="M156" s="21" t="s">
        <v>1</v>
      </c>
      <c r="N156" s="22">
        <v>147</v>
      </c>
      <c r="O156" s="24">
        <v>26.4</v>
      </c>
      <c r="P156" s="23">
        <v>400076</v>
      </c>
      <c r="Q156" s="21" t="s">
        <v>1</v>
      </c>
      <c r="R156" s="22">
        <v>160</v>
      </c>
      <c r="S156" s="24">
        <v>27.82</v>
      </c>
      <c r="T156" s="23">
        <v>330812</v>
      </c>
      <c r="U156" s="21" t="s">
        <v>1</v>
      </c>
    </row>
    <row r="157" spans="1:21" x14ac:dyDescent="0.25">
      <c r="A157" s="21" t="s">
        <v>147</v>
      </c>
      <c r="B157" s="22">
        <v>152</v>
      </c>
      <c r="C157" s="24">
        <v>26.69</v>
      </c>
      <c r="D157" s="23">
        <v>422739</v>
      </c>
      <c r="E157" s="21" t="s">
        <v>1</v>
      </c>
      <c r="F157" s="22">
        <v>145</v>
      </c>
      <c r="G157" s="24">
        <v>25.24</v>
      </c>
      <c r="H157" s="23">
        <v>424336</v>
      </c>
      <c r="I157" s="21" t="s">
        <v>1</v>
      </c>
      <c r="J157" s="22">
        <v>158</v>
      </c>
      <c r="K157" s="24">
        <v>28.08</v>
      </c>
      <c r="L157" s="23">
        <v>355636</v>
      </c>
      <c r="M157" s="21" t="s">
        <v>1</v>
      </c>
      <c r="N157" s="22">
        <v>185</v>
      </c>
      <c r="O157" s="24">
        <v>33.01</v>
      </c>
      <c r="P157" s="23">
        <v>274498</v>
      </c>
      <c r="Q157" s="21" t="s">
        <v>1</v>
      </c>
      <c r="R157" s="22">
        <v>206</v>
      </c>
      <c r="S157" s="24">
        <v>35.57</v>
      </c>
      <c r="T157" s="23">
        <v>229775</v>
      </c>
      <c r="U157" s="21" t="s">
        <v>1</v>
      </c>
    </row>
    <row r="158" spans="1:21" x14ac:dyDescent="0.25">
      <c r="A158" s="21" t="s">
        <v>96</v>
      </c>
      <c r="B158" s="22">
        <v>153</v>
      </c>
      <c r="C158" s="24">
        <v>26.86</v>
      </c>
      <c r="D158" s="23">
        <v>418780</v>
      </c>
      <c r="E158" s="21" t="s">
        <v>1</v>
      </c>
      <c r="F158" s="22">
        <v>134</v>
      </c>
      <c r="G158" s="24">
        <v>23.39</v>
      </c>
      <c r="H158" s="23">
        <v>482732</v>
      </c>
      <c r="I158" s="21" t="s">
        <v>1</v>
      </c>
      <c r="J158" s="22">
        <v>117</v>
      </c>
      <c r="K158" s="24">
        <v>21.01</v>
      </c>
      <c r="L158" s="23">
        <v>559654</v>
      </c>
      <c r="M158" s="21" t="s">
        <v>1</v>
      </c>
      <c r="N158" s="22">
        <v>141</v>
      </c>
      <c r="O158" s="24">
        <v>25.36</v>
      </c>
      <c r="P158" s="23">
        <v>412355</v>
      </c>
      <c r="Q158" s="21" t="s">
        <v>1</v>
      </c>
      <c r="R158" s="22">
        <v>139</v>
      </c>
      <c r="S158" s="24">
        <v>24.27</v>
      </c>
      <c r="T158" s="23">
        <v>412355</v>
      </c>
      <c r="U158" s="21" t="s">
        <v>1</v>
      </c>
    </row>
    <row r="159" spans="1:21" x14ac:dyDescent="0.25">
      <c r="A159" s="21" t="s">
        <v>104</v>
      </c>
      <c r="B159" s="22">
        <v>154</v>
      </c>
      <c r="C159" s="24">
        <v>27.03</v>
      </c>
      <c r="D159" s="23">
        <v>415888</v>
      </c>
      <c r="E159" s="21" t="s">
        <v>1</v>
      </c>
      <c r="F159" s="22">
        <v>152</v>
      </c>
      <c r="G159" s="24">
        <v>26.42</v>
      </c>
      <c r="H159" s="23">
        <v>388582</v>
      </c>
      <c r="I159" s="21" t="s">
        <v>1</v>
      </c>
      <c r="J159" s="22">
        <v>145</v>
      </c>
      <c r="K159" s="24">
        <v>25.84</v>
      </c>
      <c r="L159" s="23">
        <v>439739</v>
      </c>
      <c r="M159" s="21" t="s">
        <v>1</v>
      </c>
      <c r="N159" s="22">
        <v>160</v>
      </c>
      <c r="O159" s="24">
        <v>28.66</v>
      </c>
      <c r="P159" s="23">
        <v>355358</v>
      </c>
      <c r="Q159" s="21" t="s">
        <v>1</v>
      </c>
      <c r="R159" s="22">
        <v>140</v>
      </c>
      <c r="S159" s="24">
        <v>24.44</v>
      </c>
      <c r="T159" s="23">
        <v>405991</v>
      </c>
      <c r="U159" s="21" t="s">
        <v>1</v>
      </c>
    </row>
    <row r="160" spans="1:21" x14ac:dyDescent="0.25">
      <c r="A160" s="21" t="s">
        <v>79</v>
      </c>
      <c r="B160" s="22">
        <v>155</v>
      </c>
      <c r="C160" s="24">
        <v>27.2</v>
      </c>
      <c r="D160" s="23">
        <v>390153</v>
      </c>
      <c r="E160" s="21" t="s">
        <v>1</v>
      </c>
      <c r="F160" s="22">
        <v>154</v>
      </c>
      <c r="G160" s="24">
        <v>26.76</v>
      </c>
      <c r="H160" s="23">
        <v>378387</v>
      </c>
      <c r="I160" s="21" t="s">
        <v>1</v>
      </c>
      <c r="J160" s="22">
        <v>155</v>
      </c>
      <c r="K160" s="24">
        <v>27.56</v>
      </c>
      <c r="L160" s="23">
        <v>376247</v>
      </c>
      <c r="M160" s="21" t="s">
        <v>1</v>
      </c>
      <c r="N160" s="22">
        <v>157</v>
      </c>
      <c r="O160" s="24">
        <v>28.14</v>
      </c>
      <c r="P160" s="23">
        <v>369331</v>
      </c>
      <c r="Q160" s="21" t="s">
        <v>1</v>
      </c>
      <c r="R160" s="22">
        <v>126</v>
      </c>
      <c r="S160" s="24">
        <v>22.08</v>
      </c>
      <c r="T160" s="23">
        <v>488913</v>
      </c>
      <c r="U160" s="21" t="s">
        <v>1</v>
      </c>
    </row>
    <row r="161" spans="1:21" x14ac:dyDescent="0.25">
      <c r="A161" s="21" t="s">
        <v>345</v>
      </c>
      <c r="B161" s="22">
        <v>156</v>
      </c>
      <c r="C161" s="24">
        <v>27.37</v>
      </c>
      <c r="D161" s="23">
        <v>386618</v>
      </c>
      <c r="E161" s="21" t="s">
        <v>1</v>
      </c>
      <c r="F161" s="22">
        <v>153</v>
      </c>
      <c r="G161" s="24">
        <v>26.59</v>
      </c>
      <c r="H161" s="23">
        <v>386618</v>
      </c>
      <c r="I161" s="21" t="s">
        <v>1</v>
      </c>
      <c r="J161" s="22">
        <v>154</v>
      </c>
      <c r="K161" s="24">
        <v>27.39</v>
      </c>
      <c r="L161" s="23">
        <v>385856</v>
      </c>
      <c r="M161" s="21" t="s">
        <v>1</v>
      </c>
      <c r="N161" s="22">
        <v>153</v>
      </c>
      <c r="O161" s="24">
        <v>27.45</v>
      </c>
      <c r="P161" s="23">
        <v>384256</v>
      </c>
      <c r="Q161" s="21" t="s">
        <v>1</v>
      </c>
      <c r="R161" s="22">
        <v>151</v>
      </c>
      <c r="S161" s="24">
        <v>26.3</v>
      </c>
      <c r="T161" s="23">
        <v>378600</v>
      </c>
      <c r="U161" s="21" t="s">
        <v>1</v>
      </c>
    </row>
    <row r="162" spans="1:21" x14ac:dyDescent="0.25">
      <c r="A162" s="21" t="s">
        <v>142</v>
      </c>
      <c r="B162" s="22">
        <v>157</v>
      </c>
      <c r="C162" s="24">
        <v>27.54</v>
      </c>
      <c r="D162" s="23">
        <v>383881</v>
      </c>
      <c r="E162" s="21" t="s">
        <v>1</v>
      </c>
      <c r="F162" s="22">
        <v>157</v>
      </c>
      <c r="G162" s="24">
        <v>27.27</v>
      </c>
      <c r="H162" s="23">
        <v>374120</v>
      </c>
      <c r="I162" s="21" t="s">
        <v>1</v>
      </c>
      <c r="J162" s="22">
        <v>205</v>
      </c>
      <c r="K162" s="24">
        <v>36.18</v>
      </c>
      <c r="L162" s="23">
        <v>244619</v>
      </c>
      <c r="M162" s="21" t="s">
        <v>1</v>
      </c>
      <c r="N162" s="22">
        <v>171</v>
      </c>
      <c r="O162" s="24">
        <v>30.58</v>
      </c>
      <c r="P162" s="23">
        <v>313980</v>
      </c>
      <c r="Q162" s="21" t="s">
        <v>1</v>
      </c>
      <c r="R162" s="22">
        <v>168</v>
      </c>
      <c r="S162" s="24">
        <v>29.17</v>
      </c>
      <c r="T162" s="23">
        <v>316831</v>
      </c>
      <c r="U162" s="21" t="s">
        <v>1</v>
      </c>
    </row>
    <row r="163" spans="1:21" x14ac:dyDescent="0.25">
      <c r="A163" s="21" t="s">
        <v>173</v>
      </c>
      <c r="B163" s="22">
        <v>158</v>
      </c>
      <c r="C163" s="24">
        <v>27.71</v>
      </c>
      <c r="D163" s="23">
        <v>365451</v>
      </c>
      <c r="E163" s="21" t="s">
        <v>1</v>
      </c>
      <c r="F163" s="22">
        <v>170</v>
      </c>
      <c r="G163" s="24">
        <v>29.45</v>
      </c>
      <c r="H163" s="23">
        <v>314282</v>
      </c>
      <c r="I163" s="21" t="s">
        <v>1</v>
      </c>
      <c r="J163" s="22">
        <v>181</v>
      </c>
      <c r="K163" s="24">
        <v>32.049999999999997</v>
      </c>
      <c r="L163" s="23">
        <v>283040</v>
      </c>
      <c r="M163" s="21" t="s">
        <v>1</v>
      </c>
      <c r="N163" s="22">
        <v>188</v>
      </c>
      <c r="O163" s="24">
        <v>33.54</v>
      </c>
      <c r="P163" s="23">
        <v>268384</v>
      </c>
      <c r="Q163" s="21" t="s">
        <v>1</v>
      </c>
      <c r="R163" s="22">
        <v>202</v>
      </c>
      <c r="S163" s="24">
        <v>34.9</v>
      </c>
      <c r="T163" s="23">
        <v>242534</v>
      </c>
      <c r="U163" s="21" t="s">
        <v>1</v>
      </c>
    </row>
    <row r="164" spans="1:21" x14ac:dyDescent="0.25">
      <c r="A164" s="21" t="s">
        <v>167</v>
      </c>
      <c r="B164" s="22">
        <v>159</v>
      </c>
      <c r="C164" s="24">
        <v>27.88</v>
      </c>
      <c r="D164" s="23">
        <v>361556</v>
      </c>
      <c r="E164" s="21" t="s">
        <v>1</v>
      </c>
      <c r="F164" s="22">
        <v>180</v>
      </c>
      <c r="G164" s="24">
        <v>31.14</v>
      </c>
      <c r="H164" s="23">
        <v>293495</v>
      </c>
      <c r="I164" s="21" t="s">
        <v>1</v>
      </c>
      <c r="J164" s="22">
        <v>183</v>
      </c>
      <c r="K164" s="24">
        <v>32.39</v>
      </c>
      <c r="L164" s="23">
        <v>279542</v>
      </c>
      <c r="M164" s="21" t="s">
        <v>1</v>
      </c>
      <c r="N164" s="22">
        <v>204</v>
      </c>
      <c r="O164" s="24">
        <v>36.32</v>
      </c>
      <c r="P164" s="23">
        <v>241959</v>
      </c>
      <c r="Q164" s="21" t="s">
        <v>1</v>
      </c>
      <c r="R164" s="22">
        <v>147</v>
      </c>
      <c r="S164" s="24">
        <v>25.62</v>
      </c>
      <c r="T164" s="23">
        <v>388425</v>
      </c>
      <c r="U164" s="21" t="s">
        <v>1</v>
      </c>
    </row>
    <row r="165" spans="1:21" x14ac:dyDescent="0.25">
      <c r="A165" s="21" t="s">
        <v>100</v>
      </c>
      <c r="B165" s="22">
        <v>160</v>
      </c>
      <c r="C165" s="24">
        <v>28.05</v>
      </c>
      <c r="D165" s="23">
        <v>360383</v>
      </c>
      <c r="E165" s="21" t="s">
        <v>1</v>
      </c>
      <c r="F165" s="22">
        <v>161</v>
      </c>
      <c r="G165" s="24">
        <v>27.94</v>
      </c>
      <c r="H165" s="23">
        <v>353634</v>
      </c>
      <c r="I165" s="21" t="s">
        <v>1</v>
      </c>
      <c r="J165" s="22">
        <v>160</v>
      </c>
      <c r="K165" s="24">
        <v>28.42</v>
      </c>
      <c r="L165" s="23">
        <v>335405</v>
      </c>
      <c r="M165" s="21" t="s">
        <v>1</v>
      </c>
      <c r="N165" s="22">
        <v>167</v>
      </c>
      <c r="O165" s="24">
        <v>29.88</v>
      </c>
      <c r="P165" s="23">
        <v>323529</v>
      </c>
      <c r="Q165" s="21" t="s">
        <v>1</v>
      </c>
      <c r="R165" s="22">
        <v>159</v>
      </c>
      <c r="S165" s="24">
        <v>27.65</v>
      </c>
      <c r="T165" s="23">
        <v>336420</v>
      </c>
      <c r="U165" s="21" t="s">
        <v>1</v>
      </c>
    </row>
    <row r="166" spans="1:21" x14ac:dyDescent="0.25">
      <c r="A166" s="21" t="s">
        <v>163</v>
      </c>
      <c r="B166" s="22">
        <v>161</v>
      </c>
      <c r="C166" s="24">
        <v>28.22</v>
      </c>
      <c r="D166" s="23">
        <v>359900</v>
      </c>
      <c r="E166" s="21" t="s">
        <v>1</v>
      </c>
      <c r="F166" s="22">
        <v>255</v>
      </c>
      <c r="G166" s="24">
        <v>43.77</v>
      </c>
      <c r="H166" s="23">
        <v>165017</v>
      </c>
      <c r="I166" s="21" t="s">
        <v>1</v>
      </c>
      <c r="J166" s="22">
        <v>249</v>
      </c>
      <c r="K166" s="24">
        <v>43.77</v>
      </c>
      <c r="L166" s="23">
        <v>165017</v>
      </c>
      <c r="M166" s="21" t="s">
        <v>1</v>
      </c>
      <c r="N166" s="22">
        <v>245</v>
      </c>
      <c r="O166" s="24">
        <v>43.45</v>
      </c>
      <c r="P166" s="23">
        <v>165017</v>
      </c>
      <c r="Q166" s="21" t="s">
        <v>1</v>
      </c>
      <c r="R166" s="22">
        <v>248</v>
      </c>
      <c r="S166" s="24">
        <v>42.66</v>
      </c>
      <c r="T166" s="23">
        <v>165017</v>
      </c>
      <c r="U166" s="21" t="s">
        <v>1</v>
      </c>
    </row>
    <row r="167" spans="1:21" x14ac:dyDescent="0.25">
      <c r="A167" s="21" t="s">
        <v>175</v>
      </c>
      <c r="B167" s="22">
        <v>162</v>
      </c>
      <c r="C167" s="24">
        <v>28.39</v>
      </c>
      <c r="D167" s="23">
        <v>354712</v>
      </c>
      <c r="E167" s="21" t="s">
        <v>1</v>
      </c>
      <c r="F167" s="22">
        <v>162</v>
      </c>
      <c r="G167" s="24">
        <v>28.11</v>
      </c>
      <c r="H167" s="23">
        <v>347905</v>
      </c>
      <c r="I167" s="21" t="s">
        <v>1</v>
      </c>
      <c r="J167" s="22">
        <v>202</v>
      </c>
      <c r="K167" s="24">
        <v>35.67</v>
      </c>
      <c r="L167" s="23">
        <v>252156</v>
      </c>
      <c r="M167" s="21" t="s">
        <v>1</v>
      </c>
      <c r="N167" s="22">
        <v>196</v>
      </c>
      <c r="O167" s="24">
        <v>34.93</v>
      </c>
      <c r="P167" s="23">
        <v>252385</v>
      </c>
      <c r="Q167" s="21" t="s">
        <v>1</v>
      </c>
      <c r="R167" s="22">
        <v>194</v>
      </c>
      <c r="S167" s="24">
        <v>33.549999999999997</v>
      </c>
      <c r="T167" s="23">
        <v>251879</v>
      </c>
      <c r="U167" s="21" t="s">
        <v>1</v>
      </c>
    </row>
    <row r="168" spans="1:21" x14ac:dyDescent="0.25">
      <c r="A168" s="21" t="s">
        <v>223</v>
      </c>
      <c r="B168" s="22">
        <v>163</v>
      </c>
      <c r="C168" s="24">
        <v>28.56</v>
      </c>
      <c r="D168" s="23">
        <v>354200</v>
      </c>
      <c r="E168" s="21" t="s">
        <v>1</v>
      </c>
      <c r="F168" s="22">
        <v>163</v>
      </c>
      <c r="G168" s="24">
        <v>28.28</v>
      </c>
      <c r="H168" s="23">
        <v>342400</v>
      </c>
      <c r="I168" s="21" t="s">
        <v>1</v>
      </c>
      <c r="J168" s="22">
        <v>175</v>
      </c>
      <c r="K168" s="24">
        <v>31.01</v>
      </c>
      <c r="L168" s="23">
        <v>296400</v>
      </c>
      <c r="M168" s="21" t="s">
        <v>1</v>
      </c>
      <c r="N168" s="22">
        <v>177</v>
      </c>
      <c r="O168" s="24">
        <v>31.62</v>
      </c>
      <c r="P168" s="23">
        <v>287600</v>
      </c>
      <c r="Q168" s="21" t="s">
        <v>1</v>
      </c>
      <c r="R168" s="22">
        <v>182</v>
      </c>
      <c r="S168" s="24">
        <v>31.53</v>
      </c>
      <c r="T168" s="23">
        <v>268700</v>
      </c>
      <c r="U168" s="21" t="s">
        <v>1</v>
      </c>
    </row>
    <row r="169" spans="1:21" x14ac:dyDescent="0.25">
      <c r="A169" s="21" t="s">
        <v>222</v>
      </c>
      <c r="B169" s="22">
        <v>164</v>
      </c>
      <c r="C169" s="24">
        <v>28.73</v>
      </c>
      <c r="D169" s="23">
        <v>353627</v>
      </c>
      <c r="E169" s="21" t="s">
        <v>1</v>
      </c>
      <c r="F169" s="22">
        <v>159</v>
      </c>
      <c r="G169" s="24">
        <v>27.6</v>
      </c>
      <c r="H169" s="23">
        <v>370309</v>
      </c>
      <c r="I169" s="21" t="s">
        <v>1</v>
      </c>
      <c r="J169" s="22">
        <v>139</v>
      </c>
      <c r="K169" s="24">
        <v>24.8</v>
      </c>
      <c r="L169" s="23">
        <v>461095</v>
      </c>
      <c r="M169" s="21" t="s">
        <v>1</v>
      </c>
      <c r="N169" s="22">
        <v>134</v>
      </c>
      <c r="O169" s="24">
        <v>24.14</v>
      </c>
      <c r="P169" s="23">
        <v>469798</v>
      </c>
      <c r="Q169" s="21" t="s">
        <v>1</v>
      </c>
      <c r="R169" s="22">
        <v>193</v>
      </c>
      <c r="S169" s="24">
        <v>33.380000000000003</v>
      </c>
      <c r="T169" s="23">
        <v>252969</v>
      </c>
      <c r="U169" s="21" t="s">
        <v>1</v>
      </c>
    </row>
    <row r="170" spans="1:21" x14ac:dyDescent="0.25">
      <c r="A170" s="21" t="s">
        <v>118</v>
      </c>
      <c r="B170" s="22">
        <v>165</v>
      </c>
      <c r="C170" s="24">
        <v>28.9</v>
      </c>
      <c r="D170" s="23">
        <v>352261</v>
      </c>
      <c r="E170" s="21" t="s">
        <v>1</v>
      </c>
      <c r="F170" s="22">
        <v>177</v>
      </c>
      <c r="G170" s="24">
        <v>30.63</v>
      </c>
      <c r="H170" s="23">
        <v>300108</v>
      </c>
      <c r="I170" s="21" t="s">
        <v>1</v>
      </c>
      <c r="J170" s="22">
        <v>184</v>
      </c>
      <c r="K170" s="24">
        <v>32.56</v>
      </c>
      <c r="L170" s="23">
        <v>278689</v>
      </c>
      <c r="M170" s="21" t="s">
        <v>1</v>
      </c>
      <c r="N170" s="22">
        <v>200</v>
      </c>
      <c r="O170" s="24">
        <v>35.619999999999997</v>
      </c>
      <c r="P170" s="23">
        <v>246929</v>
      </c>
      <c r="Q170" s="21" t="s">
        <v>1</v>
      </c>
      <c r="R170" s="22">
        <v>228</v>
      </c>
      <c r="S170" s="24">
        <v>39.28</v>
      </c>
      <c r="T170" s="23">
        <v>194894</v>
      </c>
      <c r="U170" s="21" t="s">
        <v>1</v>
      </c>
    </row>
    <row r="171" spans="1:21" x14ac:dyDescent="0.25">
      <c r="A171" s="21" t="s">
        <v>107</v>
      </c>
      <c r="B171" s="22">
        <v>166</v>
      </c>
      <c r="C171" s="24">
        <v>29.07</v>
      </c>
      <c r="D171" s="23">
        <v>348900</v>
      </c>
      <c r="E171" s="21" t="s">
        <v>1</v>
      </c>
      <c r="F171" s="22">
        <v>171</v>
      </c>
      <c r="G171" s="24">
        <v>29.62</v>
      </c>
      <c r="H171" s="23">
        <v>310800</v>
      </c>
      <c r="I171" s="21" t="s">
        <v>1</v>
      </c>
      <c r="J171" s="22">
        <v>169</v>
      </c>
      <c r="K171" s="24">
        <v>29.98</v>
      </c>
      <c r="L171" s="23">
        <v>314517</v>
      </c>
      <c r="M171" s="21" t="s">
        <v>1</v>
      </c>
      <c r="N171" s="22">
        <v>170</v>
      </c>
      <c r="O171" s="24">
        <v>30.4</v>
      </c>
      <c r="P171" s="23">
        <v>314517</v>
      </c>
      <c r="Q171" s="21" t="s">
        <v>1</v>
      </c>
      <c r="R171" s="22">
        <v>173</v>
      </c>
      <c r="S171" s="24">
        <v>30.01</v>
      </c>
      <c r="T171" s="23">
        <v>305667</v>
      </c>
      <c r="U171" s="21" t="s">
        <v>1</v>
      </c>
    </row>
    <row r="172" spans="1:21" x14ac:dyDescent="0.25">
      <c r="A172" s="21" t="s">
        <v>176</v>
      </c>
      <c r="B172" s="22">
        <v>167</v>
      </c>
      <c r="C172" s="24">
        <v>29.24</v>
      </c>
      <c r="D172" s="23">
        <v>348801</v>
      </c>
      <c r="E172" s="21" t="s">
        <v>1</v>
      </c>
      <c r="F172" s="22">
        <v>160</v>
      </c>
      <c r="G172" s="24">
        <v>27.77</v>
      </c>
      <c r="H172" s="23">
        <v>365870</v>
      </c>
      <c r="I172" s="21" t="s">
        <v>1</v>
      </c>
      <c r="J172" s="22">
        <v>159</v>
      </c>
      <c r="K172" s="24">
        <v>28.25</v>
      </c>
      <c r="L172" s="23">
        <v>353108</v>
      </c>
      <c r="M172" s="21" t="s">
        <v>1</v>
      </c>
      <c r="N172" s="22">
        <v>156</v>
      </c>
      <c r="O172" s="24">
        <v>27.97</v>
      </c>
      <c r="P172" s="23">
        <v>370385</v>
      </c>
      <c r="Q172" s="21" t="s">
        <v>1</v>
      </c>
      <c r="R172" s="22">
        <v>153</v>
      </c>
      <c r="S172" s="24">
        <v>26.64</v>
      </c>
      <c r="T172" s="23">
        <v>372168</v>
      </c>
      <c r="U172" s="21" t="s">
        <v>1</v>
      </c>
    </row>
    <row r="173" spans="1:21" x14ac:dyDescent="0.25">
      <c r="A173" s="21" t="s">
        <v>132</v>
      </c>
      <c r="B173" s="22">
        <v>168</v>
      </c>
      <c r="C173" s="24">
        <v>29.41</v>
      </c>
      <c r="D173" s="23">
        <v>347188</v>
      </c>
      <c r="E173" s="21" t="s">
        <v>1</v>
      </c>
      <c r="F173" s="22">
        <v>193</v>
      </c>
      <c r="G173" s="24">
        <v>33.33</v>
      </c>
      <c r="H173" s="23">
        <v>272296</v>
      </c>
      <c r="I173" s="21" t="s">
        <v>1</v>
      </c>
      <c r="J173" s="22">
        <v>186</v>
      </c>
      <c r="K173" s="24">
        <v>32.909999999999997</v>
      </c>
      <c r="L173" s="23">
        <v>275771</v>
      </c>
      <c r="M173" s="21" t="s">
        <v>1</v>
      </c>
      <c r="N173" s="22">
        <v>180</v>
      </c>
      <c r="O173" s="24">
        <v>32.14</v>
      </c>
      <c r="P173" s="23">
        <v>279033</v>
      </c>
      <c r="Q173" s="21" t="s">
        <v>1</v>
      </c>
      <c r="R173" s="22">
        <v>178</v>
      </c>
      <c r="S173" s="24">
        <v>30.85</v>
      </c>
      <c r="T173" s="23">
        <v>285254</v>
      </c>
      <c r="U173" s="21" t="s">
        <v>1</v>
      </c>
    </row>
    <row r="174" spans="1:21" x14ac:dyDescent="0.25">
      <c r="A174" s="21" t="s">
        <v>121</v>
      </c>
      <c r="B174" s="22">
        <v>169</v>
      </c>
      <c r="C174" s="24">
        <v>29.58</v>
      </c>
      <c r="D174" s="23">
        <v>339793</v>
      </c>
      <c r="E174" s="21" t="s">
        <v>1</v>
      </c>
      <c r="F174" s="22">
        <v>164</v>
      </c>
      <c r="G174" s="24">
        <v>28.44</v>
      </c>
      <c r="H174" s="23">
        <v>339355</v>
      </c>
      <c r="I174" s="21" t="s">
        <v>1</v>
      </c>
      <c r="J174" s="22">
        <v>164</v>
      </c>
      <c r="K174" s="24">
        <v>29.11</v>
      </c>
      <c r="L174" s="23">
        <v>325723</v>
      </c>
      <c r="M174" s="21" t="s">
        <v>1</v>
      </c>
      <c r="N174" s="22">
        <v>163</v>
      </c>
      <c r="O174" s="24">
        <v>29.19</v>
      </c>
      <c r="P174" s="23">
        <v>340800</v>
      </c>
      <c r="Q174" s="21" t="s">
        <v>1</v>
      </c>
      <c r="R174" s="22">
        <v>183</v>
      </c>
      <c r="S174" s="24">
        <v>31.7</v>
      </c>
      <c r="T174" s="23">
        <v>265966</v>
      </c>
      <c r="U174" s="21" t="s">
        <v>1</v>
      </c>
    </row>
    <row r="175" spans="1:21" x14ac:dyDescent="0.25">
      <c r="A175" s="21" t="s">
        <v>166</v>
      </c>
      <c r="B175" s="22">
        <v>170</v>
      </c>
      <c r="C175" s="24">
        <v>29.75</v>
      </c>
      <c r="D175" s="23">
        <v>337895</v>
      </c>
      <c r="E175" s="21" t="s">
        <v>1</v>
      </c>
      <c r="F175" s="22">
        <v>155</v>
      </c>
      <c r="G175" s="24">
        <v>26.93</v>
      </c>
      <c r="H175" s="23">
        <v>378165</v>
      </c>
      <c r="I175" s="21" t="s">
        <v>1</v>
      </c>
      <c r="J175" s="22">
        <v>153</v>
      </c>
      <c r="K175" s="24">
        <v>27.22</v>
      </c>
      <c r="L175" s="23">
        <v>391876</v>
      </c>
      <c r="M175" s="21" t="s">
        <v>1</v>
      </c>
      <c r="N175" s="22">
        <v>193</v>
      </c>
      <c r="O175" s="24">
        <v>34.409999999999997</v>
      </c>
      <c r="P175" s="23">
        <v>256876</v>
      </c>
      <c r="Q175" s="21" t="s">
        <v>1</v>
      </c>
      <c r="R175" s="22">
        <v>196</v>
      </c>
      <c r="S175" s="24">
        <v>33.89</v>
      </c>
      <c r="T175" s="23">
        <v>250157</v>
      </c>
      <c r="U175" s="21" t="s">
        <v>1</v>
      </c>
    </row>
    <row r="176" spans="1:21" x14ac:dyDescent="0.25">
      <c r="A176" s="21" t="s">
        <v>299</v>
      </c>
      <c r="B176" s="22">
        <v>171</v>
      </c>
      <c r="C176" s="24">
        <v>29.92</v>
      </c>
      <c r="D176" s="23">
        <v>335028</v>
      </c>
      <c r="E176" s="21" t="s">
        <v>1</v>
      </c>
      <c r="F176" s="22">
        <v>165</v>
      </c>
      <c r="G176" s="24">
        <v>28.61</v>
      </c>
      <c r="H176" s="23">
        <v>335028</v>
      </c>
      <c r="I176" s="21" t="s">
        <v>1</v>
      </c>
      <c r="J176" s="22">
        <v>165</v>
      </c>
      <c r="K176" s="24">
        <v>29.29</v>
      </c>
      <c r="L176" s="23">
        <v>325487</v>
      </c>
      <c r="M176" s="21" t="s">
        <v>1</v>
      </c>
      <c r="N176" s="22">
        <v>164</v>
      </c>
      <c r="O176" s="24">
        <v>29.36</v>
      </c>
      <c r="P176" s="23">
        <v>337821</v>
      </c>
      <c r="Q176" s="21" t="s">
        <v>1</v>
      </c>
      <c r="R176" s="22">
        <v>213</v>
      </c>
      <c r="S176" s="24">
        <v>36.75</v>
      </c>
      <c r="T176" s="23">
        <v>218357</v>
      </c>
      <c r="U176" s="21" t="s">
        <v>1</v>
      </c>
    </row>
    <row r="177" spans="1:21" x14ac:dyDescent="0.25">
      <c r="A177" s="21" t="s">
        <v>208</v>
      </c>
      <c r="B177" s="22">
        <v>172</v>
      </c>
      <c r="C177" s="24">
        <v>30.09</v>
      </c>
      <c r="D177" s="23">
        <v>320797</v>
      </c>
      <c r="E177" s="21" t="s">
        <v>1</v>
      </c>
      <c r="F177" s="22">
        <v>185</v>
      </c>
      <c r="G177" s="24">
        <v>31.98</v>
      </c>
      <c r="H177" s="23">
        <v>282973</v>
      </c>
      <c r="I177" s="21" t="s">
        <v>1</v>
      </c>
      <c r="J177" s="22">
        <v>223</v>
      </c>
      <c r="K177" s="24">
        <v>39.29</v>
      </c>
      <c r="L177" s="23">
        <v>219028</v>
      </c>
      <c r="M177" s="21" t="s">
        <v>1</v>
      </c>
      <c r="N177" s="22">
        <v>243</v>
      </c>
      <c r="O177" s="24">
        <v>43.11</v>
      </c>
      <c r="P177" s="23">
        <v>166415</v>
      </c>
      <c r="Q177" s="21" t="s">
        <v>1</v>
      </c>
      <c r="R177" s="22">
        <v>223</v>
      </c>
      <c r="S177" s="24">
        <v>38.44</v>
      </c>
      <c r="T177" s="23">
        <v>207484</v>
      </c>
      <c r="U177" s="21" t="s">
        <v>1</v>
      </c>
    </row>
    <row r="178" spans="1:21" x14ac:dyDescent="0.25">
      <c r="A178" s="21" t="s">
        <v>134</v>
      </c>
      <c r="B178" s="22">
        <v>173</v>
      </c>
      <c r="C178" s="24">
        <v>30.26</v>
      </c>
      <c r="D178" s="23">
        <v>319700</v>
      </c>
      <c r="E178" s="21" t="s">
        <v>1</v>
      </c>
      <c r="F178" s="22">
        <v>173</v>
      </c>
      <c r="G178" s="24">
        <v>29.96</v>
      </c>
      <c r="H178" s="23">
        <v>309200</v>
      </c>
      <c r="I178" s="21" t="s">
        <v>1</v>
      </c>
      <c r="J178" s="22">
        <v>171</v>
      </c>
      <c r="K178" s="24">
        <v>30.32</v>
      </c>
      <c r="L178" s="23">
        <v>309200</v>
      </c>
      <c r="M178" s="21" t="s">
        <v>1</v>
      </c>
      <c r="N178" s="22">
        <v>173</v>
      </c>
      <c r="O178" s="24">
        <v>30.93</v>
      </c>
      <c r="P178" s="23">
        <v>308700</v>
      </c>
      <c r="Q178" s="21" t="s">
        <v>1</v>
      </c>
      <c r="R178" s="22">
        <v>170</v>
      </c>
      <c r="S178" s="24">
        <v>29.5</v>
      </c>
      <c r="T178" s="23">
        <v>309200</v>
      </c>
      <c r="U178" s="21" t="s">
        <v>1</v>
      </c>
    </row>
    <row r="179" spans="1:21" x14ac:dyDescent="0.25">
      <c r="A179" s="21" t="s">
        <v>203</v>
      </c>
      <c r="B179" s="22">
        <v>174</v>
      </c>
      <c r="C179" s="24">
        <v>30.43</v>
      </c>
      <c r="D179" s="23">
        <v>316278</v>
      </c>
      <c r="E179" s="21" t="s">
        <v>1</v>
      </c>
      <c r="F179" s="22">
        <v>175</v>
      </c>
      <c r="G179" s="24">
        <v>30.3</v>
      </c>
      <c r="H179" s="23">
        <v>305397</v>
      </c>
      <c r="I179" s="21" t="s">
        <v>1</v>
      </c>
      <c r="J179" s="22">
        <v>168</v>
      </c>
      <c r="K179" s="24">
        <v>29.8</v>
      </c>
      <c r="L179" s="23">
        <v>315993</v>
      </c>
      <c r="M179" s="21" t="s">
        <v>1</v>
      </c>
      <c r="N179" s="22">
        <v>209</v>
      </c>
      <c r="O179" s="24">
        <v>37.19</v>
      </c>
      <c r="P179" s="23">
        <v>234004</v>
      </c>
      <c r="Q179" s="21" t="s">
        <v>1</v>
      </c>
      <c r="R179" s="22">
        <v>200</v>
      </c>
      <c r="S179" s="24">
        <v>34.56</v>
      </c>
      <c r="T179" s="23">
        <v>245205</v>
      </c>
      <c r="U179" s="21" t="s">
        <v>1</v>
      </c>
    </row>
    <row r="180" spans="1:21" x14ac:dyDescent="0.25">
      <c r="A180" s="21" t="s">
        <v>183</v>
      </c>
      <c r="B180" s="22">
        <v>175</v>
      </c>
      <c r="C180" s="24">
        <v>30.6</v>
      </c>
      <c r="D180" s="23">
        <v>314557</v>
      </c>
      <c r="E180" s="21" t="s">
        <v>1</v>
      </c>
      <c r="F180" s="22">
        <v>167</v>
      </c>
      <c r="G180" s="24">
        <v>28.95</v>
      </c>
      <c r="H180" s="23">
        <v>321622</v>
      </c>
      <c r="I180" s="21" t="s">
        <v>1</v>
      </c>
      <c r="J180" s="22">
        <v>173</v>
      </c>
      <c r="K180" s="24">
        <v>30.67</v>
      </c>
      <c r="L180" s="23">
        <v>303485</v>
      </c>
      <c r="M180" s="21" t="s">
        <v>1</v>
      </c>
      <c r="N180" s="22">
        <v>149</v>
      </c>
      <c r="O180" s="24">
        <v>26.75</v>
      </c>
      <c r="P180" s="23">
        <v>397949</v>
      </c>
      <c r="Q180" s="21" t="s">
        <v>1</v>
      </c>
      <c r="R180" s="22">
        <v>143</v>
      </c>
      <c r="S180" s="24">
        <v>24.95</v>
      </c>
      <c r="T180" s="23">
        <v>398103</v>
      </c>
      <c r="U180" s="21" t="s">
        <v>1</v>
      </c>
    </row>
    <row r="181" spans="1:21" x14ac:dyDescent="0.25">
      <c r="A181" s="21" t="s">
        <v>278</v>
      </c>
      <c r="B181" s="22">
        <v>176</v>
      </c>
      <c r="C181" s="24">
        <v>30.77</v>
      </c>
      <c r="D181" s="23">
        <v>309273</v>
      </c>
      <c r="E181" s="21" t="s">
        <v>1</v>
      </c>
      <c r="F181" s="22">
        <v>172</v>
      </c>
      <c r="G181" s="24">
        <v>29.79</v>
      </c>
      <c r="H181" s="23">
        <v>309273</v>
      </c>
      <c r="I181" s="21" t="s">
        <v>1</v>
      </c>
      <c r="J181" s="22">
        <v>170</v>
      </c>
      <c r="K181" s="24">
        <v>30.15</v>
      </c>
      <c r="L181" s="23">
        <v>309273</v>
      </c>
      <c r="M181" s="21" t="s">
        <v>1</v>
      </c>
      <c r="N181" s="22">
        <v>172</v>
      </c>
      <c r="O181" s="24">
        <v>30.75</v>
      </c>
      <c r="P181" s="23">
        <v>309273</v>
      </c>
      <c r="Q181" s="21" t="s">
        <v>1</v>
      </c>
      <c r="R181" s="22">
        <v>169</v>
      </c>
      <c r="S181" s="24">
        <v>29.33</v>
      </c>
      <c r="T181" s="23">
        <v>309273</v>
      </c>
      <c r="U181" s="21" t="s">
        <v>1</v>
      </c>
    </row>
    <row r="182" spans="1:21" x14ac:dyDescent="0.25">
      <c r="A182" s="21" t="s">
        <v>504</v>
      </c>
      <c r="B182" s="22">
        <v>177</v>
      </c>
      <c r="C182" s="24">
        <v>30.94</v>
      </c>
      <c r="D182" s="23">
        <v>307692</v>
      </c>
      <c r="E182" s="21" t="s">
        <v>1</v>
      </c>
      <c r="F182" s="22">
        <v>174</v>
      </c>
      <c r="G182" s="24">
        <v>30.13</v>
      </c>
      <c r="H182" s="23">
        <v>307692</v>
      </c>
      <c r="I182" s="21" t="s">
        <v>1</v>
      </c>
      <c r="J182" s="22">
        <v>172</v>
      </c>
      <c r="K182" s="24">
        <v>30.49</v>
      </c>
      <c r="L182" s="23">
        <v>307692</v>
      </c>
      <c r="M182" s="21" t="s">
        <v>1</v>
      </c>
      <c r="N182" s="22">
        <v>174</v>
      </c>
      <c r="O182" s="24">
        <v>31.1</v>
      </c>
      <c r="P182" s="23">
        <v>307692</v>
      </c>
      <c r="Q182" s="21" t="s">
        <v>1</v>
      </c>
      <c r="R182" s="22">
        <v>171</v>
      </c>
      <c r="S182" s="24">
        <v>29.67</v>
      </c>
      <c r="T182" s="23">
        <v>307692</v>
      </c>
      <c r="U182" s="21" t="s">
        <v>1</v>
      </c>
    </row>
    <row r="183" spans="1:21" x14ac:dyDescent="0.25">
      <c r="A183" s="21" t="s">
        <v>185</v>
      </c>
      <c r="B183" s="22">
        <v>178</v>
      </c>
      <c r="C183" s="24">
        <v>31.11</v>
      </c>
      <c r="D183" s="23">
        <v>298489</v>
      </c>
      <c r="E183" s="21" t="s">
        <v>1</v>
      </c>
      <c r="F183" s="22">
        <v>158</v>
      </c>
      <c r="G183" s="24">
        <v>27.43</v>
      </c>
      <c r="H183" s="23">
        <v>371068</v>
      </c>
      <c r="I183" s="21" t="s">
        <v>1</v>
      </c>
      <c r="J183" s="22">
        <v>193</v>
      </c>
      <c r="K183" s="24">
        <v>34.11</v>
      </c>
      <c r="L183" s="23">
        <v>259693</v>
      </c>
      <c r="M183" s="21" t="s">
        <v>1</v>
      </c>
      <c r="N183" s="22">
        <v>143</v>
      </c>
      <c r="O183" s="24">
        <v>25.71</v>
      </c>
      <c r="P183" s="23">
        <v>407627</v>
      </c>
      <c r="Q183" s="21" t="s">
        <v>1</v>
      </c>
      <c r="R183" s="22">
        <v>185</v>
      </c>
      <c r="S183" s="24">
        <v>32.03</v>
      </c>
      <c r="T183" s="23">
        <v>261705</v>
      </c>
      <c r="U183" s="21" t="s">
        <v>1</v>
      </c>
    </row>
    <row r="184" spans="1:21" x14ac:dyDescent="0.25">
      <c r="A184" s="21" t="s">
        <v>277</v>
      </c>
      <c r="B184" s="22">
        <v>179</v>
      </c>
      <c r="C184" s="24">
        <v>31.28</v>
      </c>
      <c r="D184" s="23">
        <v>295526</v>
      </c>
      <c r="E184" s="21" t="s">
        <v>1</v>
      </c>
      <c r="F184" s="22">
        <v>179</v>
      </c>
      <c r="G184" s="24">
        <v>30.97</v>
      </c>
      <c r="H184" s="23">
        <v>295526</v>
      </c>
      <c r="I184" s="21" t="s">
        <v>1</v>
      </c>
      <c r="J184" s="22">
        <v>176</v>
      </c>
      <c r="K184" s="24">
        <v>31.18</v>
      </c>
      <c r="L184" s="23">
        <v>295526</v>
      </c>
      <c r="M184" s="21" t="s">
        <v>1</v>
      </c>
      <c r="N184" s="22">
        <v>213</v>
      </c>
      <c r="O184" s="24">
        <v>37.89</v>
      </c>
      <c r="P184" s="23">
        <v>229825</v>
      </c>
      <c r="Q184" s="21" t="s">
        <v>1</v>
      </c>
      <c r="R184" s="22">
        <v>209</v>
      </c>
      <c r="S184" s="24">
        <v>36.08</v>
      </c>
      <c r="T184" s="23">
        <v>222930</v>
      </c>
      <c r="U184" s="21" t="s">
        <v>1</v>
      </c>
    </row>
    <row r="185" spans="1:21" x14ac:dyDescent="0.25">
      <c r="A185" s="21" t="s">
        <v>194</v>
      </c>
      <c r="B185" s="22">
        <v>180</v>
      </c>
      <c r="C185" s="24">
        <v>31.45</v>
      </c>
      <c r="D185" s="23">
        <v>291338</v>
      </c>
      <c r="E185" s="21" t="s">
        <v>1</v>
      </c>
      <c r="F185" s="22">
        <v>182</v>
      </c>
      <c r="G185" s="24">
        <v>31.47</v>
      </c>
      <c r="H185" s="23">
        <v>287043</v>
      </c>
      <c r="I185" s="21" t="s">
        <v>1</v>
      </c>
      <c r="J185" s="22">
        <v>178</v>
      </c>
      <c r="K185" s="24">
        <v>31.53</v>
      </c>
      <c r="L185" s="23">
        <v>285138</v>
      </c>
      <c r="M185" s="21" t="s">
        <v>1</v>
      </c>
      <c r="N185" s="22">
        <v>186</v>
      </c>
      <c r="O185" s="24">
        <v>33.19</v>
      </c>
      <c r="P185" s="23">
        <v>272178</v>
      </c>
      <c r="Q185" s="21" t="s">
        <v>1</v>
      </c>
      <c r="R185" s="22">
        <v>174</v>
      </c>
      <c r="S185" s="24">
        <v>30.18</v>
      </c>
      <c r="T185" s="23">
        <v>300525</v>
      </c>
      <c r="U185" s="21" t="s">
        <v>1</v>
      </c>
    </row>
    <row r="186" spans="1:21" x14ac:dyDescent="0.25">
      <c r="A186" s="21" t="s">
        <v>127</v>
      </c>
      <c r="B186" s="22">
        <v>181</v>
      </c>
      <c r="C186" s="24">
        <v>31.62</v>
      </c>
      <c r="D186" s="23">
        <v>290257</v>
      </c>
      <c r="E186" s="21" t="s">
        <v>1</v>
      </c>
      <c r="F186" s="22">
        <v>183</v>
      </c>
      <c r="G186" s="24">
        <v>31.64</v>
      </c>
      <c r="H186" s="23">
        <v>284565</v>
      </c>
      <c r="I186" s="21" t="s">
        <v>1</v>
      </c>
      <c r="J186" s="22">
        <v>161</v>
      </c>
      <c r="K186" s="24">
        <v>28.6</v>
      </c>
      <c r="L186" s="23">
        <v>335197</v>
      </c>
      <c r="M186" s="21" t="s">
        <v>1</v>
      </c>
      <c r="N186" s="22">
        <v>159</v>
      </c>
      <c r="O186" s="24">
        <v>28.49</v>
      </c>
      <c r="P186" s="23">
        <v>357605</v>
      </c>
      <c r="Q186" s="21" t="s">
        <v>1</v>
      </c>
      <c r="R186" s="22">
        <v>156</v>
      </c>
      <c r="S186" s="24">
        <v>27.14</v>
      </c>
      <c r="T186" s="23">
        <v>357605</v>
      </c>
      <c r="U186" s="21" t="s">
        <v>1</v>
      </c>
    </row>
    <row r="187" spans="1:21" x14ac:dyDescent="0.25">
      <c r="A187" s="21" t="s">
        <v>204</v>
      </c>
      <c r="B187" s="22">
        <v>182</v>
      </c>
      <c r="C187" s="24">
        <v>31.79</v>
      </c>
      <c r="D187" s="23">
        <v>287424</v>
      </c>
      <c r="E187" s="21" t="s">
        <v>1</v>
      </c>
      <c r="F187" s="22">
        <v>187</v>
      </c>
      <c r="G187" s="24">
        <v>32.32</v>
      </c>
      <c r="H187" s="23">
        <v>280019</v>
      </c>
      <c r="I187" s="21" t="s">
        <v>1</v>
      </c>
      <c r="J187" s="22">
        <v>180</v>
      </c>
      <c r="K187" s="24">
        <v>31.87</v>
      </c>
      <c r="L187" s="23">
        <v>283386</v>
      </c>
      <c r="M187" s="21" t="s">
        <v>1</v>
      </c>
      <c r="N187" s="22">
        <v>179</v>
      </c>
      <c r="O187" s="24">
        <v>31.97</v>
      </c>
      <c r="P187" s="23">
        <v>280714</v>
      </c>
      <c r="Q187" s="21" t="s">
        <v>1</v>
      </c>
      <c r="R187" s="22">
        <v>189</v>
      </c>
      <c r="S187" s="24">
        <v>32.71</v>
      </c>
      <c r="T187" s="23">
        <v>257746</v>
      </c>
      <c r="U187" s="21" t="s">
        <v>1</v>
      </c>
    </row>
    <row r="188" spans="1:21" x14ac:dyDescent="0.25">
      <c r="A188" s="21" t="s">
        <v>152</v>
      </c>
      <c r="B188" s="22">
        <v>183</v>
      </c>
      <c r="C188" s="24">
        <v>31.96</v>
      </c>
      <c r="D188" s="23">
        <v>285734</v>
      </c>
      <c r="E188" s="21" t="s">
        <v>1</v>
      </c>
      <c r="F188" s="22">
        <v>194</v>
      </c>
      <c r="G188" s="24">
        <v>33.49</v>
      </c>
      <c r="H188" s="23">
        <v>268359</v>
      </c>
      <c r="I188" s="21" t="s">
        <v>1</v>
      </c>
      <c r="J188" s="22">
        <v>194</v>
      </c>
      <c r="K188" s="24">
        <v>34.29</v>
      </c>
      <c r="L188" s="23">
        <v>259560</v>
      </c>
      <c r="M188" s="21" t="s">
        <v>1</v>
      </c>
      <c r="N188" s="22">
        <v>162</v>
      </c>
      <c r="O188" s="24">
        <v>29.01</v>
      </c>
      <c r="P188" s="23">
        <v>352784</v>
      </c>
      <c r="Q188" s="21" t="s">
        <v>1</v>
      </c>
      <c r="R188" s="22">
        <v>273</v>
      </c>
      <c r="S188" s="24">
        <v>46.87</v>
      </c>
      <c r="T188" s="23">
        <v>129406</v>
      </c>
      <c r="U188" s="21" t="s">
        <v>1</v>
      </c>
    </row>
    <row r="189" spans="1:21" x14ac:dyDescent="0.25">
      <c r="A189" s="21" t="s">
        <v>229</v>
      </c>
      <c r="B189" s="22">
        <v>184</v>
      </c>
      <c r="C189" s="24">
        <v>32.130000000000003</v>
      </c>
      <c r="D189" s="23">
        <v>284510</v>
      </c>
      <c r="E189" s="21" t="s">
        <v>1</v>
      </c>
      <c r="F189" s="22">
        <v>184</v>
      </c>
      <c r="G189" s="24">
        <v>31.81</v>
      </c>
      <c r="H189" s="23">
        <v>284510</v>
      </c>
      <c r="I189" s="21" t="s">
        <v>1</v>
      </c>
      <c r="J189" s="22">
        <v>179</v>
      </c>
      <c r="K189" s="24">
        <v>31.7</v>
      </c>
      <c r="L189" s="23">
        <v>284510</v>
      </c>
      <c r="M189" s="21" t="s">
        <v>1</v>
      </c>
      <c r="N189" s="22">
        <v>254</v>
      </c>
      <c r="O189" s="24">
        <v>45.02</v>
      </c>
      <c r="P189" s="23">
        <v>154121</v>
      </c>
      <c r="Q189" s="21" t="s">
        <v>1</v>
      </c>
      <c r="R189" s="22">
        <v>253</v>
      </c>
      <c r="S189" s="24">
        <v>43.5</v>
      </c>
      <c r="T189" s="23">
        <v>148896</v>
      </c>
      <c r="U189" s="21" t="s">
        <v>1</v>
      </c>
    </row>
    <row r="190" spans="1:21" x14ac:dyDescent="0.25">
      <c r="A190" s="21" t="s">
        <v>274</v>
      </c>
      <c r="B190" s="22">
        <v>185</v>
      </c>
      <c r="C190" s="24">
        <v>32.299999999999997</v>
      </c>
      <c r="D190" s="23">
        <v>284455</v>
      </c>
      <c r="E190" s="21" t="s">
        <v>1</v>
      </c>
      <c r="F190" s="22">
        <v>196</v>
      </c>
      <c r="G190" s="24">
        <v>33.83</v>
      </c>
      <c r="H190" s="23">
        <v>257689</v>
      </c>
      <c r="I190" s="21" t="s">
        <v>1</v>
      </c>
      <c r="J190" s="22">
        <v>213</v>
      </c>
      <c r="K190" s="24">
        <v>37.56</v>
      </c>
      <c r="L190" s="23">
        <v>227940</v>
      </c>
      <c r="M190" s="21" t="s">
        <v>1</v>
      </c>
      <c r="N190" s="22">
        <v>217</v>
      </c>
      <c r="O190" s="24">
        <v>38.58</v>
      </c>
      <c r="P190" s="23">
        <v>224040</v>
      </c>
      <c r="Q190" s="21" t="s">
        <v>1</v>
      </c>
      <c r="R190" s="22">
        <v>220</v>
      </c>
      <c r="S190" s="24">
        <v>37.94</v>
      </c>
      <c r="T190" s="23">
        <v>208374</v>
      </c>
      <c r="U190" s="21" t="s">
        <v>1</v>
      </c>
    </row>
    <row r="191" spans="1:21" x14ac:dyDescent="0.25">
      <c r="A191" s="21" t="s">
        <v>219</v>
      </c>
      <c r="B191" s="22">
        <v>186</v>
      </c>
      <c r="C191" s="24">
        <v>32.47</v>
      </c>
      <c r="D191" s="23">
        <v>281035</v>
      </c>
      <c r="E191" s="21" t="s">
        <v>1</v>
      </c>
      <c r="F191" s="22">
        <v>186</v>
      </c>
      <c r="G191" s="24">
        <v>32.15</v>
      </c>
      <c r="H191" s="23">
        <v>281876</v>
      </c>
      <c r="I191" s="21" t="s">
        <v>1</v>
      </c>
      <c r="J191" s="22">
        <v>182</v>
      </c>
      <c r="K191" s="24">
        <v>32.22</v>
      </c>
      <c r="L191" s="23">
        <v>279890</v>
      </c>
      <c r="M191" s="21" t="s">
        <v>1</v>
      </c>
      <c r="N191" s="22">
        <v>182</v>
      </c>
      <c r="O191" s="24">
        <v>32.49</v>
      </c>
      <c r="P191" s="23">
        <v>277361</v>
      </c>
      <c r="Q191" s="21" t="s">
        <v>1</v>
      </c>
      <c r="R191" s="22">
        <v>199</v>
      </c>
      <c r="S191" s="24">
        <v>34.39</v>
      </c>
      <c r="T191" s="23">
        <v>246068</v>
      </c>
      <c r="U191" s="21" t="s">
        <v>1</v>
      </c>
    </row>
    <row r="192" spans="1:21" x14ac:dyDescent="0.25">
      <c r="A192" s="21" t="s">
        <v>154</v>
      </c>
      <c r="B192" s="22">
        <v>187</v>
      </c>
      <c r="C192" s="24">
        <v>32.64</v>
      </c>
      <c r="D192" s="23">
        <v>280987</v>
      </c>
      <c r="E192" s="21" t="s">
        <v>1</v>
      </c>
      <c r="F192" s="22">
        <v>190</v>
      </c>
      <c r="G192" s="24">
        <v>32.82</v>
      </c>
      <c r="H192" s="23">
        <v>277552</v>
      </c>
      <c r="I192" s="21" t="s">
        <v>1</v>
      </c>
      <c r="J192" s="22">
        <v>197</v>
      </c>
      <c r="K192" s="24">
        <v>34.799999999999997</v>
      </c>
      <c r="L192" s="23">
        <v>257473</v>
      </c>
      <c r="M192" s="21" t="s">
        <v>1</v>
      </c>
      <c r="N192" s="22">
        <v>199</v>
      </c>
      <c r="O192" s="24">
        <v>35.450000000000003</v>
      </c>
      <c r="P192" s="23">
        <v>247240</v>
      </c>
      <c r="Q192" s="21" t="s">
        <v>1</v>
      </c>
      <c r="R192" s="22">
        <v>214</v>
      </c>
      <c r="S192" s="24">
        <v>36.92</v>
      </c>
      <c r="T192" s="23">
        <v>217398</v>
      </c>
      <c r="U192" s="21" t="s">
        <v>1</v>
      </c>
    </row>
    <row r="193" spans="1:21" x14ac:dyDescent="0.25">
      <c r="A193" s="21" t="s">
        <v>161</v>
      </c>
      <c r="B193" s="22">
        <v>188</v>
      </c>
      <c r="C193" s="24">
        <v>32.81</v>
      </c>
      <c r="D193" s="23">
        <v>280835</v>
      </c>
      <c r="E193" s="21" t="s">
        <v>1</v>
      </c>
      <c r="F193" s="22">
        <v>191</v>
      </c>
      <c r="G193" s="24">
        <v>32.99</v>
      </c>
      <c r="H193" s="23">
        <v>273600</v>
      </c>
      <c r="I193" s="21" t="s">
        <v>1</v>
      </c>
      <c r="J193" s="22">
        <v>191</v>
      </c>
      <c r="K193" s="24">
        <v>33.770000000000003</v>
      </c>
      <c r="L193" s="23">
        <v>262469</v>
      </c>
      <c r="M193" s="21" t="s">
        <v>1</v>
      </c>
      <c r="N193" s="22">
        <v>198</v>
      </c>
      <c r="O193" s="24">
        <v>35.28</v>
      </c>
      <c r="P193" s="23">
        <v>248810</v>
      </c>
      <c r="Q193" s="21" t="s">
        <v>1</v>
      </c>
      <c r="R193" s="22">
        <v>203</v>
      </c>
      <c r="S193" s="24">
        <v>35.07</v>
      </c>
      <c r="T193" s="23">
        <v>240412</v>
      </c>
      <c r="U193" s="21" t="s">
        <v>1</v>
      </c>
    </row>
    <row r="194" spans="1:21" x14ac:dyDescent="0.25">
      <c r="A194" s="21" t="s">
        <v>149</v>
      </c>
      <c r="B194" s="22">
        <v>189</v>
      </c>
      <c r="C194" s="24">
        <v>32.979999999999997</v>
      </c>
      <c r="D194" s="23">
        <v>278392</v>
      </c>
      <c r="E194" s="21" t="s">
        <v>1</v>
      </c>
      <c r="F194" s="22">
        <v>188</v>
      </c>
      <c r="G194" s="24">
        <v>32.479999999999997</v>
      </c>
      <c r="H194" s="23">
        <v>278392</v>
      </c>
      <c r="I194" s="21" t="s">
        <v>1</v>
      </c>
      <c r="J194" s="22">
        <v>185</v>
      </c>
      <c r="K194" s="24">
        <v>32.74</v>
      </c>
      <c r="L194" s="23">
        <v>277627</v>
      </c>
      <c r="M194" s="21" t="s">
        <v>1</v>
      </c>
      <c r="N194" s="22">
        <v>181</v>
      </c>
      <c r="O194" s="24">
        <v>32.32</v>
      </c>
      <c r="P194" s="23">
        <v>277627</v>
      </c>
      <c r="Q194" s="21" t="s">
        <v>1</v>
      </c>
      <c r="R194" s="22">
        <v>188</v>
      </c>
      <c r="S194" s="24">
        <v>32.54</v>
      </c>
      <c r="T194" s="23">
        <v>259770</v>
      </c>
      <c r="U194" s="21" t="s">
        <v>1</v>
      </c>
    </row>
    <row r="195" spans="1:21" x14ac:dyDescent="0.25">
      <c r="A195" s="21" t="s">
        <v>177</v>
      </c>
      <c r="B195" s="22">
        <v>190</v>
      </c>
      <c r="C195" s="24">
        <v>33.15</v>
      </c>
      <c r="D195" s="23">
        <v>277844</v>
      </c>
      <c r="E195" s="21" t="s">
        <v>1</v>
      </c>
      <c r="F195" s="22">
        <v>240</v>
      </c>
      <c r="G195" s="24">
        <v>41.24</v>
      </c>
      <c r="H195" s="23">
        <v>186594</v>
      </c>
      <c r="I195" s="21" t="s">
        <v>1</v>
      </c>
      <c r="J195" s="22">
        <v>267</v>
      </c>
      <c r="K195" s="24">
        <v>46.88</v>
      </c>
      <c r="L195" s="23">
        <v>139651</v>
      </c>
      <c r="M195" s="21" t="s">
        <v>1</v>
      </c>
      <c r="N195" s="22">
        <v>244</v>
      </c>
      <c r="O195" s="24">
        <v>43.28</v>
      </c>
      <c r="P195" s="23">
        <v>165271</v>
      </c>
      <c r="Q195" s="21" t="s">
        <v>1</v>
      </c>
      <c r="R195" s="22">
        <v>251</v>
      </c>
      <c r="S195" s="24">
        <v>43.16</v>
      </c>
      <c r="T195" s="23">
        <v>158961</v>
      </c>
      <c r="U195" s="21" t="s">
        <v>1</v>
      </c>
    </row>
    <row r="196" spans="1:21" x14ac:dyDescent="0.25">
      <c r="A196" s="21" t="s">
        <v>159</v>
      </c>
      <c r="B196" s="22">
        <v>191</v>
      </c>
      <c r="C196" s="24">
        <v>33.32</v>
      </c>
      <c r="D196" s="23">
        <v>277763</v>
      </c>
      <c r="E196" s="21" t="s">
        <v>1</v>
      </c>
      <c r="F196" s="22">
        <v>189</v>
      </c>
      <c r="G196" s="24">
        <v>32.65</v>
      </c>
      <c r="H196" s="23">
        <v>277763</v>
      </c>
      <c r="I196" s="21" t="s">
        <v>1</v>
      </c>
      <c r="J196" s="22">
        <v>189</v>
      </c>
      <c r="K196" s="24">
        <v>33.43</v>
      </c>
      <c r="L196" s="23">
        <v>265309</v>
      </c>
      <c r="M196" s="21" t="s">
        <v>1</v>
      </c>
      <c r="N196" s="22">
        <v>212</v>
      </c>
      <c r="O196" s="24">
        <v>37.71</v>
      </c>
      <c r="P196" s="23">
        <v>230086</v>
      </c>
      <c r="Q196" s="21" t="s">
        <v>1</v>
      </c>
      <c r="R196" s="22">
        <v>163</v>
      </c>
      <c r="S196" s="24">
        <v>28.32</v>
      </c>
      <c r="T196" s="23">
        <v>327503</v>
      </c>
      <c r="U196" s="21" t="s">
        <v>1</v>
      </c>
    </row>
    <row r="197" spans="1:21" x14ac:dyDescent="0.25">
      <c r="A197" s="21" t="s">
        <v>160</v>
      </c>
      <c r="B197" s="22">
        <v>192</v>
      </c>
      <c r="C197" s="24">
        <v>33.49</v>
      </c>
      <c r="D197" s="23">
        <v>276798</v>
      </c>
      <c r="E197" s="21" t="s">
        <v>1</v>
      </c>
      <c r="F197" s="22">
        <v>205</v>
      </c>
      <c r="G197" s="24">
        <v>35.35</v>
      </c>
      <c r="H197" s="23">
        <v>251820</v>
      </c>
      <c r="I197" s="21" t="s">
        <v>1</v>
      </c>
      <c r="J197" s="22">
        <v>224</v>
      </c>
      <c r="K197" s="24">
        <v>39.46</v>
      </c>
      <c r="L197" s="23">
        <v>217465</v>
      </c>
      <c r="M197" s="21" t="s">
        <v>1</v>
      </c>
      <c r="N197" s="22">
        <v>189</v>
      </c>
      <c r="O197" s="24">
        <v>33.71</v>
      </c>
      <c r="P197" s="23">
        <v>264818</v>
      </c>
      <c r="Q197" s="21" t="s">
        <v>1</v>
      </c>
      <c r="R197" s="22">
        <v>181</v>
      </c>
      <c r="S197" s="24">
        <v>31.36</v>
      </c>
      <c r="T197" s="23">
        <v>269172</v>
      </c>
      <c r="U197" s="21" t="s">
        <v>1</v>
      </c>
    </row>
    <row r="198" spans="1:21" x14ac:dyDescent="0.25">
      <c r="A198" s="21" t="s">
        <v>211</v>
      </c>
      <c r="B198" s="22">
        <v>193</v>
      </c>
      <c r="C198" s="24">
        <v>33.659999999999997</v>
      </c>
      <c r="D198" s="23">
        <v>275194</v>
      </c>
      <c r="E198" s="21" t="s">
        <v>1</v>
      </c>
      <c r="F198" s="22">
        <v>169</v>
      </c>
      <c r="G198" s="24">
        <v>29.29</v>
      </c>
      <c r="H198" s="23">
        <v>316350</v>
      </c>
      <c r="I198" s="21" t="s">
        <v>1</v>
      </c>
      <c r="J198" s="22">
        <v>163</v>
      </c>
      <c r="K198" s="24">
        <v>28.94</v>
      </c>
      <c r="L198" s="23">
        <v>327420</v>
      </c>
      <c r="M198" s="21" t="s">
        <v>1</v>
      </c>
      <c r="N198" s="22">
        <v>168</v>
      </c>
      <c r="O198" s="24">
        <v>30.06</v>
      </c>
      <c r="P198" s="23">
        <v>320551</v>
      </c>
      <c r="Q198" s="21" t="s">
        <v>1</v>
      </c>
      <c r="R198" s="22">
        <v>175</v>
      </c>
      <c r="S198" s="24">
        <v>30.35</v>
      </c>
      <c r="T198" s="23">
        <v>296517</v>
      </c>
      <c r="U198" s="21" t="s">
        <v>1</v>
      </c>
    </row>
    <row r="199" spans="1:21" x14ac:dyDescent="0.25">
      <c r="A199" s="21" t="s">
        <v>199</v>
      </c>
      <c r="B199" s="22">
        <v>194</v>
      </c>
      <c r="C199" s="24">
        <v>33.83</v>
      </c>
      <c r="D199" s="23">
        <v>273611</v>
      </c>
      <c r="E199" s="21" t="s">
        <v>1</v>
      </c>
      <c r="F199" s="22">
        <v>199</v>
      </c>
      <c r="G199" s="24">
        <v>34.340000000000003</v>
      </c>
      <c r="H199" s="23">
        <v>257516</v>
      </c>
      <c r="I199" s="21" t="s">
        <v>1</v>
      </c>
      <c r="J199" s="22">
        <v>210</v>
      </c>
      <c r="K199" s="24">
        <v>37.049999999999997</v>
      </c>
      <c r="L199" s="23">
        <v>236510</v>
      </c>
      <c r="M199" s="21" t="s">
        <v>1</v>
      </c>
      <c r="N199" s="22">
        <v>215</v>
      </c>
      <c r="O199" s="24">
        <v>38.229999999999997</v>
      </c>
      <c r="P199" s="23">
        <v>227314</v>
      </c>
      <c r="Q199" s="21" t="s">
        <v>1</v>
      </c>
      <c r="R199" s="22">
        <v>204</v>
      </c>
      <c r="S199" s="24">
        <v>35.24</v>
      </c>
      <c r="T199" s="23">
        <v>232503</v>
      </c>
      <c r="U199" s="21" t="s">
        <v>1</v>
      </c>
    </row>
    <row r="200" spans="1:21" x14ac:dyDescent="0.25">
      <c r="A200" s="21" t="s">
        <v>155</v>
      </c>
      <c r="B200" s="22">
        <v>195</v>
      </c>
      <c r="C200" s="24">
        <v>34</v>
      </c>
      <c r="D200" s="23">
        <v>272313</v>
      </c>
      <c r="E200" s="21" t="s">
        <v>1</v>
      </c>
      <c r="F200" s="22">
        <v>192</v>
      </c>
      <c r="G200" s="24">
        <v>33.159999999999997</v>
      </c>
      <c r="H200" s="23">
        <v>272313</v>
      </c>
      <c r="I200" s="21" t="s">
        <v>1</v>
      </c>
      <c r="J200" s="22">
        <v>187</v>
      </c>
      <c r="K200" s="24">
        <v>33.08</v>
      </c>
      <c r="L200" s="23">
        <v>272313</v>
      </c>
      <c r="M200" s="21" t="s">
        <v>1</v>
      </c>
      <c r="N200" s="22">
        <v>169</v>
      </c>
      <c r="O200" s="24">
        <v>30.23</v>
      </c>
      <c r="P200" s="23">
        <v>319678</v>
      </c>
      <c r="Q200" s="21" t="s">
        <v>1</v>
      </c>
      <c r="R200" s="22">
        <v>166</v>
      </c>
      <c r="S200" s="24">
        <v>28.83</v>
      </c>
      <c r="T200" s="23">
        <v>319678</v>
      </c>
      <c r="U200" s="21" t="s">
        <v>1</v>
      </c>
    </row>
    <row r="201" spans="1:21" x14ac:dyDescent="0.25">
      <c r="A201" s="21" t="s">
        <v>157</v>
      </c>
      <c r="B201" s="22">
        <v>196</v>
      </c>
      <c r="C201" s="24">
        <v>34.17</v>
      </c>
      <c r="D201" s="23">
        <v>271646</v>
      </c>
      <c r="E201" s="21" t="s">
        <v>1</v>
      </c>
      <c r="F201" s="22">
        <v>206</v>
      </c>
      <c r="G201" s="24">
        <v>35.520000000000003</v>
      </c>
      <c r="H201" s="23">
        <v>241925</v>
      </c>
      <c r="I201" s="21" t="s">
        <v>1</v>
      </c>
      <c r="J201" s="22">
        <v>216</v>
      </c>
      <c r="K201" s="24">
        <v>38.08</v>
      </c>
      <c r="L201" s="23">
        <v>224664</v>
      </c>
      <c r="M201" s="21" t="s">
        <v>1</v>
      </c>
      <c r="N201" s="22">
        <v>223</v>
      </c>
      <c r="O201" s="24">
        <v>39.630000000000003</v>
      </c>
      <c r="P201" s="23">
        <v>215665</v>
      </c>
      <c r="Q201" s="21" t="s">
        <v>1</v>
      </c>
      <c r="R201" s="22">
        <v>238</v>
      </c>
      <c r="S201" s="24">
        <v>40.97</v>
      </c>
      <c r="T201" s="23">
        <v>179235</v>
      </c>
      <c r="U201" s="21" t="s">
        <v>1</v>
      </c>
    </row>
    <row r="202" spans="1:21" x14ac:dyDescent="0.25">
      <c r="A202" s="21" t="s">
        <v>172</v>
      </c>
      <c r="B202" s="22">
        <v>197</v>
      </c>
      <c r="C202" s="24">
        <v>34.340000000000003</v>
      </c>
      <c r="D202" s="23">
        <v>262695</v>
      </c>
      <c r="E202" s="21" t="s">
        <v>1</v>
      </c>
      <c r="F202" s="22">
        <v>212</v>
      </c>
      <c r="G202" s="24">
        <v>36.53</v>
      </c>
      <c r="H202" s="23">
        <v>233604</v>
      </c>
      <c r="I202" s="21" t="s">
        <v>1</v>
      </c>
      <c r="J202" s="22">
        <v>225</v>
      </c>
      <c r="K202" s="24">
        <v>39.630000000000003</v>
      </c>
      <c r="L202" s="23">
        <v>216992</v>
      </c>
      <c r="M202" s="21" t="s">
        <v>1</v>
      </c>
      <c r="N202" s="22">
        <v>225</v>
      </c>
      <c r="O202" s="24">
        <v>39.97</v>
      </c>
      <c r="P202" s="23">
        <v>211349</v>
      </c>
      <c r="Q202" s="21" t="s">
        <v>1</v>
      </c>
      <c r="R202" s="22">
        <v>211</v>
      </c>
      <c r="S202" s="24">
        <v>36.42</v>
      </c>
      <c r="T202" s="23">
        <v>219428</v>
      </c>
      <c r="U202" s="21" t="s">
        <v>1</v>
      </c>
    </row>
    <row r="203" spans="1:21" x14ac:dyDescent="0.25">
      <c r="A203" s="21" t="s">
        <v>192</v>
      </c>
      <c r="B203" s="22">
        <v>198</v>
      </c>
      <c r="C203" s="24">
        <v>34.51</v>
      </c>
      <c r="D203" s="23">
        <v>261106</v>
      </c>
      <c r="E203" s="21" t="s">
        <v>1</v>
      </c>
      <c r="F203" s="22">
        <v>181</v>
      </c>
      <c r="G203" s="24">
        <v>31.31</v>
      </c>
      <c r="H203" s="23">
        <v>287309</v>
      </c>
      <c r="I203" s="21" t="s">
        <v>1</v>
      </c>
      <c r="J203" s="22">
        <v>190</v>
      </c>
      <c r="K203" s="24">
        <v>33.6</v>
      </c>
      <c r="L203" s="23">
        <v>265047</v>
      </c>
      <c r="M203" s="21" t="s">
        <v>1</v>
      </c>
      <c r="N203" s="22">
        <v>187</v>
      </c>
      <c r="O203" s="24">
        <v>33.36</v>
      </c>
      <c r="P203" s="23">
        <v>269983</v>
      </c>
      <c r="Q203" s="21" t="s">
        <v>1</v>
      </c>
      <c r="R203" s="22">
        <v>187</v>
      </c>
      <c r="S203" s="24">
        <v>32.369999999999997</v>
      </c>
      <c r="T203" s="23">
        <v>260270</v>
      </c>
      <c r="U203" s="21" t="s">
        <v>1</v>
      </c>
    </row>
    <row r="204" spans="1:21" x14ac:dyDescent="0.25">
      <c r="A204" s="21" t="s">
        <v>169</v>
      </c>
      <c r="B204" s="22">
        <v>199</v>
      </c>
      <c r="C204" s="24">
        <v>34.68</v>
      </c>
      <c r="D204" s="23">
        <v>258013</v>
      </c>
      <c r="E204" s="21" t="s">
        <v>1</v>
      </c>
      <c r="F204" s="22">
        <v>202</v>
      </c>
      <c r="G204" s="24">
        <v>34.840000000000003</v>
      </c>
      <c r="H204" s="23">
        <v>254204</v>
      </c>
      <c r="I204" s="21" t="s">
        <v>1</v>
      </c>
      <c r="J204" s="22">
        <v>199</v>
      </c>
      <c r="K204" s="24">
        <v>35.15</v>
      </c>
      <c r="L204" s="23">
        <v>256493</v>
      </c>
      <c r="M204" s="21" t="s">
        <v>1</v>
      </c>
      <c r="N204" s="22">
        <v>175</v>
      </c>
      <c r="O204" s="24">
        <v>31.27</v>
      </c>
      <c r="P204" s="23">
        <v>307515</v>
      </c>
      <c r="Q204" s="21" t="s">
        <v>1</v>
      </c>
      <c r="R204" s="22">
        <v>172</v>
      </c>
      <c r="S204" s="24">
        <v>29.84</v>
      </c>
      <c r="T204" s="23">
        <v>307515</v>
      </c>
      <c r="U204" s="21" t="s">
        <v>1</v>
      </c>
    </row>
    <row r="205" spans="1:21" x14ac:dyDescent="0.25">
      <c r="A205" s="21" t="s">
        <v>292</v>
      </c>
      <c r="B205" s="22">
        <v>200</v>
      </c>
      <c r="C205" s="24">
        <v>34.85</v>
      </c>
      <c r="D205" s="23">
        <v>257623</v>
      </c>
      <c r="E205" s="21" t="s">
        <v>1</v>
      </c>
      <c r="F205" s="22">
        <v>197</v>
      </c>
      <c r="G205" s="24">
        <v>34</v>
      </c>
      <c r="H205" s="23">
        <v>257623</v>
      </c>
      <c r="I205" s="21" t="s">
        <v>1</v>
      </c>
      <c r="J205" s="22">
        <v>122</v>
      </c>
      <c r="K205" s="24">
        <v>21.87</v>
      </c>
      <c r="L205" s="23">
        <v>551593</v>
      </c>
      <c r="M205" s="21" t="s">
        <v>1</v>
      </c>
      <c r="N205" s="22">
        <v>120</v>
      </c>
      <c r="O205" s="24">
        <v>21.7</v>
      </c>
      <c r="P205" s="23">
        <v>548233</v>
      </c>
      <c r="Q205" s="21" t="s">
        <v>1</v>
      </c>
      <c r="R205" s="22">
        <v>124</v>
      </c>
      <c r="S205" s="24">
        <v>21.74</v>
      </c>
      <c r="T205" s="23">
        <v>492907</v>
      </c>
      <c r="U205" s="21" t="s">
        <v>1</v>
      </c>
    </row>
    <row r="206" spans="1:21" x14ac:dyDescent="0.25">
      <c r="A206" s="21" t="s">
        <v>308</v>
      </c>
      <c r="B206" s="22">
        <v>201</v>
      </c>
      <c r="C206" s="24">
        <v>35.020000000000003</v>
      </c>
      <c r="D206" s="23">
        <v>257551</v>
      </c>
      <c r="E206" s="21" t="s">
        <v>1</v>
      </c>
      <c r="F206" s="22">
        <v>198</v>
      </c>
      <c r="G206" s="24">
        <v>34.17</v>
      </c>
      <c r="H206" s="23">
        <v>257551</v>
      </c>
      <c r="I206" s="21" t="s">
        <v>1</v>
      </c>
      <c r="J206" s="22">
        <v>196</v>
      </c>
      <c r="K206" s="24">
        <v>34.630000000000003</v>
      </c>
      <c r="L206" s="23">
        <v>257551</v>
      </c>
      <c r="M206" s="21" t="s">
        <v>1</v>
      </c>
      <c r="N206" s="22">
        <v>192</v>
      </c>
      <c r="O206" s="24">
        <v>34.229999999999997</v>
      </c>
      <c r="P206" s="23">
        <v>257551</v>
      </c>
      <c r="Q206" s="21" t="s">
        <v>1</v>
      </c>
      <c r="R206" s="22">
        <v>190</v>
      </c>
      <c r="S206" s="24">
        <v>32.880000000000003</v>
      </c>
      <c r="T206" s="23">
        <v>254451</v>
      </c>
      <c r="U206" s="21" t="s">
        <v>1</v>
      </c>
    </row>
    <row r="207" spans="1:21" x14ac:dyDescent="0.25">
      <c r="A207" s="21" t="s">
        <v>231</v>
      </c>
      <c r="B207" s="22">
        <v>202</v>
      </c>
      <c r="C207" s="24">
        <v>35.19</v>
      </c>
      <c r="D207" s="23">
        <v>257224</v>
      </c>
      <c r="E207" s="21" t="s">
        <v>1</v>
      </c>
      <c r="F207" s="22">
        <v>204</v>
      </c>
      <c r="G207" s="24">
        <v>35.18</v>
      </c>
      <c r="H207" s="23">
        <v>252079</v>
      </c>
      <c r="I207" s="21" t="s">
        <v>1</v>
      </c>
      <c r="J207" s="22">
        <v>208</v>
      </c>
      <c r="K207" s="24">
        <v>36.700000000000003</v>
      </c>
      <c r="L207" s="23">
        <v>239146</v>
      </c>
      <c r="M207" s="21" t="s">
        <v>1</v>
      </c>
      <c r="N207" s="22">
        <v>208</v>
      </c>
      <c r="O207" s="24">
        <v>37.020000000000003</v>
      </c>
      <c r="P207" s="23">
        <v>234713</v>
      </c>
      <c r="Q207" s="21" t="s">
        <v>1</v>
      </c>
      <c r="R207" s="22">
        <v>224</v>
      </c>
      <c r="S207" s="24">
        <v>38.61</v>
      </c>
      <c r="T207" s="23">
        <v>204759</v>
      </c>
      <c r="U207" s="21" t="s">
        <v>1</v>
      </c>
    </row>
    <row r="208" spans="1:21" x14ac:dyDescent="0.25">
      <c r="A208" s="21" t="s">
        <v>206</v>
      </c>
      <c r="B208" s="22">
        <v>203</v>
      </c>
      <c r="C208" s="24">
        <v>35.36</v>
      </c>
      <c r="D208" s="23">
        <v>256883</v>
      </c>
      <c r="E208" s="21" t="s">
        <v>1</v>
      </c>
      <c r="F208" s="22">
        <v>200</v>
      </c>
      <c r="G208" s="24">
        <v>34.51</v>
      </c>
      <c r="H208" s="23">
        <v>256883</v>
      </c>
      <c r="I208" s="21" t="s">
        <v>1</v>
      </c>
      <c r="J208" s="22">
        <v>198</v>
      </c>
      <c r="K208" s="24">
        <v>34.979999999999997</v>
      </c>
      <c r="L208" s="23">
        <v>256883</v>
      </c>
      <c r="M208" s="21" t="s">
        <v>1</v>
      </c>
      <c r="N208" s="22">
        <v>203</v>
      </c>
      <c r="O208" s="24">
        <v>36.15</v>
      </c>
      <c r="P208" s="23">
        <v>244353</v>
      </c>
      <c r="Q208" s="21" t="s">
        <v>1</v>
      </c>
      <c r="R208" s="22">
        <v>167</v>
      </c>
      <c r="S208" s="24">
        <v>29</v>
      </c>
      <c r="T208" s="23">
        <v>317000</v>
      </c>
      <c r="U208" s="21" t="s">
        <v>1</v>
      </c>
    </row>
    <row r="209" spans="1:21" x14ac:dyDescent="0.25">
      <c r="A209" s="21" t="s">
        <v>240</v>
      </c>
      <c r="B209" s="22">
        <v>204</v>
      </c>
      <c r="C209" s="24">
        <v>35.53</v>
      </c>
      <c r="D209" s="23">
        <v>250257</v>
      </c>
      <c r="E209" s="21" t="s">
        <v>1</v>
      </c>
      <c r="F209" s="22">
        <v>176</v>
      </c>
      <c r="G209" s="24">
        <v>30.46</v>
      </c>
      <c r="H209" s="23">
        <v>301366</v>
      </c>
      <c r="I209" s="21" t="s">
        <v>1</v>
      </c>
      <c r="J209" s="22">
        <v>167</v>
      </c>
      <c r="K209" s="24">
        <v>29.63</v>
      </c>
      <c r="L209" s="23">
        <v>316130</v>
      </c>
      <c r="M209" s="21" t="s">
        <v>1</v>
      </c>
      <c r="N209" s="22">
        <v>228</v>
      </c>
      <c r="O209" s="24">
        <v>40.5</v>
      </c>
      <c r="P209" s="23">
        <v>205371</v>
      </c>
      <c r="Q209" s="21" t="s">
        <v>1</v>
      </c>
      <c r="R209" s="22">
        <v>233</v>
      </c>
      <c r="S209" s="24">
        <v>40.130000000000003</v>
      </c>
      <c r="T209" s="23">
        <v>184378</v>
      </c>
      <c r="U209" s="21" t="s">
        <v>1</v>
      </c>
    </row>
    <row r="210" spans="1:21" x14ac:dyDescent="0.25">
      <c r="A210" s="21" t="s">
        <v>182</v>
      </c>
      <c r="B210" s="22">
        <v>205</v>
      </c>
      <c r="C210" s="24">
        <v>35.700000000000003</v>
      </c>
      <c r="D210" s="23">
        <v>249608</v>
      </c>
      <c r="E210" s="21" t="s">
        <v>1</v>
      </c>
      <c r="F210" s="22">
        <v>208</v>
      </c>
      <c r="G210" s="24">
        <v>35.85</v>
      </c>
      <c r="H210" s="23">
        <v>237094</v>
      </c>
      <c r="I210" s="21" t="s">
        <v>1</v>
      </c>
      <c r="J210" s="22">
        <v>237</v>
      </c>
      <c r="K210" s="24">
        <v>41.7</v>
      </c>
      <c r="L210" s="23">
        <v>201258</v>
      </c>
      <c r="M210" s="21" t="s">
        <v>1</v>
      </c>
      <c r="N210" s="22">
        <v>246</v>
      </c>
      <c r="O210" s="24">
        <v>43.63</v>
      </c>
      <c r="P210" s="23">
        <v>164872</v>
      </c>
      <c r="Q210" s="21" t="s">
        <v>1</v>
      </c>
      <c r="R210" s="22">
        <v>244</v>
      </c>
      <c r="S210" s="24">
        <v>41.98</v>
      </c>
      <c r="T210" s="23">
        <v>168829</v>
      </c>
      <c r="U210" s="21" t="s">
        <v>1</v>
      </c>
    </row>
    <row r="211" spans="1:21" x14ac:dyDescent="0.25">
      <c r="A211" s="21" t="s">
        <v>197</v>
      </c>
      <c r="B211" s="22">
        <v>206</v>
      </c>
      <c r="C211" s="24">
        <v>35.869999999999997</v>
      </c>
      <c r="D211" s="23">
        <v>246227</v>
      </c>
      <c r="E211" s="21" t="s">
        <v>1</v>
      </c>
      <c r="F211" s="22">
        <v>217</v>
      </c>
      <c r="G211" s="24">
        <v>37.369999999999997</v>
      </c>
      <c r="H211" s="23">
        <v>229328</v>
      </c>
      <c r="I211" s="21" t="s">
        <v>1</v>
      </c>
      <c r="J211" s="22">
        <v>229</v>
      </c>
      <c r="K211" s="24">
        <v>40.32</v>
      </c>
      <c r="L211" s="23">
        <v>213270</v>
      </c>
      <c r="M211" s="21" t="s">
        <v>1</v>
      </c>
      <c r="N211" s="22">
        <v>230</v>
      </c>
      <c r="O211" s="24">
        <v>40.840000000000003</v>
      </c>
      <c r="P211" s="23">
        <v>199574</v>
      </c>
      <c r="Q211" s="21" t="s">
        <v>1</v>
      </c>
      <c r="R211" s="22">
        <v>231</v>
      </c>
      <c r="S211" s="24">
        <v>39.79</v>
      </c>
      <c r="T211" s="23">
        <v>186232</v>
      </c>
      <c r="U211" s="21" t="s">
        <v>1</v>
      </c>
    </row>
    <row r="212" spans="1:21" x14ac:dyDescent="0.25">
      <c r="A212" s="21" t="s">
        <v>209</v>
      </c>
      <c r="B212" s="22">
        <v>207</v>
      </c>
      <c r="C212" s="24">
        <v>36.04</v>
      </c>
      <c r="D212" s="23">
        <v>242473</v>
      </c>
      <c r="E212" s="21" t="s">
        <v>1</v>
      </c>
      <c r="F212" s="22">
        <v>220</v>
      </c>
      <c r="G212" s="24">
        <v>37.869999999999997</v>
      </c>
      <c r="H212" s="23">
        <v>223734</v>
      </c>
      <c r="I212" s="21" t="s">
        <v>1</v>
      </c>
      <c r="J212" s="22">
        <v>235</v>
      </c>
      <c r="K212" s="24">
        <v>41.36</v>
      </c>
      <c r="L212" s="23">
        <v>203004</v>
      </c>
      <c r="M212" s="21" t="s">
        <v>1</v>
      </c>
      <c r="N212" s="22">
        <v>240</v>
      </c>
      <c r="O212" s="24">
        <v>42.58</v>
      </c>
      <c r="P212" s="23">
        <v>168263</v>
      </c>
      <c r="Q212" s="21" t="s">
        <v>1</v>
      </c>
      <c r="R212" s="22">
        <v>298</v>
      </c>
      <c r="S212" s="24">
        <v>51.09</v>
      </c>
      <c r="T212" s="23">
        <v>106372</v>
      </c>
      <c r="U212" s="21" t="s">
        <v>1</v>
      </c>
    </row>
    <row r="213" spans="1:21" x14ac:dyDescent="0.25">
      <c r="A213" s="21" t="s">
        <v>180</v>
      </c>
      <c r="B213" s="22">
        <v>208</v>
      </c>
      <c r="C213" s="24">
        <v>36.21</v>
      </c>
      <c r="D213" s="23">
        <v>242183</v>
      </c>
      <c r="E213" s="21" t="s">
        <v>1</v>
      </c>
      <c r="F213" s="22">
        <v>219</v>
      </c>
      <c r="G213" s="24">
        <v>37.700000000000003</v>
      </c>
      <c r="H213" s="23">
        <v>224831</v>
      </c>
      <c r="I213" s="21" t="s">
        <v>1</v>
      </c>
      <c r="J213" s="22">
        <v>240</v>
      </c>
      <c r="K213" s="24">
        <v>42.22</v>
      </c>
      <c r="L213" s="23">
        <v>188930</v>
      </c>
      <c r="M213" s="21" t="s">
        <v>1</v>
      </c>
      <c r="N213" s="22">
        <v>247</v>
      </c>
      <c r="O213" s="24">
        <v>43.8</v>
      </c>
      <c r="P213" s="23">
        <v>164233</v>
      </c>
      <c r="Q213" s="21" t="s">
        <v>1</v>
      </c>
      <c r="R213" s="22">
        <v>229</v>
      </c>
      <c r="S213" s="24">
        <v>39.450000000000003</v>
      </c>
      <c r="T213" s="23">
        <v>192413</v>
      </c>
      <c r="U213" s="21" t="s">
        <v>1</v>
      </c>
    </row>
    <row r="214" spans="1:21" x14ac:dyDescent="0.25">
      <c r="A214" s="21" t="s">
        <v>133</v>
      </c>
      <c r="B214" s="22">
        <v>209</v>
      </c>
      <c r="C214" s="24">
        <v>36.380000000000003</v>
      </c>
      <c r="D214" s="23">
        <v>241229</v>
      </c>
      <c r="E214" s="21" t="s">
        <v>1</v>
      </c>
      <c r="F214" s="22">
        <v>213</v>
      </c>
      <c r="G214" s="24">
        <v>36.69</v>
      </c>
      <c r="H214" s="23">
        <v>232620</v>
      </c>
      <c r="I214" s="21" t="s">
        <v>1</v>
      </c>
      <c r="J214" s="22">
        <v>219</v>
      </c>
      <c r="K214" s="24">
        <v>38.6</v>
      </c>
      <c r="L214" s="23">
        <v>221540</v>
      </c>
      <c r="M214" s="21" t="s">
        <v>1</v>
      </c>
      <c r="N214" s="22">
        <v>205</v>
      </c>
      <c r="O214" s="24">
        <v>36.49</v>
      </c>
      <c r="P214" s="23">
        <v>241403</v>
      </c>
      <c r="Q214" s="21" t="s">
        <v>1</v>
      </c>
      <c r="R214" s="22">
        <v>205</v>
      </c>
      <c r="S214" s="24">
        <v>35.409999999999997</v>
      </c>
      <c r="T214" s="23">
        <v>231123</v>
      </c>
      <c r="U214" s="21" t="s">
        <v>1</v>
      </c>
    </row>
    <row r="215" spans="1:21" x14ac:dyDescent="0.25">
      <c r="A215" s="21" t="s">
        <v>226</v>
      </c>
      <c r="B215" s="22">
        <v>210</v>
      </c>
      <c r="C215" s="24">
        <v>36.549999999999997</v>
      </c>
      <c r="D215" s="23">
        <v>238211</v>
      </c>
      <c r="E215" s="21" t="s">
        <v>1</v>
      </c>
      <c r="F215" s="22">
        <v>201</v>
      </c>
      <c r="G215" s="24">
        <v>34.67</v>
      </c>
      <c r="H215" s="23">
        <v>255815</v>
      </c>
      <c r="I215" s="21" t="s">
        <v>1</v>
      </c>
      <c r="J215" s="22">
        <v>204</v>
      </c>
      <c r="K215" s="24">
        <v>36.01</v>
      </c>
      <c r="L215" s="23">
        <v>248291</v>
      </c>
      <c r="M215" s="21" t="s">
        <v>1</v>
      </c>
      <c r="N215" s="22">
        <v>206</v>
      </c>
      <c r="O215" s="24">
        <v>36.67</v>
      </c>
      <c r="P215" s="23">
        <v>241264</v>
      </c>
      <c r="Q215" s="21" t="s">
        <v>1</v>
      </c>
      <c r="R215" s="22">
        <v>207</v>
      </c>
      <c r="S215" s="24">
        <v>35.74</v>
      </c>
      <c r="T215" s="23">
        <v>224085</v>
      </c>
      <c r="U215" s="21" t="s">
        <v>1</v>
      </c>
    </row>
    <row r="216" spans="1:21" x14ac:dyDescent="0.25">
      <c r="A216" s="21" t="s">
        <v>273</v>
      </c>
      <c r="B216" s="22">
        <v>211</v>
      </c>
      <c r="C216" s="24">
        <v>36.72</v>
      </c>
      <c r="D216" s="23">
        <v>234776</v>
      </c>
      <c r="E216" s="21" t="s">
        <v>1</v>
      </c>
      <c r="F216" s="22">
        <v>210</v>
      </c>
      <c r="G216" s="24">
        <v>36.19</v>
      </c>
      <c r="H216" s="23">
        <v>234776</v>
      </c>
      <c r="I216" s="21" t="s">
        <v>1</v>
      </c>
      <c r="J216" s="22">
        <v>211</v>
      </c>
      <c r="K216" s="24">
        <v>37.22</v>
      </c>
      <c r="L216" s="23">
        <v>234776</v>
      </c>
      <c r="M216" s="21" t="s">
        <v>1</v>
      </c>
      <c r="N216" s="22">
        <v>220</v>
      </c>
      <c r="O216" s="24">
        <v>39.1</v>
      </c>
      <c r="P216" s="23">
        <v>223506</v>
      </c>
      <c r="Q216" s="21" t="s">
        <v>1</v>
      </c>
      <c r="R216" s="22">
        <v>218</v>
      </c>
      <c r="S216" s="24">
        <v>37.6</v>
      </c>
      <c r="T216" s="23">
        <v>211417</v>
      </c>
      <c r="U216" s="21" t="s">
        <v>1</v>
      </c>
    </row>
    <row r="217" spans="1:21" x14ac:dyDescent="0.25">
      <c r="A217" s="21" t="s">
        <v>151</v>
      </c>
      <c r="B217" s="22">
        <v>212</v>
      </c>
      <c r="C217" s="24">
        <v>36.89</v>
      </c>
      <c r="D217" s="23">
        <v>234399</v>
      </c>
      <c r="E217" s="21" t="s">
        <v>1</v>
      </c>
      <c r="F217" s="22">
        <v>224</v>
      </c>
      <c r="G217" s="24">
        <v>38.549999999999997</v>
      </c>
      <c r="H217" s="23">
        <v>218348</v>
      </c>
      <c r="I217" s="21" t="s">
        <v>1</v>
      </c>
      <c r="J217" s="22">
        <v>201</v>
      </c>
      <c r="K217" s="24">
        <v>35.49</v>
      </c>
      <c r="L217" s="23">
        <v>254324</v>
      </c>
      <c r="M217" s="21" t="s">
        <v>1</v>
      </c>
      <c r="N217" s="22">
        <v>190</v>
      </c>
      <c r="O217" s="24">
        <v>33.880000000000003</v>
      </c>
      <c r="P217" s="23">
        <v>263935</v>
      </c>
      <c r="Q217" s="21" t="s">
        <v>1</v>
      </c>
      <c r="R217" s="22">
        <v>177</v>
      </c>
      <c r="S217" s="24">
        <v>30.68</v>
      </c>
      <c r="T217" s="23">
        <v>286662</v>
      </c>
      <c r="U217" s="21" t="s">
        <v>1</v>
      </c>
    </row>
    <row r="218" spans="1:21" x14ac:dyDescent="0.25">
      <c r="A218" s="21" t="s">
        <v>297</v>
      </c>
      <c r="B218" s="22">
        <v>213</v>
      </c>
      <c r="C218" s="24">
        <v>37.06</v>
      </c>
      <c r="D218" s="23">
        <v>234300</v>
      </c>
      <c r="E218" s="21" t="s">
        <v>1</v>
      </c>
      <c r="F218" s="22">
        <v>203</v>
      </c>
      <c r="G218" s="24">
        <v>35.01</v>
      </c>
      <c r="H218" s="23">
        <v>253450</v>
      </c>
      <c r="I218" s="21" t="s">
        <v>1</v>
      </c>
      <c r="J218" s="22">
        <v>242</v>
      </c>
      <c r="K218" s="24">
        <v>42.57</v>
      </c>
      <c r="L218" s="23">
        <v>186400</v>
      </c>
      <c r="M218" s="21" t="s">
        <v>1</v>
      </c>
      <c r="N218" s="22">
        <v>255</v>
      </c>
      <c r="O218" s="24">
        <v>45.19</v>
      </c>
      <c r="P218" s="23">
        <v>153858</v>
      </c>
      <c r="Q218" s="21" t="s">
        <v>1</v>
      </c>
      <c r="R218" s="22">
        <v>363</v>
      </c>
      <c r="S218" s="24">
        <v>62.05</v>
      </c>
      <c r="T218" s="23">
        <v>63808</v>
      </c>
      <c r="U218" s="21" t="s">
        <v>1</v>
      </c>
    </row>
    <row r="219" spans="1:21" x14ac:dyDescent="0.25">
      <c r="A219" s="21" t="s">
        <v>613</v>
      </c>
      <c r="B219" s="22">
        <v>214</v>
      </c>
      <c r="C219" s="24">
        <v>37.229999999999997</v>
      </c>
      <c r="D219" s="23">
        <v>231929</v>
      </c>
      <c r="E219" s="21" t="s">
        <v>1</v>
      </c>
      <c r="F219" s="22">
        <v>0</v>
      </c>
      <c r="G219" s="24">
        <v>0</v>
      </c>
      <c r="H219" s="23">
        <v>0</v>
      </c>
      <c r="I219" s="21" t="s">
        <v>1</v>
      </c>
      <c r="J219" s="22">
        <v>0</v>
      </c>
      <c r="K219" s="24">
        <v>0</v>
      </c>
      <c r="L219" s="23">
        <v>0</v>
      </c>
      <c r="M219" s="21" t="s">
        <v>1</v>
      </c>
      <c r="N219" s="22">
        <v>0</v>
      </c>
      <c r="O219" s="24">
        <v>0</v>
      </c>
      <c r="P219" s="23">
        <v>0</v>
      </c>
      <c r="Q219" s="21" t="s">
        <v>1</v>
      </c>
      <c r="R219" s="22">
        <v>0</v>
      </c>
      <c r="S219" s="24">
        <v>0</v>
      </c>
      <c r="T219" s="23">
        <v>0</v>
      </c>
      <c r="U219" s="21" t="s">
        <v>1</v>
      </c>
    </row>
    <row r="220" spans="1:21" x14ac:dyDescent="0.25">
      <c r="A220" s="21" t="s">
        <v>281</v>
      </c>
      <c r="B220" s="22">
        <v>215</v>
      </c>
      <c r="C220" s="24">
        <v>37.4</v>
      </c>
      <c r="D220" s="23">
        <v>231806</v>
      </c>
      <c r="E220" s="21" t="s">
        <v>1</v>
      </c>
      <c r="F220" s="22">
        <v>214</v>
      </c>
      <c r="G220" s="24">
        <v>36.86</v>
      </c>
      <c r="H220" s="23">
        <v>231806</v>
      </c>
      <c r="I220" s="21" t="s">
        <v>1</v>
      </c>
      <c r="J220" s="22">
        <v>230</v>
      </c>
      <c r="K220" s="24">
        <v>40.5</v>
      </c>
      <c r="L220" s="23">
        <v>208842</v>
      </c>
      <c r="M220" s="21" t="s">
        <v>1</v>
      </c>
      <c r="N220" s="22">
        <v>237</v>
      </c>
      <c r="O220" s="24">
        <v>42.06</v>
      </c>
      <c r="P220" s="23">
        <v>183036</v>
      </c>
      <c r="Q220" s="21" t="s">
        <v>1</v>
      </c>
      <c r="R220" s="22">
        <v>215</v>
      </c>
      <c r="S220" s="24">
        <v>37.090000000000003</v>
      </c>
      <c r="T220" s="23">
        <v>217271</v>
      </c>
      <c r="U220" s="21" t="s">
        <v>1</v>
      </c>
    </row>
    <row r="221" spans="1:21" x14ac:dyDescent="0.25">
      <c r="A221" s="21" t="s">
        <v>269</v>
      </c>
      <c r="B221" s="22">
        <v>216</v>
      </c>
      <c r="C221" s="24">
        <v>37.57</v>
      </c>
      <c r="D221" s="23">
        <v>231389</v>
      </c>
      <c r="E221" s="21" t="s">
        <v>1</v>
      </c>
      <c r="F221" s="22">
        <v>216</v>
      </c>
      <c r="G221" s="24">
        <v>37.200000000000003</v>
      </c>
      <c r="H221" s="23">
        <v>229549</v>
      </c>
      <c r="I221" s="21" t="s">
        <v>1</v>
      </c>
      <c r="J221" s="22">
        <v>192</v>
      </c>
      <c r="K221" s="24">
        <v>33.94</v>
      </c>
      <c r="L221" s="23">
        <v>260779</v>
      </c>
      <c r="M221" s="21" t="s">
        <v>1</v>
      </c>
      <c r="N221" s="22">
        <v>191</v>
      </c>
      <c r="O221" s="24">
        <v>34.06</v>
      </c>
      <c r="P221" s="23">
        <v>258022</v>
      </c>
      <c r="Q221" s="21" t="s">
        <v>1</v>
      </c>
      <c r="R221" s="22">
        <v>222</v>
      </c>
      <c r="S221" s="24">
        <v>38.270000000000003</v>
      </c>
      <c r="T221" s="23">
        <v>207579</v>
      </c>
      <c r="U221" s="21" t="s">
        <v>1</v>
      </c>
    </row>
    <row r="222" spans="1:21" x14ac:dyDescent="0.25">
      <c r="A222" s="21" t="s">
        <v>251</v>
      </c>
      <c r="B222" s="22">
        <v>217</v>
      </c>
      <c r="C222" s="24">
        <v>37.74</v>
      </c>
      <c r="D222" s="23">
        <v>231015</v>
      </c>
      <c r="E222" s="21" t="s">
        <v>1</v>
      </c>
      <c r="F222" s="22">
        <v>211</v>
      </c>
      <c r="G222" s="24">
        <v>36.36</v>
      </c>
      <c r="H222" s="23">
        <v>234486</v>
      </c>
      <c r="I222" s="21" t="s">
        <v>1</v>
      </c>
      <c r="J222" s="22">
        <v>239</v>
      </c>
      <c r="K222" s="24">
        <v>42.05</v>
      </c>
      <c r="L222" s="23">
        <v>191809</v>
      </c>
      <c r="M222" s="21" t="s">
        <v>1</v>
      </c>
      <c r="N222" s="22">
        <v>233</v>
      </c>
      <c r="O222" s="24">
        <v>41.37</v>
      </c>
      <c r="P222" s="23">
        <v>194997</v>
      </c>
      <c r="Q222" s="21" t="s">
        <v>1</v>
      </c>
      <c r="R222" s="22">
        <v>234</v>
      </c>
      <c r="S222" s="24">
        <v>40.299999999999997</v>
      </c>
      <c r="T222" s="23">
        <v>184211</v>
      </c>
      <c r="U222" s="21" t="s">
        <v>1</v>
      </c>
    </row>
    <row r="223" spans="1:21" x14ac:dyDescent="0.25">
      <c r="A223" s="21" t="s">
        <v>256</v>
      </c>
      <c r="B223" s="22">
        <v>218</v>
      </c>
      <c r="C223" s="24">
        <v>37.909999999999997</v>
      </c>
      <c r="D223" s="23">
        <v>230875</v>
      </c>
      <c r="E223" s="21" t="s">
        <v>1</v>
      </c>
      <c r="F223" s="22">
        <v>218</v>
      </c>
      <c r="G223" s="24">
        <v>37.54</v>
      </c>
      <c r="H223" s="23">
        <v>228484</v>
      </c>
      <c r="I223" s="21" t="s">
        <v>1</v>
      </c>
      <c r="J223" s="22">
        <v>215</v>
      </c>
      <c r="K223" s="24">
        <v>37.909999999999997</v>
      </c>
      <c r="L223" s="23">
        <v>226491</v>
      </c>
      <c r="M223" s="21" t="s">
        <v>1</v>
      </c>
      <c r="N223" s="22">
        <v>219</v>
      </c>
      <c r="O223" s="24">
        <v>38.93</v>
      </c>
      <c r="P223" s="23">
        <v>223731</v>
      </c>
      <c r="Q223" s="21" t="s">
        <v>1</v>
      </c>
      <c r="R223" s="22">
        <v>242</v>
      </c>
      <c r="S223" s="24">
        <v>41.65</v>
      </c>
      <c r="T223" s="23">
        <v>173456</v>
      </c>
      <c r="U223" s="21" t="s">
        <v>1</v>
      </c>
    </row>
    <row r="224" spans="1:21" x14ac:dyDescent="0.25">
      <c r="A224" s="21" t="s">
        <v>420</v>
      </c>
      <c r="B224" s="22">
        <v>219</v>
      </c>
      <c r="C224" s="24">
        <v>38.08</v>
      </c>
      <c r="D224" s="23">
        <v>229774</v>
      </c>
      <c r="E224" s="21" t="s">
        <v>1</v>
      </c>
      <c r="F224" s="22">
        <v>215</v>
      </c>
      <c r="G224" s="24">
        <v>37.03</v>
      </c>
      <c r="H224" s="23">
        <v>229774</v>
      </c>
      <c r="I224" s="21" t="s">
        <v>1</v>
      </c>
      <c r="J224" s="22">
        <v>212</v>
      </c>
      <c r="K224" s="24">
        <v>37.39</v>
      </c>
      <c r="L224" s="23">
        <v>229774</v>
      </c>
      <c r="M224" s="21" t="s">
        <v>1</v>
      </c>
      <c r="N224" s="22">
        <v>239</v>
      </c>
      <c r="O224" s="24">
        <v>42.41</v>
      </c>
      <c r="P224" s="23">
        <v>177774</v>
      </c>
      <c r="Q224" s="21" t="s">
        <v>1</v>
      </c>
      <c r="R224" s="22">
        <v>240</v>
      </c>
      <c r="S224" s="24">
        <v>41.31</v>
      </c>
      <c r="T224" s="23">
        <v>177774</v>
      </c>
      <c r="U224" s="21" t="s">
        <v>1</v>
      </c>
    </row>
    <row r="225" spans="1:21" x14ac:dyDescent="0.25">
      <c r="A225" s="21" t="s">
        <v>178</v>
      </c>
      <c r="B225" s="22">
        <v>220</v>
      </c>
      <c r="C225" s="24">
        <v>38.25</v>
      </c>
      <c r="D225" s="23">
        <v>227877</v>
      </c>
      <c r="E225" s="21" t="s">
        <v>1</v>
      </c>
      <c r="F225" s="22">
        <v>234</v>
      </c>
      <c r="G225" s="24">
        <v>40.229999999999997</v>
      </c>
      <c r="H225" s="23">
        <v>201155</v>
      </c>
      <c r="I225" s="21" t="s">
        <v>1</v>
      </c>
      <c r="J225" s="22">
        <v>226</v>
      </c>
      <c r="K225" s="24">
        <v>39.81</v>
      </c>
      <c r="L225" s="23">
        <v>216069</v>
      </c>
      <c r="M225" s="21" t="s">
        <v>1</v>
      </c>
      <c r="N225" s="22">
        <v>201</v>
      </c>
      <c r="O225" s="24">
        <v>35.799999999999997</v>
      </c>
      <c r="P225" s="23">
        <v>246001</v>
      </c>
      <c r="Q225" s="21" t="s">
        <v>1</v>
      </c>
      <c r="R225" s="22">
        <v>208</v>
      </c>
      <c r="S225" s="24">
        <v>35.909999999999997</v>
      </c>
      <c r="T225" s="23">
        <v>223182</v>
      </c>
      <c r="U225" s="21" t="s">
        <v>1</v>
      </c>
    </row>
    <row r="226" spans="1:21" x14ac:dyDescent="0.25">
      <c r="A226" s="21" t="s">
        <v>267</v>
      </c>
      <c r="B226" s="22">
        <v>221</v>
      </c>
      <c r="C226" s="24">
        <v>38.42</v>
      </c>
      <c r="D226" s="23">
        <v>227635</v>
      </c>
      <c r="E226" s="21" t="s">
        <v>1</v>
      </c>
      <c r="F226" s="22">
        <v>209</v>
      </c>
      <c r="G226" s="24">
        <v>36.020000000000003</v>
      </c>
      <c r="H226" s="23">
        <v>236234</v>
      </c>
      <c r="I226" s="21" t="s">
        <v>1</v>
      </c>
      <c r="J226" s="22">
        <v>206</v>
      </c>
      <c r="K226" s="24">
        <v>36.36</v>
      </c>
      <c r="L226" s="23">
        <v>243292</v>
      </c>
      <c r="M226" s="21" t="s">
        <v>1</v>
      </c>
      <c r="N226" s="22">
        <v>226</v>
      </c>
      <c r="O226" s="24">
        <v>40.15</v>
      </c>
      <c r="P226" s="23">
        <v>207310</v>
      </c>
      <c r="Q226" s="21" t="s">
        <v>1</v>
      </c>
      <c r="R226" s="22">
        <v>221</v>
      </c>
      <c r="S226" s="24">
        <v>38.1</v>
      </c>
      <c r="T226" s="23">
        <v>207622</v>
      </c>
      <c r="U226" s="21" t="s">
        <v>1</v>
      </c>
    </row>
    <row r="227" spans="1:21" x14ac:dyDescent="0.25">
      <c r="A227" s="21" t="s">
        <v>228</v>
      </c>
      <c r="B227" s="22">
        <v>222</v>
      </c>
      <c r="C227" s="24">
        <v>38.590000000000003</v>
      </c>
      <c r="D227" s="23">
        <v>223456</v>
      </c>
      <c r="E227" s="21" t="s">
        <v>1</v>
      </c>
      <c r="F227" s="22">
        <v>222</v>
      </c>
      <c r="G227" s="24">
        <v>38.21</v>
      </c>
      <c r="H227" s="23">
        <v>220413</v>
      </c>
      <c r="I227" s="21" t="s">
        <v>1</v>
      </c>
      <c r="J227" s="22">
        <v>221</v>
      </c>
      <c r="K227" s="24">
        <v>38.94</v>
      </c>
      <c r="L227" s="23">
        <v>220222</v>
      </c>
      <c r="M227" s="21" t="s">
        <v>1</v>
      </c>
      <c r="N227" s="22">
        <v>221</v>
      </c>
      <c r="O227" s="24">
        <v>39.28</v>
      </c>
      <c r="P227" s="23">
        <v>219992</v>
      </c>
      <c r="Q227" s="21" t="s">
        <v>1</v>
      </c>
      <c r="R227" s="22">
        <v>212</v>
      </c>
      <c r="S227" s="24">
        <v>36.590000000000003</v>
      </c>
      <c r="T227" s="23">
        <v>219376</v>
      </c>
      <c r="U227" s="21" t="s">
        <v>1</v>
      </c>
    </row>
    <row r="228" spans="1:21" x14ac:dyDescent="0.25">
      <c r="A228" s="21" t="s">
        <v>220</v>
      </c>
      <c r="B228" s="22">
        <v>223</v>
      </c>
      <c r="C228" s="24">
        <v>38.76</v>
      </c>
      <c r="D228" s="23">
        <v>222235</v>
      </c>
      <c r="E228" s="21" t="s">
        <v>1</v>
      </c>
      <c r="F228" s="22">
        <v>223</v>
      </c>
      <c r="G228" s="24">
        <v>38.380000000000003</v>
      </c>
      <c r="H228" s="23">
        <v>220298</v>
      </c>
      <c r="I228" s="21" t="s">
        <v>1</v>
      </c>
      <c r="J228" s="22">
        <v>228</v>
      </c>
      <c r="K228" s="24">
        <v>40.15</v>
      </c>
      <c r="L228" s="23">
        <v>214340</v>
      </c>
      <c r="M228" s="21" t="s">
        <v>1</v>
      </c>
      <c r="N228" s="22">
        <v>241</v>
      </c>
      <c r="O228" s="24">
        <v>42.76</v>
      </c>
      <c r="P228" s="23">
        <v>167571</v>
      </c>
      <c r="Q228" s="21" t="s">
        <v>1</v>
      </c>
      <c r="R228" s="22">
        <v>245</v>
      </c>
      <c r="S228" s="24">
        <v>42.15</v>
      </c>
      <c r="T228" s="23">
        <v>167571</v>
      </c>
      <c r="U228" s="21" t="s">
        <v>1</v>
      </c>
    </row>
    <row r="229" spans="1:21" x14ac:dyDescent="0.25">
      <c r="A229" s="21" t="s">
        <v>227</v>
      </c>
      <c r="B229" s="22">
        <v>224</v>
      </c>
      <c r="C229" s="24">
        <v>38.93</v>
      </c>
      <c r="D229" s="23">
        <v>221662</v>
      </c>
      <c r="E229" s="21" t="s">
        <v>1</v>
      </c>
      <c r="F229" s="22">
        <v>221</v>
      </c>
      <c r="G229" s="24">
        <v>38.04</v>
      </c>
      <c r="H229" s="23">
        <v>222578</v>
      </c>
      <c r="I229" s="21" t="s">
        <v>1</v>
      </c>
      <c r="J229" s="22">
        <v>220</v>
      </c>
      <c r="K229" s="24">
        <v>38.770000000000003</v>
      </c>
      <c r="L229" s="23">
        <v>221057</v>
      </c>
      <c r="M229" s="21" t="s">
        <v>1</v>
      </c>
      <c r="N229" s="22">
        <v>229</v>
      </c>
      <c r="O229" s="24">
        <v>40.67</v>
      </c>
      <c r="P229" s="23">
        <v>202160</v>
      </c>
      <c r="Q229" s="21" t="s">
        <v>1</v>
      </c>
      <c r="R229" s="22">
        <v>227</v>
      </c>
      <c r="S229" s="24">
        <v>39.119999999999997</v>
      </c>
      <c r="T229" s="23">
        <v>195223</v>
      </c>
      <c r="U229" s="21" t="s">
        <v>1</v>
      </c>
    </row>
    <row r="230" spans="1:21" x14ac:dyDescent="0.25">
      <c r="A230" s="21" t="s">
        <v>324</v>
      </c>
      <c r="B230" s="22">
        <v>225</v>
      </c>
      <c r="C230" s="24">
        <v>39.1</v>
      </c>
      <c r="D230" s="23">
        <v>218000</v>
      </c>
      <c r="E230" s="21" t="s">
        <v>1</v>
      </c>
      <c r="F230" s="22">
        <v>225</v>
      </c>
      <c r="G230" s="24">
        <v>38.71</v>
      </c>
      <c r="H230" s="23">
        <v>218000</v>
      </c>
      <c r="I230" s="21" t="s">
        <v>1</v>
      </c>
      <c r="J230" s="22">
        <v>200</v>
      </c>
      <c r="K230" s="24">
        <v>35.32</v>
      </c>
      <c r="L230" s="23">
        <v>254516</v>
      </c>
      <c r="M230" s="21" t="s">
        <v>1</v>
      </c>
      <c r="N230" s="22">
        <v>194</v>
      </c>
      <c r="O230" s="24">
        <v>34.58</v>
      </c>
      <c r="P230" s="23">
        <v>254516</v>
      </c>
      <c r="Q230" s="21" t="s">
        <v>1</v>
      </c>
      <c r="R230" s="22">
        <v>225</v>
      </c>
      <c r="S230" s="24">
        <v>38.78</v>
      </c>
      <c r="T230" s="23">
        <v>199775</v>
      </c>
      <c r="U230" s="21" t="s">
        <v>1</v>
      </c>
    </row>
    <row r="231" spans="1:21" x14ac:dyDescent="0.25">
      <c r="A231" s="21" t="s">
        <v>213</v>
      </c>
      <c r="B231" s="22">
        <v>226</v>
      </c>
      <c r="C231" s="24">
        <v>39.270000000000003</v>
      </c>
      <c r="D231" s="23">
        <v>217756</v>
      </c>
      <c r="E231" s="21" t="s">
        <v>1</v>
      </c>
      <c r="F231" s="22">
        <v>226</v>
      </c>
      <c r="G231" s="24">
        <v>38.880000000000003</v>
      </c>
      <c r="H231" s="23">
        <v>217756</v>
      </c>
      <c r="I231" s="21" t="s">
        <v>1</v>
      </c>
      <c r="J231" s="22">
        <v>233</v>
      </c>
      <c r="K231" s="24">
        <v>41.01</v>
      </c>
      <c r="L231" s="23">
        <v>203608</v>
      </c>
      <c r="M231" s="21" t="s">
        <v>1</v>
      </c>
      <c r="N231" s="22">
        <v>236</v>
      </c>
      <c r="O231" s="24">
        <v>41.89</v>
      </c>
      <c r="P231" s="23">
        <v>184348</v>
      </c>
      <c r="Q231" s="21" t="s">
        <v>1</v>
      </c>
      <c r="R231" s="22">
        <v>230</v>
      </c>
      <c r="S231" s="24">
        <v>39.619999999999997</v>
      </c>
      <c r="T231" s="23">
        <v>190859</v>
      </c>
      <c r="U231" s="21" t="s">
        <v>1</v>
      </c>
    </row>
    <row r="232" spans="1:21" x14ac:dyDescent="0.25">
      <c r="A232" s="21" t="s">
        <v>327</v>
      </c>
      <c r="B232" s="22">
        <v>227</v>
      </c>
      <c r="C232" s="24">
        <v>39.44</v>
      </c>
      <c r="D232" s="23">
        <v>217252</v>
      </c>
      <c r="E232" s="21" t="s">
        <v>1</v>
      </c>
      <c r="F232" s="22">
        <v>178</v>
      </c>
      <c r="G232" s="24">
        <v>30.8</v>
      </c>
      <c r="H232" s="23">
        <v>295829</v>
      </c>
      <c r="I232" s="21" t="s">
        <v>1</v>
      </c>
      <c r="J232" s="22">
        <v>209</v>
      </c>
      <c r="K232" s="24">
        <v>36.869999999999997</v>
      </c>
      <c r="L232" s="23">
        <v>238687</v>
      </c>
      <c r="M232" s="21" t="s">
        <v>1</v>
      </c>
      <c r="N232" s="22">
        <v>125</v>
      </c>
      <c r="O232" s="24">
        <v>22.57</v>
      </c>
      <c r="P232" s="23">
        <v>524459</v>
      </c>
      <c r="Q232" s="21" t="s">
        <v>1</v>
      </c>
      <c r="R232" s="22">
        <v>155</v>
      </c>
      <c r="S232" s="24">
        <v>26.97</v>
      </c>
      <c r="T232" s="23">
        <v>358395</v>
      </c>
      <c r="U232" s="21" t="s">
        <v>1</v>
      </c>
    </row>
    <row r="233" spans="1:21" x14ac:dyDescent="0.25">
      <c r="A233" s="21" t="s">
        <v>328</v>
      </c>
      <c r="B233" s="22">
        <v>228</v>
      </c>
      <c r="C233" s="24">
        <v>39.61</v>
      </c>
      <c r="D233" s="23">
        <v>216427</v>
      </c>
      <c r="E233" s="21" t="s">
        <v>1</v>
      </c>
      <c r="F233" s="22">
        <v>235</v>
      </c>
      <c r="G233" s="24">
        <v>40.4</v>
      </c>
      <c r="H233" s="23">
        <v>199427</v>
      </c>
      <c r="I233" s="21" t="s">
        <v>1</v>
      </c>
      <c r="J233" s="22">
        <v>238</v>
      </c>
      <c r="K233" s="24">
        <v>41.88</v>
      </c>
      <c r="L233" s="23">
        <v>199427</v>
      </c>
      <c r="M233" s="21" t="s">
        <v>1</v>
      </c>
      <c r="N233" s="22">
        <v>231</v>
      </c>
      <c r="O233" s="24">
        <v>41.02</v>
      </c>
      <c r="P233" s="23">
        <v>198496</v>
      </c>
      <c r="Q233" s="21" t="s">
        <v>1</v>
      </c>
      <c r="R233" s="22">
        <v>237</v>
      </c>
      <c r="S233" s="24">
        <v>40.799999999999997</v>
      </c>
      <c r="T233" s="23">
        <v>180000</v>
      </c>
      <c r="U233" s="21" t="s">
        <v>1</v>
      </c>
    </row>
    <row r="234" spans="1:21" x14ac:dyDescent="0.25">
      <c r="A234" s="21" t="s">
        <v>122</v>
      </c>
      <c r="B234" s="22">
        <v>229</v>
      </c>
      <c r="C234" s="24">
        <v>39.78</v>
      </c>
      <c r="D234" s="23">
        <v>216400</v>
      </c>
      <c r="E234" s="21" t="s">
        <v>1</v>
      </c>
      <c r="F234" s="22">
        <v>227</v>
      </c>
      <c r="G234" s="24">
        <v>39.049999999999997</v>
      </c>
      <c r="H234" s="23">
        <v>215792</v>
      </c>
      <c r="I234" s="21" t="s">
        <v>1</v>
      </c>
      <c r="J234" s="22">
        <v>188</v>
      </c>
      <c r="K234" s="24">
        <v>33.25</v>
      </c>
      <c r="L234" s="23">
        <v>268989</v>
      </c>
      <c r="M234" s="21" t="s">
        <v>1</v>
      </c>
      <c r="N234" s="22">
        <v>195</v>
      </c>
      <c r="O234" s="24">
        <v>34.75</v>
      </c>
      <c r="P234" s="23">
        <v>253650</v>
      </c>
      <c r="Q234" s="21" t="s">
        <v>1</v>
      </c>
      <c r="R234" s="22">
        <v>195</v>
      </c>
      <c r="S234" s="24">
        <v>33.72</v>
      </c>
      <c r="T234" s="23">
        <v>251222</v>
      </c>
      <c r="U234" s="21" t="s">
        <v>1</v>
      </c>
    </row>
    <row r="235" spans="1:21" x14ac:dyDescent="0.25">
      <c r="A235" s="21" t="s">
        <v>164</v>
      </c>
      <c r="B235" s="22">
        <v>230</v>
      </c>
      <c r="C235" s="24">
        <v>39.950000000000003</v>
      </c>
      <c r="D235" s="23">
        <v>212441</v>
      </c>
      <c r="E235" s="21" t="s">
        <v>1</v>
      </c>
      <c r="F235" s="22">
        <v>238</v>
      </c>
      <c r="G235" s="24">
        <v>40.9</v>
      </c>
      <c r="H235" s="23">
        <v>195217</v>
      </c>
      <c r="I235" s="21" t="s">
        <v>1</v>
      </c>
      <c r="J235" s="22">
        <v>195</v>
      </c>
      <c r="K235" s="24">
        <v>34.46</v>
      </c>
      <c r="L235" s="23">
        <v>258311</v>
      </c>
      <c r="M235" s="21" t="s">
        <v>1</v>
      </c>
      <c r="N235" s="22">
        <v>210</v>
      </c>
      <c r="O235" s="24">
        <v>37.36</v>
      </c>
      <c r="P235" s="23">
        <v>232655</v>
      </c>
      <c r="Q235" s="21" t="s">
        <v>1</v>
      </c>
      <c r="R235" s="22">
        <v>146</v>
      </c>
      <c r="S235" s="24">
        <v>25.45</v>
      </c>
      <c r="T235" s="23">
        <v>388442</v>
      </c>
      <c r="U235" s="21" t="s">
        <v>1</v>
      </c>
    </row>
    <row r="236" spans="1:21" x14ac:dyDescent="0.25">
      <c r="A236" s="21" t="s">
        <v>263</v>
      </c>
      <c r="B236" s="22">
        <v>231</v>
      </c>
      <c r="C236" s="24">
        <v>40.119999999999997</v>
      </c>
      <c r="D236" s="23">
        <v>208656</v>
      </c>
      <c r="E236" s="21" t="s">
        <v>1</v>
      </c>
      <c r="F236" s="22">
        <v>229</v>
      </c>
      <c r="G236" s="24">
        <v>39.39</v>
      </c>
      <c r="H236" s="23">
        <v>208656</v>
      </c>
      <c r="I236" s="21" t="s">
        <v>1</v>
      </c>
      <c r="J236" s="22">
        <v>231</v>
      </c>
      <c r="K236" s="24">
        <v>40.67</v>
      </c>
      <c r="L236" s="23">
        <v>208656</v>
      </c>
      <c r="M236" s="21" t="s">
        <v>1</v>
      </c>
      <c r="N236" s="22">
        <v>242</v>
      </c>
      <c r="O236" s="24">
        <v>42.93</v>
      </c>
      <c r="P236" s="23">
        <v>167457</v>
      </c>
      <c r="Q236" s="21" t="s">
        <v>1</v>
      </c>
      <c r="R236" s="22">
        <v>246</v>
      </c>
      <c r="S236" s="24">
        <v>42.32</v>
      </c>
      <c r="T236" s="23">
        <v>167457</v>
      </c>
      <c r="U236" s="21" t="s">
        <v>1</v>
      </c>
    </row>
    <row r="237" spans="1:21" x14ac:dyDescent="0.25">
      <c r="A237" s="21" t="s">
        <v>215</v>
      </c>
      <c r="B237" s="22">
        <v>232</v>
      </c>
      <c r="C237" s="24">
        <v>40.29</v>
      </c>
      <c r="D237" s="23">
        <v>207012</v>
      </c>
      <c r="E237" s="21" t="s">
        <v>1</v>
      </c>
      <c r="F237" s="22">
        <v>260</v>
      </c>
      <c r="G237" s="24">
        <v>44.61</v>
      </c>
      <c r="H237" s="23">
        <v>158686</v>
      </c>
      <c r="I237" s="21" t="s">
        <v>1</v>
      </c>
      <c r="J237" s="22">
        <v>135</v>
      </c>
      <c r="K237" s="24">
        <v>24.11</v>
      </c>
      <c r="L237" s="23">
        <v>476742</v>
      </c>
      <c r="M237" s="21" t="s">
        <v>1</v>
      </c>
      <c r="N237" s="22">
        <v>139</v>
      </c>
      <c r="O237" s="24">
        <v>25.01</v>
      </c>
      <c r="P237" s="23">
        <v>443942</v>
      </c>
      <c r="Q237" s="21" t="s">
        <v>1</v>
      </c>
      <c r="R237" s="22">
        <v>154</v>
      </c>
      <c r="S237" s="24">
        <v>26.8</v>
      </c>
      <c r="T237" s="23">
        <v>361111</v>
      </c>
      <c r="U237" s="21" t="s">
        <v>1</v>
      </c>
    </row>
    <row r="238" spans="1:21" x14ac:dyDescent="0.25">
      <c r="A238" s="21" t="s">
        <v>148</v>
      </c>
      <c r="B238" s="22">
        <v>233</v>
      </c>
      <c r="C238" s="24">
        <v>40.46</v>
      </c>
      <c r="D238" s="23">
        <v>206524</v>
      </c>
      <c r="E238" s="21" t="s">
        <v>1</v>
      </c>
      <c r="F238" s="22">
        <v>228</v>
      </c>
      <c r="G238" s="24">
        <v>39.22</v>
      </c>
      <c r="H238" s="23">
        <v>215767</v>
      </c>
      <c r="I238" s="21" t="s">
        <v>1</v>
      </c>
      <c r="J238" s="22">
        <v>227</v>
      </c>
      <c r="K238" s="24">
        <v>39.979999999999997</v>
      </c>
      <c r="L238" s="23">
        <v>215413</v>
      </c>
      <c r="M238" s="21" t="s">
        <v>1</v>
      </c>
      <c r="N238" s="22">
        <v>214</v>
      </c>
      <c r="O238" s="24">
        <v>38.06</v>
      </c>
      <c r="P238" s="23">
        <v>229302</v>
      </c>
      <c r="Q238" s="21" t="s">
        <v>1</v>
      </c>
      <c r="R238" s="22">
        <v>210</v>
      </c>
      <c r="S238" s="24">
        <v>36.25</v>
      </c>
      <c r="T238" s="23">
        <v>221506</v>
      </c>
      <c r="U238" s="21" t="s">
        <v>1</v>
      </c>
    </row>
    <row r="239" spans="1:21" x14ac:dyDescent="0.25">
      <c r="A239" s="21" t="s">
        <v>239</v>
      </c>
      <c r="B239" s="22">
        <v>234</v>
      </c>
      <c r="C239" s="24">
        <v>40.630000000000003</v>
      </c>
      <c r="D239" s="23">
        <v>206051</v>
      </c>
      <c r="E239" s="21" t="s">
        <v>1</v>
      </c>
      <c r="F239" s="22">
        <v>106</v>
      </c>
      <c r="G239" s="24">
        <v>18.68</v>
      </c>
      <c r="H239" s="23">
        <v>659668</v>
      </c>
      <c r="I239" s="21" t="s">
        <v>1</v>
      </c>
      <c r="J239" s="22">
        <v>96</v>
      </c>
      <c r="K239" s="24">
        <v>17.39</v>
      </c>
      <c r="L239" s="23">
        <v>666996</v>
      </c>
      <c r="M239" s="21" t="s">
        <v>1</v>
      </c>
      <c r="N239" s="22">
        <v>97</v>
      </c>
      <c r="O239" s="24">
        <v>17.7</v>
      </c>
      <c r="P239" s="23">
        <v>656226</v>
      </c>
      <c r="Q239" s="21" t="s">
        <v>1</v>
      </c>
      <c r="R239" s="22">
        <v>101</v>
      </c>
      <c r="S239" s="24">
        <v>17.87</v>
      </c>
      <c r="T239" s="23">
        <v>638578</v>
      </c>
      <c r="U239" s="21" t="s">
        <v>1</v>
      </c>
    </row>
    <row r="240" spans="1:21" x14ac:dyDescent="0.25">
      <c r="A240" s="21" t="s">
        <v>425</v>
      </c>
      <c r="B240" s="22">
        <v>235</v>
      </c>
      <c r="C240" s="24">
        <v>40.799999999999997</v>
      </c>
      <c r="D240" s="23">
        <v>205600</v>
      </c>
      <c r="E240" s="21" t="s">
        <v>1</v>
      </c>
      <c r="F240" s="22">
        <v>239</v>
      </c>
      <c r="G240" s="24">
        <v>41.07</v>
      </c>
      <c r="H240" s="23">
        <v>190000</v>
      </c>
      <c r="I240" s="21" t="s">
        <v>1</v>
      </c>
      <c r="J240" s="22">
        <v>264</v>
      </c>
      <c r="K240" s="24">
        <v>46.36</v>
      </c>
      <c r="L240" s="23">
        <v>145000</v>
      </c>
      <c r="M240" s="21" t="s">
        <v>1</v>
      </c>
      <c r="N240" s="22">
        <v>388</v>
      </c>
      <c r="O240" s="24">
        <v>68.33</v>
      </c>
      <c r="P240" s="23">
        <v>50201</v>
      </c>
      <c r="Q240" s="21" t="s">
        <v>1</v>
      </c>
      <c r="R240" s="22">
        <v>392</v>
      </c>
      <c r="S240" s="24">
        <v>66.94</v>
      </c>
      <c r="T240" s="23">
        <v>50201</v>
      </c>
      <c r="U240" s="21" t="s">
        <v>1</v>
      </c>
    </row>
    <row r="241" spans="1:21" x14ac:dyDescent="0.25">
      <c r="A241" s="21" t="s">
        <v>260</v>
      </c>
      <c r="B241" s="22">
        <v>236</v>
      </c>
      <c r="C241" s="24">
        <v>40.97</v>
      </c>
      <c r="D241" s="23">
        <v>205053</v>
      </c>
      <c r="E241" s="21" t="s">
        <v>1</v>
      </c>
      <c r="F241" s="22">
        <v>230</v>
      </c>
      <c r="G241" s="24">
        <v>39.56</v>
      </c>
      <c r="H241" s="23">
        <v>205053</v>
      </c>
      <c r="I241" s="21" t="s">
        <v>1</v>
      </c>
      <c r="J241" s="22">
        <v>241</v>
      </c>
      <c r="K241" s="24">
        <v>42.39</v>
      </c>
      <c r="L241" s="23">
        <v>186758</v>
      </c>
      <c r="M241" s="21" t="s">
        <v>1</v>
      </c>
      <c r="N241" s="22">
        <v>250</v>
      </c>
      <c r="O241" s="24">
        <v>44.32</v>
      </c>
      <c r="P241" s="23">
        <v>163089</v>
      </c>
      <c r="Q241" s="21" t="s">
        <v>1</v>
      </c>
      <c r="R241" s="22">
        <v>239</v>
      </c>
      <c r="S241" s="24">
        <v>41.14</v>
      </c>
      <c r="T241" s="23">
        <v>178547</v>
      </c>
      <c r="U241" s="21" t="s">
        <v>1</v>
      </c>
    </row>
    <row r="242" spans="1:21" x14ac:dyDescent="0.25">
      <c r="A242" s="21" t="s">
        <v>170</v>
      </c>
      <c r="B242" s="22">
        <v>237</v>
      </c>
      <c r="C242" s="24">
        <v>41.14</v>
      </c>
      <c r="D242" s="23">
        <v>203758</v>
      </c>
      <c r="E242" s="21" t="s">
        <v>1</v>
      </c>
      <c r="F242" s="22">
        <v>233</v>
      </c>
      <c r="G242" s="24">
        <v>40.06</v>
      </c>
      <c r="H242" s="23">
        <v>201785</v>
      </c>
      <c r="I242" s="21" t="s">
        <v>1</v>
      </c>
      <c r="J242" s="22">
        <v>234</v>
      </c>
      <c r="K242" s="24">
        <v>41.19</v>
      </c>
      <c r="L242" s="23">
        <v>203083</v>
      </c>
      <c r="M242" s="21" t="s">
        <v>1</v>
      </c>
      <c r="N242" s="22">
        <v>227</v>
      </c>
      <c r="O242" s="24">
        <v>40.32</v>
      </c>
      <c r="P242" s="23">
        <v>205972</v>
      </c>
      <c r="Q242" s="21" t="s">
        <v>1</v>
      </c>
      <c r="R242" s="22">
        <v>217</v>
      </c>
      <c r="S242" s="24">
        <v>37.43</v>
      </c>
      <c r="T242" s="23">
        <v>214368</v>
      </c>
      <c r="U242" s="21" t="s">
        <v>1</v>
      </c>
    </row>
    <row r="243" spans="1:21" x14ac:dyDescent="0.25">
      <c r="A243" s="21" t="s">
        <v>202</v>
      </c>
      <c r="B243" s="22">
        <v>238</v>
      </c>
      <c r="C243" s="24">
        <v>41.31</v>
      </c>
      <c r="D243" s="23">
        <v>203060</v>
      </c>
      <c r="E243" s="21" t="s">
        <v>1</v>
      </c>
      <c r="F243" s="22">
        <v>232</v>
      </c>
      <c r="G243" s="24">
        <v>39.89</v>
      </c>
      <c r="H243" s="23">
        <v>202762</v>
      </c>
      <c r="I243" s="21" t="s">
        <v>1</v>
      </c>
      <c r="J243" s="22">
        <v>262</v>
      </c>
      <c r="K243" s="24">
        <v>46.02</v>
      </c>
      <c r="L243" s="23">
        <v>146881</v>
      </c>
      <c r="M243" s="21" t="s">
        <v>1</v>
      </c>
      <c r="N243" s="22">
        <v>377</v>
      </c>
      <c r="O243" s="24">
        <v>66.42</v>
      </c>
      <c r="P243" s="23">
        <v>55882</v>
      </c>
      <c r="Q243" s="21" t="s">
        <v>1</v>
      </c>
      <c r="R243" s="22">
        <v>281</v>
      </c>
      <c r="S243" s="24">
        <v>48.22</v>
      </c>
      <c r="T243" s="23">
        <v>123102</v>
      </c>
      <c r="U243" s="21" t="s">
        <v>1</v>
      </c>
    </row>
    <row r="244" spans="1:21" x14ac:dyDescent="0.25">
      <c r="A244" s="21" t="s">
        <v>195</v>
      </c>
      <c r="B244" s="22">
        <v>239</v>
      </c>
      <c r="C244" s="24">
        <v>41.48</v>
      </c>
      <c r="D244" s="23">
        <v>202621</v>
      </c>
      <c r="E244" s="21" t="s">
        <v>1</v>
      </c>
      <c r="F244" s="22">
        <v>231</v>
      </c>
      <c r="G244" s="24">
        <v>39.72</v>
      </c>
      <c r="H244" s="23">
        <v>203448</v>
      </c>
      <c r="I244" s="21" t="s">
        <v>1</v>
      </c>
      <c r="J244" s="22">
        <v>348</v>
      </c>
      <c r="K244" s="24">
        <v>60.85</v>
      </c>
      <c r="L244" s="23">
        <v>82245</v>
      </c>
      <c r="M244" s="21" t="s">
        <v>1</v>
      </c>
      <c r="N244" s="22">
        <v>0</v>
      </c>
      <c r="O244" s="24">
        <v>0</v>
      </c>
      <c r="P244" s="23">
        <v>0</v>
      </c>
      <c r="Q244" s="21" t="s">
        <v>1</v>
      </c>
      <c r="R244" s="22">
        <v>0</v>
      </c>
      <c r="S244" s="24">
        <v>0</v>
      </c>
      <c r="T244" s="23">
        <v>0</v>
      </c>
      <c r="U244" s="21" t="s">
        <v>1</v>
      </c>
    </row>
    <row r="245" spans="1:21" x14ac:dyDescent="0.25">
      <c r="A245" s="21" t="s">
        <v>262</v>
      </c>
      <c r="B245" s="22">
        <v>240</v>
      </c>
      <c r="C245" s="24">
        <v>41.65</v>
      </c>
      <c r="D245" s="23">
        <v>197608</v>
      </c>
      <c r="E245" s="21" t="s">
        <v>1</v>
      </c>
      <c r="F245" s="22">
        <v>237</v>
      </c>
      <c r="G245" s="24">
        <v>40.729999999999997</v>
      </c>
      <c r="H245" s="23">
        <v>197608</v>
      </c>
      <c r="I245" s="21" t="s">
        <v>1</v>
      </c>
      <c r="J245" s="22">
        <v>339</v>
      </c>
      <c r="K245" s="24">
        <v>59.3</v>
      </c>
      <c r="L245" s="23">
        <v>88741</v>
      </c>
      <c r="M245" s="21" t="s">
        <v>1</v>
      </c>
      <c r="N245" s="22">
        <v>326</v>
      </c>
      <c r="O245" s="24">
        <v>57.55</v>
      </c>
      <c r="P245" s="23">
        <v>88529</v>
      </c>
      <c r="Q245" s="21" t="s">
        <v>1</v>
      </c>
      <c r="R245" s="22">
        <v>325</v>
      </c>
      <c r="S245" s="24">
        <v>55.64</v>
      </c>
      <c r="T245" s="23">
        <v>88535</v>
      </c>
      <c r="U245" s="21" t="s">
        <v>1</v>
      </c>
    </row>
    <row r="246" spans="1:21" x14ac:dyDescent="0.25">
      <c r="A246" s="21" t="s">
        <v>233</v>
      </c>
      <c r="B246" s="22">
        <v>241</v>
      </c>
      <c r="C246" s="24">
        <v>41.82</v>
      </c>
      <c r="D246" s="23">
        <v>186239</v>
      </c>
      <c r="E246" s="21" t="s">
        <v>1</v>
      </c>
      <c r="F246" s="22">
        <v>252</v>
      </c>
      <c r="G246" s="24">
        <v>43.26</v>
      </c>
      <c r="H246" s="23">
        <v>168014</v>
      </c>
      <c r="I246" s="21" t="s">
        <v>1</v>
      </c>
      <c r="J246" s="22">
        <v>255</v>
      </c>
      <c r="K246" s="24">
        <v>44.81</v>
      </c>
      <c r="L246" s="23">
        <v>153843</v>
      </c>
      <c r="M246" s="21" t="s">
        <v>1</v>
      </c>
      <c r="N246" s="22">
        <v>258</v>
      </c>
      <c r="O246" s="24">
        <v>45.72</v>
      </c>
      <c r="P246" s="23">
        <v>150952</v>
      </c>
      <c r="Q246" s="21" t="s">
        <v>1</v>
      </c>
      <c r="R246" s="22">
        <v>255</v>
      </c>
      <c r="S246" s="24">
        <v>43.84</v>
      </c>
      <c r="T246" s="23">
        <v>146500</v>
      </c>
      <c r="U246" s="21" t="s">
        <v>1</v>
      </c>
    </row>
    <row r="247" spans="1:21" x14ac:dyDescent="0.25">
      <c r="A247" s="21" t="s">
        <v>695</v>
      </c>
      <c r="B247" s="22">
        <v>242</v>
      </c>
      <c r="C247" s="24">
        <v>41.99</v>
      </c>
      <c r="D247" s="23">
        <v>185245</v>
      </c>
      <c r="E247" s="21" t="s">
        <v>1</v>
      </c>
      <c r="F247" s="22">
        <v>243</v>
      </c>
      <c r="G247" s="24">
        <v>41.74</v>
      </c>
      <c r="H247" s="23">
        <v>183795</v>
      </c>
      <c r="I247" s="21" t="s">
        <v>1</v>
      </c>
      <c r="J247" s="22">
        <v>244</v>
      </c>
      <c r="K247" s="24">
        <v>42.91</v>
      </c>
      <c r="L247" s="23">
        <v>184148</v>
      </c>
      <c r="M247" s="21" t="s">
        <v>1</v>
      </c>
      <c r="N247" s="22">
        <v>232</v>
      </c>
      <c r="O247" s="24">
        <v>41.19</v>
      </c>
      <c r="P247" s="23">
        <v>195610</v>
      </c>
      <c r="Q247" s="21" t="s">
        <v>1</v>
      </c>
      <c r="R247" s="22">
        <v>232</v>
      </c>
      <c r="S247" s="24">
        <v>39.96</v>
      </c>
      <c r="T247" s="23">
        <v>184457</v>
      </c>
      <c r="U247" s="21" t="s">
        <v>1</v>
      </c>
    </row>
    <row r="248" spans="1:21" x14ac:dyDescent="0.25">
      <c r="A248" s="21" t="s">
        <v>291</v>
      </c>
      <c r="B248" s="22">
        <v>243</v>
      </c>
      <c r="C248" s="24">
        <v>42.16</v>
      </c>
      <c r="D248" s="23">
        <v>185044</v>
      </c>
      <c r="E248" s="21" t="s">
        <v>1</v>
      </c>
      <c r="F248" s="22">
        <v>241</v>
      </c>
      <c r="G248" s="24">
        <v>41.41</v>
      </c>
      <c r="H248" s="23">
        <v>185044</v>
      </c>
      <c r="I248" s="21" t="s">
        <v>1</v>
      </c>
      <c r="J248" s="22">
        <v>243</v>
      </c>
      <c r="K248" s="24">
        <v>42.74</v>
      </c>
      <c r="L248" s="23">
        <v>185044</v>
      </c>
      <c r="M248" s="21" t="s">
        <v>1</v>
      </c>
      <c r="N248" s="22">
        <v>235</v>
      </c>
      <c r="O248" s="24">
        <v>41.71</v>
      </c>
      <c r="P248" s="23">
        <v>185054</v>
      </c>
      <c r="Q248" s="21" t="s">
        <v>1</v>
      </c>
      <c r="R248" s="22">
        <v>235</v>
      </c>
      <c r="S248" s="24">
        <v>40.47</v>
      </c>
      <c r="T248" s="23">
        <v>181067</v>
      </c>
      <c r="U248" s="21" t="s">
        <v>1</v>
      </c>
    </row>
    <row r="249" spans="1:21" x14ac:dyDescent="0.25">
      <c r="A249" s="21" t="s">
        <v>309</v>
      </c>
      <c r="B249" s="22">
        <v>244</v>
      </c>
      <c r="C249" s="24">
        <v>42.34</v>
      </c>
      <c r="D249" s="23">
        <v>184635</v>
      </c>
      <c r="E249" s="21" t="s">
        <v>1</v>
      </c>
      <c r="F249" s="22">
        <v>247</v>
      </c>
      <c r="G249" s="24">
        <v>42.42</v>
      </c>
      <c r="H249" s="23">
        <v>175682</v>
      </c>
      <c r="I249" s="21" t="s">
        <v>1</v>
      </c>
      <c r="J249" s="22">
        <v>248</v>
      </c>
      <c r="K249" s="24">
        <v>43.6</v>
      </c>
      <c r="L249" s="23">
        <v>165873</v>
      </c>
      <c r="M249" s="21" t="s">
        <v>1</v>
      </c>
      <c r="N249" s="22">
        <v>308</v>
      </c>
      <c r="O249" s="24">
        <v>54.41</v>
      </c>
      <c r="P249" s="23">
        <v>98643</v>
      </c>
      <c r="Q249" s="21" t="s">
        <v>1</v>
      </c>
      <c r="R249" s="22">
        <v>326</v>
      </c>
      <c r="S249" s="24">
        <v>55.81</v>
      </c>
      <c r="T249" s="23">
        <v>87881</v>
      </c>
      <c r="U249" s="21" t="s">
        <v>1</v>
      </c>
    </row>
    <row r="250" spans="1:21" x14ac:dyDescent="0.25">
      <c r="A250" s="21" t="s">
        <v>210</v>
      </c>
      <c r="B250" s="22">
        <v>245</v>
      </c>
      <c r="C250" s="24">
        <v>42.51</v>
      </c>
      <c r="D250" s="23">
        <v>179405</v>
      </c>
      <c r="E250" s="21" t="s">
        <v>1</v>
      </c>
      <c r="F250" s="22">
        <v>245</v>
      </c>
      <c r="G250" s="24">
        <v>42.08</v>
      </c>
      <c r="H250" s="23">
        <v>176663</v>
      </c>
      <c r="I250" s="21" t="s">
        <v>1</v>
      </c>
      <c r="J250" s="22">
        <v>232</v>
      </c>
      <c r="K250" s="24">
        <v>40.840000000000003</v>
      </c>
      <c r="L250" s="23">
        <v>206151</v>
      </c>
      <c r="M250" s="21" t="s">
        <v>1</v>
      </c>
      <c r="N250" s="22">
        <v>207</v>
      </c>
      <c r="O250" s="24">
        <v>36.840000000000003</v>
      </c>
      <c r="P250" s="23">
        <v>239285</v>
      </c>
      <c r="Q250" s="21" t="s">
        <v>1</v>
      </c>
      <c r="R250" s="22">
        <v>191</v>
      </c>
      <c r="S250" s="24">
        <v>33.04</v>
      </c>
      <c r="T250" s="23">
        <v>253560</v>
      </c>
      <c r="U250" s="21" t="s">
        <v>1</v>
      </c>
    </row>
    <row r="251" spans="1:21" x14ac:dyDescent="0.25">
      <c r="A251" s="21" t="s">
        <v>290</v>
      </c>
      <c r="B251" s="22">
        <v>246</v>
      </c>
      <c r="C251" s="24">
        <v>42.68</v>
      </c>
      <c r="D251" s="23">
        <v>179314</v>
      </c>
      <c r="E251" s="21" t="s">
        <v>1</v>
      </c>
      <c r="F251" s="22">
        <v>248</v>
      </c>
      <c r="G251" s="24">
        <v>42.59</v>
      </c>
      <c r="H251" s="23">
        <v>175452</v>
      </c>
      <c r="I251" s="21" t="s">
        <v>1</v>
      </c>
      <c r="J251" s="22">
        <v>245</v>
      </c>
      <c r="K251" s="24">
        <v>43.08</v>
      </c>
      <c r="L251" s="23">
        <v>175242</v>
      </c>
      <c r="M251" s="21" t="s">
        <v>1</v>
      </c>
      <c r="N251" s="22">
        <v>260</v>
      </c>
      <c r="O251" s="24">
        <v>46.06</v>
      </c>
      <c r="P251" s="23">
        <v>149394</v>
      </c>
      <c r="Q251" s="21" t="s">
        <v>1</v>
      </c>
      <c r="R251" s="22">
        <v>247</v>
      </c>
      <c r="S251" s="24">
        <v>42.49</v>
      </c>
      <c r="T251" s="23">
        <v>166234</v>
      </c>
      <c r="U251" s="21" t="s">
        <v>1</v>
      </c>
    </row>
    <row r="252" spans="1:21" x14ac:dyDescent="0.25">
      <c r="A252" s="21" t="s">
        <v>193</v>
      </c>
      <c r="B252" s="22">
        <v>247</v>
      </c>
      <c r="C252" s="24">
        <v>42.85</v>
      </c>
      <c r="D252" s="23">
        <v>176629</v>
      </c>
      <c r="E252" s="21" t="s">
        <v>1</v>
      </c>
      <c r="F252" s="22">
        <v>246</v>
      </c>
      <c r="G252" s="24">
        <v>42.25</v>
      </c>
      <c r="H252" s="23">
        <v>176629</v>
      </c>
      <c r="I252" s="21" t="s">
        <v>1</v>
      </c>
      <c r="J252" s="22">
        <v>263</v>
      </c>
      <c r="K252" s="24">
        <v>46.19</v>
      </c>
      <c r="L252" s="23">
        <v>145698</v>
      </c>
      <c r="M252" s="21" t="s">
        <v>1</v>
      </c>
      <c r="N252" s="22">
        <v>183</v>
      </c>
      <c r="O252" s="24">
        <v>32.67</v>
      </c>
      <c r="P252" s="23">
        <v>276883</v>
      </c>
      <c r="Q252" s="21" t="s">
        <v>1</v>
      </c>
      <c r="R252" s="22">
        <v>184</v>
      </c>
      <c r="S252" s="24">
        <v>31.86</v>
      </c>
      <c r="T252" s="23">
        <v>263961</v>
      </c>
      <c r="U252" s="21" t="s">
        <v>1</v>
      </c>
    </row>
    <row r="253" spans="1:21" x14ac:dyDescent="0.25">
      <c r="A253" s="21" t="s">
        <v>225</v>
      </c>
      <c r="B253" s="22">
        <v>248</v>
      </c>
      <c r="C253" s="24">
        <v>43.02</v>
      </c>
      <c r="D253" s="23">
        <v>174398</v>
      </c>
      <c r="E253" s="21" t="s">
        <v>1</v>
      </c>
      <c r="F253" s="22">
        <v>258</v>
      </c>
      <c r="G253" s="24">
        <v>44.27</v>
      </c>
      <c r="H253" s="23">
        <v>159579</v>
      </c>
      <c r="I253" s="21" t="s">
        <v>1</v>
      </c>
      <c r="J253" s="22">
        <v>257</v>
      </c>
      <c r="K253" s="24">
        <v>45.15</v>
      </c>
      <c r="L253" s="23">
        <v>153549</v>
      </c>
      <c r="M253" s="21" t="s">
        <v>1</v>
      </c>
      <c r="N253" s="22">
        <v>264</v>
      </c>
      <c r="O253" s="24">
        <v>46.76</v>
      </c>
      <c r="P253" s="23">
        <v>146763</v>
      </c>
      <c r="Q253" s="21" t="s">
        <v>1</v>
      </c>
      <c r="R253" s="22">
        <v>262</v>
      </c>
      <c r="S253" s="24">
        <v>45.02</v>
      </c>
      <c r="T253" s="23">
        <v>138694</v>
      </c>
      <c r="U253" s="21" t="s">
        <v>1</v>
      </c>
    </row>
    <row r="254" spans="1:21" x14ac:dyDescent="0.25">
      <c r="A254" s="21" t="s">
        <v>454</v>
      </c>
      <c r="B254" s="22">
        <v>249</v>
      </c>
      <c r="C254" s="24">
        <v>43.19</v>
      </c>
      <c r="D254" s="23">
        <v>169047</v>
      </c>
      <c r="E254" s="21" t="s">
        <v>1</v>
      </c>
      <c r="F254" s="22">
        <v>251</v>
      </c>
      <c r="G254" s="24">
        <v>43.09</v>
      </c>
      <c r="H254" s="23">
        <v>169047</v>
      </c>
      <c r="I254" s="21" t="s">
        <v>1</v>
      </c>
      <c r="J254" s="22">
        <v>246</v>
      </c>
      <c r="K254" s="24">
        <v>43.26</v>
      </c>
      <c r="L254" s="23">
        <v>171211</v>
      </c>
      <c r="M254" s="21" t="s">
        <v>1</v>
      </c>
      <c r="N254" s="22">
        <v>265</v>
      </c>
      <c r="O254" s="24">
        <v>46.93</v>
      </c>
      <c r="P254" s="23">
        <v>146312</v>
      </c>
      <c r="Q254" s="21" t="s">
        <v>1</v>
      </c>
      <c r="R254" s="22">
        <v>256</v>
      </c>
      <c r="S254" s="24">
        <v>44.01</v>
      </c>
      <c r="T254" s="23">
        <v>145898</v>
      </c>
      <c r="U254" s="21" t="s">
        <v>1</v>
      </c>
    </row>
    <row r="255" spans="1:21" x14ac:dyDescent="0.25">
      <c r="A255" s="21" t="s">
        <v>255</v>
      </c>
      <c r="B255" s="22">
        <v>250</v>
      </c>
      <c r="C255" s="24">
        <v>43.36</v>
      </c>
      <c r="D255" s="23">
        <v>166121</v>
      </c>
      <c r="E255" s="21" t="s">
        <v>1</v>
      </c>
      <c r="F255" s="22">
        <v>281</v>
      </c>
      <c r="G255" s="24">
        <v>48.14</v>
      </c>
      <c r="H255" s="23">
        <v>132920</v>
      </c>
      <c r="I255" s="21" t="s">
        <v>1</v>
      </c>
      <c r="J255" s="22">
        <v>285</v>
      </c>
      <c r="K255" s="24">
        <v>49.98</v>
      </c>
      <c r="L255" s="23">
        <v>123567</v>
      </c>
      <c r="M255" s="21" t="s">
        <v>1</v>
      </c>
      <c r="N255" s="22">
        <v>279</v>
      </c>
      <c r="O255" s="24">
        <v>49.37</v>
      </c>
      <c r="P255" s="23">
        <v>126684</v>
      </c>
      <c r="Q255" s="21" t="s">
        <v>1</v>
      </c>
      <c r="R255" s="22">
        <v>254</v>
      </c>
      <c r="S255" s="24">
        <v>43.67</v>
      </c>
      <c r="T255" s="23">
        <v>146571</v>
      </c>
      <c r="U255" s="21" t="s">
        <v>1</v>
      </c>
    </row>
    <row r="256" spans="1:21" x14ac:dyDescent="0.25">
      <c r="A256" s="21" t="s">
        <v>189</v>
      </c>
      <c r="B256" s="22">
        <v>251</v>
      </c>
      <c r="C256" s="24">
        <v>43.53</v>
      </c>
      <c r="D256" s="23">
        <v>164406</v>
      </c>
      <c r="E256" s="21" t="s">
        <v>1</v>
      </c>
      <c r="F256" s="22">
        <v>253</v>
      </c>
      <c r="G256" s="24">
        <v>43.43</v>
      </c>
      <c r="H256" s="23">
        <v>167028</v>
      </c>
      <c r="I256" s="21" t="s">
        <v>1</v>
      </c>
      <c r="J256" s="22">
        <v>299</v>
      </c>
      <c r="K256" s="24">
        <v>52.4</v>
      </c>
      <c r="L256" s="23">
        <v>115060</v>
      </c>
      <c r="M256" s="21" t="s">
        <v>1</v>
      </c>
      <c r="N256" s="22">
        <v>290</v>
      </c>
      <c r="O256" s="24">
        <v>51.28</v>
      </c>
      <c r="P256" s="23">
        <v>115557</v>
      </c>
      <c r="Q256" s="21" t="s">
        <v>1</v>
      </c>
      <c r="R256" s="22">
        <v>286</v>
      </c>
      <c r="S256" s="24">
        <v>49.07</v>
      </c>
      <c r="T256" s="23">
        <v>117816</v>
      </c>
      <c r="U256" s="21" t="s">
        <v>1</v>
      </c>
    </row>
    <row r="257" spans="1:21" x14ac:dyDescent="0.25">
      <c r="A257" s="21" t="s">
        <v>466</v>
      </c>
      <c r="B257" s="22">
        <v>252</v>
      </c>
      <c r="C257" s="24">
        <v>43.7</v>
      </c>
      <c r="D257" s="23">
        <v>163279</v>
      </c>
      <c r="E257" s="21" t="s">
        <v>1</v>
      </c>
      <c r="F257" s="22">
        <v>256</v>
      </c>
      <c r="G257" s="24">
        <v>43.93</v>
      </c>
      <c r="H257" s="23">
        <v>163179</v>
      </c>
      <c r="I257" s="21" t="s">
        <v>1</v>
      </c>
      <c r="J257" s="22">
        <v>250</v>
      </c>
      <c r="K257" s="24">
        <v>43.95</v>
      </c>
      <c r="L257" s="23">
        <v>163179</v>
      </c>
      <c r="M257" s="21" t="s">
        <v>1</v>
      </c>
      <c r="N257" s="22">
        <v>249</v>
      </c>
      <c r="O257" s="24">
        <v>44.15</v>
      </c>
      <c r="P257" s="23">
        <v>163179</v>
      </c>
      <c r="Q257" s="21" t="s">
        <v>1</v>
      </c>
      <c r="R257" s="22">
        <v>249</v>
      </c>
      <c r="S257" s="24">
        <v>42.83</v>
      </c>
      <c r="T257" s="23">
        <v>163179</v>
      </c>
      <c r="U257" s="21" t="s">
        <v>1</v>
      </c>
    </row>
    <row r="258" spans="1:21" x14ac:dyDescent="0.25">
      <c r="A258" s="21" t="s">
        <v>409</v>
      </c>
      <c r="B258" s="22">
        <v>253</v>
      </c>
      <c r="C258" s="24">
        <v>43.87</v>
      </c>
      <c r="D258" s="23">
        <v>162569</v>
      </c>
      <c r="E258" s="21" t="s">
        <v>1</v>
      </c>
      <c r="F258" s="22">
        <v>285</v>
      </c>
      <c r="G258" s="24">
        <v>48.82</v>
      </c>
      <c r="H258" s="23">
        <v>130837</v>
      </c>
      <c r="I258" s="21" t="s">
        <v>1</v>
      </c>
      <c r="J258" s="22">
        <v>364</v>
      </c>
      <c r="K258" s="24">
        <v>63.61</v>
      </c>
      <c r="L258" s="23">
        <v>70886</v>
      </c>
      <c r="M258" s="21" t="s">
        <v>1</v>
      </c>
      <c r="N258" s="22">
        <v>325</v>
      </c>
      <c r="O258" s="24">
        <v>57.37</v>
      </c>
      <c r="P258" s="23">
        <v>89168</v>
      </c>
      <c r="Q258" s="21" t="s">
        <v>1</v>
      </c>
      <c r="R258" s="22">
        <v>292</v>
      </c>
      <c r="S258" s="24">
        <v>50.08</v>
      </c>
      <c r="T258" s="23">
        <v>113393</v>
      </c>
      <c r="U258" s="21" t="s">
        <v>1</v>
      </c>
    </row>
    <row r="259" spans="1:21" x14ac:dyDescent="0.25">
      <c r="A259" s="21" t="s">
        <v>315</v>
      </c>
      <c r="B259" s="22">
        <v>254</v>
      </c>
      <c r="C259" s="24">
        <v>44.04</v>
      </c>
      <c r="D259" s="23">
        <v>162336</v>
      </c>
      <c r="E259" s="21" t="s">
        <v>1</v>
      </c>
      <c r="F259" s="22">
        <v>257</v>
      </c>
      <c r="G259" s="24">
        <v>44.1</v>
      </c>
      <c r="H259" s="23">
        <v>162336</v>
      </c>
      <c r="I259" s="21" t="s">
        <v>1</v>
      </c>
      <c r="J259" s="22">
        <v>252</v>
      </c>
      <c r="K259" s="24">
        <v>44.29</v>
      </c>
      <c r="L259" s="23">
        <v>162336</v>
      </c>
      <c r="M259" s="21" t="s">
        <v>1</v>
      </c>
      <c r="N259" s="22">
        <v>252</v>
      </c>
      <c r="O259" s="24">
        <v>44.67</v>
      </c>
      <c r="P259" s="23">
        <v>162336</v>
      </c>
      <c r="Q259" s="21" t="s">
        <v>1</v>
      </c>
      <c r="R259" s="22">
        <v>303</v>
      </c>
      <c r="S259" s="24">
        <v>51.93</v>
      </c>
      <c r="T259" s="23">
        <v>104267</v>
      </c>
      <c r="U259" s="21" t="s">
        <v>1</v>
      </c>
    </row>
    <row r="260" spans="1:21" x14ac:dyDescent="0.25">
      <c r="A260" s="21" t="s">
        <v>253</v>
      </c>
      <c r="B260" s="22">
        <v>255</v>
      </c>
      <c r="C260" s="24">
        <v>44.21</v>
      </c>
      <c r="D260" s="23">
        <v>161378</v>
      </c>
      <c r="E260" s="21" t="s">
        <v>1</v>
      </c>
      <c r="F260" s="22">
        <v>242</v>
      </c>
      <c r="G260" s="24">
        <v>41.58</v>
      </c>
      <c r="H260" s="23">
        <v>184000</v>
      </c>
      <c r="I260" s="21" t="s">
        <v>1</v>
      </c>
      <c r="J260" s="22">
        <v>289</v>
      </c>
      <c r="K260" s="24">
        <v>50.67</v>
      </c>
      <c r="L260" s="23">
        <v>122883</v>
      </c>
      <c r="M260" s="21" t="s">
        <v>1</v>
      </c>
      <c r="N260" s="22">
        <v>259</v>
      </c>
      <c r="O260" s="24">
        <v>45.89</v>
      </c>
      <c r="P260" s="23">
        <v>149768</v>
      </c>
      <c r="Q260" s="21" t="s">
        <v>1</v>
      </c>
      <c r="R260" s="22">
        <v>257</v>
      </c>
      <c r="S260" s="24">
        <v>44.18</v>
      </c>
      <c r="T260" s="23">
        <v>144675</v>
      </c>
      <c r="U260" s="21" t="s">
        <v>1</v>
      </c>
    </row>
    <row r="261" spans="1:21" x14ac:dyDescent="0.25">
      <c r="A261" s="21" t="s">
        <v>252</v>
      </c>
      <c r="B261" s="22">
        <v>256</v>
      </c>
      <c r="C261" s="24">
        <v>44.38</v>
      </c>
      <c r="D261" s="23">
        <v>159538</v>
      </c>
      <c r="E261" s="21" t="s">
        <v>1</v>
      </c>
      <c r="F261" s="22">
        <v>259</v>
      </c>
      <c r="G261" s="24">
        <v>44.44</v>
      </c>
      <c r="H261" s="23">
        <v>159538</v>
      </c>
      <c r="I261" s="21" t="s">
        <v>1</v>
      </c>
      <c r="J261" s="22">
        <v>253</v>
      </c>
      <c r="K261" s="24">
        <v>44.46</v>
      </c>
      <c r="L261" s="23">
        <v>159538</v>
      </c>
      <c r="M261" s="21" t="s">
        <v>1</v>
      </c>
      <c r="N261" s="22">
        <v>342</v>
      </c>
      <c r="O261" s="24">
        <v>60.33</v>
      </c>
      <c r="P261" s="23">
        <v>77869</v>
      </c>
      <c r="Q261" s="21" t="s">
        <v>1</v>
      </c>
      <c r="R261" s="22">
        <v>406</v>
      </c>
      <c r="S261" s="24">
        <v>69.3</v>
      </c>
      <c r="T261" s="23">
        <v>45515</v>
      </c>
      <c r="U261" s="21" t="s">
        <v>1</v>
      </c>
    </row>
    <row r="262" spans="1:21" x14ac:dyDescent="0.25">
      <c r="A262" s="21" t="s">
        <v>463</v>
      </c>
      <c r="B262" s="22">
        <v>257</v>
      </c>
      <c r="C262" s="24">
        <v>44.55</v>
      </c>
      <c r="D262" s="23">
        <v>155700</v>
      </c>
      <c r="E262" s="21" t="s">
        <v>1</v>
      </c>
      <c r="F262" s="22">
        <v>261</v>
      </c>
      <c r="G262" s="24">
        <v>44.78</v>
      </c>
      <c r="H262" s="23">
        <v>153700</v>
      </c>
      <c r="I262" s="21" t="s">
        <v>1</v>
      </c>
      <c r="J262" s="22">
        <v>256</v>
      </c>
      <c r="K262" s="24">
        <v>44.98</v>
      </c>
      <c r="L262" s="23">
        <v>153700</v>
      </c>
      <c r="M262" s="21" t="s">
        <v>1</v>
      </c>
      <c r="N262" s="22">
        <v>256</v>
      </c>
      <c r="O262" s="24">
        <v>45.37</v>
      </c>
      <c r="P262" s="23">
        <v>153700</v>
      </c>
      <c r="Q262" s="21" t="s">
        <v>1</v>
      </c>
      <c r="R262" s="22">
        <v>252</v>
      </c>
      <c r="S262" s="24">
        <v>43.33</v>
      </c>
      <c r="T262" s="23">
        <v>153700</v>
      </c>
      <c r="U262" s="21" t="s">
        <v>1</v>
      </c>
    </row>
    <row r="263" spans="1:21" x14ac:dyDescent="0.25">
      <c r="A263" s="21" t="s">
        <v>497</v>
      </c>
      <c r="B263" s="22">
        <v>258</v>
      </c>
      <c r="C263" s="24">
        <v>44.72</v>
      </c>
      <c r="D263" s="23">
        <v>151800</v>
      </c>
      <c r="E263" s="21" t="s">
        <v>1</v>
      </c>
      <c r="F263" s="22">
        <v>328</v>
      </c>
      <c r="G263" s="24">
        <v>56.06</v>
      </c>
      <c r="H263" s="23">
        <v>100343</v>
      </c>
      <c r="I263" s="21" t="s">
        <v>1</v>
      </c>
      <c r="J263" s="22">
        <v>305</v>
      </c>
      <c r="K263" s="24">
        <v>53.43</v>
      </c>
      <c r="L263" s="23">
        <v>109372</v>
      </c>
      <c r="M263" s="21" t="s">
        <v>1</v>
      </c>
      <c r="N263" s="22">
        <v>301</v>
      </c>
      <c r="O263" s="24">
        <v>53.2</v>
      </c>
      <c r="P263" s="23">
        <v>109372</v>
      </c>
      <c r="Q263" s="21" t="s">
        <v>1</v>
      </c>
      <c r="R263" s="22">
        <v>296</v>
      </c>
      <c r="S263" s="24">
        <v>50.75</v>
      </c>
      <c r="T263" s="23">
        <v>109372</v>
      </c>
      <c r="U263" s="21" t="s">
        <v>1</v>
      </c>
    </row>
    <row r="264" spans="1:21" x14ac:dyDescent="0.25">
      <c r="A264" s="21" t="s">
        <v>365</v>
      </c>
      <c r="B264" s="22">
        <v>259</v>
      </c>
      <c r="C264" s="24">
        <v>44.89</v>
      </c>
      <c r="D264" s="23">
        <v>150689</v>
      </c>
      <c r="E264" s="21" t="s">
        <v>1</v>
      </c>
      <c r="F264" s="22">
        <v>263</v>
      </c>
      <c r="G264" s="24">
        <v>45.11</v>
      </c>
      <c r="H264" s="23">
        <v>150689</v>
      </c>
      <c r="I264" s="21" t="s">
        <v>1</v>
      </c>
      <c r="J264" s="22">
        <v>258</v>
      </c>
      <c r="K264" s="24">
        <v>45.33</v>
      </c>
      <c r="L264" s="23">
        <v>150689</v>
      </c>
      <c r="M264" s="21" t="s">
        <v>1</v>
      </c>
      <c r="N264" s="22">
        <v>262</v>
      </c>
      <c r="O264" s="24">
        <v>46.41</v>
      </c>
      <c r="P264" s="23">
        <v>148187</v>
      </c>
      <c r="Q264" s="21" t="s">
        <v>1</v>
      </c>
      <c r="R264" s="22">
        <v>488</v>
      </c>
      <c r="S264" s="24">
        <v>83.13</v>
      </c>
      <c r="T264" s="23">
        <v>21992</v>
      </c>
      <c r="U264" s="21" t="s">
        <v>1</v>
      </c>
    </row>
    <row r="265" spans="1:21" x14ac:dyDescent="0.25">
      <c r="A265" s="21" t="s">
        <v>479</v>
      </c>
      <c r="B265" s="22">
        <v>260</v>
      </c>
      <c r="C265" s="24">
        <v>45.06</v>
      </c>
      <c r="D265" s="23">
        <v>149000</v>
      </c>
      <c r="E265" s="21" t="s">
        <v>1</v>
      </c>
      <c r="F265" s="22">
        <v>264</v>
      </c>
      <c r="G265" s="24">
        <v>45.28</v>
      </c>
      <c r="H265" s="23">
        <v>149000</v>
      </c>
      <c r="I265" s="21" t="s">
        <v>1</v>
      </c>
      <c r="J265" s="22">
        <v>298</v>
      </c>
      <c r="K265" s="24">
        <v>52.22</v>
      </c>
      <c r="L265" s="23">
        <v>116000</v>
      </c>
      <c r="M265" s="21" t="s">
        <v>1</v>
      </c>
      <c r="N265" s="22">
        <v>297</v>
      </c>
      <c r="O265" s="24">
        <v>52.5</v>
      </c>
      <c r="P265" s="23">
        <v>112000</v>
      </c>
      <c r="Q265" s="21" t="s">
        <v>1</v>
      </c>
      <c r="R265" s="22">
        <v>283</v>
      </c>
      <c r="S265" s="24">
        <v>48.56</v>
      </c>
      <c r="T265" s="23">
        <v>122000</v>
      </c>
      <c r="U265" s="21" t="s">
        <v>1</v>
      </c>
    </row>
    <row r="266" spans="1:21" x14ac:dyDescent="0.25">
      <c r="A266" s="21" t="s">
        <v>659</v>
      </c>
      <c r="B266" s="22">
        <v>261</v>
      </c>
      <c r="C266" s="24">
        <v>45.23</v>
      </c>
      <c r="D266" s="23">
        <v>148804</v>
      </c>
      <c r="E266" s="21" t="s">
        <v>1</v>
      </c>
      <c r="F266" s="22">
        <v>282</v>
      </c>
      <c r="G266" s="24">
        <v>48.31</v>
      </c>
      <c r="H266" s="23">
        <v>132378</v>
      </c>
      <c r="I266" s="21" t="s">
        <v>1</v>
      </c>
      <c r="J266" s="22">
        <v>0</v>
      </c>
      <c r="K266" s="24">
        <v>0</v>
      </c>
      <c r="L266" s="23">
        <v>0</v>
      </c>
      <c r="M266" s="21" t="s">
        <v>1</v>
      </c>
      <c r="N266" s="22">
        <v>0</v>
      </c>
      <c r="O266" s="24">
        <v>0</v>
      </c>
      <c r="P266" s="23">
        <v>0</v>
      </c>
      <c r="Q266" s="21" t="s">
        <v>1</v>
      </c>
      <c r="R266" s="22">
        <v>0</v>
      </c>
      <c r="S266" s="24">
        <v>0</v>
      </c>
      <c r="T266" s="23">
        <v>0</v>
      </c>
      <c r="U266" s="21" t="s">
        <v>1</v>
      </c>
    </row>
    <row r="267" spans="1:21" x14ac:dyDescent="0.25">
      <c r="A267" s="21" t="s">
        <v>355</v>
      </c>
      <c r="B267" s="22">
        <v>262</v>
      </c>
      <c r="C267" s="24">
        <v>45.4</v>
      </c>
      <c r="D267" s="23">
        <v>147691</v>
      </c>
      <c r="E267" s="21" t="s">
        <v>1</v>
      </c>
      <c r="F267" s="22">
        <v>266</v>
      </c>
      <c r="G267" s="24">
        <v>45.62</v>
      </c>
      <c r="H267" s="23">
        <v>147691</v>
      </c>
      <c r="I267" s="21" t="s">
        <v>1</v>
      </c>
      <c r="J267" s="22">
        <v>261</v>
      </c>
      <c r="K267" s="24">
        <v>45.84</v>
      </c>
      <c r="L267" s="23">
        <v>147691</v>
      </c>
      <c r="M267" s="21" t="s">
        <v>1</v>
      </c>
      <c r="N267" s="22">
        <v>263</v>
      </c>
      <c r="O267" s="24">
        <v>46.59</v>
      </c>
      <c r="P267" s="23">
        <v>147691</v>
      </c>
      <c r="Q267" s="21" t="s">
        <v>1</v>
      </c>
      <c r="R267" s="22">
        <v>258</v>
      </c>
      <c r="S267" s="24">
        <v>44.34</v>
      </c>
      <c r="T267" s="23">
        <v>144091</v>
      </c>
      <c r="U267" s="21" t="s">
        <v>1</v>
      </c>
    </row>
    <row r="268" spans="1:21" x14ac:dyDescent="0.25">
      <c r="A268" s="21" t="s">
        <v>272</v>
      </c>
      <c r="B268" s="22">
        <v>263</v>
      </c>
      <c r="C268" s="24">
        <v>45.57</v>
      </c>
      <c r="D268" s="23">
        <v>143393</v>
      </c>
      <c r="E268" s="21" t="s">
        <v>1</v>
      </c>
      <c r="F268" s="22">
        <v>276</v>
      </c>
      <c r="G268" s="24">
        <v>47.3</v>
      </c>
      <c r="H268" s="23">
        <v>134680</v>
      </c>
      <c r="I268" s="21" t="s">
        <v>1</v>
      </c>
      <c r="J268" s="22">
        <v>314</v>
      </c>
      <c r="K268" s="24">
        <v>54.98</v>
      </c>
      <c r="L268" s="23">
        <v>100993</v>
      </c>
      <c r="M268" s="21" t="s">
        <v>1</v>
      </c>
      <c r="N268" s="22">
        <v>280</v>
      </c>
      <c r="O268" s="24">
        <v>49.54</v>
      </c>
      <c r="P268" s="23">
        <v>125310</v>
      </c>
      <c r="Q268" s="21" t="s">
        <v>1</v>
      </c>
      <c r="R268" s="22">
        <v>127</v>
      </c>
      <c r="S268" s="24">
        <v>22.25</v>
      </c>
      <c r="T268" s="23">
        <v>481506</v>
      </c>
      <c r="U268" s="21" t="s">
        <v>1</v>
      </c>
    </row>
    <row r="269" spans="1:21" x14ac:dyDescent="0.25">
      <c r="A269" s="21" t="s">
        <v>212</v>
      </c>
      <c r="B269" s="22">
        <v>264</v>
      </c>
      <c r="C269" s="24">
        <v>45.74</v>
      </c>
      <c r="D269" s="23">
        <v>143246</v>
      </c>
      <c r="E269" s="21" t="s">
        <v>1</v>
      </c>
      <c r="F269" s="22">
        <v>280</v>
      </c>
      <c r="G269" s="24">
        <v>47.97</v>
      </c>
      <c r="H269" s="23">
        <v>133195</v>
      </c>
      <c r="I269" s="21" t="s">
        <v>1</v>
      </c>
      <c r="J269" s="22">
        <v>279</v>
      </c>
      <c r="K269" s="24">
        <v>48.95</v>
      </c>
      <c r="L269" s="23">
        <v>127437</v>
      </c>
      <c r="M269" s="21" t="s">
        <v>1</v>
      </c>
      <c r="N269" s="22">
        <v>277</v>
      </c>
      <c r="O269" s="24">
        <v>49.02</v>
      </c>
      <c r="P269" s="23">
        <v>130423</v>
      </c>
      <c r="Q269" s="21" t="s">
        <v>1</v>
      </c>
      <c r="R269" s="22">
        <v>288</v>
      </c>
      <c r="S269" s="24">
        <v>49.4</v>
      </c>
      <c r="T269" s="23">
        <v>117366</v>
      </c>
      <c r="U269" s="21" t="s">
        <v>1</v>
      </c>
    </row>
    <row r="270" spans="1:21" x14ac:dyDescent="0.25">
      <c r="A270" s="21" t="s">
        <v>476</v>
      </c>
      <c r="B270" s="22">
        <v>265</v>
      </c>
      <c r="C270" s="24">
        <v>45.91</v>
      </c>
      <c r="D270" s="23">
        <v>142852</v>
      </c>
      <c r="E270" s="21" t="s">
        <v>1</v>
      </c>
      <c r="F270" s="22">
        <v>277</v>
      </c>
      <c r="G270" s="24">
        <v>47.47</v>
      </c>
      <c r="H270" s="23">
        <v>134055</v>
      </c>
      <c r="I270" s="21" t="s">
        <v>1</v>
      </c>
      <c r="J270" s="22">
        <v>282</v>
      </c>
      <c r="K270" s="24">
        <v>49.47</v>
      </c>
      <c r="L270" s="23">
        <v>124876</v>
      </c>
      <c r="M270" s="21" t="s">
        <v>1</v>
      </c>
      <c r="N270" s="22">
        <v>293</v>
      </c>
      <c r="O270" s="24">
        <v>51.8</v>
      </c>
      <c r="P270" s="23">
        <v>114633</v>
      </c>
      <c r="Q270" s="21" t="s">
        <v>1</v>
      </c>
      <c r="R270" s="22">
        <v>293</v>
      </c>
      <c r="S270" s="24">
        <v>50.25</v>
      </c>
      <c r="T270" s="23">
        <v>110683</v>
      </c>
      <c r="U270" s="21" t="s">
        <v>1</v>
      </c>
    </row>
    <row r="271" spans="1:21" x14ac:dyDescent="0.25">
      <c r="A271" s="21" t="s">
        <v>358</v>
      </c>
      <c r="B271" s="22">
        <v>266</v>
      </c>
      <c r="C271" s="24">
        <v>46.08</v>
      </c>
      <c r="D271" s="23">
        <v>142677</v>
      </c>
      <c r="E271" s="21" t="s">
        <v>1</v>
      </c>
      <c r="F271" s="22">
        <v>330</v>
      </c>
      <c r="G271" s="24">
        <v>56.39</v>
      </c>
      <c r="H271" s="23">
        <v>99930</v>
      </c>
      <c r="I271" s="21" t="s">
        <v>1</v>
      </c>
      <c r="J271" s="22">
        <v>273</v>
      </c>
      <c r="K271" s="24">
        <v>47.91</v>
      </c>
      <c r="L271" s="23">
        <v>132368</v>
      </c>
      <c r="M271" s="21" t="s">
        <v>1</v>
      </c>
      <c r="N271" s="22">
        <v>285</v>
      </c>
      <c r="O271" s="24">
        <v>50.41</v>
      </c>
      <c r="P271" s="23">
        <v>123337</v>
      </c>
      <c r="Q271" s="21" t="s">
        <v>1</v>
      </c>
      <c r="R271" s="22">
        <v>320</v>
      </c>
      <c r="S271" s="24">
        <v>54.8</v>
      </c>
      <c r="T271" s="23">
        <v>90739</v>
      </c>
      <c r="U271" s="21" t="s">
        <v>1</v>
      </c>
    </row>
    <row r="272" spans="1:21" x14ac:dyDescent="0.25">
      <c r="A272" s="21" t="s">
        <v>301</v>
      </c>
      <c r="B272" s="22">
        <v>267</v>
      </c>
      <c r="C272" s="24">
        <v>46.25</v>
      </c>
      <c r="D272" s="23">
        <v>141696</v>
      </c>
      <c r="E272" s="21" t="s">
        <v>1</v>
      </c>
      <c r="F272" s="22">
        <v>265</v>
      </c>
      <c r="G272" s="24">
        <v>45.45</v>
      </c>
      <c r="H272" s="23">
        <v>148129</v>
      </c>
      <c r="I272" s="21" t="s">
        <v>1</v>
      </c>
      <c r="J272" s="22">
        <v>287</v>
      </c>
      <c r="K272" s="24">
        <v>50.33</v>
      </c>
      <c r="L272" s="23">
        <v>123127</v>
      </c>
      <c r="M272" s="21" t="s">
        <v>1</v>
      </c>
      <c r="N272" s="22">
        <v>294</v>
      </c>
      <c r="O272" s="24">
        <v>51.98</v>
      </c>
      <c r="P272" s="23">
        <v>114407</v>
      </c>
      <c r="Q272" s="21" t="s">
        <v>1</v>
      </c>
      <c r="R272" s="22">
        <v>280</v>
      </c>
      <c r="S272" s="24">
        <v>48.05</v>
      </c>
      <c r="T272" s="23">
        <v>123885</v>
      </c>
      <c r="U272" s="21" t="s">
        <v>1</v>
      </c>
    </row>
    <row r="273" spans="1:21" x14ac:dyDescent="0.25">
      <c r="A273" s="21" t="s">
        <v>244</v>
      </c>
      <c r="B273" s="22">
        <v>268</v>
      </c>
      <c r="C273" s="24">
        <v>46.42</v>
      </c>
      <c r="D273" s="23">
        <v>140807</v>
      </c>
      <c r="E273" s="21" t="s">
        <v>1</v>
      </c>
      <c r="F273" s="22">
        <v>268</v>
      </c>
      <c r="G273" s="24">
        <v>45.95</v>
      </c>
      <c r="H273" s="23">
        <v>140807</v>
      </c>
      <c r="I273" s="21" t="s">
        <v>1</v>
      </c>
      <c r="J273" s="22">
        <v>266</v>
      </c>
      <c r="K273" s="24">
        <v>46.71</v>
      </c>
      <c r="L273" s="23">
        <v>140807</v>
      </c>
      <c r="M273" s="21" t="s">
        <v>1</v>
      </c>
      <c r="N273" s="22">
        <v>271</v>
      </c>
      <c r="O273" s="24">
        <v>47.98</v>
      </c>
      <c r="P273" s="23">
        <v>136786</v>
      </c>
      <c r="Q273" s="21" t="s">
        <v>1</v>
      </c>
      <c r="R273" s="22">
        <v>277</v>
      </c>
      <c r="S273" s="24">
        <v>47.55</v>
      </c>
      <c r="T273" s="23">
        <v>125377</v>
      </c>
      <c r="U273" s="21" t="s">
        <v>1</v>
      </c>
    </row>
    <row r="274" spans="1:21" x14ac:dyDescent="0.25">
      <c r="A274" s="21" t="s">
        <v>305</v>
      </c>
      <c r="B274" s="22">
        <v>269</v>
      </c>
      <c r="C274" s="24">
        <v>46.59</v>
      </c>
      <c r="D274" s="23">
        <v>140641</v>
      </c>
      <c r="E274" s="21" t="s">
        <v>1</v>
      </c>
      <c r="F274" s="22">
        <v>267</v>
      </c>
      <c r="G274" s="24">
        <v>45.79</v>
      </c>
      <c r="H274" s="23">
        <v>145641</v>
      </c>
      <c r="I274" s="21" t="s">
        <v>1</v>
      </c>
      <c r="J274" s="22">
        <v>265</v>
      </c>
      <c r="K274" s="24">
        <v>46.53</v>
      </c>
      <c r="L274" s="23">
        <v>144591</v>
      </c>
      <c r="M274" s="21" t="s">
        <v>1</v>
      </c>
      <c r="N274" s="22">
        <v>266</v>
      </c>
      <c r="O274" s="24">
        <v>47.11</v>
      </c>
      <c r="P274" s="23">
        <v>144031</v>
      </c>
      <c r="Q274" s="21" t="s">
        <v>1</v>
      </c>
      <c r="R274" s="22">
        <v>270</v>
      </c>
      <c r="S274" s="24">
        <v>46.37</v>
      </c>
      <c r="T274" s="23">
        <v>131701</v>
      </c>
      <c r="U274" s="21" t="s">
        <v>1</v>
      </c>
    </row>
    <row r="275" spans="1:21" x14ac:dyDescent="0.25">
      <c r="A275" s="21" t="s">
        <v>191</v>
      </c>
      <c r="B275" s="22">
        <v>270</v>
      </c>
      <c r="C275" s="24">
        <v>46.76</v>
      </c>
      <c r="D275" s="23">
        <v>139857</v>
      </c>
      <c r="E275" s="21" t="s">
        <v>1</v>
      </c>
      <c r="F275" s="22">
        <v>250</v>
      </c>
      <c r="G275" s="24">
        <v>42.92</v>
      </c>
      <c r="H275" s="23">
        <v>171559</v>
      </c>
      <c r="I275" s="21" t="s">
        <v>1</v>
      </c>
      <c r="J275" s="22">
        <v>247</v>
      </c>
      <c r="K275" s="24">
        <v>43.43</v>
      </c>
      <c r="L275" s="23">
        <v>170019</v>
      </c>
      <c r="M275" s="21" t="s">
        <v>1</v>
      </c>
      <c r="N275" s="22">
        <v>261</v>
      </c>
      <c r="O275" s="24">
        <v>46.24</v>
      </c>
      <c r="P275" s="23">
        <v>148569</v>
      </c>
      <c r="Q275" s="21" t="s">
        <v>1</v>
      </c>
      <c r="R275" s="22">
        <v>259</v>
      </c>
      <c r="S275" s="24">
        <v>44.51</v>
      </c>
      <c r="T275" s="23">
        <v>143954</v>
      </c>
      <c r="U275" s="21" t="s">
        <v>1</v>
      </c>
    </row>
    <row r="276" spans="1:21" x14ac:dyDescent="0.25">
      <c r="A276" s="21" t="s">
        <v>143</v>
      </c>
      <c r="B276" s="22">
        <v>271</v>
      </c>
      <c r="C276" s="24">
        <v>46.93</v>
      </c>
      <c r="D276" s="23">
        <v>139208</v>
      </c>
      <c r="E276" s="21" t="s">
        <v>1</v>
      </c>
      <c r="F276" s="22">
        <v>273</v>
      </c>
      <c r="G276" s="24">
        <v>46.8</v>
      </c>
      <c r="H276" s="23">
        <v>135419</v>
      </c>
      <c r="I276" s="21" t="s">
        <v>1</v>
      </c>
      <c r="J276" s="22">
        <v>297</v>
      </c>
      <c r="K276" s="24">
        <v>52.05</v>
      </c>
      <c r="L276" s="23">
        <v>116184</v>
      </c>
      <c r="M276" s="21" t="s">
        <v>1</v>
      </c>
      <c r="N276" s="22">
        <v>292</v>
      </c>
      <c r="O276" s="24">
        <v>51.63</v>
      </c>
      <c r="P276" s="23">
        <v>114941</v>
      </c>
      <c r="Q276" s="21" t="s">
        <v>1</v>
      </c>
      <c r="R276" s="22">
        <v>299</v>
      </c>
      <c r="S276" s="24">
        <v>51.26</v>
      </c>
      <c r="T276" s="23">
        <v>106252</v>
      </c>
      <c r="U276" s="21" t="s">
        <v>1</v>
      </c>
    </row>
    <row r="277" spans="1:21" x14ac:dyDescent="0.25">
      <c r="A277" s="21" t="s">
        <v>276</v>
      </c>
      <c r="B277" s="22">
        <v>272</v>
      </c>
      <c r="C277" s="24">
        <v>47.1</v>
      </c>
      <c r="D277" s="23">
        <v>139112</v>
      </c>
      <c r="E277" s="21" t="s">
        <v>1</v>
      </c>
      <c r="F277" s="22">
        <v>249</v>
      </c>
      <c r="G277" s="24">
        <v>42.76</v>
      </c>
      <c r="H277" s="23">
        <v>172144</v>
      </c>
      <c r="I277" s="21" t="s">
        <v>1</v>
      </c>
      <c r="J277" s="22">
        <v>254</v>
      </c>
      <c r="K277" s="24">
        <v>44.64</v>
      </c>
      <c r="L277" s="23">
        <v>157745</v>
      </c>
      <c r="M277" s="21" t="s">
        <v>1</v>
      </c>
      <c r="N277" s="22">
        <v>253</v>
      </c>
      <c r="O277" s="24">
        <v>44.85</v>
      </c>
      <c r="P277" s="23">
        <v>162042</v>
      </c>
      <c r="Q277" s="21" t="s">
        <v>1</v>
      </c>
      <c r="R277" s="22">
        <v>265</v>
      </c>
      <c r="S277" s="24">
        <v>45.52</v>
      </c>
      <c r="T277" s="23">
        <v>137628</v>
      </c>
      <c r="U277" s="21" t="s">
        <v>1</v>
      </c>
    </row>
    <row r="278" spans="1:21" x14ac:dyDescent="0.25">
      <c r="A278" s="21" t="s">
        <v>616</v>
      </c>
      <c r="B278" s="22">
        <v>273</v>
      </c>
      <c r="C278" s="24">
        <v>47.27</v>
      </c>
      <c r="D278" s="23">
        <v>138142</v>
      </c>
      <c r="E278" s="21" t="s">
        <v>1</v>
      </c>
      <c r="F278" s="22">
        <v>270</v>
      </c>
      <c r="G278" s="24">
        <v>46.29</v>
      </c>
      <c r="H278" s="23">
        <v>138142</v>
      </c>
      <c r="I278" s="21" t="s">
        <v>1</v>
      </c>
      <c r="J278" s="22">
        <v>268</v>
      </c>
      <c r="K278" s="24">
        <v>47.05</v>
      </c>
      <c r="L278" s="23">
        <v>138142</v>
      </c>
      <c r="M278" s="21" t="s">
        <v>1</v>
      </c>
      <c r="N278" s="22">
        <v>270</v>
      </c>
      <c r="O278" s="24">
        <v>47.8</v>
      </c>
      <c r="P278" s="23">
        <v>138142</v>
      </c>
      <c r="Q278" s="21" t="s">
        <v>1</v>
      </c>
      <c r="R278" s="22">
        <v>263</v>
      </c>
      <c r="S278" s="24">
        <v>45.19</v>
      </c>
      <c r="T278" s="23">
        <v>138142</v>
      </c>
      <c r="U278" s="21" t="s">
        <v>1</v>
      </c>
    </row>
    <row r="279" spans="1:21" x14ac:dyDescent="0.25">
      <c r="A279" s="21" t="s">
        <v>181</v>
      </c>
      <c r="B279" s="22">
        <v>274</v>
      </c>
      <c r="C279" s="24">
        <v>47.44</v>
      </c>
      <c r="D279" s="23">
        <v>136023</v>
      </c>
      <c r="E279" s="21" t="s">
        <v>1</v>
      </c>
      <c r="F279" s="22">
        <v>283</v>
      </c>
      <c r="G279" s="24">
        <v>48.48</v>
      </c>
      <c r="H279" s="23">
        <v>132028</v>
      </c>
      <c r="I279" s="21" t="s">
        <v>1</v>
      </c>
      <c r="J279" s="22">
        <v>276</v>
      </c>
      <c r="K279" s="24">
        <v>48.43</v>
      </c>
      <c r="L279" s="23">
        <v>129925</v>
      </c>
      <c r="M279" s="21" t="s">
        <v>1</v>
      </c>
      <c r="N279" s="22">
        <v>283</v>
      </c>
      <c r="O279" s="24">
        <v>50.07</v>
      </c>
      <c r="P279" s="23">
        <v>123575</v>
      </c>
      <c r="Q279" s="21" t="s">
        <v>1</v>
      </c>
      <c r="R279" s="22">
        <v>284</v>
      </c>
      <c r="S279" s="24">
        <v>48.73</v>
      </c>
      <c r="T279" s="23">
        <v>120568</v>
      </c>
      <c r="U279" s="21" t="s">
        <v>1</v>
      </c>
    </row>
    <row r="280" spans="1:21" x14ac:dyDescent="0.25">
      <c r="A280" s="21" t="s">
        <v>254</v>
      </c>
      <c r="B280" s="22">
        <v>275</v>
      </c>
      <c r="C280" s="24">
        <v>47.61</v>
      </c>
      <c r="D280" s="23">
        <v>135615</v>
      </c>
      <c r="E280" s="21" t="s">
        <v>1</v>
      </c>
      <c r="F280" s="22">
        <v>272</v>
      </c>
      <c r="G280" s="24">
        <v>46.63</v>
      </c>
      <c r="H280" s="23">
        <v>135615</v>
      </c>
      <c r="I280" s="21" t="s">
        <v>1</v>
      </c>
      <c r="J280" s="22">
        <v>271</v>
      </c>
      <c r="K280" s="24">
        <v>47.57</v>
      </c>
      <c r="L280" s="23">
        <v>135615</v>
      </c>
      <c r="M280" s="21" t="s">
        <v>1</v>
      </c>
      <c r="N280" s="22">
        <v>272</v>
      </c>
      <c r="O280" s="24">
        <v>48.15</v>
      </c>
      <c r="P280" s="23">
        <v>135615</v>
      </c>
      <c r="Q280" s="21" t="s">
        <v>1</v>
      </c>
      <c r="R280" s="22">
        <v>267</v>
      </c>
      <c r="S280" s="24">
        <v>45.86</v>
      </c>
      <c r="T280" s="23">
        <v>136117</v>
      </c>
      <c r="U280" s="21" t="s">
        <v>1</v>
      </c>
    </row>
    <row r="281" spans="1:21" x14ac:dyDescent="0.25">
      <c r="A281" s="21" t="s">
        <v>245</v>
      </c>
      <c r="B281" s="22">
        <v>276</v>
      </c>
      <c r="C281" s="24">
        <v>47.78</v>
      </c>
      <c r="D281" s="23">
        <v>134798</v>
      </c>
      <c r="E281" s="21" t="s">
        <v>1</v>
      </c>
      <c r="F281" s="22">
        <v>275</v>
      </c>
      <c r="G281" s="24">
        <v>47.13</v>
      </c>
      <c r="H281" s="23">
        <v>134798</v>
      </c>
      <c r="I281" s="21" t="s">
        <v>1</v>
      </c>
      <c r="J281" s="22">
        <v>236</v>
      </c>
      <c r="K281" s="24">
        <v>41.53</v>
      </c>
      <c r="L281" s="23">
        <v>202914</v>
      </c>
      <c r="M281" s="21" t="s">
        <v>1</v>
      </c>
      <c r="N281" s="22">
        <v>269</v>
      </c>
      <c r="O281" s="24">
        <v>47.63</v>
      </c>
      <c r="P281" s="23">
        <v>138394</v>
      </c>
      <c r="Q281" s="21" t="s">
        <v>1</v>
      </c>
      <c r="R281" s="22">
        <v>271</v>
      </c>
      <c r="S281" s="24">
        <v>46.54</v>
      </c>
      <c r="T281" s="23">
        <v>130940</v>
      </c>
      <c r="U281" s="21" t="s">
        <v>1</v>
      </c>
    </row>
    <row r="282" spans="1:21" x14ac:dyDescent="0.25">
      <c r="A282" s="21" t="s">
        <v>232</v>
      </c>
      <c r="B282" s="22">
        <v>277</v>
      </c>
      <c r="C282" s="24">
        <v>47.95</v>
      </c>
      <c r="D282" s="23">
        <v>134258</v>
      </c>
      <c r="E282" s="21" t="s">
        <v>1</v>
      </c>
      <c r="F282" s="22">
        <v>269</v>
      </c>
      <c r="G282" s="24">
        <v>46.12</v>
      </c>
      <c r="H282" s="23">
        <v>140659</v>
      </c>
      <c r="I282" s="21" t="s">
        <v>1</v>
      </c>
      <c r="J282" s="22">
        <v>331</v>
      </c>
      <c r="K282" s="24">
        <v>57.92</v>
      </c>
      <c r="L282" s="23">
        <v>93396</v>
      </c>
      <c r="M282" s="21" t="s">
        <v>1</v>
      </c>
      <c r="N282" s="22">
        <v>315</v>
      </c>
      <c r="O282" s="24">
        <v>55.63</v>
      </c>
      <c r="P282" s="23">
        <v>93508</v>
      </c>
      <c r="Q282" s="21" t="s">
        <v>1</v>
      </c>
      <c r="R282" s="22">
        <v>315</v>
      </c>
      <c r="S282" s="24">
        <v>53.96</v>
      </c>
      <c r="T282" s="23">
        <v>96750</v>
      </c>
      <c r="U282" s="21" t="s">
        <v>1</v>
      </c>
    </row>
    <row r="283" spans="1:21" x14ac:dyDescent="0.25">
      <c r="A283" s="21" t="s">
        <v>483</v>
      </c>
      <c r="B283" s="22">
        <v>278</v>
      </c>
      <c r="C283" s="24">
        <v>48.12</v>
      </c>
      <c r="D283" s="23">
        <v>134100</v>
      </c>
      <c r="E283" s="21" t="s">
        <v>1</v>
      </c>
      <c r="F283" s="22">
        <v>274</v>
      </c>
      <c r="G283" s="24">
        <v>46.96</v>
      </c>
      <c r="H283" s="23">
        <v>134978</v>
      </c>
      <c r="I283" s="21" t="s">
        <v>1</v>
      </c>
      <c r="J283" s="22">
        <v>272</v>
      </c>
      <c r="K283" s="24">
        <v>47.74</v>
      </c>
      <c r="L283" s="23">
        <v>133800</v>
      </c>
      <c r="M283" s="21" t="s">
        <v>1</v>
      </c>
      <c r="N283" s="22">
        <v>274</v>
      </c>
      <c r="O283" s="24">
        <v>48.5</v>
      </c>
      <c r="P283" s="23">
        <v>133800</v>
      </c>
      <c r="Q283" s="21" t="s">
        <v>1</v>
      </c>
      <c r="R283" s="22">
        <v>384</v>
      </c>
      <c r="S283" s="24">
        <v>65.59</v>
      </c>
      <c r="T283" s="23">
        <v>53344</v>
      </c>
      <c r="U283" s="21" t="s">
        <v>1</v>
      </c>
    </row>
    <row r="284" spans="1:21" x14ac:dyDescent="0.25">
      <c r="A284" s="21" t="s">
        <v>243</v>
      </c>
      <c r="B284" s="22">
        <v>279</v>
      </c>
      <c r="C284" s="24">
        <v>48.29</v>
      </c>
      <c r="D284" s="23">
        <v>132299</v>
      </c>
      <c r="E284" s="21" t="s">
        <v>1</v>
      </c>
      <c r="F284" s="22">
        <v>284</v>
      </c>
      <c r="G284" s="24">
        <v>48.65</v>
      </c>
      <c r="H284" s="23">
        <v>130948</v>
      </c>
      <c r="I284" s="21" t="s">
        <v>1</v>
      </c>
      <c r="J284" s="22">
        <v>302</v>
      </c>
      <c r="K284" s="24">
        <v>52.91</v>
      </c>
      <c r="L284" s="23">
        <v>114053</v>
      </c>
      <c r="M284" s="21" t="s">
        <v>1</v>
      </c>
      <c r="N284" s="22">
        <v>398</v>
      </c>
      <c r="O284" s="24">
        <v>70.069999999999993</v>
      </c>
      <c r="P284" s="23">
        <v>47516</v>
      </c>
      <c r="Q284" s="21" t="s">
        <v>1</v>
      </c>
      <c r="R284" s="22">
        <v>444</v>
      </c>
      <c r="S284" s="24">
        <v>75.709999999999994</v>
      </c>
      <c r="T284" s="23">
        <v>32547</v>
      </c>
      <c r="U284" s="21" t="s">
        <v>1</v>
      </c>
    </row>
    <row r="285" spans="1:21" x14ac:dyDescent="0.25">
      <c r="A285" s="21" t="s">
        <v>259</v>
      </c>
      <c r="B285" s="22">
        <v>280</v>
      </c>
      <c r="C285" s="24">
        <v>48.46</v>
      </c>
      <c r="D285" s="23">
        <v>131721</v>
      </c>
      <c r="E285" s="21" t="s">
        <v>1</v>
      </c>
      <c r="F285" s="22">
        <v>298</v>
      </c>
      <c r="G285" s="24">
        <v>51.01</v>
      </c>
      <c r="H285" s="23">
        <v>122986</v>
      </c>
      <c r="I285" s="21" t="s">
        <v>1</v>
      </c>
      <c r="J285" s="22">
        <v>288</v>
      </c>
      <c r="K285" s="24">
        <v>50.5</v>
      </c>
      <c r="L285" s="23">
        <v>122986</v>
      </c>
      <c r="M285" s="21" t="s">
        <v>1</v>
      </c>
      <c r="N285" s="22">
        <v>286</v>
      </c>
      <c r="O285" s="24">
        <v>50.59</v>
      </c>
      <c r="P285" s="23">
        <v>122986</v>
      </c>
      <c r="Q285" s="21" t="s">
        <v>1</v>
      </c>
      <c r="R285" s="22">
        <v>282</v>
      </c>
      <c r="S285" s="24">
        <v>48.39</v>
      </c>
      <c r="T285" s="23">
        <v>122986</v>
      </c>
      <c r="U285" s="21" t="s">
        <v>1</v>
      </c>
    </row>
    <row r="286" spans="1:21" x14ac:dyDescent="0.25">
      <c r="A286" s="21" t="s">
        <v>282</v>
      </c>
      <c r="B286" s="22">
        <v>281</v>
      </c>
      <c r="C286" s="24">
        <v>48.63</v>
      </c>
      <c r="D286" s="23">
        <v>130731</v>
      </c>
      <c r="E286" s="21" t="s">
        <v>1</v>
      </c>
      <c r="F286" s="22">
        <v>286</v>
      </c>
      <c r="G286" s="24">
        <v>48.98</v>
      </c>
      <c r="H286" s="23">
        <v>130731</v>
      </c>
      <c r="I286" s="21" t="s">
        <v>1</v>
      </c>
      <c r="J286" s="22">
        <v>304</v>
      </c>
      <c r="K286" s="24">
        <v>53.26</v>
      </c>
      <c r="L286" s="23">
        <v>109502</v>
      </c>
      <c r="M286" s="21" t="s">
        <v>1</v>
      </c>
      <c r="N286" s="22">
        <v>300</v>
      </c>
      <c r="O286" s="24">
        <v>53.02</v>
      </c>
      <c r="P286" s="23">
        <v>109502</v>
      </c>
      <c r="Q286" s="21" t="s">
        <v>1</v>
      </c>
      <c r="R286" s="22">
        <v>328</v>
      </c>
      <c r="S286" s="24">
        <v>56.15</v>
      </c>
      <c r="T286" s="23">
        <v>86876</v>
      </c>
      <c r="U286" s="21" t="s">
        <v>1</v>
      </c>
    </row>
    <row r="287" spans="1:21" x14ac:dyDescent="0.25">
      <c r="A287" s="21" t="s">
        <v>235</v>
      </c>
      <c r="B287" s="22">
        <v>282</v>
      </c>
      <c r="C287" s="24">
        <v>48.8</v>
      </c>
      <c r="D287" s="23">
        <v>130714</v>
      </c>
      <c r="E287" s="21" t="s">
        <v>1</v>
      </c>
      <c r="F287" s="22">
        <v>279</v>
      </c>
      <c r="G287" s="24">
        <v>47.81</v>
      </c>
      <c r="H287" s="23">
        <v>133306</v>
      </c>
      <c r="I287" s="21" t="s">
        <v>1</v>
      </c>
      <c r="J287" s="22">
        <v>340</v>
      </c>
      <c r="K287" s="24">
        <v>59.47</v>
      </c>
      <c r="L287" s="23">
        <v>85557</v>
      </c>
      <c r="M287" s="21" t="s">
        <v>1</v>
      </c>
      <c r="N287" s="22">
        <v>327</v>
      </c>
      <c r="O287" s="24">
        <v>57.72</v>
      </c>
      <c r="P287" s="23">
        <v>87557</v>
      </c>
      <c r="Q287" s="21" t="s">
        <v>1</v>
      </c>
      <c r="R287" s="22">
        <v>327</v>
      </c>
      <c r="S287" s="24">
        <v>55.98</v>
      </c>
      <c r="T287" s="23">
        <v>87557</v>
      </c>
      <c r="U287" s="21" t="s">
        <v>1</v>
      </c>
    </row>
    <row r="288" spans="1:21" x14ac:dyDescent="0.25">
      <c r="A288" s="21" t="s">
        <v>304</v>
      </c>
      <c r="B288" s="22">
        <v>283</v>
      </c>
      <c r="C288" s="24">
        <v>48.97</v>
      </c>
      <c r="D288" s="23">
        <v>130392</v>
      </c>
      <c r="E288" s="21" t="s">
        <v>1</v>
      </c>
      <c r="F288" s="22">
        <v>302</v>
      </c>
      <c r="G288" s="24">
        <v>51.68</v>
      </c>
      <c r="H288" s="23">
        <v>121471</v>
      </c>
      <c r="I288" s="21" t="s">
        <v>1</v>
      </c>
      <c r="J288" s="22">
        <v>295</v>
      </c>
      <c r="K288" s="24">
        <v>51.71</v>
      </c>
      <c r="L288" s="23">
        <v>118509</v>
      </c>
      <c r="M288" s="21" t="s">
        <v>1</v>
      </c>
      <c r="N288" s="22">
        <v>313</v>
      </c>
      <c r="O288" s="24">
        <v>55.28</v>
      </c>
      <c r="P288" s="23">
        <v>95521</v>
      </c>
      <c r="Q288" s="21" t="s">
        <v>1</v>
      </c>
      <c r="R288" s="22">
        <v>313</v>
      </c>
      <c r="S288" s="24">
        <v>53.62</v>
      </c>
      <c r="T288" s="23">
        <v>98052</v>
      </c>
      <c r="U288" s="21" t="s">
        <v>1</v>
      </c>
    </row>
    <row r="289" spans="1:21" x14ac:dyDescent="0.25">
      <c r="A289" s="21" t="s">
        <v>216</v>
      </c>
      <c r="B289" s="22">
        <v>284</v>
      </c>
      <c r="C289" s="24">
        <v>49.14</v>
      </c>
      <c r="D289" s="23">
        <v>129564</v>
      </c>
      <c r="E289" s="21" t="s">
        <v>1</v>
      </c>
      <c r="F289" s="22">
        <v>301</v>
      </c>
      <c r="G289" s="24">
        <v>51.51</v>
      </c>
      <c r="H289" s="23">
        <v>121734</v>
      </c>
      <c r="I289" s="21" t="s">
        <v>1</v>
      </c>
      <c r="J289" s="22">
        <v>278</v>
      </c>
      <c r="K289" s="24">
        <v>48.78</v>
      </c>
      <c r="L289" s="23">
        <v>128240</v>
      </c>
      <c r="M289" s="21" t="s">
        <v>1</v>
      </c>
      <c r="N289" s="22">
        <v>295</v>
      </c>
      <c r="O289" s="24">
        <v>52.15</v>
      </c>
      <c r="P289" s="23">
        <v>114044</v>
      </c>
      <c r="Q289" s="21" t="s">
        <v>1</v>
      </c>
      <c r="R289" s="22">
        <v>266</v>
      </c>
      <c r="S289" s="24">
        <v>45.69</v>
      </c>
      <c r="T289" s="23">
        <v>137334</v>
      </c>
      <c r="U289" s="21" t="s">
        <v>1</v>
      </c>
    </row>
    <row r="290" spans="1:21" x14ac:dyDescent="0.25">
      <c r="A290" s="21" t="s">
        <v>321</v>
      </c>
      <c r="B290" s="22">
        <v>285</v>
      </c>
      <c r="C290" s="24">
        <v>49.31</v>
      </c>
      <c r="D290" s="23">
        <v>128760</v>
      </c>
      <c r="E290" s="21" t="s">
        <v>1</v>
      </c>
      <c r="F290" s="22">
        <v>288</v>
      </c>
      <c r="G290" s="24">
        <v>49.32</v>
      </c>
      <c r="H290" s="23">
        <v>129319</v>
      </c>
      <c r="I290" s="21" t="s">
        <v>1</v>
      </c>
      <c r="J290" s="22">
        <v>280</v>
      </c>
      <c r="K290" s="24">
        <v>49.12</v>
      </c>
      <c r="L290" s="23">
        <v>126671</v>
      </c>
      <c r="M290" s="21" t="s">
        <v>1</v>
      </c>
      <c r="N290" s="22">
        <v>133</v>
      </c>
      <c r="O290" s="24">
        <v>23.97</v>
      </c>
      <c r="P290" s="23">
        <v>471988</v>
      </c>
      <c r="Q290" s="21" t="s">
        <v>1</v>
      </c>
      <c r="R290" s="22">
        <v>129</v>
      </c>
      <c r="S290" s="24">
        <v>22.59</v>
      </c>
      <c r="T290" s="23">
        <v>471988</v>
      </c>
      <c r="U290" s="21" t="s">
        <v>1</v>
      </c>
    </row>
    <row r="291" spans="1:21" x14ac:dyDescent="0.25">
      <c r="A291" s="21" t="s">
        <v>330</v>
      </c>
      <c r="B291" s="22">
        <v>286</v>
      </c>
      <c r="C291" s="24">
        <v>49.48</v>
      </c>
      <c r="D291" s="23">
        <v>128607</v>
      </c>
      <c r="E291" s="21" t="s">
        <v>1</v>
      </c>
      <c r="F291" s="22">
        <v>290</v>
      </c>
      <c r="G291" s="24">
        <v>49.66</v>
      </c>
      <c r="H291" s="23">
        <v>126814</v>
      </c>
      <c r="I291" s="21" t="s">
        <v>1</v>
      </c>
      <c r="J291" s="22">
        <v>292</v>
      </c>
      <c r="K291" s="24">
        <v>51.19</v>
      </c>
      <c r="L291" s="23">
        <v>121187</v>
      </c>
      <c r="M291" s="21" t="s">
        <v>1</v>
      </c>
      <c r="N291" s="22">
        <v>298</v>
      </c>
      <c r="O291" s="24">
        <v>52.67</v>
      </c>
      <c r="P291" s="23">
        <v>111360</v>
      </c>
      <c r="Q291" s="21" t="s">
        <v>1</v>
      </c>
      <c r="R291" s="22">
        <v>308</v>
      </c>
      <c r="S291" s="24">
        <v>52.78</v>
      </c>
      <c r="T291" s="23">
        <v>100701</v>
      </c>
      <c r="U291" s="21" t="s">
        <v>1</v>
      </c>
    </row>
    <row r="292" spans="1:21" x14ac:dyDescent="0.25">
      <c r="A292" s="21" t="s">
        <v>469</v>
      </c>
      <c r="B292" s="22">
        <v>287</v>
      </c>
      <c r="C292" s="24">
        <v>49.65</v>
      </c>
      <c r="D292" s="23">
        <v>126806</v>
      </c>
      <c r="E292" s="21" t="s">
        <v>1</v>
      </c>
      <c r="F292" s="22">
        <v>304</v>
      </c>
      <c r="G292" s="24">
        <v>52.02</v>
      </c>
      <c r="H292" s="23">
        <v>118176</v>
      </c>
      <c r="I292" s="21" t="s">
        <v>1</v>
      </c>
      <c r="J292" s="22">
        <v>353</v>
      </c>
      <c r="K292" s="24">
        <v>61.71</v>
      </c>
      <c r="L292" s="23">
        <v>79638</v>
      </c>
      <c r="M292" s="21" t="s">
        <v>1</v>
      </c>
      <c r="N292" s="22">
        <v>338</v>
      </c>
      <c r="O292" s="24">
        <v>59.63</v>
      </c>
      <c r="P292" s="23">
        <v>79858</v>
      </c>
      <c r="Q292" s="21" t="s">
        <v>1</v>
      </c>
      <c r="R292" s="22">
        <v>359</v>
      </c>
      <c r="S292" s="24">
        <v>61.38</v>
      </c>
      <c r="T292" s="23">
        <v>66395</v>
      </c>
      <c r="U292" s="21" t="s">
        <v>1</v>
      </c>
    </row>
    <row r="293" spans="1:21" x14ac:dyDescent="0.25">
      <c r="A293" s="21" t="s">
        <v>187</v>
      </c>
      <c r="B293" s="22">
        <v>288</v>
      </c>
      <c r="C293" s="24">
        <v>49.82</v>
      </c>
      <c r="D293" s="23">
        <v>126479</v>
      </c>
      <c r="E293" s="21" t="s">
        <v>1</v>
      </c>
      <c r="F293" s="22">
        <v>291</v>
      </c>
      <c r="G293" s="24">
        <v>49.83</v>
      </c>
      <c r="H293" s="23">
        <v>126479</v>
      </c>
      <c r="I293" s="21" t="s">
        <v>1</v>
      </c>
      <c r="J293" s="22">
        <v>281</v>
      </c>
      <c r="K293" s="24">
        <v>49.29</v>
      </c>
      <c r="L293" s="23">
        <v>126479</v>
      </c>
      <c r="M293" s="21" t="s">
        <v>1</v>
      </c>
      <c r="N293" s="22">
        <v>0</v>
      </c>
      <c r="O293" s="24">
        <v>0</v>
      </c>
      <c r="P293" s="23">
        <v>0</v>
      </c>
      <c r="Q293" s="21" t="s">
        <v>1</v>
      </c>
      <c r="R293" s="22">
        <v>0</v>
      </c>
      <c r="S293" s="24">
        <v>0</v>
      </c>
      <c r="T293" s="23">
        <v>0</v>
      </c>
      <c r="U293" s="21" t="s">
        <v>1</v>
      </c>
    </row>
    <row r="294" spans="1:21" x14ac:dyDescent="0.25">
      <c r="A294" s="21" t="s">
        <v>286</v>
      </c>
      <c r="B294" s="22">
        <v>289</v>
      </c>
      <c r="C294" s="24">
        <v>49.99</v>
      </c>
      <c r="D294" s="23">
        <v>126404</v>
      </c>
      <c r="E294" s="21" t="s">
        <v>1</v>
      </c>
      <c r="F294" s="22">
        <v>295</v>
      </c>
      <c r="G294" s="24">
        <v>50.5</v>
      </c>
      <c r="H294" s="23">
        <v>124574</v>
      </c>
      <c r="I294" s="21" t="s">
        <v>1</v>
      </c>
      <c r="J294" s="22">
        <v>275</v>
      </c>
      <c r="K294" s="24">
        <v>48.26</v>
      </c>
      <c r="L294" s="23">
        <v>131248</v>
      </c>
      <c r="M294" s="21" t="s">
        <v>1</v>
      </c>
      <c r="N294" s="22">
        <v>281</v>
      </c>
      <c r="O294" s="24">
        <v>49.72</v>
      </c>
      <c r="P294" s="23">
        <v>123893</v>
      </c>
      <c r="Q294" s="21" t="s">
        <v>1</v>
      </c>
      <c r="R294" s="22">
        <v>272</v>
      </c>
      <c r="S294" s="24">
        <v>46.71</v>
      </c>
      <c r="T294" s="23">
        <v>130838</v>
      </c>
      <c r="U294" s="21" t="s">
        <v>1</v>
      </c>
    </row>
    <row r="295" spans="1:21" x14ac:dyDescent="0.25">
      <c r="A295" s="21" t="s">
        <v>289</v>
      </c>
      <c r="B295" s="22">
        <v>290</v>
      </c>
      <c r="C295" s="24">
        <v>50.16</v>
      </c>
      <c r="D295" s="23">
        <v>126008</v>
      </c>
      <c r="E295" s="21" t="s">
        <v>1</v>
      </c>
      <c r="F295" s="22">
        <v>289</v>
      </c>
      <c r="G295" s="24">
        <v>49.49</v>
      </c>
      <c r="H295" s="23">
        <v>127708</v>
      </c>
      <c r="I295" s="21" t="s">
        <v>1</v>
      </c>
      <c r="J295" s="22">
        <v>274</v>
      </c>
      <c r="K295" s="24">
        <v>48.09</v>
      </c>
      <c r="L295" s="23">
        <v>131933</v>
      </c>
      <c r="M295" s="21" t="s">
        <v>1</v>
      </c>
      <c r="N295" s="22">
        <v>276</v>
      </c>
      <c r="O295" s="24">
        <v>48.85</v>
      </c>
      <c r="P295" s="23">
        <v>130634</v>
      </c>
      <c r="Q295" s="21" t="s">
        <v>1</v>
      </c>
      <c r="R295" s="22">
        <v>274</v>
      </c>
      <c r="S295" s="24">
        <v>47.04</v>
      </c>
      <c r="T295" s="23">
        <v>126336</v>
      </c>
      <c r="U295" s="21" t="s">
        <v>1</v>
      </c>
    </row>
    <row r="296" spans="1:21" x14ac:dyDescent="0.25">
      <c r="A296" s="21" t="s">
        <v>342</v>
      </c>
      <c r="B296" s="22">
        <v>291</v>
      </c>
      <c r="C296" s="24">
        <v>50.33</v>
      </c>
      <c r="D296" s="23">
        <v>125590</v>
      </c>
      <c r="E296" s="21" t="s">
        <v>1</v>
      </c>
      <c r="F296" s="22">
        <v>299</v>
      </c>
      <c r="G296" s="24">
        <v>51.17</v>
      </c>
      <c r="H296" s="23">
        <v>122855</v>
      </c>
      <c r="I296" s="21" t="s">
        <v>1</v>
      </c>
      <c r="J296" s="22">
        <v>290</v>
      </c>
      <c r="K296" s="24">
        <v>50.84</v>
      </c>
      <c r="L296" s="23">
        <v>122749</v>
      </c>
      <c r="M296" s="21" t="s">
        <v>1</v>
      </c>
      <c r="N296" s="22">
        <v>288</v>
      </c>
      <c r="O296" s="24">
        <v>50.93</v>
      </c>
      <c r="P296" s="23">
        <v>122498</v>
      </c>
      <c r="Q296" s="21" t="s">
        <v>1</v>
      </c>
      <c r="R296" s="22">
        <v>302</v>
      </c>
      <c r="S296" s="24">
        <v>51.76</v>
      </c>
      <c r="T296" s="23">
        <v>104789</v>
      </c>
      <c r="U296" s="21" t="s">
        <v>1</v>
      </c>
    </row>
    <row r="297" spans="1:21" x14ac:dyDescent="0.25">
      <c r="A297" s="21" t="s">
        <v>237</v>
      </c>
      <c r="B297" s="22">
        <v>292</v>
      </c>
      <c r="C297" s="24">
        <v>50.5</v>
      </c>
      <c r="D297" s="23">
        <v>124749</v>
      </c>
      <c r="E297" s="21" t="s">
        <v>1</v>
      </c>
      <c r="F297" s="22">
        <v>294</v>
      </c>
      <c r="G297" s="24">
        <v>50.33</v>
      </c>
      <c r="H297" s="23">
        <v>124799</v>
      </c>
      <c r="I297" s="21" t="s">
        <v>1</v>
      </c>
      <c r="J297" s="22">
        <v>283</v>
      </c>
      <c r="K297" s="24">
        <v>49.64</v>
      </c>
      <c r="L297" s="23">
        <v>123823</v>
      </c>
      <c r="M297" s="21" t="s">
        <v>1</v>
      </c>
      <c r="N297" s="22">
        <v>282</v>
      </c>
      <c r="O297" s="24">
        <v>49.89</v>
      </c>
      <c r="P297" s="23">
        <v>123823</v>
      </c>
      <c r="Q297" s="21" t="s">
        <v>1</v>
      </c>
      <c r="R297" s="22">
        <v>295</v>
      </c>
      <c r="S297" s="24">
        <v>50.58</v>
      </c>
      <c r="T297" s="23">
        <v>110390</v>
      </c>
      <c r="U297" s="21" t="s">
        <v>1</v>
      </c>
    </row>
    <row r="298" spans="1:21" x14ac:dyDescent="0.25">
      <c r="A298" s="21" t="s">
        <v>307</v>
      </c>
      <c r="B298" s="22">
        <v>293</v>
      </c>
      <c r="C298" s="24">
        <v>50.67</v>
      </c>
      <c r="D298" s="23">
        <v>123747</v>
      </c>
      <c r="E298" s="21" t="s">
        <v>1</v>
      </c>
      <c r="F298" s="22">
        <v>296</v>
      </c>
      <c r="G298" s="24">
        <v>50.67</v>
      </c>
      <c r="H298" s="23">
        <v>123747</v>
      </c>
      <c r="I298" s="21" t="s">
        <v>1</v>
      </c>
      <c r="J298" s="22">
        <v>284</v>
      </c>
      <c r="K298" s="24">
        <v>49.81</v>
      </c>
      <c r="L298" s="23">
        <v>123747</v>
      </c>
      <c r="M298" s="21" t="s">
        <v>1</v>
      </c>
      <c r="N298" s="22">
        <v>275</v>
      </c>
      <c r="O298" s="24">
        <v>48.67</v>
      </c>
      <c r="P298" s="23">
        <v>132888</v>
      </c>
      <c r="Q298" s="21" t="s">
        <v>1</v>
      </c>
      <c r="R298" s="22">
        <v>268</v>
      </c>
      <c r="S298" s="24">
        <v>46.03</v>
      </c>
      <c r="T298" s="23">
        <v>132888</v>
      </c>
      <c r="U298" s="21" t="s">
        <v>1</v>
      </c>
    </row>
    <row r="299" spans="1:21" x14ac:dyDescent="0.25">
      <c r="A299" s="21" t="s">
        <v>381</v>
      </c>
      <c r="B299" s="22">
        <v>294</v>
      </c>
      <c r="C299" s="24">
        <v>50.84</v>
      </c>
      <c r="D299" s="23">
        <v>123557</v>
      </c>
      <c r="E299" s="21" t="s">
        <v>1</v>
      </c>
      <c r="F299" s="22">
        <v>297</v>
      </c>
      <c r="G299" s="24">
        <v>50.84</v>
      </c>
      <c r="H299" s="23">
        <v>123557</v>
      </c>
      <c r="I299" s="21" t="s">
        <v>1</v>
      </c>
      <c r="J299" s="22">
        <v>286</v>
      </c>
      <c r="K299" s="24">
        <v>50.16</v>
      </c>
      <c r="L299" s="23">
        <v>123557</v>
      </c>
      <c r="M299" s="21" t="s">
        <v>1</v>
      </c>
      <c r="N299" s="22">
        <v>284</v>
      </c>
      <c r="O299" s="24">
        <v>50.24</v>
      </c>
      <c r="P299" s="23">
        <v>123557</v>
      </c>
      <c r="Q299" s="21" t="s">
        <v>1</v>
      </c>
      <c r="R299" s="22">
        <v>278</v>
      </c>
      <c r="S299" s="24">
        <v>47.72</v>
      </c>
      <c r="T299" s="23">
        <v>124557</v>
      </c>
      <c r="U299" s="21" t="s">
        <v>1</v>
      </c>
    </row>
    <row r="300" spans="1:21" x14ac:dyDescent="0.25">
      <c r="A300" s="21" t="s">
        <v>527</v>
      </c>
      <c r="B300" s="22">
        <v>295</v>
      </c>
      <c r="C300" s="24">
        <v>51.01</v>
      </c>
      <c r="D300" s="23">
        <v>123462</v>
      </c>
      <c r="E300" s="21" t="s">
        <v>1</v>
      </c>
      <c r="F300" s="22">
        <v>305</v>
      </c>
      <c r="G300" s="24">
        <v>52.18</v>
      </c>
      <c r="H300" s="23">
        <v>116223</v>
      </c>
      <c r="I300" s="21" t="s">
        <v>1</v>
      </c>
      <c r="J300" s="22">
        <v>311</v>
      </c>
      <c r="K300" s="24">
        <v>54.47</v>
      </c>
      <c r="L300" s="23">
        <v>101940</v>
      </c>
      <c r="M300" s="21" t="s">
        <v>1</v>
      </c>
      <c r="N300" s="22">
        <v>302</v>
      </c>
      <c r="O300" s="24">
        <v>53.37</v>
      </c>
      <c r="P300" s="23">
        <v>106081</v>
      </c>
      <c r="Q300" s="21" t="s">
        <v>1</v>
      </c>
      <c r="R300" s="22">
        <v>301</v>
      </c>
      <c r="S300" s="24">
        <v>51.6</v>
      </c>
      <c r="T300" s="23">
        <v>104881</v>
      </c>
      <c r="U300" s="21" t="s">
        <v>1</v>
      </c>
    </row>
    <row r="301" spans="1:21" x14ac:dyDescent="0.25">
      <c r="A301" s="21" t="s">
        <v>230</v>
      </c>
      <c r="B301" s="22">
        <v>296</v>
      </c>
      <c r="C301" s="24">
        <v>51.18</v>
      </c>
      <c r="D301" s="23">
        <v>122791</v>
      </c>
      <c r="E301" s="21" t="s">
        <v>1</v>
      </c>
      <c r="F301" s="22">
        <v>300</v>
      </c>
      <c r="G301" s="24">
        <v>51.34</v>
      </c>
      <c r="H301" s="23">
        <v>122791</v>
      </c>
      <c r="I301" s="21" t="s">
        <v>1</v>
      </c>
      <c r="J301" s="22">
        <v>293</v>
      </c>
      <c r="K301" s="24">
        <v>51.36</v>
      </c>
      <c r="L301" s="23">
        <v>120697</v>
      </c>
      <c r="M301" s="21" t="s">
        <v>1</v>
      </c>
      <c r="N301" s="22">
        <v>351</v>
      </c>
      <c r="O301" s="24">
        <v>61.9</v>
      </c>
      <c r="P301" s="23">
        <v>71229</v>
      </c>
      <c r="Q301" s="21" t="s">
        <v>1</v>
      </c>
      <c r="R301" s="22">
        <v>342</v>
      </c>
      <c r="S301" s="24">
        <v>58.51</v>
      </c>
      <c r="T301" s="23">
        <v>75330</v>
      </c>
      <c r="U301" s="21" t="s">
        <v>1</v>
      </c>
    </row>
    <row r="302" spans="1:21" x14ac:dyDescent="0.25">
      <c r="A302" s="21" t="s">
        <v>357</v>
      </c>
      <c r="B302" s="22">
        <v>297</v>
      </c>
      <c r="C302" s="24">
        <v>51.35</v>
      </c>
      <c r="D302" s="23">
        <v>122700</v>
      </c>
      <c r="E302" s="21" t="s">
        <v>1</v>
      </c>
      <c r="F302" s="22">
        <v>354</v>
      </c>
      <c r="G302" s="24">
        <v>60.43</v>
      </c>
      <c r="H302" s="23">
        <v>83900</v>
      </c>
      <c r="I302" s="21" t="s">
        <v>1</v>
      </c>
      <c r="J302" s="22">
        <v>346</v>
      </c>
      <c r="K302" s="24">
        <v>60.5</v>
      </c>
      <c r="L302" s="23">
        <v>83587</v>
      </c>
      <c r="M302" s="21" t="s">
        <v>1</v>
      </c>
      <c r="N302" s="22">
        <v>322</v>
      </c>
      <c r="O302" s="24">
        <v>56.85</v>
      </c>
      <c r="P302" s="23">
        <v>90600</v>
      </c>
      <c r="Q302" s="21" t="s">
        <v>1</v>
      </c>
      <c r="R302" s="22">
        <v>269</v>
      </c>
      <c r="S302" s="24">
        <v>46.2</v>
      </c>
      <c r="T302" s="23">
        <v>132046</v>
      </c>
      <c r="U302" s="21" t="s">
        <v>1</v>
      </c>
    </row>
    <row r="303" spans="1:21" x14ac:dyDescent="0.25">
      <c r="A303" s="21" t="s">
        <v>319</v>
      </c>
      <c r="B303" s="22">
        <v>298</v>
      </c>
      <c r="C303" s="24">
        <v>51.52</v>
      </c>
      <c r="D303" s="23">
        <v>122052</v>
      </c>
      <c r="E303" s="21" t="s">
        <v>1</v>
      </c>
      <c r="F303" s="22">
        <v>293</v>
      </c>
      <c r="G303" s="24">
        <v>50.16</v>
      </c>
      <c r="H303" s="23">
        <v>124862</v>
      </c>
      <c r="I303" s="21" t="s">
        <v>1</v>
      </c>
      <c r="J303" s="22">
        <v>270</v>
      </c>
      <c r="K303" s="24">
        <v>47.4</v>
      </c>
      <c r="L303" s="23">
        <v>136176</v>
      </c>
      <c r="M303" s="21" t="s">
        <v>1</v>
      </c>
      <c r="N303" s="22">
        <v>238</v>
      </c>
      <c r="O303" s="24">
        <v>42.24</v>
      </c>
      <c r="P303" s="23">
        <v>179060</v>
      </c>
      <c r="Q303" s="21" t="s">
        <v>1</v>
      </c>
      <c r="R303" s="22">
        <v>241</v>
      </c>
      <c r="S303" s="24">
        <v>41.48</v>
      </c>
      <c r="T303" s="23">
        <v>177424</v>
      </c>
      <c r="U303" s="21" t="s">
        <v>1</v>
      </c>
    </row>
    <row r="304" spans="1:21" x14ac:dyDescent="0.25">
      <c r="A304" s="21" t="s">
        <v>643</v>
      </c>
      <c r="B304" s="22">
        <v>299</v>
      </c>
      <c r="C304" s="24">
        <v>51.69</v>
      </c>
      <c r="D304" s="23">
        <v>120131</v>
      </c>
      <c r="E304" s="21" t="s">
        <v>1</v>
      </c>
      <c r="F304" s="22">
        <v>321</v>
      </c>
      <c r="G304" s="24">
        <v>54.88</v>
      </c>
      <c r="H304" s="23">
        <v>102046</v>
      </c>
      <c r="I304" s="21" t="s">
        <v>1</v>
      </c>
      <c r="J304" s="22">
        <v>0</v>
      </c>
      <c r="K304" s="24">
        <v>0</v>
      </c>
      <c r="L304" s="23">
        <v>0</v>
      </c>
      <c r="M304" s="21" t="s">
        <v>1</v>
      </c>
      <c r="N304" s="22">
        <v>0</v>
      </c>
      <c r="O304" s="24">
        <v>0</v>
      </c>
      <c r="P304" s="23">
        <v>0</v>
      </c>
      <c r="Q304" s="21" t="s">
        <v>1</v>
      </c>
      <c r="R304" s="22">
        <v>316</v>
      </c>
      <c r="S304" s="24">
        <v>54.13</v>
      </c>
      <c r="T304" s="23">
        <v>96592</v>
      </c>
      <c r="U304" s="21" t="s">
        <v>1</v>
      </c>
    </row>
    <row r="305" spans="1:21" x14ac:dyDescent="0.25">
      <c r="A305" s="21" t="s">
        <v>300</v>
      </c>
      <c r="B305" s="22">
        <v>300</v>
      </c>
      <c r="C305" s="24">
        <v>51.86</v>
      </c>
      <c r="D305" s="23">
        <v>118887</v>
      </c>
      <c r="E305" s="21" t="s">
        <v>1</v>
      </c>
      <c r="F305" s="22">
        <v>309</v>
      </c>
      <c r="G305" s="24">
        <v>52.86</v>
      </c>
      <c r="H305" s="23">
        <v>111384</v>
      </c>
      <c r="I305" s="21" t="s">
        <v>1</v>
      </c>
      <c r="J305" s="22">
        <v>308</v>
      </c>
      <c r="K305" s="24">
        <v>53.95</v>
      </c>
      <c r="L305" s="23">
        <v>105120</v>
      </c>
      <c r="M305" s="21" t="s">
        <v>1</v>
      </c>
      <c r="N305" s="22">
        <v>304</v>
      </c>
      <c r="O305" s="24">
        <v>53.72</v>
      </c>
      <c r="P305" s="23">
        <v>105120</v>
      </c>
      <c r="Q305" s="21" t="s">
        <v>1</v>
      </c>
      <c r="R305" s="22">
        <v>300</v>
      </c>
      <c r="S305" s="24">
        <v>51.43</v>
      </c>
      <c r="T305" s="23">
        <v>105120</v>
      </c>
      <c r="U305" s="21" t="s">
        <v>1</v>
      </c>
    </row>
    <row r="306" spans="1:21" x14ac:dyDescent="0.25">
      <c r="A306" s="21" t="s">
        <v>329</v>
      </c>
      <c r="B306" s="22">
        <v>301</v>
      </c>
      <c r="C306" s="24">
        <v>52.03</v>
      </c>
      <c r="D306" s="23">
        <v>118423</v>
      </c>
      <c r="E306" s="21" t="s">
        <v>1</v>
      </c>
      <c r="F306" s="22">
        <v>150</v>
      </c>
      <c r="G306" s="24">
        <v>26.09</v>
      </c>
      <c r="H306" s="23">
        <v>398971</v>
      </c>
      <c r="I306" s="21" t="s">
        <v>1</v>
      </c>
      <c r="J306" s="22">
        <v>152</v>
      </c>
      <c r="K306" s="24">
        <v>27.04</v>
      </c>
      <c r="L306" s="23">
        <v>398971</v>
      </c>
      <c r="M306" s="21" t="s">
        <v>1</v>
      </c>
      <c r="N306" s="22">
        <v>148</v>
      </c>
      <c r="O306" s="24">
        <v>26.58</v>
      </c>
      <c r="P306" s="23">
        <v>398971</v>
      </c>
      <c r="Q306" s="21" t="s">
        <v>1</v>
      </c>
      <c r="R306" s="22">
        <v>142</v>
      </c>
      <c r="S306" s="24">
        <v>24.78</v>
      </c>
      <c r="T306" s="23">
        <v>398971</v>
      </c>
      <c r="U306" s="21" t="s">
        <v>1</v>
      </c>
    </row>
    <row r="307" spans="1:21" x14ac:dyDescent="0.25">
      <c r="A307" s="21" t="s">
        <v>368</v>
      </c>
      <c r="B307" s="22">
        <v>302</v>
      </c>
      <c r="C307" s="24">
        <v>52.2</v>
      </c>
      <c r="D307" s="23">
        <v>116421</v>
      </c>
      <c r="E307" s="21" t="s">
        <v>1</v>
      </c>
      <c r="F307" s="22">
        <v>306</v>
      </c>
      <c r="G307" s="24">
        <v>52.35</v>
      </c>
      <c r="H307" s="23">
        <v>115725</v>
      </c>
      <c r="I307" s="21" t="s">
        <v>1</v>
      </c>
      <c r="J307" s="22">
        <v>312</v>
      </c>
      <c r="K307" s="24">
        <v>54.64</v>
      </c>
      <c r="L307" s="23">
        <v>101577</v>
      </c>
      <c r="M307" s="21" t="s">
        <v>1</v>
      </c>
      <c r="N307" s="22">
        <v>328</v>
      </c>
      <c r="O307" s="24">
        <v>57.89</v>
      </c>
      <c r="P307" s="23">
        <v>87023</v>
      </c>
      <c r="Q307" s="21" t="s">
        <v>1</v>
      </c>
      <c r="R307" s="22">
        <v>330</v>
      </c>
      <c r="S307" s="24">
        <v>56.49</v>
      </c>
      <c r="T307" s="23">
        <v>85700</v>
      </c>
      <c r="U307" s="21" t="s">
        <v>1</v>
      </c>
    </row>
    <row r="308" spans="1:21" x14ac:dyDescent="0.25">
      <c r="A308" s="21" t="s">
        <v>383</v>
      </c>
      <c r="B308" s="22">
        <v>303</v>
      </c>
      <c r="C308" s="24">
        <v>52.37</v>
      </c>
      <c r="D308" s="23">
        <v>115451</v>
      </c>
      <c r="E308" s="21" t="s">
        <v>1</v>
      </c>
      <c r="F308" s="22">
        <v>287</v>
      </c>
      <c r="G308" s="24">
        <v>49.15</v>
      </c>
      <c r="H308" s="23">
        <v>129928</v>
      </c>
      <c r="I308" s="21" t="s">
        <v>1</v>
      </c>
      <c r="J308" s="22">
        <v>366</v>
      </c>
      <c r="K308" s="24">
        <v>63.95</v>
      </c>
      <c r="L308" s="23">
        <v>70294</v>
      </c>
      <c r="M308" s="21" t="s">
        <v>1</v>
      </c>
      <c r="N308" s="22">
        <v>360</v>
      </c>
      <c r="O308" s="24">
        <v>63.46</v>
      </c>
      <c r="P308" s="23">
        <v>65994</v>
      </c>
      <c r="Q308" s="21" t="s">
        <v>1</v>
      </c>
      <c r="R308" s="22">
        <v>403</v>
      </c>
      <c r="S308" s="24">
        <v>68.8</v>
      </c>
      <c r="T308" s="23">
        <v>46335</v>
      </c>
      <c r="U308" s="21" t="s">
        <v>1</v>
      </c>
    </row>
    <row r="309" spans="1:21" x14ac:dyDescent="0.25">
      <c r="A309" s="21" t="s">
        <v>348</v>
      </c>
      <c r="B309" s="22">
        <v>304</v>
      </c>
      <c r="C309" s="24">
        <v>52.54</v>
      </c>
      <c r="D309" s="23">
        <v>115324</v>
      </c>
      <c r="E309" s="21" t="s">
        <v>1</v>
      </c>
      <c r="F309" s="22">
        <v>311</v>
      </c>
      <c r="G309" s="24">
        <v>53.19</v>
      </c>
      <c r="H309" s="23">
        <v>109501</v>
      </c>
      <c r="I309" s="21" t="s">
        <v>1</v>
      </c>
      <c r="J309" s="22">
        <v>315</v>
      </c>
      <c r="K309" s="24">
        <v>55.16</v>
      </c>
      <c r="L309" s="23">
        <v>100865</v>
      </c>
      <c r="M309" s="21" t="s">
        <v>1</v>
      </c>
      <c r="N309" s="22">
        <v>309</v>
      </c>
      <c r="O309" s="24">
        <v>54.59</v>
      </c>
      <c r="P309" s="23">
        <v>97927</v>
      </c>
      <c r="Q309" s="21" t="s">
        <v>1</v>
      </c>
      <c r="R309" s="22">
        <v>310</v>
      </c>
      <c r="S309" s="24">
        <v>53.11</v>
      </c>
      <c r="T309" s="23">
        <v>98698</v>
      </c>
      <c r="U309" s="21" t="s">
        <v>1</v>
      </c>
    </row>
    <row r="310" spans="1:21" x14ac:dyDescent="0.25">
      <c r="A310" s="21" t="s">
        <v>362</v>
      </c>
      <c r="B310" s="22">
        <v>305</v>
      </c>
      <c r="C310" s="24">
        <v>52.71</v>
      </c>
      <c r="D310" s="23">
        <v>114236</v>
      </c>
      <c r="E310" s="21" t="s">
        <v>1</v>
      </c>
      <c r="F310" s="22">
        <v>307</v>
      </c>
      <c r="G310" s="24">
        <v>52.52</v>
      </c>
      <c r="H310" s="23">
        <v>114236</v>
      </c>
      <c r="I310" s="21" t="s">
        <v>1</v>
      </c>
      <c r="J310" s="22">
        <v>203</v>
      </c>
      <c r="K310" s="24">
        <v>35.840000000000003</v>
      </c>
      <c r="L310" s="23">
        <v>249738</v>
      </c>
      <c r="M310" s="21" t="s">
        <v>1</v>
      </c>
      <c r="N310" s="22">
        <v>197</v>
      </c>
      <c r="O310" s="24">
        <v>35.1</v>
      </c>
      <c r="P310" s="23">
        <v>249738</v>
      </c>
      <c r="Q310" s="21" t="s">
        <v>1</v>
      </c>
      <c r="R310" s="22">
        <v>197</v>
      </c>
      <c r="S310" s="24">
        <v>34.06</v>
      </c>
      <c r="T310" s="23">
        <v>250016</v>
      </c>
      <c r="U310" s="21" t="s">
        <v>1</v>
      </c>
    </row>
    <row r="311" spans="1:21" x14ac:dyDescent="0.25">
      <c r="A311" s="21" t="s">
        <v>266</v>
      </c>
      <c r="B311" s="22">
        <v>306</v>
      </c>
      <c r="C311" s="24">
        <v>52.88</v>
      </c>
      <c r="D311" s="23">
        <v>114170</v>
      </c>
      <c r="E311" s="21" t="s">
        <v>1</v>
      </c>
      <c r="F311" s="22">
        <v>308</v>
      </c>
      <c r="G311" s="24">
        <v>52.69</v>
      </c>
      <c r="H311" s="23">
        <v>114170</v>
      </c>
      <c r="I311" s="21" t="s">
        <v>1</v>
      </c>
      <c r="J311" s="22">
        <v>300</v>
      </c>
      <c r="K311" s="24">
        <v>52.57</v>
      </c>
      <c r="L311" s="23">
        <v>114170</v>
      </c>
      <c r="M311" s="21" t="s">
        <v>1</v>
      </c>
      <c r="N311" s="22">
        <v>303</v>
      </c>
      <c r="O311" s="24">
        <v>53.54</v>
      </c>
      <c r="P311" s="23">
        <v>105670</v>
      </c>
      <c r="Q311" s="21" t="s">
        <v>1</v>
      </c>
      <c r="R311" s="22">
        <v>309</v>
      </c>
      <c r="S311" s="24">
        <v>52.95</v>
      </c>
      <c r="T311" s="23">
        <v>99474</v>
      </c>
      <c r="U311" s="21" t="s">
        <v>1</v>
      </c>
    </row>
    <row r="312" spans="1:21" x14ac:dyDescent="0.25">
      <c r="A312" s="21" t="s">
        <v>352</v>
      </c>
      <c r="B312" s="22">
        <v>307</v>
      </c>
      <c r="C312" s="24">
        <v>53.05</v>
      </c>
      <c r="D312" s="23">
        <v>112654</v>
      </c>
      <c r="E312" s="21" t="s">
        <v>1</v>
      </c>
      <c r="F312" s="22">
        <v>318</v>
      </c>
      <c r="G312" s="24">
        <v>54.37</v>
      </c>
      <c r="H312" s="23">
        <v>104574</v>
      </c>
      <c r="I312" s="21" t="s">
        <v>1</v>
      </c>
      <c r="J312" s="22">
        <v>318</v>
      </c>
      <c r="K312" s="24">
        <v>55.67</v>
      </c>
      <c r="L312" s="23">
        <v>99522</v>
      </c>
      <c r="M312" s="21" t="s">
        <v>1</v>
      </c>
      <c r="N312" s="22">
        <v>329</v>
      </c>
      <c r="O312" s="24">
        <v>58.07</v>
      </c>
      <c r="P312" s="23">
        <v>87007</v>
      </c>
      <c r="Q312" s="21" t="s">
        <v>1</v>
      </c>
      <c r="R312" s="22">
        <v>337</v>
      </c>
      <c r="S312" s="24">
        <v>57.67</v>
      </c>
      <c r="T312" s="23">
        <v>82308</v>
      </c>
      <c r="U312" s="21" t="s">
        <v>1</v>
      </c>
    </row>
    <row r="313" spans="1:21" x14ac:dyDescent="0.25">
      <c r="A313" s="21" t="s">
        <v>537</v>
      </c>
      <c r="B313" s="22">
        <v>308</v>
      </c>
      <c r="C313" s="24">
        <v>53.22</v>
      </c>
      <c r="D313" s="23">
        <v>111700</v>
      </c>
      <c r="E313" s="21" t="s">
        <v>1</v>
      </c>
      <c r="F313" s="22">
        <v>310</v>
      </c>
      <c r="G313" s="24">
        <v>53.03</v>
      </c>
      <c r="H313" s="23">
        <v>111000</v>
      </c>
      <c r="I313" s="21" t="s">
        <v>1</v>
      </c>
      <c r="J313" s="22">
        <v>222</v>
      </c>
      <c r="K313" s="24">
        <v>39.119999999999997</v>
      </c>
      <c r="L313" s="23">
        <v>219753</v>
      </c>
      <c r="M313" s="21" t="s">
        <v>1</v>
      </c>
      <c r="N313" s="22">
        <v>222</v>
      </c>
      <c r="O313" s="24">
        <v>39.450000000000003</v>
      </c>
      <c r="P313" s="23">
        <v>219753</v>
      </c>
      <c r="Q313" s="21" t="s">
        <v>1</v>
      </c>
      <c r="R313" s="22">
        <v>186</v>
      </c>
      <c r="S313" s="24">
        <v>32.200000000000003</v>
      </c>
      <c r="T313" s="23">
        <v>260783</v>
      </c>
      <c r="U313" s="21" t="s">
        <v>1</v>
      </c>
    </row>
    <row r="314" spans="1:21" x14ac:dyDescent="0.25">
      <c r="A314" s="21" t="s">
        <v>303</v>
      </c>
      <c r="B314" s="22">
        <v>309</v>
      </c>
      <c r="C314" s="24">
        <v>53.39</v>
      </c>
      <c r="D314" s="23">
        <v>110169</v>
      </c>
      <c r="E314" s="21" t="s">
        <v>1</v>
      </c>
      <c r="F314" s="22">
        <v>315</v>
      </c>
      <c r="G314" s="24">
        <v>53.87</v>
      </c>
      <c r="H314" s="23">
        <v>106682</v>
      </c>
      <c r="I314" s="21" t="s">
        <v>1</v>
      </c>
      <c r="J314" s="22">
        <v>277</v>
      </c>
      <c r="K314" s="24">
        <v>48.6</v>
      </c>
      <c r="L314" s="23">
        <v>129115</v>
      </c>
      <c r="M314" s="21" t="s">
        <v>1</v>
      </c>
      <c r="N314" s="22">
        <v>278</v>
      </c>
      <c r="O314" s="24">
        <v>49.2</v>
      </c>
      <c r="P314" s="23">
        <v>129649</v>
      </c>
      <c r="Q314" s="21" t="s">
        <v>1</v>
      </c>
      <c r="R314" s="22">
        <v>294</v>
      </c>
      <c r="S314" s="24">
        <v>50.42</v>
      </c>
      <c r="T314" s="23">
        <v>110675</v>
      </c>
      <c r="U314" s="21" t="s">
        <v>1</v>
      </c>
    </row>
    <row r="315" spans="1:21" x14ac:dyDescent="0.25">
      <c r="A315" s="21" t="s">
        <v>557</v>
      </c>
      <c r="B315" s="22">
        <v>310</v>
      </c>
      <c r="C315" s="24">
        <v>53.56</v>
      </c>
      <c r="D315" s="23">
        <v>109088</v>
      </c>
      <c r="E315" s="21" t="s">
        <v>1</v>
      </c>
      <c r="F315" s="22">
        <v>0</v>
      </c>
      <c r="G315" s="24">
        <v>0</v>
      </c>
      <c r="H315" s="23">
        <v>0</v>
      </c>
      <c r="I315" s="21" t="s">
        <v>1</v>
      </c>
      <c r="J315" s="22">
        <v>316</v>
      </c>
      <c r="K315" s="24">
        <v>55.33</v>
      </c>
      <c r="L315" s="23">
        <v>100858</v>
      </c>
      <c r="M315" s="21" t="s">
        <v>1</v>
      </c>
      <c r="N315" s="22">
        <v>0</v>
      </c>
      <c r="O315" s="24">
        <v>0</v>
      </c>
      <c r="P315" s="23">
        <v>0</v>
      </c>
      <c r="Q315" s="21" t="s">
        <v>1</v>
      </c>
      <c r="R315" s="22">
        <v>0</v>
      </c>
      <c r="S315" s="24">
        <v>0</v>
      </c>
      <c r="T315" s="23">
        <v>0</v>
      </c>
      <c r="U315" s="21" t="s">
        <v>1</v>
      </c>
    </row>
    <row r="316" spans="1:21" x14ac:dyDescent="0.25">
      <c r="A316" s="21" t="s">
        <v>339</v>
      </c>
      <c r="B316" s="22">
        <v>311</v>
      </c>
      <c r="C316" s="24">
        <v>53.73</v>
      </c>
      <c r="D316" s="23">
        <v>108978</v>
      </c>
      <c r="E316" s="21" t="s">
        <v>1</v>
      </c>
      <c r="F316" s="22">
        <v>362</v>
      </c>
      <c r="G316" s="24">
        <v>61.78</v>
      </c>
      <c r="H316" s="23">
        <v>79054</v>
      </c>
      <c r="I316" s="21" t="s">
        <v>1</v>
      </c>
      <c r="J316" s="22">
        <v>355</v>
      </c>
      <c r="K316" s="24">
        <v>62.06</v>
      </c>
      <c r="L316" s="23">
        <v>79054</v>
      </c>
      <c r="M316" s="21" t="s">
        <v>1</v>
      </c>
      <c r="N316" s="22">
        <v>368</v>
      </c>
      <c r="O316" s="24">
        <v>64.849999999999994</v>
      </c>
      <c r="P316" s="23">
        <v>59835</v>
      </c>
      <c r="Q316" s="21" t="s">
        <v>1</v>
      </c>
      <c r="R316" s="22">
        <v>0</v>
      </c>
      <c r="S316" s="24">
        <v>0</v>
      </c>
      <c r="T316" s="23">
        <v>0</v>
      </c>
      <c r="U316" s="21" t="s">
        <v>1</v>
      </c>
    </row>
    <row r="317" spans="1:21" x14ac:dyDescent="0.25">
      <c r="A317" s="21" t="s">
        <v>313</v>
      </c>
      <c r="B317" s="22">
        <v>312</v>
      </c>
      <c r="C317" s="24">
        <v>53.9</v>
      </c>
      <c r="D317" s="23">
        <v>107500</v>
      </c>
      <c r="E317" s="21" t="s">
        <v>1</v>
      </c>
      <c r="F317" s="22">
        <v>313</v>
      </c>
      <c r="G317" s="24">
        <v>53.53</v>
      </c>
      <c r="H317" s="23">
        <v>107500</v>
      </c>
      <c r="I317" s="21" t="s">
        <v>1</v>
      </c>
      <c r="J317" s="22">
        <v>306</v>
      </c>
      <c r="K317" s="24">
        <v>53.6</v>
      </c>
      <c r="L317" s="23">
        <v>107500</v>
      </c>
      <c r="M317" s="21" t="s">
        <v>1</v>
      </c>
      <c r="N317" s="22">
        <v>305</v>
      </c>
      <c r="O317" s="24">
        <v>53.89</v>
      </c>
      <c r="P317" s="23">
        <v>105000</v>
      </c>
      <c r="Q317" s="21" t="s">
        <v>1</v>
      </c>
      <c r="R317" s="22">
        <v>311</v>
      </c>
      <c r="S317" s="24">
        <v>53.28</v>
      </c>
      <c r="T317" s="23">
        <v>98365</v>
      </c>
      <c r="U317" s="21" t="s">
        <v>1</v>
      </c>
    </row>
    <row r="318" spans="1:21" x14ac:dyDescent="0.25">
      <c r="A318" s="21" t="s">
        <v>306</v>
      </c>
      <c r="B318" s="22">
        <v>313</v>
      </c>
      <c r="C318" s="24">
        <v>54.07</v>
      </c>
      <c r="D318" s="23">
        <v>107097</v>
      </c>
      <c r="E318" s="21" t="s">
        <v>1</v>
      </c>
      <c r="F318" s="22">
        <v>314</v>
      </c>
      <c r="G318" s="24">
        <v>53.7</v>
      </c>
      <c r="H318" s="23">
        <v>107097</v>
      </c>
      <c r="I318" s="21" t="s">
        <v>1</v>
      </c>
      <c r="J318" s="22">
        <v>317</v>
      </c>
      <c r="K318" s="24">
        <v>55.5</v>
      </c>
      <c r="L318" s="23">
        <v>99700</v>
      </c>
      <c r="M318" s="21" t="s">
        <v>1</v>
      </c>
      <c r="N318" s="22">
        <v>396</v>
      </c>
      <c r="O318" s="24">
        <v>69.73</v>
      </c>
      <c r="P318" s="23">
        <v>47820</v>
      </c>
      <c r="Q318" s="21" t="s">
        <v>1</v>
      </c>
      <c r="R318" s="22">
        <v>399</v>
      </c>
      <c r="S318" s="24">
        <v>68.12</v>
      </c>
      <c r="T318" s="23">
        <v>47820</v>
      </c>
      <c r="U318" s="21" t="s">
        <v>1</v>
      </c>
    </row>
    <row r="319" spans="1:21" x14ac:dyDescent="0.25">
      <c r="A319" s="21" t="s">
        <v>390</v>
      </c>
      <c r="B319" s="22">
        <v>314</v>
      </c>
      <c r="C319" s="24">
        <v>54.24</v>
      </c>
      <c r="D319" s="23">
        <v>106330</v>
      </c>
      <c r="E319" s="21" t="s">
        <v>1</v>
      </c>
      <c r="F319" s="22">
        <v>317</v>
      </c>
      <c r="G319" s="24">
        <v>54.2</v>
      </c>
      <c r="H319" s="23">
        <v>105941</v>
      </c>
      <c r="I319" s="21" t="s">
        <v>1</v>
      </c>
      <c r="J319" s="22">
        <v>383</v>
      </c>
      <c r="K319" s="24">
        <v>66.89</v>
      </c>
      <c r="L319" s="23">
        <v>63255</v>
      </c>
      <c r="M319" s="21" t="s">
        <v>1</v>
      </c>
      <c r="N319" s="22">
        <v>384</v>
      </c>
      <c r="O319" s="24">
        <v>67.64</v>
      </c>
      <c r="P319" s="23">
        <v>54010</v>
      </c>
      <c r="Q319" s="21" t="s">
        <v>1</v>
      </c>
      <c r="R319" s="22">
        <v>385</v>
      </c>
      <c r="S319" s="24">
        <v>65.760000000000005</v>
      </c>
      <c r="T319" s="23">
        <v>53262</v>
      </c>
      <c r="U319" s="21" t="s">
        <v>1</v>
      </c>
    </row>
    <row r="320" spans="1:21" x14ac:dyDescent="0.25">
      <c r="A320" s="21" t="s">
        <v>312</v>
      </c>
      <c r="B320" s="22">
        <v>315</v>
      </c>
      <c r="C320" s="24">
        <v>54.41</v>
      </c>
      <c r="D320" s="23">
        <v>105817</v>
      </c>
      <c r="E320" s="21" t="s">
        <v>1</v>
      </c>
      <c r="F320" s="22">
        <v>333</v>
      </c>
      <c r="G320" s="24">
        <v>56.9</v>
      </c>
      <c r="H320" s="23">
        <v>97698</v>
      </c>
      <c r="I320" s="21" t="s">
        <v>1</v>
      </c>
      <c r="J320" s="22">
        <v>323</v>
      </c>
      <c r="K320" s="24">
        <v>56.54</v>
      </c>
      <c r="L320" s="23">
        <v>97371</v>
      </c>
      <c r="M320" s="21" t="s">
        <v>1</v>
      </c>
      <c r="N320" s="22">
        <v>314</v>
      </c>
      <c r="O320" s="24">
        <v>55.46</v>
      </c>
      <c r="P320" s="23">
        <v>95220</v>
      </c>
      <c r="Q320" s="21" t="s">
        <v>1</v>
      </c>
      <c r="R320" s="22">
        <v>322</v>
      </c>
      <c r="S320" s="24">
        <v>55.14</v>
      </c>
      <c r="T320" s="23">
        <v>89983</v>
      </c>
      <c r="U320" s="21" t="s">
        <v>1</v>
      </c>
    </row>
    <row r="321" spans="1:21" x14ac:dyDescent="0.25">
      <c r="A321" s="21" t="s">
        <v>340</v>
      </c>
      <c r="B321" s="22">
        <v>316</v>
      </c>
      <c r="C321" s="24">
        <v>54.58</v>
      </c>
      <c r="D321" s="23">
        <v>105788</v>
      </c>
      <c r="E321" s="21" t="s">
        <v>1</v>
      </c>
      <c r="F321" s="22">
        <v>343</v>
      </c>
      <c r="G321" s="24">
        <v>58.58</v>
      </c>
      <c r="H321" s="23">
        <v>90798</v>
      </c>
      <c r="I321" s="21" t="s">
        <v>1</v>
      </c>
      <c r="J321" s="22">
        <v>328</v>
      </c>
      <c r="K321" s="24">
        <v>57.4</v>
      </c>
      <c r="L321" s="23">
        <v>95017</v>
      </c>
      <c r="M321" s="21" t="s">
        <v>1</v>
      </c>
      <c r="N321" s="22">
        <v>318</v>
      </c>
      <c r="O321" s="24">
        <v>56.15</v>
      </c>
      <c r="P321" s="23">
        <v>92492</v>
      </c>
      <c r="Q321" s="21" t="s">
        <v>1</v>
      </c>
      <c r="R321" s="22">
        <v>353</v>
      </c>
      <c r="S321" s="24">
        <v>60.37</v>
      </c>
      <c r="T321" s="23">
        <v>69901</v>
      </c>
      <c r="U321" s="21" t="s">
        <v>1</v>
      </c>
    </row>
    <row r="322" spans="1:21" x14ac:dyDescent="0.25">
      <c r="A322" s="21" t="s">
        <v>401</v>
      </c>
      <c r="B322" s="22">
        <v>317</v>
      </c>
      <c r="C322" s="24">
        <v>54.75</v>
      </c>
      <c r="D322" s="23">
        <v>105766</v>
      </c>
      <c r="E322" s="21" t="s">
        <v>1</v>
      </c>
      <c r="F322" s="22">
        <v>316</v>
      </c>
      <c r="G322" s="24">
        <v>54.04</v>
      </c>
      <c r="H322" s="23">
        <v>106321</v>
      </c>
      <c r="I322" s="21" t="s">
        <v>1</v>
      </c>
      <c r="J322" s="22">
        <v>309</v>
      </c>
      <c r="K322" s="24">
        <v>54.12</v>
      </c>
      <c r="L322" s="23">
        <v>105053</v>
      </c>
      <c r="M322" s="21" t="s">
        <v>1</v>
      </c>
      <c r="N322" s="22">
        <v>248</v>
      </c>
      <c r="O322" s="24">
        <v>43.98</v>
      </c>
      <c r="P322" s="23">
        <v>164066</v>
      </c>
      <c r="Q322" s="21" t="s">
        <v>1</v>
      </c>
      <c r="R322" s="22">
        <v>276</v>
      </c>
      <c r="S322" s="24">
        <v>47.38</v>
      </c>
      <c r="T322" s="23">
        <v>125778</v>
      </c>
      <c r="U322" s="21" t="s">
        <v>1</v>
      </c>
    </row>
    <row r="323" spans="1:21" x14ac:dyDescent="0.25">
      <c r="A323" s="21" t="s">
        <v>238</v>
      </c>
      <c r="B323" s="22">
        <v>318</v>
      </c>
      <c r="C323" s="24">
        <v>54.92</v>
      </c>
      <c r="D323" s="23">
        <v>104905</v>
      </c>
      <c r="E323" s="21" t="s">
        <v>1</v>
      </c>
      <c r="F323" s="22">
        <v>168</v>
      </c>
      <c r="G323" s="24">
        <v>29.12</v>
      </c>
      <c r="H323" s="23">
        <v>316860</v>
      </c>
      <c r="I323" s="21" t="s">
        <v>1</v>
      </c>
      <c r="J323" s="22">
        <v>177</v>
      </c>
      <c r="K323" s="24">
        <v>31.36</v>
      </c>
      <c r="L323" s="23">
        <v>291412</v>
      </c>
      <c r="M323" s="21" t="s">
        <v>1</v>
      </c>
      <c r="N323" s="22">
        <v>176</v>
      </c>
      <c r="O323" s="24">
        <v>31.45</v>
      </c>
      <c r="P323" s="23">
        <v>291412</v>
      </c>
      <c r="Q323" s="21" t="s">
        <v>1</v>
      </c>
      <c r="R323" s="22">
        <v>176</v>
      </c>
      <c r="S323" s="24">
        <v>30.51</v>
      </c>
      <c r="T323" s="23">
        <v>291412</v>
      </c>
      <c r="U323" s="21" t="s">
        <v>1</v>
      </c>
    </row>
    <row r="324" spans="1:21" x14ac:dyDescent="0.25">
      <c r="A324" s="21" t="s">
        <v>392</v>
      </c>
      <c r="B324" s="22">
        <v>319</v>
      </c>
      <c r="C324" s="24">
        <v>55.09</v>
      </c>
      <c r="D324" s="23">
        <v>103508</v>
      </c>
      <c r="E324" s="21" t="s">
        <v>1</v>
      </c>
      <c r="F324" s="22">
        <v>387</v>
      </c>
      <c r="G324" s="24">
        <v>65.989999999999995</v>
      </c>
      <c r="H324" s="23">
        <v>65855</v>
      </c>
      <c r="I324" s="21" t="s">
        <v>1</v>
      </c>
      <c r="J324" s="22">
        <v>419</v>
      </c>
      <c r="K324" s="24">
        <v>73.09</v>
      </c>
      <c r="L324" s="23">
        <v>45562</v>
      </c>
      <c r="M324" s="21" t="s">
        <v>1</v>
      </c>
      <c r="N324" s="22">
        <v>402</v>
      </c>
      <c r="O324" s="24">
        <v>70.77</v>
      </c>
      <c r="P324" s="23">
        <v>45313</v>
      </c>
      <c r="Q324" s="21" t="s">
        <v>1</v>
      </c>
      <c r="R324" s="22">
        <v>408</v>
      </c>
      <c r="S324" s="24">
        <v>69.64</v>
      </c>
      <c r="T324" s="23">
        <v>45067</v>
      </c>
      <c r="U324" s="21" t="s">
        <v>1</v>
      </c>
    </row>
    <row r="325" spans="1:21" x14ac:dyDescent="0.25">
      <c r="A325" s="21" t="s">
        <v>354</v>
      </c>
      <c r="B325" s="22">
        <v>320</v>
      </c>
      <c r="C325" s="24">
        <v>55.26</v>
      </c>
      <c r="D325" s="23">
        <v>103500</v>
      </c>
      <c r="E325" s="21" t="s">
        <v>1</v>
      </c>
      <c r="F325" s="22">
        <v>320</v>
      </c>
      <c r="G325" s="24">
        <v>54.71</v>
      </c>
      <c r="H325" s="23">
        <v>103500</v>
      </c>
      <c r="I325" s="21" t="s">
        <v>1</v>
      </c>
      <c r="J325" s="22">
        <v>310</v>
      </c>
      <c r="K325" s="24">
        <v>54.29</v>
      </c>
      <c r="L325" s="23">
        <v>103500</v>
      </c>
      <c r="M325" s="21" t="s">
        <v>1</v>
      </c>
      <c r="N325" s="22">
        <v>306</v>
      </c>
      <c r="O325" s="24">
        <v>54.07</v>
      </c>
      <c r="P325" s="23">
        <v>103500</v>
      </c>
      <c r="Q325" s="21" t="s">
        <v>1</v>
      </c>
      <c r="R325" s="22">
        <v>304</v>
      </c>
      <c r="S325" s="24">
        <v>52.1</v>
      </c>
      <c r="T325" s="23">
        <v>103500</v>
      </c>
      <c r="U325" s="21" t="s">
        <v>1</v>
      </c>
    </row>
    <row r="326" spans="1:21" x14ac:dyDescent="0.25">
      <c r="A326" s="21" t="s">
        <v>261</v>
      </c>
      <c r="B326" s="22">
        <v>321</v>
      </c>
      <c r="C326" s="24">
        <v>55.43</v>
      </c>
      <c r="D326" s="23">
        <v>102550</v>
      </c>
      <c r="E326" s="21" t="s">
        <v>1</v>
      </c>
      <c r="F326" s="22">
        <v>326</v>
      </c>
      <c r="G326" s="24">
        <v>55.72</v>
      </c>
      <c r="H326" s="23">
        <v>100394</v>
      </c>
      <c r="I326" s="21" t="s">
        <v>1</v>
      </c>
      <c r="J326" s="22">
        <v>322</v>
      </c>
      <c r="K326" s="24">
        <v>56.36</v>
      </c>
      <c r="L326" s="23">
        <v>98705</v>
      </c>
      <c r="M326" s="21" t="s">
        <v>1</v>
      </c>
      <c r="N326" s="22">
        <v>336</v>
      </c>
      <c r="O326" s="24">
        <v>59.29</v>
      </c>
      <c r="P326" s="23">
        <v>81476</v>
      </c>
      <c r="Q326" s="21" t="s">
        <v>1</v>
      </c>
      <c r="R326" s="22">
        <v>518</v>
      </c>
      <c r="S326" s="24">
        <v>88.19</v>
      </c>
      <c r="T326" s="23">
        <v>14450</v>
      </c>
      <c r="U326" s="21" t="s">
        <v>1</v>
      </c>
    </row>
    <row r="327" spans="1:21" x14ac:dyDescent="0.25">
      <c r="A327" s="21" t="s">
        <v>363</v>
      </c>
      <c r="B327" s="22">
        <v>322</v>
      </c>
      <c r="C327" s="24">
        <v>55.6</v>
      </c>
      <c r="D327" s="23">
        <v>102013</v>
      </c>
      <c r="E327" s="21" t="s">
        <v>1</v>
      </c>
      <c r="F327" s="22">
        <v>324</v>
      </c>
      <c r="G327" s="24">
        <v>55.38</v>
      </c>
      <c r="H327" s="23">
        <v>101448</v>
      </c>
      <c r="I327" s="21" t="s">
        <v>1</v>
      </c>
      <c r="J327" s="22">
        <v>338</v>
      </c>
      <c r="K327" s="24">
        <v>59.12</v>
      </c>
      <c r="L327" s="23">
        <v>89350</v>
      </c>
      <c r="M327" s="21" t="s">
        <v>1</v>
      </c>
      <c r="N327" s="22">
        <v>324</v>
      </c>
      <c r="O327" s="24">
        <v>57.2</v>
      </c>
      <c r="P327" s="23">
        <v>89350</v>
      </c>
      <c r="Q327" s="21" t="s">
        <v>1</v>
      </c>
      <c r="R327" s="22">
        <v>323</v>
      </c>
      <c r="S327" s="24">
        <v>55.31</v>
      </c>
      <c r="T327" s="23">
        <v>89350</v>
      </c>
      <c r="U327" s="21" t="s">
        <v>1</v>
      </c>
    </row>
    <row r="328" spans="1:21" x14ac:dyDescent="0.25">
      <c r="A328" s="21" t="s">
        <v>458</v>
      </c>
      <c r="B328" s="22">
        <v>323</v>
      </c>
      <c r="C328" s="24">
        <v>55.77</v>
      </c>
      <c r="D328" s="23">
        <v>101985</v>
      </c>
      <c r="E328" s="21" t="s">
        <v>1</v>
      </c>
      <c r="F328" s="22">
        <v>271</v>
      </c>
      <c r="G328" s="24">
        <v>46.46</v>
      </c>
      <c r="H328" s="23">
        <v>137088</v>
      </c>
      <c r="I328" s="21" t="s">
        <v>1</v>
      </c>
      <c r="J328" s="22">
        <v>269</v>
      </c>
      <c r="K328" s="24">
        <v>47.22</v>
      </c>
      <c r="L328" s="23">
        <v>137088</v>
      </c>
      <c r="M328" s="21" t="s">
        <v>1</v>
      </c>
      <c r="N328" s="22">
        <v>268</v>
      </c>
      <c r="O328" s="24">
        <v>47.46</v>
      </c>
      <c r="P328" s="23">
        <v>138448</v>
      </c>
      <c r="Q328" s="21" t="s">
        <v>1</v>
      </c>
      <c r="R328" s="22">
        <v>372</v>
      </c>
      <c r="S328" s="24">
        <v>63.57</v>
      </c>
      <c r="T328" s="23">
        <v>60564</v>
      </c>
      <c r="U328" s="21" t="s">
        <v>1</v>
      </c>
    </row>
    <row r="329" spans="1:21" x14ac:dyDescent="0.25">
      <c r="A329" s="21" t="s">
        <v>296</v>
      </c>
      <c r="B329" s="22">
        <v>324</v>
      </c>
      <c r="C329" s="24">
        <v>55.94</v>
      </c>
      <c r="D329" s="23">
        <v>101750</v>
      </c>
      <c r="E329" s="21" t="s">
        <v>1</v>
      </c>
      <c r="F329" s="22">
        <v>427</v>
      </c>
      <c r="G329" s="24">
        <v>72.72</v>
      </c>
      <c r="H329" s="23">
        <v>48910</v>
      </c>
      <c r="I329" s="21" t="s">
        <v>1</v>
      </c>
      <c r="J329" s="22">
        <v>449</v>
      </c>
      <c r="K329" s="24">
        <v>78.27</v>
      </c>
      <c r="L329" s="23">
        <v>36917</v>
      </c>
      <c r="M329" s="21" t="s">
        <v>1</v>
      </c>
      <c r="N329" s="22">
        <v>431</v>
      </c>
      <c r="O329" s="24">
        <v>75.819999999999993</v>
      </c>
      <c r="P329" s="23">
        <v>37787</v>
      </c>
      <c r="Q329" s="21" t="s">
        <v>1</v>
      </c>
      <c r="R329" s="22">
        <v>437</v>
      </c>
      <c r="S329" s="24">
        <v>74.53</v>
      </c>
      <c r="T329" s="23">
        <v>36620</v>
      </c>
      <c r="U329" s="21" t="s">
        <v>1</v>
      </c>
    </row>
    <row r="330" spans="1:21" x14ac:dyDescent="0.25">
      <c r="A330" s="21" t="s">
        <v>325</v>
      </c>
      <c r="B330" s="22">
        <v>325</v>
      </c>
      <c r="C330" s="24">
        <v>56.11</v>
      </c>
      <c r="D330" s="23">
        <v>101496</v>
      </c>
      <c r="E330" s="21" t="s">
        <v>1</v>
      </c>
      <c r="F330" s="22">
        <v>323</v>
      </c>
      <c r="G330" s="24">
        <v>55.21</v>
      </c>
      <c r="H330" s="23">
        <v>101496</v>
      </c>
      <c r="I330" s="21" t="s">
        <v>1</v>
      </c>
      <c r="J330" s="22">
        <v>320</v>
      </c>
      <c r="K330" s="24">
        <v>56.02</v>
      </c>
      <c r="L330" s="23">
        <v>99392</v>
      </c>
      <c r="M330" s="21" t="s">
        <v>1</v>
      </c>
      <c r="N330" s="22">
        <v>310</v>
      </c>
      <c r="O330" s="24">
        <v>54.76</v>
      </c>
      <c r="P330" s="23">
        <v>97534</v>
      </c>
      <c r="Q330" s="21" t="s">
        <v>1</v>
      </c>
      <c r="R330" s="22">
        <v>333</v>
      </c>
      <c r="S330" s="24">
        <v>56.99</v>
      </c>
      <c r="T330" s="23">
        <v>83905</v>
      </c>
      <c r="U330" s="21" t="s">
        <v>1</v>
      </c>
    </row>
    <row r="331" spans="1:21" x14ac:dyDescent="0.25">
      <c r="A331" s="21" t="s">
        <v>376</v>
      </c>
      <c r="B331" s="22">
        <v>326</v>
      </c>
      <c r="C331" s="24">
        <v>56.28</v>
      </c>
      <c r="D331" s="23">
        <v>101414</v>
      </c>
      <c r="E331" s="21" t="s">
        <v>1</v>
      </c>
      <c r="F331" s="22">
        <v>325</v>
      </c>
      <c r="G331" s="24">
        <v>55.55</v>
      </c>
      <c r="H331" s="23">
        <v>101414</v>
      </c>
      <c r="I331" s="21" t="s">
        <v>1</v>
      </c>
      <c r="J331" s="22">
        <v>313</v>
      </c>
      <c r="K331" s="24">
        <v>54.81</v>
      </c>
      <c r="L331" s="23">
        <v>101414</v>
      </c>
      <c r="M331" s="21" t="s">
        <v>1</v>
      </c>
      <c r="N331" s="22">
        <v>320</v>
      </c>
      <c r="O331" s="24">
        <v>56.5</v>
      </c>
      <c r="P331" s="23">
        <v>90832</v>
      </c>
      <c r="Q331" s="21" t="s">
        <v>1</v>
      </c>
      <c r="R331" s="22">
        <v>306</v>
      </c>
      <c r="S331" s="24">
        <v>52.44</v>
      </c>
      <c r="T331" s="23">
        <v>102032</v>
      </c>
      <c r="U331" s="21" t="s">
        <v>1</v>
      </c>
    </row>
    <row r="332" spans="1:21" x14ac:dyDescent="0.25">
      <c r="A332" s="21" t="s">
        <v>241</v>
      </c>
      <c r="B332" s="22">
        <v>327</v>
      </c>
      <c r="C332" s="24">
        <v>56.45</v>
      </c>
      <c r="D332" s="23">
        <v>100002</v>
      </c>
      <c r="E332" s="21" t="s">
        <v>1</v>
      </c>
      <c r="F332" s="22">
        <v>329</v>
      </c>
      <c r="G332" s="24">
        <v>56.22</v>
      </c>
      <c r="H332" s="23">
        <v>100002</v>
      </c>
      <c r="I332" s="21" t="s">
        <v>1</v>
      </c>
      <c r="J332" s="22">
        <v>324</v>
      </c>
      <c r="K332" s="24">
        <v>56.71</v>
      </c>
      <c r="L332" s="23">
        <v>97202</v>
      </c>
      <c r="M332" s="21" t="s">
        <v>1</v>
      </c>
      <c r="N332" s="22">
        <v>332</v>
      </c>
      <c r="O332" s="24">
        <v>58.59</v>
      </c>
      <c r="P332" s="23">
        <v>85479</v>
      </c>
      <c r="Q332" s="21" t="s">
        <v>1</v>
      </c>
      <c r="R332" s="22">
        <v>331</v>
      </c>
      <c r="S332" s="24">
        <v>56.66</v>
      </c>
      <c r="T332" s="23">
        <v>85479</v>
      </c>
      <c r="U332" s="21" t="s">
        <v>1</v>
      </c>
    </row>
    <row r="333" spans="1:21" x14ac:dyDescent="0.25">
      <c r="A333" s="21" t="s">
        <v>637</v>
      </c>
      <c r="B333" s="22">
        <v>328</v>
      </c>
      <c r="C333" s="24">
        <v>56.62</v>
      </c>
      <c r="D333" s="23">
        <v>99228</v>
      </c>
      <c r="E333" s="21" t="s">
        <v>1</v>
      </c>
      <c r="F333" s="22">
        <v>0</v>
      </c>
      <c r="G333" s="24">
        <v>0</v>
      </c>
      <c r="H333" s="23">
        <v>0</v>
      </c>
      <c r="I333" s="21" t="s">
        <v>1</v>
      </c>
      <c r="J333" s="22">
        <v>319</v>
      </c>
      <c r="K333" s="24">
        <v>55.85</v>
      </c>
      <c r="L333" s="23">
        <v>99405</v>
      </c>
      <c r="M333" s="21" t="s">
        <v>1</v>
      </c>
      <c r="N333" s="22">
        <v>307</v>
      </c>
      <c r="O333" s="24">
        <v>54.24</v>
      </c>
      <c r="P333" s="23">
        <v>99405</v>
      </c>
      <c r="Q333" s="21" t="s">
        <v>1</v>
      </c>
      <c r="R333" s="22">
        <v>305</v>
      </c>
      <c r="S333" s="24">
        <v>52.27</v>
      </c>
      <c r="T333" s="23">
        <v>102743</v>
      </c>
      <c r="U333" s="21" t="s">
        <v>1</v>
      </c>
    </row>
    <row r="334" spans="1:21" x14ac:dyDescent="0.25">
      <c r="A334" s="21" t="s">
        <v>478</v>
      </c>
      <c r="B334" s="22">
        <v>329</v>
      </c>
      <c r="C334" s="24">
        <v>56.79</v>
      </c>
      <c r="D334" s="23">
        <v>98792</v>
      </c>
      <c r="E334" s="21" t="s">
        <v>1</v>
      </c>
      <c r="F334" s="22">
        <v>353</v>
      </c>
      <c r="G334" s="24">
        <v>60.27</v>
      </c>
      <c r="H334" s="23">
        <v>83930</v>
      </c>
      <c r="I334" s="21" t="s">
        <v>1</v>
      </c>
      <c r="J334" s="22">
        <v>369</v>
      </c>
      <c r="K334" s="24">
        <v>64.47</v>
      </c>
      <c r="L334" s="23">
        <v>69355</v>
      </c>
      <c r="M334" s="21" t="s">
        <v>1</v>
      </c>
      <c r="N334" s="22">
        <v>323</v>
      </c>
      <c r="O334" s="24">
        <v>57.02</v>
      </c>
      <c r="P334" s="23">
        <v>89668</v>
      </c>
      <c r="Q334" s="21" t="s">
        <v>1</v>
      </c>
      <c r="R334" s="22">
        <v>354</v>
      </c>
      <c r="S334" s="24">
        <v>60.53</v>
      </c>
      <c r="T334" s="23">
        <v>69627</v>
      </c>
      <c r="U334" s="21" t="s">
        <v>1</v>
      </c>
    </row>
    <row r="335" spans="1:21" x14ac:dyDescent="0.25">
      <c r="A335" s="21" t="s">
        <v>293</v>
      </c>
      <c r="B335" s="22">
        <v>330</v>
      </c>
      <c r="C335" s="24">
        <v>56.96</v>
      </c>
      <c r="D335" s="23">
        <v>98746</v>
      </c>
      <c r="E335" s="21" t="s">
        <v>1</v>
      </c>
      <c r="F335" s="22">
        <v>349</v>
      </c>
      <c r="G335" s="24">
        <v>59.59</v>
      </c>
      <c r="H335" s="23">
        <v>85051</v>
      </c>
      <c r="I335" s="21" t="s">
        <v>1</v>
      </c>
      <c r="J335" s="22">
        <v>372</v>
      </c>
      <c r="K335" s="24">
        <v>64.989999999999995</v>
      </c>
      <c r="L335" s="23">
        <v>67733</v>
      </c>
      <c r="M335" s="21" t="s">
        <v>1</v>
      </c>
      <c r="N335" s="22">
        <v>400</v>
      </c>
      <c r="O335" s="24">
        <v>70.42</v>
      </c>
      <c r="P335" s="23">
        <v>46382</v>
      </c>
      <c r="Q335" s="21" t="s">
        <v>1</v>
      </c>
      <c r="R335" s="22">
        <v>312</v>
      </c>
      <c r="S335" s="24">
        <v>53.45</v>
      </c>
      <c r="T335" s="23">
        <v>98058</v>
      </c>
      <c r="U335" s="21" t="s">
        <v>1</v>
      </c>
    </row>
    <row r="336" spans="1:21" x14ac:dyDescent="0.25">
      <c r="A336" s="21" t="s">
        <v>361</v>
      </c>
      <c r="B336" s="22">
        <v>331</v>
      </c>
      <c r="C336" s="24">
        <v>57.13</v>
      </c>
      <c r="D336" s="23">
        <v>98317</v>
      </c>
      <c r="E336" s="21" t="s">
        <v>1</v>
      </c>
      <c r="F336" s="22">
        <v>440</v>
      </c>
      <c r="G336" s="24">
        <v>74.91</v>
      </c>
      <c r="H336" s="23">
        <v>44687</v>
      </c>
      <c r="I336" s="21" t="s">
        <v>1</v>
      </c>
      <c r="J336" s="22">
        <v>435</v>
      </c>
      <c r="K336" s="24">
        <v>75.849999999999994</v>
      </c>
      <c r="L336" s="23">
        <v>40650</v>
      </c>
      <c r="M336" s="21" t="s">
        <v>1</v>
      </c>
      <c r="N336" s="22">
        <v>433</v>
      </c>
      <c r="O336" s="24">
        <v>76.16</v>
      </c>
      <c r="P336" s="23">
        <v>36900</v>
      </c>
      <c r="Q336" s="21" t="s">
        <v>1</v>
      </c>
      <c r="R336" s="22">
        <v>456</v>
      </c>
      <c r="S336" s="24">
        <v>77.739999999999995</v>
      </c>
      <c r="T336" s="23">
        <v>30750</v>
      </c>
      <c r="U336" s="21" t="s">
        <v>1</v>
      </c>
    </row>
    <row r="337" spans="1:21" x14ac:dyDescent="0.25">
      <c r="A337" s="21" t="s">
        <v>350</v>
      </c>
      <c r="B337" s="22">
        <v>332</v>
      </c>
      <c r="C337" s="24">
        <v>57.3</v>
      </c>
      <c r="D337" s="23">
        <v>98000</v>
      </c>
      <c r="E337" s="21" t="s">
        <v>1</v>
      </c>
      <c r="F337" s="22">
        <v>244</v>
      </c>
      <c r="G337" s="24">
        <v>41.91</v>
      </c>
      <c r="H337" s="23">
        <v>180000</v>
      </c>
      <c r="I337" s="21" t="s">
        <v>1</v>
      </c>
      <c r="J337" s="22">
        <v>251</v>
      </c>
      <c r="K337" s="24">
        <v>44.12</v>
      </c>
      <c r="L337" s="23">
        <v>163000</v>
      </c>
      <c r="M337" s="21" t="s">
        <v>1</v>
      </c>
      <c r="N337" s="22">
        <v>251</v>
      </c>
      <c r="O337" s="24">
        <v>44.5</v>
      </c>
      <c r="P337" s="23">
        <v>162500</v>
      </c>
      <c r="Q337" s="21" t="s">
        <v>1</v>
      </c>
      <c r="R337" s="22">
        <v>287</v>
      </c>
      <c r="S337" s="24">
        <v>49.24</v>
      </c>
      <c r="T337" s="23">
        <v>117500</v>
      </c>
      <c r="U337" s="21" t="s">
        <v>1</v>
      </c>
    </row>
    <row r="338" spans="1:21" x14ac:dyDescent="0.25">
      <c r="A338" s="21" t="s">
        <v>581</v>
      </c>
      <c r="B338" s="22">
        <v>333</v>
      </c>
      <c r="C338" s="24">
        <v>57.47</v>
      </c>
      <c r="D338" s="23">
        <v>97481</v>
      </c>
      <c r="E338" s="21" t="s">
        <v>1</v>
      </c>
      <c r="F338" s="22">
        <v>254</v>
      </c>
      <c r="G338" s="24">
        <v>43.6</v>
      </c>
      <c r="H338" s="23">
        <v>165587</v>
      </c>
      <c r="I338" s="21" t="s">
        <v>1</v>
      </c>
      <c r="J338" s="22">
        <v>494</v>
      </c>
      <c r="K338" s="24">
        <v>86.03</v>
      </c>
      <c r="L338" s="23">
        <v>23890</v>
      </c>
      <c r="M338" s="21" t="s">
        <v>1</v>
      </c>
      <c r="N338" s="22">
        <v>442</v>
      </c>
      <c r="O338" s="24">
        <v>77.73</v>
      </c>
      <c r="P338" s="23">
        <v>33260</v>
      </c>
      <c r="Q338" s="21" t="s">
        <v>1</v>
      </c>
      <c r="R338" s="22">
        <v>484</v>
      </c>
      <c r="S338" s="24">
        <v>82.46</v>
      </c>
      <c r="T338" s="23">
        <v>23000</v>
      </c>
      <c r="U338" s="21" t="s">
        <v>1</v>
      </c>
    </row>
    <row r="339" spans="1:21" x14ac:dyDescent="0.25">
      <c r="A339" s="21" t="s">
        <v>415</v>
      </c>
      <c r="B339" s="22">
        <v>334</v>
      </c>
      <c r="C339" s="24">
        <v>57.64</v>
      </c>
      <c r="D339" s="23">
        <v>96795</v>
      </c>
      <c r="E339" s="21" t="s">
        <v>1</v>
      </c>
      <c r="F339" s="22">
        <v>334</v>
      </c>
      <c r="G339" s="24">
        <v>57.07</v>
      </c>
      <c r="H339" s="23">
        <v>96795</v>
      </c>
      <c r="I339" s="21" t="s">
        <v>1</v>
      </c>
      <c r="J339" s="22">
        <v>325</v>
      </c>
      <c r="K339" s="24">
        <v>56.88</v>
      </c>
      <c r="L339" s="23">
        <v>96795</v>
      </c>
      <c r="M339" s="21" t="s">
        <v>1</v>
      </c>
      <c r="N339" s="22">
        <v>344</v>
      </c>
      <c r="O339" s="24">
        <v>60.68</v>
      </c>
      <c r="P339" s="23">
        <v>76983</v>
      </c>
      <c r="Q339" s="21" t="s">
        <v>1</v>
      </c>
      <c r="R339" s="22">
        <v>314</v>
      </c>
      <c r="S339" s="24">
        <v>53.79</v>
      </c>
      <c r="T339" s="23">
        <v>97695</v>
      </c>
      <c r="U339" s="21" t="s">
        <v>1</v>
      </c>
    </row>
    <row r="340" spans="1:21" x14ac:dyDescent="0.25">
      <c r="A340" s="21" t="s">
        <v>521</v>
      </c>
      <c r="B340" s="22">
        <v>335</v>
      </c>
      <c r="C340" s="24">
        <v>57.81</v>
      </c>
      <c r="D340" s="23">
        <v>96622</v>
      </c>
      <c r="E340" s="21" t="s">
        <v>1</v>
      </c>
      <c r="F340" s="22">
        <v>336</v>
      </c>
      <c r="G340" s="24">
        <v>57.4</v>
      </c>
      <c r="H340" s="23">
        <v>96622</v>
      </c>
      <c r="I340" s="21" t="s">
        <v>1</v>
      </c>
      <c r="J340" s="22">
        <v>326</v>
      </c>
      <c r="K340" s="24">
        <v>57.05</v>
      </c>
      <c r="L340" s="23">
        <v>96622</v>
      </c>
      <c r="M340" s="21" t="s">
        <v>1</v>
      </c>
      <c r="N340" s="22">
        <v>311</v>
      </c>
      <c r="O340" s="24">
        <v>54.94</v>
      </c>
      <c r="P340" s="23">
        <v>96622</v>
      </c>
      <c r="Q340" s="21" t="s">
        <v>1</v>
      </c>
      <c r="R340" s="22">
        <v>297</v>
      </c>
      <c r="S340" s="24">
        <v>50.92</v>
      </c>
      <c r="T340" s="23">
        <v>108688</v>
      </c>
      <c r="U340" s="21" t="s">
        <v>1</v>
      </c>
    </row>
    <row r="341" spans="1:21" x14ac:dyDescent="0.25">
      <c r="A341" s="21" t="s">
        <v>258</v>
      </c>
      <c r="B341" s="22">
        <v>336</v>
      </c>
      <c r="C341" s="24">
        <v>57.98</v>
      </c>
      <c r="D341" s="23">
        <v>96511</v>
      </c>
      <c r="E341" s="21" t="s">
        <v>1</v>
      </c>
      <c r="F341" s="22">
        <v>292</v>
      </c>
      <c r="G341" s="24">
        <v>49.99</v>
      </c>
      <c r="H341" s="23">
        <v>125405</v>
      </c>
      <c r="I341" s="21" t="s">
        <v>1</v>
      </c>
      <c r="J341" s="22">
        <v>296</v>
      </c>
      <c r="K341" s="24">
        <v>51.88</v>
      </c>
      <c r="L341" s="23">
        <v>116964</v>
      </c>
      <c r="M341" s="21" t="s">
        <v>1</v>
      </c>
      <c r="N341" s="22">
        <v>337</v>
      </c>
      <c r="O341" s="24">
        <v>59.46</v>
      </c>
      <c r="P341" s="23">
        <v>80812</v>
      </c>
      <c r="Q341" s="21" t="s">
        <v>1</v>
      </c>
      <c r="R341" s="22">
        <v>338</v>
      </c>
      <c r="S341" s="24">
        <v>57.84</v>
      </c>
      <c r="T341" s="23">
        <v>80862</v>
      </c>
      <c r="U341" s="21" t="s">
        <v>1</v>
      </c>
    </row>
    <row r="342" spans="1:21" x14ac:dyDescent="0.25">
      <c r="A342" s="21" t="s">
        <v>447</v>
      </c>
      <c r="B342" s="22">
        <v>337</v>
      </c>
      <c r="C342" s="24">
        <v>58.15</v>
      </c>
      <c r="D342" s="23">
        <v>96444</v>
      </c>
      <c r="E342" s="21" t="s">
        <v>1</v>
      </c>
      <c r="F342" s="22">
        <v>339</v>
      </c>
      <c r="G342" s="24">
        <v>57.91</v>
      </c>
      <c r="H342" s="23">
        <v>94589</v>
      </c>
      <c r="I342" s="21" t="s">
        <v>1</v>
      </c>
      <c r="J342" s="22">
        <v>377</v>
      </c>
      <c r="K342" s="24">
        <v>65.849999999999994</v>
      </c>
      <c r="L342" s="23">
        <v>65721</v>
      </c>
      <c r="M342" s="21" t="s">
        <v>1</v>
      </c>
      <c r="N342" s="22">
        <v>349</v>
      </c>
      <c r="O342" s="24">
        <v>61.55</v>
      </c>
      <c r="P342" s="23">
        <v>71977</v>
      </c>
      <c r="Q342" s="21" t="s">
        <v>1</v>
      </c>
      <c r="R342" s="22">
        <v>347</v>
      </c>
      <c r="S342" s="24">
        <v>59.35</v>
      </c>
      <c r="T342" s="23">
        <v>71977</v>
      </c>
      <c r="U342" s="21" t="s">
        <v>1</v>
      </c>
    </row>
    <row r="343" spans="1:21" x14ac:dyDescent="0.25">
      <c r="A343" s="21" t="s">
        <v>248</v>
      </c>
      <c r="B343" s="22">
        <v>338</v>
      </c>
      <c r="C343" s="24">
        <v>58.32</v>
      </c>
      <c r="D343" s="23">
        <v>95298</v>
      </c>
      <c r="E343" s="21" t="s">
        <v>1</v>
      </c>
      <c r="F343" s="22">
        <v>341</v>
      </c>
      <c r="G343" s="24">
        <v>58.24</v>
      </c>
      <c r="H343" s="23">
        <v>93119</v>
      </c>
      <c r="I343" s="21" t="s">
        <v>1</v>
      </c>
      <c r="J343" s="22">
        <v>294</v>
      </c>
      <c r="K343" s="24">
        <v>51.53</v>
      </c>
      <c r="L343" s="23">
        <v>118672</v>
      </c>
      <c r="M343" s="21" t="s">
        <v>1</v>
      </c>
      <c r="N343" s="22">
        <v>299</v>
      </c>
      <c r="O343" s="24">
        <v>52.85</v>
      </c>
      <c r="P343" s="23">
        <v>109577</v>
      </c>
      <c r="Q343" s="21" t="s">
        <v>1</v>
      </c>
      <c r="R343" s="22">
        <v>260</v>
      </c>
      <c r="S343" s="24">
        <v>44.68</v>
      </c>
      <c r="T343" s="23">
        <v>143334</v>
      </c>
      <c r="U343" s="21" t="s">
        <v>1</v>
      </c>
    </row>
    <row r="344" spans="1:21" x14ac:dyDescent="0.25">
      <c r="A344" s="21" t="s">
        <v>507</v>
      </c>
      <c r="B344" s="22">
        <v>339</v>
      </c>
      <c r="C344" s="24">
        <v>58.49</v>
      </c>
      <c r="D344" s="23">
        <v>95096</v>
      </c>
      <c r="E344" s="21" t="s">
        <v>1</v>
      </c>
      <c r="F344" s="22">
        <v>319</v>
      </c>
      <c r="G344" s="24">
        <v>54.54</v>
      </c>
      <c r="H344" s="23">
        <v>104526</v>
      </c>
      <c r="I344" s="21" t="s">
        <v>1</v>
      </c>
      <c r="J344" s="22">
        <v>0</v>
      </c>
      <c r="K344" s="24">
        <v>0</v>
      </c>
      <c r="L344" s="23">
        <v>0</v>
      </c>
      <c r="M344" s="21" t="s">
        <v>1</v>
      </c>
      <c r="N344" s="22">
        <v>0</v>
      </c>
      <c r="O344" s="24">
        <v>0</v>
      </c>
      <c r="P344" s="23">
        <v>0</v>
      </c>
      <c r="Q344" s="21" t="s">
        <v>1</v>
      </c>
      <c r="R344" s="22">
        <v>307</v>
      </c>
      <c r="S344" s="24">
        <v>52.61</v>
      </c>
      <c r="T344" s="23">
        <v>101587</v>
      </c>
      <c r="U344" s="21" t="s">
        <v>1</v>
      </c>
    </row>
    <row r="345" spans="1:21" x14ac:dyDescent="0.25">
      <c r="A345" s="21" t="s">
        <v>326</v>
      </c>
      <c r="B345" s="22">
        <v>340</v>
      </c>
      <c r="C345" s="24">
        <v>58.66</v>
      </c>
      <c r="D345" s="23">
        <v>95031</v>
      </c>
      <c r="E345" s="21" t="s">
        <v>1</v>
      </c>
      <c r="F345" s="22">
        <v>338</v>
      </c>
      <c r="G345" s="24">
        <v>57.74</v>
      </c>
      <c r="H345" s="23">
        <v>95031</v>
      </c>
      <c r="I345" s="21" t="s">
        <v>1</v>
      </c>
      <c r="J345" s="22">
        <v>337</v>
      </c>
      <c r="K345" s="24">
        <v>58.95</v>
      </c>
      <c r="L345" s="23">
        <v>89755</v>
      </c>
      <c r="M345" s="21" t="s">
        <v>1</v>
      </c>
      <c r="N345" s="22">
        <v>296</v>
      </c>
      <c r="O345" s="24">
        <v>52.33</v>
      </c>
      <c r="P345" s="23">
        <v>113636</v>
      </c>
      <c r="Q345" s="21" t="s">
        <v>1</v>
      </c>
      <c r="R345" s="22">
        <v>375</v>
      </c>
      <c r="S345" s="24">
        <v>64.08</v>
      </c>
      <c r="T345" s="23">
        <v>58496</v>
      </c>
      <c r="U345" s="21" t="s">
        <v>1</v>
      </c>
    </row>
    <row r="346" spans="1:21" x14ac:dyDescent="0.25">
      <c r="A346" s="21" t="s">
        <v>486</v>
      </c>
      <c r="B346" s="22">
        <v>341</v>
      </c>
      <c r="C346" s="24">
        <v>58.84</v>
      </c>
      <c r="D346" s="23">
        <v>94400</v>
      </c>
      <c r="E346" s="21" t="s">
        <v>1</v>
      </c>
      <c r="F346" s="22">
        <v>322</v>
      </c>
      <c r="G346" s="24">
        <v>55.05</v>
      </c>
      <c r="H346" s="23">
        <v>101807</v>
      </c>
      <c r="I346" s="21" t="s">
        <v>1</v>
      </c>
      <c r="J346" s="22">
        <v>0</v>
      </c>
      <c r="K346" s="24">
        <v>0</v>
      </c>
      <c r="L346" s="23">
        <v>0</v>
      </c>
      <c r="M346" s="21" t="s">
        <v>1</v>
      </c>
      <c r="N346" s="22">
        <v>0</v>
      </c>
      <c r="O346" s="24">
        <v>0</v>
      </c>
      <c r="P346" s="23">
        <v>0</v>
      </c>
      <c r="Q346" s="21" t="s">
        <v>1</v>
      </c>
      <c r="R346" s="22">
        <v>0</v>
      </c>
      <c r="S346" s="24">
        <v>0</v>
      </c>
      <c r="T346" s="23">
        <v>0</v>
      </c>
      <c r="U346" s="21" t="s">
        <v>1</v>
      </c>
    </row>
    <row r="347" spans="1:21" x14ac:dyDescent="0.25">
      <c r="A347" s="21" t="s">
        <v>257</v>
      </c>
      <c r="B347" s="22">
        <v>342</v>
      </c>
      <c r="C347" s="24">
        <v>59.01</v>
      </c>
      <c r="D347" s="23">
        <v>94235</v>
      </c>
      <c r="E347" s="21" t="s">
        <v>1</v>
      </c>
      <c r="F347" s="22">
        <v>335</v>
      </c>
      <c r="G347" s="24">
        <v>57.23</v>
      </c>
      <c r="H347" s="23">
        <v>96711</v>
      </c>
      <c r="I347" s="21" t="s">
        <v>1</v>
      </c>
      <c r="J347" s="22">
        <v>357</v>
      </c>
      <c r="K347" s="24">
        <v>62.4</v>
      </c>
      <c r="L347" s="23">
        <v>78048</v>
      </c>
      <c r="M347" s="21" t="s">
        <v>1</v>
      </c>
      <c r="N347" s="22">
        <v>449</v>
      </c>
      <c r="O347" s="24">
        <v>78.95</v>
      </c>
      <c r="P347" s="23">
        <v>31020</v>
      </c>
      <c r="Q347" s="21" t="s">
        <v>1</v>
      </c>
      <c r="R347" s="22">
        <v>487</v>
      </c>
      <c r="S347" s="24">
        <v>82.97</v>
      </c>
      <c r="T347" s="23">
        <v>22093</v>
      </c>
      <c r="U347" s="21" t="s">
        <v>1</v>
      </c>
    </row>
    <row r="348" spans="1:21" x14ac:dyDescent="0.25">
      <c r="A348" s="21" t="s">
        <v>375</v>
      </c>
      <c r="B348" s="22">
        <v>343</v>
      </c>
      <c r="C348" s="24">
        <v>59.18</v>
      </c>
      <c r="D348" s="23">
        <v>93900</v>
      </c>
      <c r="E348" s="21" t="s">
        <v>1</v>
      </c>
      <c r="F348" s="22">
        <v>340</v>
      </c>
      <c r="G348" s="24">
        <v>58.08</v>
      </c>
      <c r="H348" s="23">
        <v>93900</v>
      </c>
      <c r="I348" s="21" t="s">
        <v>1</v>
      </c>
      <c r="J348" s="22">
        <v>330</v>
      </c>
      <c r="K348" s="24">
        <v>57.74</v>
      </c>
      <c r="L348" s="23">
        <v>93900</v>
      </c>
      <c r="M348" s="21" t="s">
        <v>1</v>
      </c>
      <c r="N348" s="22">
        <v>330</v>
      </c>
      <c r="O348" s="24">
        <v>58.24</v>
      </c>
      <c r="P348" s="23">
        <v>86796</v>
      </c>
      <c r="Q348" s="21" t="s">
        <v>1</v>
      </c>
      <c r="R348" s="22">
        <v>351</v>
      </c>
      <c r="S348" s="24">
        <v>60.03</v>
      </c>
      <c r="T348" s="23">
        <v>70954</v>
      </c>
      <c r="U348" s="21" t="s">
        <v>1</v>
      </c>
    </row>
    <row r="349" spans="1:21" x14ac:dyDescent="0.25">
      <c r="A349" s="21" t="s">
        <v>520</v>
      </c>
      <c r="B349" s="22">
        <v>344</v>
      </c>
      <c r="C349" s="24">
        <v>59.35</v>
      </c>
      <c r="D349" s="23">
        <v>93484</v>
      </c>
      <c r="E349" s="21" t="s">
        <v>1</v>
      </c>
      <c r="F349" s="22">
        <v>0</v>
      </c>
      <c r="G349" s="24">
        <v>0</v>
      </c>
      <c r="H349" s="23">
        <v>0</v>
      </c>
      <c r="I349" s="21" t="s">
        <v>1</v>
      </c>
      <c r="J349" s="22">
        <v>0</v>
      </c>
      <c r="K349" s="24">
        <v>0</v>
      </c>
      <c r="L349" s="23">
        <v>0</v>
      </c>
      <c r="M349" s="21" t="s">
        <v>1</v>
      </c>
      <c r="N349" s="22">
        <v>0</v>
      </c>
      <c r="O349" s="24">
        <v>0</v>
      </c>
      <c r="P349" s="23">
        <v>0</v>
      </c>
      <c r="Q349" s="21" t="s">
        <v>1</v>
      </c>
      <c r="R349" s="22">
        <v>0</v>
      </c>
      <c r="S349" s="24">
        <v>0</v>
      </c>
      <c r="T349" s="23">
        <v>0</v>
      </c>
      <c r="U349" s="21" t="s">
        <v>1</v>
      </c>
    </row>
    <row r="350" spans="1:21" x14ac:dyDescent="0.25">
      <c r="A350" s="21" t="s">
        <v>627</v>
      </c>
      <c r="B350" s="22">
        <v>345</v>
      </c>
      <c r="C350" s="24">
        <v>59.52</v>
      </c>
      <c r="D350" s="23">
        <v>92605</v>
      </c>
      <c r="E350" s="21" t="s">
        <v>1</v>
      </c>
      <c r="F350" s="22">
        <v>0</v>
      </c>
      <c r="G350" s="24">
        <v>0</v>
      </c>
      <c r="H350" s="23">
        <v>0</v>
      </c>
      <c r="I350" s="21" t="s">
        <v>1</v>
      </c>
      <c r="J350" s="22">
        <v>524</v>
      </c>
      <c r="K350" s="24">
        <v>91.2</v>
      </c>
      <c r="L350" s="23">
        <v>14573</v>
      </c>
      <c r="M350" s="21" t="s">
        <v>1</v>
      </c>
      <c r="N350" s="22">
        <v>0</v>
      </c>
      <c r="O350" s="24">
        <v>0</v>
      </c>
      <c r="P350" s="23">
        <v>0</v>
      </c>
      <c r="Q350" s="21" t="s">
        <v>1</v>
      </c>
      <c r="R350" s="22">
        <v>523</v>
      </c>
      <c r="S350" s="24">
        <v>89.04</v>
      </c>
      <c r="T350" s="23">
        <v>13524</v>
      </c>
      <c r="U350" s="21" t="s">
        <v>1</v>
      </c>
    </row>
    <row r="351" spans="1:21" x14ac:dyDescent="0.25">
      <c r="A351" s="21" t="s">
        <v>331</v>
      </c>
      <c r="B351" s="22">
        <v>346</v>
      </c>
      <c r="C351" s="24">
        <v>59.69</v>
      </c>
      <c r="D351" s="23">
        <v>92582</v>
      </c>
      <c r="E351" s="21" t="s">
        <v>1</v>
      </c>
      <c r="F351" s="22">
        <v>359</v>
      </c>
      <c r="G351" s="24">
        <v>61.28</v>
      </c>
      <c r="H351" s="23">
        <v>82268</v>
      </c>
      <c r="I351" s="21" t="s">
        <v>1</v>
      </c>
      <c r="J351" s="22">
        <v>388</v>
      </c>
      <c r="K351" s="24">
        <v>67.75</v>
      </c>
      <c r="L351" s="23">
        <v>60140</v>
      </c>
      <c r="M351" s="21" t="s">
        <v>1</v>
      </c>
      <c r="N351" s="22">
        <v>382</v>
      </c>
      <c r="O351" s="24">
        <v>67.290000000000006</v>
      </c>
      <c r="P351" s="23">
        <v>54259</v>
      </c>
      <c r="Q351" s="21" t="s">
        <v>1</v>
      </c>
      <c r="R351" s="22">
        <v>424</v>
      </c>
      <c r="S351" s="24">
        <v>72.34</v>
      </c>
      <c r="T351" s="23">
        <v>39292</v>
      </c>
      <c r="U351" s="21" t="s">
        <v>1</v>
      </c>
    </row>
    <row r="352" spans="1:21" x14ac:dyDescent="0.25">
      <c r="A352" s="21" t="s">
        <v>556</v>
      </c>
      <c r="B352" s="22">
        <v>347</v>
      </c>
      <c r="C352" s="24">
        <v>59.86</v>
      </c>
      <c r="D352" s="23">
        <v>92397</v>
      </c>
      <c r="E352" s="21" t="s">
        <v>1</v>
      </c>
      <c r="F352" s="22">
        <v>331</v>
      </c>
      <c r="G352" s="24">
        <v>56.56</v>
      </c>
      <c r="H352" s="23">
        <v>99411</v>
      </c>
      <c r="I352" s="21" t="s">
        <v>1</v>
      </c>
      <c r="J352" s="22">
        <v>0</v>
      </c>
      <c r="K352" s="24">
        <v>0</v>
      </c>
      <c r="L352" s="23">
        <v>0</v>
      </c>
      <c r="M352" s="21" t="s">
        <v>1</v>
      </c>
      <c r="N352" s="22">
        <v>0</v>
      </c>
      <c r="O352" s="24">
        <v>0</v>
      </c>
      <c r="P352" s="23">
        <v>0</v>
      </c>
      <c r="Q352" s="21" t="s">
        <v>1</v>
      </c>
      <c r="R352" s="22">
        <v>0</v>
      </c>
      <c r="S352" s="24">
        <v>0</v>
      </c>
      <c r="T352" s="23">
        <v>0</v>
      </c>
      <c r="U352" s="21" t="s">
        <v>1</v>
      </c>
    </row>
    <row r="353" spans="1:21" x14ac:dyDescent="0.25">
      <c r="A353" s="21" t="s">
        <v>247</v>
      </c>
      <c r="B353" s="22">
        <v>348</v>
      </c>
      <c r="C353" s="24">
        <v>60.03</v>
      </c>
      <c r="D353" s="23">
        <v>92250</v>
      </c>
      <c r="E353" s="21" t="s">
        <v>1</v>
      </c>
      <c r="F353" s="22">
        <v>342</v>
      </c>
      <c r="G353" s="24">
        <v>58.41</v>
      </c>
      <c r="H353" s="23">
        <v>90813</v>
      </c>
      <c r="I353" s="21" t="s">
        <v>1</v>
      </c>
      <c r="J353" s="22">
        <v>335</v>
      </c>
      <c r="K353" s="24">
        <v>58.61</v>
      </c>
      <c r="L353" s="23">
        <v>90813</v>
      </c>
      <c r="M353" s="21" t="s">
        <v>1</v>
      </c>
      <c r="N353" s="22">
        <v>321</v>
      </c>
      <c r="O353" s="24">
        <v>56.68</v>
      </c>
      <c r="P353" s="23">
        <v>90813</v>
      </c>
      <c r="Q353" s="21" t="s">
        <v>1</v>
      </c>
      <c r="R353" s="22">
        <v>291</v>
      </c>
      <c r="S353" s="24">
        <v>49.91</v>
      </c>
      <c r="T353" s="23">
        <v>114850</v>
      </c>
      <c r="U353" s="21" t="s">
        <v>1</v>
      </c>
    </row>
    <row r="354" spans="1:21" x14ac:dyDescent="0.25">
      <c r="A354" s="21" t="s">
        <v>349</v>
      </c>
      <c r="B354" s="22">
        <v>349</v>
      </c>
      <c r="C354" s="24">
        <v>60.2</v>
      </c>
      <c r="D354" s="23">
        <v>91693</v>
      </c>
      <c r="E354" s="21" t="s">
        <v>1</v>
      </c>
      <c r="F354" s="22">
        <v>236</v>
      </c>
      <c r="G354" s="24">
        <v>40.57</v>
      </c>
      <c r="H354" s="23">
        <v>197835</v>
      </c>
      <c r="I354" s="21" t="s">
        <v>1</v>
      </c>
      <c r="J354" s="22">
        <v>214</v>
      </c>
      <c r="K354" s="24">
        <v>37.74</v>
      </c>
      <c r="L354" s="23">
        <v>227775</v>
      </c>
      <c r="M354" s="21" t="s">
        <v>1</v>
      </c>
      <c r="N354" s="22">
        <v>224</v>
      </c>
      <c r="O354" s="24">
        <v>39.799999999999997</v>
      </c>
      <c r="P354" s="23">
        <v>214471</v>
      </c>
      <c r="Q354" s="21" t="s">
        <v>1</v>
      </c>
      <c r="R354" s="22">
        <v>216</v>
      </c>
      <c r="S354" s="24">
        <v>37.26</v>
      </c>
      <c r="T354" s="23">
        <v>214471</v>
      </c>
      <c r="U354" s="21" t="s">
        <v>1</v>
      </c>
    </row>
    <row r="355" spans="1:21" x14ac:dyDescent="0.25">
      <c r="A355" s="21" t="s">
        <v>279</v>
      </c>
      <c r="B355" s="22">
        <v>350</v>
      </c>
      <c r="C355" s="24">
        <v>60.37</v>
      </c>
      <c r="D355" s="23">
        <v>90098</v>
      </c>
      <c r="E355" s="21" t="s">
        <v>1</v>
      </c>
      <c r="F355" s="22">
        <v>344</v>
      </c>
      <c r="G355" s="24">
        <v>58.75</v>
      </c>
      <c r="H355" s="23">
        <v>90098</v>
      </c>
      <c r="I355" s="21" t="s">
        <v>1</v>
      </c>
      <c r="J355" s="22">
        <v>336</v>
      </c>
      <c r="K355" s="24">
        <v>58.78</v>
      </c>
      <c r="L355" s="23">
        <v>90098</v>
      </c>
      <c r="M355" s="21" t="s">
        <v>1</v>
      </c>
      <c r="N355" s="22">
        <v>399</v>
      </c>
      <c r="O355" s="24">
        <v>70.25</v>
      </c>
      <c r="P355" s="23">
        <v>46476</v>
      </c>
      <c r="Q355" s="21" t="s">
        <v>1</v>
      </c>
      <c r="R355" s="22">
        <v>356</v>
      </c>
      <c r="S355" s="24">
        <v>60.87</v>
      </c>
      <c r="T355" s="23">
        <v>68086</v>
      </c>
      <c r="U355" s="21" t="s">
        <v>1</v>
      </c>
    </row>
    <row r="356" spans="1:21" x14ac:dyDescent="0.25">
      <c r="A356" s="21" t="s">
        <v>451</v>
      </c>
      <c r="B356" s="22">
        <v>351</v>
      </c>
      <c r="C356" s="24">
        <v>60.54</v>
      </c>
      <c r="D356" s="23">
        <v>89738</v>
      </c>
      <c r="E356" s="21" t="s">
        <v>1</v>
      </c>
      <c r="F356" s="22">
        <v>347</v>
      </c>
      <c r="G356" s="24">
        <v>59.26</v>
      </c>
      <c r="H356" s="23">
        <v>87507</v>
      </c>
      <c r="I356" s="21" t="s">
        <v>1</v>
      </c>
      <c r="J356" s="22">
        <v>349</v>
      </c>
      <c r="K356" s="24">
        <v>61.02</v>
      </c>
      <c r="L356" s="23">
        <v>81628</v>
      </c>
      <c r="M356" s="21" t="s">
        <v>1</v>
      </c>
      <c r="N356" s="22">
        <v>340</v>
      </c>
      <c r="O356" s="24">
        <v>59.98</v>
      </c>
      <c r="P356" s="23">
        <v>78288</v>
      </c>
      <c r="Q356" s="21" t="s">
        <v>1</v>
      </c>
      <c r="R356" s="22">
        <v>340</v>
      </c>
      <c r="S356" s="24">
        <v>58.17</v>
      </c>
      <c r="T356" s="23">
        <v>76278</v>
      </c>
      <c r="U356" s="21" t="s">
        <v>1</v>
      </c>
    </row>
    <row r="357" spans="1:21" x14ac:dyDescent="0.25">
      <c r="A357" s="21" t="s">
        <v>268</v>
      </c>
      <c r="B357" s="22">
        <v>352</v>
      </c>
      <c r="C357" s="24">
        <v>60.71</v>
      </c>
      <c r="D357" s="23">
        <v>88811</v>
      </c>
      <c r="E357" s="21" t="s">
        <v>1</v>
      </c>
      <c r="F357" s="22">
        <v>345</v>
      </c>
      <c r="G357" s="24">
        <v>58.92</v>
      </c>
      <c r="H357" s="23">
        <v>88963</v>
      </c>
      <c r="I357" s="21" t="s">
        <v>1</v>
      </c>
      <c r="J357" s="22">
        <v>491</v>
      </c>
      <c r="K357" s="24">
        <v>85.51</v>
      </c>
      <c r="L357" s="23">
        <v>25000</v>
      </c>
      <c r="M357" s="21" t="s">
        <v>1</v>
      </c>
      <c r="N357" s="22">
        <v>476</v>
      </c>
      <c r="O357" s="24">
        <v>83.64</v>
      </c>
      <c r="P357" s="23">
        <v>25000</v>
      </c>
      <c r="Q357" s="21" t="s">
        <v>1</v>
      </c>
      <c r="R357" s="22">
        <v>519</v>
      </c>
      <c r="S357" s="24">
        <v>88.36</v>
      </c>
      <c r="T357" s="23">
        <v>14100</v>
      </c>
      <c r="U357" s="21" t="s">
        <v>1</v>
      </c>
    </row>
    <row r="358" spans="1:21" x14ac:dyDescent="0.25">
      <c r="A358" s="21" t="s">
        <v>446</v>
      </c>
      <c r="B358" s="22">
        <v>353</v>
      </c>
      <c r="C358" s="24">
        <v>60.88</v>
      </c>
      <c r="D358" s="23">
        <v>88136</v>
      </c>
      <c r="E358" s="21" t="s">
        <v>1</v>
      </c>
      <c r="F358" s="22">
        <v>350</v>
      </c>
      <c r="G358" s="24">
        <v>59.76</v>
      </c>
      <c r="H358" s="23">
        <v>84969</v>
      </c>
      <c r="I358" s="21" t="s">
        <v>1</v>
      </c>
      <c r="J358" s="22">
        <v>341</v>
      </c>
      <c r="K358" s="24">
        <v>59.64</v>
      </c>
      <c r="L358" s="23">
        <v>84969</v>
      </c>
      <c r="M358" s="21" t="s">
        <v>1</v>
      </c>
      <c r="N358" s="22">
        <v>333</v>
      </c>
      <c r="O358" s="24">
        <v>58.76</v>
      </c>
      <c r="P358" s="23">
        <v>84969</v>
      </c>
      <c r="Q358" s="21" t="s">
        <v>1</v>
      </c>
      <c r="R358" s="22">
        <v>332</v>
      </c>
      <c r="S358" s="24">
        <v>56.82</v>
      </c>
      <c r="T358" s="23">
        <v>84969</v>
      </c>
      <c r="U358" s="21" t="s">
        <v>1</v>
      </c>
    </row>
    <row r="359" spans="1:21" x14ac:dyDescent="0.25">
      <c r="A359" s="21" t="s">
        <v>574</v>
      </c>
      <c r="B359" s="22">
        <v>354</v>
      </c>
      <c r="C359" s="24">
        <v>61.05</v>
      </c>
      <c r="D359" s="23">
        <v>87657</v>
      </c>
      <c r="E359" s="21" t="s">
        <v>1</v>
      </c>
      <c r="F359" s="22">
        <v>351</v>
      </c>
      <c r="G359" s="24">
        <v>59.93</v>
      </c>
      <c r="H359" s="23">
        <v>84633</v>
      </c>
      <c r="I359" s="21" t="s">
        <v>1</v>
      </c>
      <c r="J359" s="22">
        <v>451</v>
      </c>
      <c r="K359" s="24">
        <v>78.61</v>
      </c>
      <c r="L359" s="23">
        <v>36180</v>
      </c>
      <c r="M359" s="21" t="s">
        <v>1</v>
      </c>
      <c r="N359" s="22">
        <v>390</v>
      </c>
      <c r="O359" s="24">
        <v>68.680000000000007</v>
      </c>
      <c r="P359" s="23">
        <v>49789</v>
      </c>
      <c r="Q359" s="21" t="s">
        <v>1</v>
      </c>
      <c r="R359" s="22">
        <v>398</v>
      </c>
      <c r="S359" s="24">
        <v>67.959999999999994</v>
      </c>
      <c r="T359" s="23">
        <v>48740</v>
      </c>
      <c r="U359" s="21" t="s">
        <v>1</v>
      </c>
    </row>
    <row r="360" spans="1:21" x14ac:dyDescent="0.25">
      <c r="A360" s="21" t="s">
        <v>477</v>
      </c>
      <c r="B360" s="22">
        <v>355</v>
      </c>
      <c r="C360" s="24">
        <v>61.22</v>
      </c>
      <c r="D360" s="23">
        <v>86650</v>
      </c>
      <c r="E360" s="21" t="s">
        <v>1</v>
      </c>
      <c r="F360" s="22">
        <v>441</v>
      </c>
      <c r="G360" s="24">
        <v>75.08</v>
      </c>
      <c r="H360" s="23">
        <v>44321</v>
      </c>
      <c r="I360" s="21" t="s">
        <v>1</v>
      </c>
      <c r="J360" s="22">
        <v>440</v>
      </c>
      <c r="K360" s="24">
        <v>76.72</v>
      </c>
      <c r="L360" s="23">
        <v>39652</v>
      </c>
      <c r="M360" s="21" t="s">
        <v>1</v>
      </c>
      <c r="N360" s="22">
        <v>421</v>
      </c>
      <c r="O360" s="24">
        <v>74.08</v>
      </c>
      <c r="P360" s="23">
        <v>39652</v>
      </c>
      <c r="Q360" s="21" t="s">
        <v>1</v>
      </c>
      <c r="R360" s="22">
        <v>433</v>
      </c>
      <c r="S360" s="24">
        <v>73.86</v>
      </c>
      <c r="T360" s="23">
        <v>38007</v>
      </c>
      <c r="U360" s="21" t="s">
        <v>1</v>
      </c>
    </row>
    <row r="361" spans="1:21" x14ac:dyDescent="0.25">
      <c r="A361" s="21" t="s">
        <v>389</v>
      </c>
      <c r="B361" s="22">
        <v>356</v>
      </c>
      <c r="C361" s="24">
        <v>61.39</v>
      </c>
      <c r="D361" s="23">
        <v>86600</v>
      </c>
      <c r="E361" s="21" t="s">
        <v>1</v>
      </c>
      <c r="F361" s="22">
        <v>376</v>
      </c>
      <c r="G361" s="24">
        <v>64.14</v>
      </c>
      <c r="H361" s="23">
        <v>69692</v>
      </c>
      <c r="I361" s="21" t="s">
        <v>1</v>
      </c>
      <c r="J361" s="22">
        <v>368</v>
      </c>
      <c r="K361" s="24">
        <v>64.3</v>
      </c>
      <c r="L361" s="23">
        <v>69692</v>
      </c>
      <c r="M361" s="21" t="s">
        <v>1</v>
      </c>
      <c r="N361" s="22">
        <v>424</v>
      </c>
      <c r="O361" s="24">
        <v>74.599999999999994</v>
      </c>
      <c r="P361" s="23">
        <v>39233</v>
      </c>
      <c r="Q361" s="21" t="s">
        <v>1</v>
      </c>
      <c r="R361" s="22">
        <v>425</v>
      </c>
      <c r="S361" s="24">
        <v>72.510000000000005</v>
      </c>
      <c r="T361" s="23">
        <v>39233</v>
      </c>
      <c r="U361" s="21" t="s">
        <v>1</v>
      </c>
    </row>
    <row r="362" spans="1:21" x14ac:dyDescent="0.25">
      <c r="A362" s="21" t="s">
        <v>224</v>
      </c>
      <c r="B362" s="22">
        <v>357</v>
      </c>
      <c r="C362" s="24">
        <v>61.56</v>
      </c>
      <c r="D362" s="23">
        <v>86404</v>
      </c>
      <c r="E362" s="21" t="s">
        <v>1</v>
      </c>
      <c r="F362" s="22">
        <v>352</v>
      </c>
      <c r="G362" s="24">
        <v>60.1</v>
      </c>
      <c r="H362" s="23">
        <v>84221</v>
      </c>
      <c r="I362" s="21" t="s">
        <v>1</v>
      </c>
      <c r="J362" s="22">
        <v>321</v>
      </c>
      <c r="K362" s="24">
        <v>56.19</v>
      </c>
      <c r="L362" s="23">
        <v>99100</v>
      </c>
      <c r="M362" s="21" t="s">
        <v>1</v>
      </c>
      <c r="N362" s="22">
        <v>319</v>
      </c>
      <c r="O362" s="24">
        <v>56.33</v>
      </c>
      <c r="P362" s="23">
        <v>91100</v>
      </c>
      <c r="Q362" s="21" t="s">
        <v>1</v>
      </c>
      <c r="R362" s="22">
        <v>321</v>
      </c>
      <c r="S362" s="24">
        <v>54.97</v>
      </c>
      <c r="T362" s="23">
        <v>90000</v>
      </c>
      <c r="U362" s="21" t="s">
        <v>1</v>
      </c>
    </row>
    <row r="363" spans="1:21" x14ac:dyDescent="0.25">
      <c r="A363" s="21" t="s">
        <v>459</v>
      </c>
      <c r="B363" s="22">
        <v>358</v>
      </c>
      <c r="C363" s="24">
        <v>61.73</v>
      </c>
      <c r="D363" s="23">
        <v>86336</v>
      </c>
      <c r="E363" s="21" t="s">
        <v>1</v>
      </c>
      <c r="F363" s="22">
        <v>381</v>
      </c>
      <c r="G363" s="24">
        <v>64.98</v>
      </c>
      <c r="H363" s="23">
        <v>67406</v>
      </c>
      <c r="I363" s="21" t="s">
        <v>1</v>
      </c>
      <c r="J363" s="22">
        <v>379</v>
      </c>
      <c r="K363" s="24">
        <v>66.2</v>
      </c>
      <c r="L363" s="23">
        <v>65275</v>
      </c>
      <c r="M363" s="21" t="s">
        <v>1</v>
      </c>
      <c r="N363" s="22">
        <v>359</v>
      </c>
      <c r="O363" s="24">
        <v>63.29</v>
      </c>
      <c r="P363" s="23">
        <v>66340</v>
      </c>
      <c r="Q363" s="21" t="s">
        <v>1</v>
      </c>
      <c r="R363" s="22">
        <v>335</v>
      </c>
      <c r="S363" s="24">
        <v>57.33</v>
      </c>
      <c r="T363" s="23">
        <v>82713</v>
      </c>
      <c r="U363" s="21" t="s">
        <v>1</v>
      </c>
    </row>
    <row r="364" spans="1:21" x14ac:dyDescent="0.25">
      <c r="A364" s="21" t="s">
        <v>246</v>
      </c>
      <c r="B364" s="22">
        <v>359</v>
      </c>
      <c r="C364" s="24">
        <v>61.9</v>
      </c>
      <c r="D364" s="23">
        <v>86088</v>
      </c>
      <c r="E364" s="21" t="s">
        <v>1</v>
      </c>
      <c r="F364" s="22">
        <v>348</v>
      </c>
      <c r="G364" s="24">
        <v>59.42</v>
      </c>
      <c r="H364" s="23">
        <v>86088</v>
      </c>
      <c r="I364" s="21" t="s">
        <v>1</v>
      </c>
      <c r="J364" s="22">
        <v>303</v>
      </c>
      <c r="K364" s="24">
        <v>53.09</v>
      </c>
      <c r="L364" s="23">
        <v>109539</v>
      </c>
      <c r="M364" s="21" t="s">
        <v>1</v>
      </c>
      <c r="N364" s="22">
        <v>257</v>
      </c>
      <c r="O364" s="24">
        <v>45.54</v>
      </c>
      <c r="P364" s="23">
        <v>151944</v>
      </c>
      <c r="Q364" s="21" t="s">
        <v>1</v>
      </c>
      <c r="R364" s="22">
        <v>264</v>
      </c>
      <c r="S364" s="24">
        <v>45.36</v>
      </c>
      <c r="T364" s="23">
        <v>137651</v>
      </c>
      <c r="U364" s="21" t="s">
        <v>1</v>
      </c>
    </row>
    <row r="365" spans="1:21" x14ac:dyDescent="0.25">
      <c r="A365" s="21" t="s">
        <v>555</v>
      </c>
      <c r="B365" s="22">
        <v>360</v>
      </c>
      <c r="C365" s="24">
        <v>62.07</v>
      </c>
      <c r="D365" s="23">
        <v>85779</v>
      </c>
      <c r="E365" s="21" t="s">
        <v>1</v>
      </c>
      <c r="F365" s="22">
        <v>363</v>
      </c>
      <c r="G365" s="24">
        <v>61.95</v>
      </c>
      <c r="H365" s="23">
        <v>78211</v>
      </c>
      <c r="I365" s="21" t="s">
        <v>1</v>
      </c>
      <c r="J365" s="22">
        <v>356</v>
      </c>
      <c r="K365" s="24">
        <v>62.23</v>
      </c>
      <c r="L365" s="23">
        <v>78211</v>
      </c>
      <c r="M365" s="21" t="s">
        <v>1</v>
      </c>
      <c r="N365" s="22">
        <v>341</v>
      </c>
      <c r="O365" s="24">
        <v>60.16</v>
      </c>
      <c r="P365" s="23">
        <v>78211</v>
      </c>
      <c r="Q365" s="21" t="s">
        <v>1</v>
      </c>
      <c r="R365" s="22">
        <v>391</v>
      </c>
      <c r="S365" s="24">
        <v>66.78</v>
      </c>
      <c r="T365" s="23">
        <v>50300</v>
      </c>
      <c r="U365" s="21" t="s">
        <v>1</v>
      </c>
    </row>
    <row r="366" spans="1:21" x14ac:dyDescent="0.25">
      <c r="A366" s="21" t="s">
        <v>487</v>
      </c>
      <c r="B366" s="22">
        <v>361</v>
      </c>
      <c r="C366" s="24">
        <v>62.24</v>
      </c>
      <c r="D366" s="23">
        <v>85000</v>
      </c>
      <c r="E366" s="21" t="s">
        <v>1</v>
      </c>
      <c r="F366" s="22">
        <v>0</v>
      </c>
      <c r="G366" s="24">
        <v>0</v>
      </c>
      <c r="H366" s="23">
        <v>0</v>
      </c>
      <c r="I366" s="21" t="s">
        <v>1</v>
      </c>
      <c r="J366" s="22">
        <v>0</v>
      </c>
      <c r="K366" s="24">
        <v>0</v>
      </c>
      <c r="L366" s="23">
        <v>0</v>
      </c>
      <c r="M366" s="21" t="s">
        <v>1</v>
      </c>
      <c r="N366" s="22">
        <v>551</v>
      </c>
      <c r="O366" s="24">
        <v>96.69</v>
      </c>
      <c r="P366" s="23">
        <v>5728</v>
      </c>
      <c r="Q366" s="21" t="s">
        <v>1</v>
      </c>
      <c r="R366" s="22">
        <v>549</v>
      </c>
      <c r="S366" s="24">
        <v>93.42</v>
      </c>
      <c r="T366" s="23">
        <v>7094</v>
      </c>
      <c r="U366" s="21" t="s">
        <v>1</v>
      </c>
    </row>
    <row r="367" spans="1:21" x14ac:dyDescent="0.25">
      <c r="A367" s="21" t="s">
        <v>584</v>
      </c>
      <c r="B367" s="22">
        <v>362</v>
      </c>
      <c r="C367" s="24">
        <v>62.41</v>
      </c>
      <c r="D367" s="23">
        <v>84887</v>
      </c>
      <c r="E367" s="21" t="s">
        <v>1</v>
      </c>
      <c r="F367" s="22">
        <v>539</v>
      </c>
      <c r="G367" s="24">
        <v>91.58</v>
      </c>
      <c r="H367" s="23">
        <v>14600</v>
      </c>
      <c r="I367" s="21" t="s">
        <v>1</v>
      </c>
      <c r="J367" s="22">
        <v>523</v>
      </c>
      <c r="K367" s="24">
        <v>91.03</v>
      </c>
      <c r="L367" s="23">
        <v>14600</v>
      </c>
      <c r="M367" s="21" t="s">
        <v>1</v>
      </c>
      <c r="N367" s="22">
        <v>0</v>
      </c>
      <c r="O367" s="24">
        <v>0</v>
      </c>
      <c r="P367" s="23">
        <v>0</v>
      </c>
      <c r="Q367" s="21" t="s">
        <v>1</v>
      </c>
      <c r="R367" s="22">
        <v>0</v>
      </c>
      <c r="S367" s="24">
        <v>0</v>
      </c>
      <c r="T367" s="23">
        <v>0</v>
      </c>
      <c r="U367" s="21" t="s">
        <v>1</v>
      </c>
    </row>
    <row r="368" spans="1:21" x14ac:dyDescent="0.25">
      <c r="A368" s="21" t="s">
        <v>528</v>
      </c>
      <c r="B368" s="22">
        <v>363</v>
      </c>
      <c r="C368" s="24">
        <v>62.58</v>
      </c>
      <c r="D368" s="23">
        <v>83850</v>
      </c>
      <c r="E368" s="21" t="s">
        <v>1</v>
      </c>
      <c r="F368" s="22">
        <v>355</v>
      </c>
      <c r="G368" s="24">
        <v>60.6</v>
      </c>
      <c r="H368" s="23">
        <v>83850</v>
      </c>
      <c r="I368" s="21" t="s">
        <v>1</v>
      </c>
      <c r="J368" s="22">
        <v>344</v>
      </c>
      <c r="K368" s="24">
        <v>60.16</v>
      </c>
      <c r="L368" s="23">
        <v>83850</v>
      </c>
      <c r="M368" s="21" t="s">
        <v>1</v>
      </c>
      <c r="N368" s="22">
        <v>334</v>
      </c>
      <c r="O368" s="24">
        <v>58.94</v>
      </c>
      <c r="P368" s="23">
        <v>83850</v>
      </c>
      <c r="Q368" s="21" t="s">
        <v>1</v>
      </c>
      <c r="R368" s="22">
        <v>334</v>
      </c>
      <c r="S368" s="24">
        <v>57.16</v>
      </c>
      <c r="T368" s="23">
        <v>82832</v>
      </c>
      <c r="U368" s="21" t="s">
        <v>1</v>
      </c>
    </row>
    <row r="369" spans="1:21" x14ac:dyDescent="0.25">
      <c r="A369" s="21" t="s">
        <v>302</v>
      </c>
      <c r="B369" s="22">
        <v>364</v>
      </c>
      <c r="C369" s="24">
        <v>62.75</v>
      </c>
      <c r="D369" s="23">
        <v>83162</v>
      </c>
      <c r="E369" s="21" t="s">
        <v>1</v>
      </c>
      <c r="F369" s="22">
        <v>358</v>
      </c>
      <c r="G369" s="24">
        <v>61.11</v>
      </c>
      <c r="H369" s="23">
        <v>83162</v>
      </c>
      <c r="I369" s="21" t="s">
        <v>1</v>
      </c>
      <c r="J369" s="22">
        <v>347</v>
      </c>
      <c r="K369" s="24">
        <v>60.68</v>
      </c>
      <c r="L369" s="23">
        <v>82667</v>
      </c>
      <c r="M369" s="21" t="s">
        <v>1</v>
      </c>
      <c r="N369" s="22">
        <v>335</v>
      </c>
      <c r="O369" s="24">
        <v>59.11</v>
      </c>
      <c r="P369" s="23">
        <v>82667</v>
      </c>
      <c r="Q369" s="21" t="s">
        <v>1</v>
      </c>
      <c r="R369" s="22">
        <v>336</v>
      </c>
      <c r="S369" s="24">
        <v>57.5</v>
      </c>
      <c r="T369" s="23">
        <v>82667</v>
      </c>
      <c r="U369" s="21" t="s">
        <v>1</v>
      </c>
    </row>
    <row r="370" spans="1:21" x14ac:dyDescent="0.25">
      <c r="A370" s="21" t="s">
        <v>310</v>
      </c>
      <c r="B370" s="22">
        <v>365</v>
      </c>
      <c r="C370" s="24">
        <v>62.92</v>
      </c>
      <c r="D370" s="23">
        <v>82872</v>
      </c>
      <c r="E370" s="21" t="s">
        <v>1</v>
      </c>
      <c r="F370" s="22">
        <v>357</v>
      </c>
      <c r="G370" s="24">
        <v>60.94</v>
      </c>
      <c r="H370" s="23">
        <v>83520</v>
      </c>
      <c r="I370" s="21" t="s">
        <v>1</v>
      </c>
      <c r="J370" s="22">
        <v>350</v>
      </c>
      <c r="K370" s="24">
        <v>61.19</v>
      </c>
      <c r="L370" s="23">
        <v>81495</v>
      </c>
      <c r="M370" s="21" t="s">
        <v>1</v>
      </c>
      <c r="N370" s="22">
        <v>339</v>
      </c>
      <c r="O370" s="24">
        <v>59.81</v>
      </c>
      <c r="P370" s="23">
        <v>79068</v>
      </c>
      <c r="Q370" s="21" t="s">
        <v>1</v>
      </c>
      <c r="R370" s="22">
        <v>290</v>
      </c>
      <c r="S370" s="24">
        <v>49.74</v>
      </c>
      <c r="T370" s="23">
        <v>117124</v>
      </c>
      <c r="U370" s="21" t="s">
        <v>1</v>
      </c>
    </row>
    <row r="371" spans="1:21" x14ac:dyDescent="0.25">
      <c r="A371" s="21" t="s">
        <v>298</v>
      </c>
      <c r="B371" s="22">
        <v>366</v>
      </c>
      <c r="C371" s="24">
        <v>63.09</v>
      </c>
      <c r="D371" s="23">
        <v>82269</v>
      </c>
      <c r="E371" s="21" t="s">
        <v>1</v>
      </c>
      <c r="F371" s="22">
        <v>312</v>
      </c>
      <c r="G371" s="24">
        <v>53.36</v>
      </c>
      <c r="H371" s="23">
        <v>109323</v>
      </c>
      <c r="I371" s="21" t="s">
        <v>1</v>
      </c>
      <c r="J371" s="22">
        <v>343</v>
      </c>
      <c r="K371" s="24">
        <v>59.99</v>
      </c>
      <c r="L371" s="23">
        <v>83862</v>
      </c>
      <c r="M371" s="21" t="s">
        <v>1</v>
      </c>
      <c r="N371" s="22">
        <v>371</v>
      </c>
      <c r="O371" s="24">
        <v>65.38</v>
      </c>
      <c r="P371" s="23">
        <v>57783</v>
      </c>
      <c r="Q371" s="21" t="s">
        <v>1</v>
      </c>
      <c r="R371" s="22">
        <v>389</v>
      </c>
      <c r="S371" s="24">
        <v>66.44</v>
      </c>
      <c r="T371" s="23">
        <v>51932</v>
      </c>
      <c r="U371" s="21" t="s">
        <v>1</v>
      </c>
    </row>
    <row r="372" spans="1:21" x14ac:dyDescent="0.25">
      <c r="A372" s="21" t="s">
        <v>372</v>
      </c>
      <c r="B372" s="22">
        <v>367</v>
      </c>
      <c r="C372" s="24">
        <v>63.26</v>
      </c>
      <c r="D372" s="23">
        <v>81331</v>
      </c>
      <c r="E372" s="21" t="s">
        <v>1</v>
      </c>
      <c r="F372" s="22">
        <v>360</v>
      </c>
      <c r="G372" s="24">
        <v>61.44</v>
      </c>
      <c r="H372" s="23">
        <v>81205</v>
      </c>
      <c r="I372" s="21" t="s">
        <v>1</v>
      </c>
      <c r="J372" s="22">
        <v>351</v>
      </c>
      <c r="K372" s="24">
        <v>61.37</v>
      </c>
      <c r="L372" s="23">
        <v>81205</v>
      </c>
      <c r="M372" s="21" t="s">
        <v>1</v>
      </c>
      <c r="N372" s="22">
        <v>343</v>
      </c>
      <c r="O372" s="24">
        <v>60.5</v>
      </c>
      <c r="P372" s="23">
        <v>77334</v>
      </c>
      <c r="Q372" s="21" t="s">
        <v>1</v>
      </c>
      <c r="R372" s="22">
        <v>329</v>
      </c>
      <c r="S372" s="24">
        <v>56.32</v>
      </c>
      <c r="T372" s="23">
        <v>86135</v>
      </c>
      <c r="U372" s="21" t="s">
        <v>1</v>
      </c>
    </row>
    <row r="373" spans="1:21" x14ac:dyDescent="0.25">
      <c r="A373" s="21" t="s">
        <v>435</v>
      </c>
      <c r="B373" s="22">
        <v>368</v>
      </c>
      <c r="C373" s="24">
        <v>63.43</v>
      </c>
      <c r="D373" s="23">
        <v>80630</v>
      </c>
      <c r="E373" s="21" t="s">
        <v>1</v>
      </c>
      <c r="F373" s="22">
        <v>337</v>
      </c>
      <c r="G373" s="24">
        <v>57.57</v>
      </c>
      <c r="H373" s="23">
        <v>96089</v>
      </c>
      <c r="I373" s="21" t="s">
        <v>1</v>
      </c>
      <c r="J373" s="22">
        <v>352</v>
      </c>
      <c r="K373" s="24">
        <v>61.54</v>
      </c>
      <c r="L373" s="23">
        <v>80630</v>
      </c>
      <c r="M373" s="21" t="s">
        <v>1</v>
      </c>
      <c r="N373" s="22">
        <v>504</v>
      </c>
      <c r="O373" s="24">
        <v>88.52</v>
      </c>
      <c r="P373" s="23">
        <v>16161</v>
      </c>
      <c r="Q373" s="21" t="s">
        <v>1</v>
      </c>
      <c r="R373" s="22">
        <v>508</v>
      </c>
      <c r="S373" s="24">
        <v>86.51</v>
      </c>
      <c r="T373" s="23">
        <v>16161</v>
      </c>
      <c r="U373" s="21" t="s">
        <v>1</v>
      </c>
    </row>
    <row r="374" spans="1:21" x14ac:dyDescent="0.25">
      <c r="A374" s="21" t="s">
        <v>428</v>
      </c>
      <c r="B374" s="22">
        <v>369</v>
      </c>
      <c r="C374" s="24">
        <v>63.6</v>
      </c>
      <c r="D374" s="23">
        <v>80290</v>
      </c>
      <c r="E374" s="21" t="s">
        <v>1</v>
      </c>
      <c r="F374" s="22">
        <v>361</v>
      </c>
      <c r="G374" s="24">
        <v>61.61</v>
      </c>
      <c r="H374" s="23">
        <v>80290</v>
      </c>
      <c r="I374" s="21" t="s">
        <v>1</v>
      </c>
      <c r="J374" s="22">
        <v>398</v>
      </c>
      <c r="K374" s="24">
        <v>69.47</v>
      </c>
      <c r="L374" s="23">
        <v>54400</v>
      </c>
      <c r="M374" s="21" t="s">
        <v>1</v>
      </c>
      <c r="N374" s="22">
        <v>381</v>
      </c>
      <c r="O374" s="24">
        <v>67.12</v>
      </c>
      <c r="P374" s="23">
        <v>54400</v>
      </c>
      <c r="Q374" s="21" t="s">
        <v>1</v>
      </c>
      <c r="R374" s="22">
        <v>393</v>
      </c>
      <c r="S374" s="24">
        <v>67.11</v>
      </c>
      <c r="T374" s="23">
        <v>50000</v>
      </c>
      <c r="U374" s="21" t="s">
        <v>1</v>
      </c>
    </row>
    <row r="375" spans="1:21" x14ac:dyDescent="0.25">
      <c r="A375" s="21" t="s">
        <v>270</v>
      </c>
      <c r="B375" s="22">
        <v>370</v>
      </c>
      <c r="C375" s="24">
        <v>63.77</v>
      </c>
      <c r="D375" s="23">
        <v>80200</v>
      </c>
      <c r="E375" s="21" t="s">
        <v>1</v>
      </c>
      <c r="F375" s="22">
        <v>385</v>
      </c>
      <c r="G375" s="24">
        <v>65.650000000000006</v>
      </c>
      <c r="H375" s="23">
        <v>66752</v>
      </c>
      <c r="I375" s="21" t="s">
        <v>1</v>
      </c>
      <c r="J375" s="22">
        <v>327</v>
      </c>
      <c r="K375" s="24">
        <v>57.23</v>
      </c>
      <c r="L375" s="23">
        <v>95823</v>
      </c>
      <c r="M375" s="21" t="s">
        <v>1</v>
      </c>
      <c r="N375" s="22">
        <v>317</v>
      </c>
      <c r="O375" s="24">
        <v>55.98</v>
      </c>
      <c r="P375" s="23">
        <v>92723</v>
      </c>
      <c r="Q375" s="21" t="s">
        <v>1</v>
      </c>
      <c r="R375" s="22">
        <v>317</v>
      </c>
      <c r="S375" s="24">
        <v>54.29</v>
      </c>
      <c r="T375" s="23">
        <v>92796</v>
      </c>
      <c r="U375" s="21" t="s">
        <v>1</v>
      </c>
    </row>
    <row r="376" spans="1:21" x14ac:dyDescent="0.25">
      <c r="A376" s="21" t="s">
        <v>370</v>
      </c>
      <c r="B376" s="22">
        <v>371</v>
      </c>
      <c r="C376" s="24">
        <v>63.94</v>
      </c>
      <c r="D376" s="23">
        <v>77736</v>
      </c>
      <c r="E376" s="21" t="s">
        <v>1</v>
      </c>
      <c r="F376" s="22">
        <v>365</v>
      </c>
      <c r="G376" s="24">
        <v>62.29</v>
      </c>
      <c r="H376" s="23">
        <v>77736</v>
      </c>
      <c r="I376" s="21" t="s">
        <v>1</v>
      </c>
      <c r="J376" s="22">
        <v>0</v>
      </c>
      <c r="K376" s="24">
        <v>0</v>
      </c>
      <c r="L376" s="23">
        <v>0</v>
      </c>
      <c r="M376" s="21" t="s">
        <v>1</v>
      </c>
      <c r="N376" s="22">
        <v>0</v>
      </c>
      <c r="O376" s="24">
        <v>0</v>
      </c>
      <c r="P376" s="23">
        <v>0</v>
      </c>
      <c r="Q376" s="21" t="s">
        <v>1</v>
      </c>
      <c r="R376" s="22">
        <v>0</v>
      </c>
      <c r="S376" s="24">
        <v>0</v>
      </c>
      <c r="T376" s="23">
        <v>0</v>
      </c>
      <c r="U376" s="21" t="s">
        <v>1</v>
      </c>
    </row>
    <row r="377" spans="1:21" x14ac:dyDescent="0.25">
      <c r="A377" s="21" t="s">
        <v>416</v>
      </c>
      <c r="B377" s="22">
        <v>372</v>
      </c>
      <c r="C377" s="24">
        <v>64.11</v>
      </c>
      <c r="D377" s="23">
        <v>76500</v>
      </c>
      <c r="E377" s="21" t="s">
        <v>1</v>
      </c>
      <c r="F377" s="22">
        <v>366</v>
      </c>
      <c r="G377" s="24">
        <v>62.45</v>
      </c>
      <c r="H377" s="23">
        <v>76500</v>
      </c>
      <c r="I377" s="21" t="s">
        <v>1</v>
      </c>
      <c r="J377" s="22">
        <v>359</v>
      </c>
      <c r="K377" s="24">
        <v>62.75</v>
      </c>
      <c r="L377" s="23">
        <v>76500</v>
      </c>
      <c r="M377" s="21" t="s">
        <v>1</v>
      </c>
      <c r="N377" s="22">
        <v>346</v>
      </c>
      <c r="O377" s="24">
        <v>61.03</v>
      </c>
      <c r="P377" s="23">
        <v>74000</v>
      </c>
      <c r="Q377" s="21" t="s">
        <v>1</v>
      </c>
      <c r="R377" s="22">
        <v>346</v>
      </c>
      <c r="S377" s="24">
        <v>59.19</v>
      </c>
      <c r="T377" s="23">
        <v>72000</v>
      </c>
      <c r="U377" s="21" t="s">
        <v>1</v>
      </c>
    </row>
    <row r="378" spans="1:21" x14ac:dyDescent="0.25">
      <c r="A378" s="21" t="s">
        <v>562</v>
      </c>
      <c r="B378" s="22">
        <v>373</v>
      </c>
      <c r="C378" s="24">
        <v>64.28</v>
      </c>
      <c r="D378" s="23">
        <v>75350</v>
      </c>
      <c r="E378" s="21" t="s">
        <v>1</v>
      </c>
      <c r="F378" s="22">
        <v>367</v>
      </c>
      <c r="G378" s="24">
        <v>62.62</v>
      </c>
      <c r="H378" s="23">
        <v>74750</v>
      </c>
      <c r="I378" s="21" t="s">
        <v>1</v>
      </c>
      <c r="J378" s="22">
        <v>360</v>
      </c>
      <c r="K378" s="24">
        <v>62.92</v>
      </c>
      <c r="L378" s="23">
        <v>74750</v>
      </c>
      <c r="M378" s="21" t="s">
        <v>1</v>
      </c>
      <c r="N378" s="22">
        <v>0</v>
      </c>
      <c r="O378" s="24">
        <v>0</v>
      </c>
      <c r="P378" s="23">
        <v>0</v>
      </c>
      <c r="Q378" s="21" t="s">
        <v>1</v>
      </c>
      <c r="R378" s="22">
        <v>285</v>
      </c>
      <c r="S378" s="24">
        <v>48.9</v>
      </c>
      <c r="T378" s="23">
        <v>118878</v>
      </c>
      <c r="U378" s="21" t="s">
        <v>1</v>
      </c>
    </row>
    <row r="379" spans="1:21" x14ac:dyDescent="0.25">
      <c r="A379" s="21" t="s">
        <v>186</v>
      </c>
      <c r="B379" s="22">
        <v>374</v>
      </c>
      <c r="C379" s="24">
        <v>64.45</v>
      </c>
      <c r="D379" s="23">
        <v>75208</v>
      </c>
      <c r="E379" s="21" t="s">
        <v>1</v>
      </c>
      <c r="F379" s="22">
        <v>394</v>
      </c>
      <c r="G379" s="24">
        <v>67.17</v>
      </c>
      <c r="H379" s="23">
        <v>61455</v>
      </c>
      <c r="I379" s="21" t="s">
        <v>1</v>
      </c>
      <c r="J379" s="22">
        <v>461</v>
      </c>
      <c r="K379" s="24">
        <v>80.34</v>
      </c>
      <c r="L379" s="23">
        <v>33172</v>
      </c>
      <c r="M379" s="21" t="s">
        <v>1</v>
      </c>
      <c r="N379" s="22">
        <v>453</v>
      </c>
      <c r="O379" s="24">
        <v>79.64</v>
      </c>
      <c r="P379" s="23">
        <v>30090</v>
      </c>
      <c r="Q379" s="21" t="s">
        <v>1</v>
      </c>
      <c r="R379" s="22">
        <v>515</v>
      </c>
      <c r="S379" s="24">
        <v>87.69</v>
      </c>
      <c r="T379" s="23">
        <v>14781</v>
      </c>
      <c r="U379" s="21" t="s">
        <v>1</v>
      </c>
    </row>
    <row r="380" spans="1:21" x14ac:dyDescent="0.25">
      <c r="A380" s="21" t="s">
        <v>405</v>
      </c>
      <c r="B380" s="22">
        <v>375</v>
      </c>
      <c r="C380" s="24">
        <v>64.62</v>
      </c>
      <c r="D380" s="23">
        <v>73182</v>
      </c>
      <c r="E380" s="21" t="s">
        <v>1</v>
      </c>
      <c r="F380" s="22">
        <v>373</v>
      </c>
      <c r="G380" s="24">
        <v>63.63</v>
      </c>
      <c r="H380" s="23">
        <v>70326</v>
      </c>
      <c r="I380" s="21" t="s">
        <v>1</v>
      </c>
      <c r="J380" s="22">
        <v>370</v>
      </c>
      <c r="K380" s="24">
        <v>64.64</v>
      </c>
      <c r="L380" s="23">
        <v>69010</v>
      </c>
      <c r="M380" s="21" t="s">
        <v>1</v>
      </c>
      <c r="N380" s="22">
        <v>354</v>
      </c>
      <c r="O380" s="24">
        <v>62.42</v>
      </c>
      <c r="P380" s="23">
        <v>69010</v>
      </c>
      <c r="Q380" s="21" t="s">
        <v>1</v>
      </c>
      <c r="R380" s="22">
        <v>355</v>
      </c>
      <c r="S380" s="24">
        <v>60.7</v>
      </c>
      <c r="T380" s="23">
        <v>68970</v>
      </c>
      <c r="U380" s="21" t="s">
        <v>1</v>
      </c>
    </row>
    <row r="381" spans="1:21" x14ac:dyDescent="0.25">
      <c r="A381" s="21" t="s">
        <v>288</v>
      </c>
      <c r="B381" s="22">
        <v>376</v>
      </c>
      <c r="C381" s="24">
        <v>64.790000000000006</v>
      </c>
      <c r="D381" s="23">
        <v>73066</v>
      </c>
      <c r="E381" s="21" t="s">
        <v>1</v>
      </c>
      <c r="F381" s="22">
        <v>372</v>
      </c>
      <c r="G381" s="24">
        <v>63.46</v>
      </c>
      <c r="H381" s="23">
        <v>70842</v>
      </c>
      <c r="I381" s="21" t="s">
        <v>1</v>
      </c>
      <c r="J381" s="22">
        <v>333</v>
      </c>
      <c r="K381" s="24">
        <v>58.26</v>
      </c>
      <c r="L381" s="23">
        <v>91847</v>
      </c>
      <c r="M381" s="21" t="s">
        <v>1</v>
      </c>
      <c r="N381" s="22">
        <v>392</v>
      </c>
      <c r="O381" s="24">
        <v>69.03</v>
      </c>
      <c r="P381" s="23">
        <v>48604</v>
      </c>
      <c r="Q381" s="21" t="s">
        <v>1</v>
      </c>
      <c r="R381" s="22">
        <v>418</v>
      </c>
      <c r="S381" s="24">
        <v>71.33</v>
      </c>
      <c r="T381" s="23">
        <v>40663</v>
      </c>
      <c r="U381" s="21" t="s">
        <v>1</v>
      </c>
    </row>
    <row r="382" spans="1:21" x14ac:dyDescent="0.25">
      <c r="A382" s="21" t="s">
        <v>534</v>
      </c>
      <c r="B382" s="22">
        <v>377</v>
      </c>
      <c r="C382" s="24">
        <v>64.959999999999994</v>
      </c>
      <c r="D382" s="23">
        <v>72981</v>
      </c>
      <c r="E382" s="21" t="s">
        <v>1</v>
      </c>
      <c r="F382" s="22">
        <v>369</v>
      </c>
      <c r="G382" s="24">
        <v>62.96</v>
      </c>
      <c r="H382" s="23">
        <v>72981</v>
      </c>
      <c r="I382" s="21" t="s">
        <v>1</v>
      </c>
      <c r="J382" s="22">
        <v>371</v>
      </c>
      <c r="K382" s="24">
        <v>64.819999999999993</v>
      </c>
      <c r="L382" s="23">
        <v>68645</v>
      </c>
      <c r="M382" s="21" t="s">
        <v>1</v>
      </c>
      <c r="N382" s="22">
        <v>289</v>
      </c>
      <c r="O382" s="24">
        <v>51.11</v>
      </c>
      <c r="P382" s="23">
        <v>118506</v>
      </c>
      <c r="Q382" s="21" t="s">
        <v>1</v>
      </c>
      <c r="R382" s="22">
        <v>289</v>
      </c>
      <c r="S382" s="24">
        <v>49.57</v>
      </c>
      <c r="T382" s="23">
        <v>117138</v>
      </c>
      <c r="U382" s="21" t="s">
        <v>1</v>
      </c>
    </row>
    <row r="383" spans="1:21" x14ac:dyDescent="0.25">
      <c r="A383" s="21" t="s">
        <v>488</v>
      </c>
      <c r="B383" s="22">
        <v>378</v>
      </c>
      <c r="C383" s="24">
        <v>65.13</v>
      </c>
      <c r="D383" s="23">
        <v>72905</v>
      </c>
      <c r="E383" s="21" t="s">
        <v>1</v>
      </c>
      <c r="F383" s="22">
        <v>370</v>
      </c>
      <c r="G383" s="24">
        <v>63.13</v>
      </c>
      <c r="H383" s="23">
        <v>72905</v>
      </c>
      <c r="I383" s="21" t="s">
        <v>1</v>
      </c>
      <c r="J383" s="22">
        <v>362</v>
      </c>
      <c r="K383" s="24">
        <v>63.26</v>
      </c>
      <c r="L383" s="23">
        <v>72905</v>
      </c>
      <c r="M383" s="21" t="s">
        <v>1</v>
      </c>
      <c r="N383" s="22">
        <v>348</v>
      </c>
      <c r="O383" s="24">
        <v>61.37</v>
      </c>
      <c r="P383" s="23">
        <v>72905</v>
      </c>
      <c r="Q383" s="21" t="s">
        <v>1</v>
      </c>
      <c r="R383" s="22">
        <v>344</v>
      </c>
      <c r="S383" s="24">
        <v>58.85</v>
      </c>
      <c r="T383" s="23">
        <v>72905</v>
      </c>
      <c r="U383" s="21" t="s">
        <v>1</v>
      </c>
    </row>
    <row r="384" spans="1:21" x14ac:dyDescent="0.25">
      <c r="A384" s="21" t="s">
        <v>490</v>
      </c>
      <c r="B384" s="22">
        <v>379</v>
      </c>
      <c r="C384" s="24">
        <v>65.3</v>
      </c>
      <c r="D384" s="23">
        <v>72634</v>
      </c>
      <c r="E384" s="21" t="s">
        <v>1</v>
      </c>
      <c r="F384" s="22">
        <v>371</v>
      </c>
      <c r="G384" s="24">
        <v>63.3</v>
      </c>
      <c r="H384" s="23">
        <v>71099</v>
      </c>
      <c r="I384" s="21" t="s">
        <v>1</v>
      </c>
      <c r="J384" s="22">
        <v>365</v>
      </c>
      <c r="K384" s="24">
        <v>63.78</v>
      </c>
      <c r="L384" s="23">
        <v>70413</v>
      </c>
      <c r="M384" s="21" t="s">
        <v>1</v>
      </c>
      <c r="N384" s="22">
        <v>353</v>
      </c>
      <c r="O384" s="24">
        <v>62.24</v>
      </c>
      <c r="P384" s="23">
        <v>69164</v>
      </c>
      <c r="Q384" s="21" t="s">
        <v>1</v>
      </c>
      <c r="R384" s="22">
        <v>404</v>
      </c>
      <c r="S384" s="24">
        <v>68.97</v>
      </c>
      <c r="T384" s="23">
        <v>46258</v>
      </c>
      <c r="U384" s="21" t="s">
        <v>1</v>
      </c>
    </row>
    <row r="385" spans="1:21" x14ac:dyDescent="0.25">
      <c r="A385" s="21" t="s">
        <v>367</v>
      </c>
      <c r="B385" s="22">
        <v>380</v>
      </c>
      <c r="C385" s="24">
        <v>65.47</v>
      </c>
      <c r="D385" s="23">
        <v>72608</v>
      </c>
      <c r="E385" s="21" t="s">
        <v>1</v>
      </c>
      <c r="F385" s="22">
        <v>377</v>
      </c>
      <c r="G385" s="24">
        <v>64.31</v>
      </c>
      <c r="H385" s="23">
        <v>68508</v>
      </c>
      <c r="I385" s="21" t="s">
        <v>1</v>
      </c>
      <c r="J385" s="22">
        <v>334</v>
      </c>
      <c r="K385" s="24">
        <v>58.43</v>
      </c>
      <c r="L385" s="23">
        <v>91260</v>
      </c>
      <c r="M385" s="21" t="s">
        <v>1</v>
      </c>
      <c r="N385" s="22">
        <v>331</v>
      </c>
      <c r="O385" s="24">
        <v>58.42</v>
      </c>
      <c r="P385" s="23">
        <v>85610</v>
      </c>
      <c r="Q385" s="21" t="s">
        <v>1</v>
      </c>
      <c r="R385" s="22">
        <v>395</v>
      </c>
      <c r="S385" s="24">
        <v>67.45</v>
      </c>
      <c r="T385" s="23">
        <v>49608</v>
      </c>
      <c r="U385" s="21" t="s">
        <v>1</v>
      </c>
    </row>
    <row r="386" spans="1:21" x14ac:dyDescent="0.25">
      <c r="A386" s="21" t="s">
        <v>250</v>
      </c>
      <c r="B386" s="22">
        <v>381</v>
      </c>
      <c r="C386" s="24">
        <v>65.64</v>
      </c>
      <c r="D386" s="23">
        <v>71340</v>
      </c>
      <c r="E386" s="21" t="s">
        <v>1</v>
      </c>
      <c r="F386" s="22">
        <v>356</v>
      </c>
      <c r="G386" s="24">
        <v>60.77</v>
      </c>
      <c r="H386" s="23">
        <v>83765</v>
      </c>
      <c r="I386" s="21" t="s">
        <v>1</v>
      </c>
      <c r="J386" s="22">
        <v>345</v>
      </c>
      <c r="K386" s="24">
        <v>60.33</v>
      </c>
      <c r="L386" s="23">
        <v>83765</v>
      </c>
      <c r="M386" s="21" t="s">
        <v>1</v>
      </c>
      <c r="N386" s="22">
        <v>347</v>
      </c>
      <c r="O386" s="24">
        <v>61.2</v>
      </c>
      <c r="P386" s="23">
        <v>73214</v>
      </c>
      <c r="Q386" s="21" t="s">
        <v>1</v>
      </c>
      <c r="R386" s="22">
        <v>343</v>
      </c>
      <c r="S386" s="24">
        <v>58.68</v>
      </c>
      <c r="T386" s="23">
        <v>73586</v>
      </c>
      <c r="U386" s="21" t="s">
        <v>1</v>
      </c>
    </row>
    <row r="387" spans="1:21" x14ac:dyDescent="0.25">
      <c r="A387" s="21" t="s">
        <v>264</v>
      </c>
      <c r="B387" s="22">
        <v>382</v>
      </c>
      <c r="C387" s="24">
        <v>65.81</v>
      </c>
      <c r="D387" s="23">
        <v>71000</v>
      </c>
      <c r="E387" s="21" t="s">
        <v>1</v>
      </c>
      <c r="F387" s="22">
        <v>375</v>
      </c>
      <c r="G387" s="24">
        <v>63.97</v>
      </c>
      <c r="H387" s="23">
        <v>70000</v>
      </c>
      <c r="I387" s="21" t="s">
        <v>1</v>
      </c>
      <c r="J387" s="22">
        <v>395</v>
      </c>
      <c r="K387" s="24">
        <v>68.95</v>
      </c>
      <c r="L387" s="23">
        <v>55000</v>
      </c>
      <c r="M387" s="21" t="s">
        <v>1</v>
      </c>
      <c r="N387" s="22">
        <v>379</v>
      </c>
      <c r="O387" s="24">
        <v>66.77</v>
      </c>
      <c r="P387" s="23">
        <v>55000</v>
      </c>
      <c r="Q387" s="21" t="s">
        <v>1</v>
      </c>
      <c r="R387" s="22">
        <v>362</v>
      </c>
      <c r="S387" s="24">
        <v>61.88</v>
      </c>
      <c r="T387" s="23">
        <v>64000</v>
      </c>
      <c r="U387" s="21" t="s">
        <v>1</v>
      </c>
    </row>
    <row r="388" spans="1:21" x14ac:dyDescent="0.25">
      <c r="A388" s="21" t="s">
        <v>347</v>
      </c>
      <c r="B388" s="22">
        <v>383</v>
      </c>
      <c r="C388" s="24">
        <v>65.98</v>
      </c>
      <c r="D388" s="23">
        <v>70018</v>
      </c>
      <c r="E388" s="21" t="s">
        <v>1</v>
      </c>
      <c r="F388" s="22">
        <v>374</v>
      </c>
      <c r="G388" s="24">
        <v>63.8</v>
      </c>
      <c r="H388" s="23">
        <v>70018</v>
      </c>
      <c r="I388" s="21" t="s">
        <v>1</v>
      </c>
      <c r="J388" s="22">
        <v>367</v>
      </c>
      <c r="K388" s="24">
        <v>64.13</v>
      </c>
      <c r="L388" s="23">
        <v>70018</v>
      </c>
      <c r="M388" s="21" t="s">
        <v>1</v>
      </c>
      <c r="N388" s="22">
        <v>358</v>
      </c>
      <c r="O388" s="24">
        <v>63.11</v>
      </c>
      <c r="P388" s="23">
        <v>66687</v>
      </c>
      <c r="Q388" s="21" t="s">
        <v>1</v>
      </c>
      <c r="R388" s="22">
        <v>366</v>
      </c>
      <c r="S388" s="24">
        <v>62.56</v>
      </c>
      <c r="T388" s="23">
        <v>62687</v>
      </c>
      <c r="U388" s="21" t="s">
        <v>1</v>
      </c>
    </row>
    <row r="389" spans="1:21" x14ac:dyDescent="0.25">
      <c r="A389" s="21" t="s">
        <v>440</v>
      </c>
      <c r="B389" s="22">
        <v>384</v>
      </c>
      <c r="C389" s="24">
        <v>66.150000000000006</v>
      </c>
      <c r="D389" s="23">
        <v>69413</v>
      </c>
      <c r="E389" s="21" t="s">
        <v>1</v>
      </c>
      <c r="F389" s="22">
        <v>429</v>
      </c>
      <c r="G389" s="24">
        <v>73.06</v>
      </c>
      <c r="H389" s="23">
        <v>48170</v>
      </c>
      <c r="I389" s="21" t="s">
        <v>1</v>
      </c>
      <c r="J389" s="22">
        <v>411</v>
      </c>
      <c r="K389" s="24">
        <v>71.709999999999994</v>
      </c>
      <c r="L389" s="23">
        <v>48170</v>
      </c>
      <c r="M389" s="21" t="s">
        <v>1</v>
      </c>
      <c r="N389" s="22">
        <v>409</v>
      </c>
      <c r="O389" s="24">
        <v>71.989999999999995</v>
      </c>
      <c r="P389" s="23">
        <v>42060</v>
      </c>
      <c r="Q389" s="21" t="s">
        <v>1</v>
      </c>
      <c r="R389" s="22">
        <v>416</v>
      </c>
      <c r="S389" s="24">
        <v>70.989999999999995</v>
      </c>
      <c r="T389" s="23">
        <v>42069</v>
      </c>
      <c r="U389" s="21" t="s">
        <v>1</v>
      </c>
    </row>
    <row r="390" spans="1:21" x14ac:dyDescent="0.25">
      <c r="A390" s="21" t="s">
        <v>323</v>
      </c>
      <c r="B390" s="22">
        <v>385</v>
      </c>
      <c r="C390" s="24">
        <v>66.319999999999993</v>
      </c>
      <c r="D390" s="23">
        <v>68468</v>
      </c>
      <c r="E390" s="21" t="s">
        <v>1</v>
      </c>
      <c r="F390" s="22">
        <v>378</v>
      </c>
      <c r="G390" s="24">
        <v>64.47</v>
      </c>
      <c r="H390" s="23">
        <v>68468</v>
      </c>
      <c r="I390" s="21" t="s">
        <v>1</v>
      </c>
      <c r="J390" s="22">
        <v>402</v>
      </c>
      <c r="K390" s="24">
        <v>70.16</v>
      </c>
      <c r="L390" s="23">
        <v>53468</v>
      </c>
      <c r="M390" s="21" t="s">
        <v>1</v>
      </c>
      <c r="N390" s="22">
        <v>386</v>
      </c>
      <c r="O390" s="24">
        <v>67.989999999999995</v>
      </c>
      <c r="P390" s="23">
        <v>53468</v>
      </c>
      <c r="Q390" s="21" t="s">
        <v>1</v>
      </c>
      <c r="R390" s="22">
        <v>411</v>
      </c>
      <c r="S390" s="24">
        <v>70.150000000000006</v>
      </c>
      <c r="T390" s="23">
        <v>43068</v>
      </c>
      <c r="U390" s="21" t="s">
        <v>1</v>
      </c>
    </row>
    <row r="391" spans="1:21" x14ac:dyDescent="0.25">
      <c r="A391" s="21" t="s">
        <v>421</v>
      </c>
      <c r="B391" s="22">
        <v>386</v>
      </c>
      <c r="C391" s="24">
        <v>66.489999999999995</v>
      </c>
      <c r="D391" s="23">
        <v>67994</v>
      </c>
      <c r="E391" s="21" t="s">
        <v>1</v>
      </c>
      <c r="F391" s="22">
        <v>391</v>
      </c>
      <c r="G391" s="24">
        <v>66.66</v>
      </c>
      <c r="H391" s="23">
        <v>62955</v>
      </c>
      <c r="I391" s="21" t="s">
        <v>1</v>
      </c>
      <c r="J391" s="22">
        <v>332</v>
      </c>
      <c r="K391" s="24">
        <v>58.09</v>
      </c>
      <c r="L391" s="23">
        <v>92488</v>
      </c>
      <c r="M391" s="21" t="s">
        <v>1</v>
      </c>
      <c r="N391" s="22">
        <v>362</v>
      </c>
      <c r="O391" s="24">
        <v>63.81</v>
      </c>
      <c r="P391" s="23">
        <v>65198</v>
      </c>
      <c r="Q391" s="21" t="s">
        <v>1</v>
      </c>
      <c r="R391" s="22">
        <v>357</v>
      </c>
      <c r="S391" s="24">
        <v>61.04</v>
      </c>
      <c r="T391" s="23">
        <v>67619</v>
      </c>
      <c r="U391" s="21" t="s">
        <v>1</v>
      </c>
    </row>
    <row r="392" spans="1:21" x14ac:dyDescent="0.25">
      <c r="A392" s="21" t="s">
        <v>522</v>
      </c>
      <c r="B392" s="22">
        <v>387</v>
      </c>
      <c r="C392" s="24">
        <v>66.66</v>
      </c>
      <c r="D392" s="23">
        <v>67646</v>
      </c>
      <c r="E392" s="21" t="s">
        <v>1</v>
      </c>
      <c r="F392" s="22">
        <v>403</v>
      </c>
      <c r="G392" s="24">
        <v>68.680000000000007</v>
      </c>
      <c r="H392" s="23">
        <v>56085</v>
      </c>
      <c r="I392" s="21" t="s">
        <v>1</v>
      </c>
      <c r="J392" s="22">
        <v>393</v>
      </c>
      <c r="K392" s="24">
        <v>68.61</v>
      </c>
      <c r="L392" s="23">
        <v>56085</v>
      </c>
      <c r="M392" s="21" t="s">
        <v>1</v>
      </c>
      <c r="N392" s="22">
        <v>374</v>
      </c>
      <c r="O392" s="24">
        <v>65.900000000000006</v>
      </c>
      <c r="P392" s="23">
        <v>56777</v>
      </c>
      <c r="Q392" s="21" t="s">
        <v>1</v>
      </c>
      <c r="R392" s="22">
        <v>382</v>
      </c>
      <c r="S392" s="24">
        <v>65.260000000000005</v>
      </c>
      <c r="T392" s="23">
        <v>54976</v>
      </c>
      <c r="U392" s="21" t="s">
        <v>1</v>
      </c>
    </row>
    <row r="393" spans="1:21" x14ac:dyDescent="0.25">
      <c r="A393" s="21" t="s">
        <v>524</v>
      </c>
      <c r="B393" s="22">
        <v>388</v>
      </c>
      <c r="C393" s="24">
        <v>66.83</v>
      </c>
      <c r="D393" s="23">
        <v>67629</v>
      </c>
      <c r="E393" s="21" t="s">
        <v>1</v>
      </c>
      <c r="F393" s="22">
        <v>364</v>
      </c>
      <c r="G393" s="24">
        <v>62.12</v>
      </c>
      <c r="H393" s="23">
        <v>77847</v>
      </c>
      <c r="I393" s="21" t="s">
        <v>1</v>
      </c>
      <c r="J393" s="22">
        <v>358</v>
      </c>
      <c r="K393" s="24">
        <v>62.57</v>
      </c>
      <c r="L393" s="23">
        <v>77847</v>
      </c>
      <c r="M393" s="21" t="s">
        <v>1</v>
      </c>
      <c r="N393" s="22">
        <v>345</v>
      </c>
      <c r="O393" s="24">
        <v>60.85</v>
      </c>
      <c r="P393" s="23">
        <v>76617</v>
      </c>
      <c r="Q393" s="21" t="s">
        <v>1</v>
      </c>
      <c r="R393" s="22">
        <v>341</v>
      </c>
      <c r="S393" s="24">
        <v>58.34</v>
      </c>
      <c r="T393" s="23">
        <v>75612</v>
      </c>
      <c r="U393" s="21" t="s">
        <v>1</v>
      </c>
    </row>
    <row r="394" spans="1:21" x14ac:dyDescent="0.25">
      <c r="A394" s="21" t="s">
        <v>385</v>
      </c>
      <c r="B394" s="22">
        <v>389</v>
      </c>
      <c r="C394" s="24">
        <v>67</v>
      </c>
      <c r="D394" s="23">
        <v>67380</v>
      </c>
      <c r="E394" s="21" t="s">
        <v>1</v>
      </c>
      <c r="F394" s="22">
        <v>382</v>
      </c>
      <c r="G394" s="24">
        <v>65.150000000000006</v>
      </c>
      <c r="H394" s="23">
        <v>67380</v>
      </c>
      <c r="I394" s="21" t="s">
        <v>1</v>
      </c>
      <c r="J394" s="22">
        <v>374</v>
      </c>
      <c r="K394" s="24">
        <v>65.33</v>
      </c>
      <c r="L394" s="23">
        <v>67380</v>
      </c>
      <c r="M394" s="21" t="s">
        <v>1</v>
      </c>
      <c r="N394" s="22">
        <v>356</v>
      </c>
      <c r="O394" s="24">
        <v>62.77</v>
      </c>
      <c r="P394" s="23">
        <v>67380</v>
      </c>
      <c r="Q394" s="21" t="s">
        <v>1</v>
      </c>
      <c r="R394" s="22">
        <v>364</v>
      </c>
      <c r="S394" s="24">
        <v>62.22</v>
      </c>
      <c r="T394" s="23">
        <v>63740</v>
      </c>
      <c r="U394" s="21" t="s">
        <v>1</v>
      </c>
    </row>
    <row r="395" spans="1:21" x14ac:dyDescent="0.25">
      <c r="A395" s="21" t="s">
        <v>577</v>
      </c>
      <c r="B395" s="22">
        <v>390</v>
      </c>
      <c r="C395" s="24">
        <v>67.17</v>
      </c>
      <c r="D395" s="23">
        <v>67242</v>
      </c>
      <c r="E395" s="21" t="s">
        <v>1</v>
      </c>
      <c r="F395" s="22">
        <v>386</v>
      </c>
      <c r="G395" s="24">
        <v>65.819999999999993</v>
      </c>
      <c r="H395" s="23">
        <v>66354</v>
      </c>
      <c r="I395" s="21" t="s">
        <v>1</v>
      </c>
      <c r="J395" s="22">
        <v>375</v>
      </c>
      <c r="K395" s="24">
        <v>65.510000000000005</v>
      </c>
      <c r="L395" s="23">
        <v>66354</v>
      </c>
      <c r="M395" s="21" t="s">
        <v>1</v>
      </c>
      <c r="N395" s="22">
        <v>361</v>
      </c>
      <c r="O395" s="24">
        <v>63.64</v>
      </c>
      <c r="P395" s="23">
        <v>65234</v>
      </c>
      <c r="Q395" s="21" t="s">
        <v>1</v>
      </c>
      <c r="R395" s="22">
        <v>373</v>
      </c>
      <c r="S395" s="24">
        <v>63.74</v>
      </c>
      <c r="T395" s="23">
        <v>59344</v>
      </c>
      <c r="U395" s="21" t="s">
        <v>1</v>
      </c>
    </row>
    <row r="396" spans="1:21" x14ac:dyDescent="0.25">
      <c r="A396" s="21" t="s">
        <v>515</v>
      </c>
      <c r="B396" s="22">
        <v>391</v>
      </c>
      <c r="C396" s="24">
        <v>67.34</v>
      </c>
      <c r="D396" s="23">
        <v>67215</v>
      </c>
      <c r="E396" s="21" t="s">
        <v>1</v>
      </c>
      <c r="F396" s="22">
        <v>384</v>
      </c>
      <c r="G396" s="24">
        <v>65.48</v>
      </c>
      <c r="H396" s="23">
        <v>67215</v>
      </c>
      <c r="I396" s="21" t="s">
        <v>1</v>
      </c>
      <c r="J396" s="22">
        <v>376</v>
      </c>
      <c r="K396" s="24">
        <v>65.680000000000007</v>
      </c>
      <c r="L396" s="23">
        <v>66315</v>
      </c>
      <c r="M396" s="21" t="s">
        <v>1</v>
      </c>
      <c r="N396" s="22">
        <v>378</v>
      </c>
      <c r="O396" s="24">
        <v>66.59</v>
      </c>
      <c r="P396" s="23">
        <v>55393</v>
      </c>
      <c r="Q396" s="21" t="s">
        <v>1</v>
      </c>
      <c r="R396" s="22">
        <v>379</v>
      </c>
      <c r="S396" s="24">
        <v>64.75</v>
      </c>
      <c r="T396" s="23">
        <v>55393</v>
      </c>
      <c r="U396" s="21" t="s">
        <v>1</v>
      </c>
    </row>
    <row r="397" spans="1:21" x14ac:dyDescent="0.25">
      <c r="A397" s="21" t="s">
        <v>353</v>
      </c>
      <c r="B397" s="22">
        <v>392</v>
      </c>
      <c r="C397" s="24">
        <v>67.510000000000005</v>
      </c>
      <c r="D397" s="23">
        <v>67092</v>
      </c>
      <c r="E397" s="21" t="s">
        <v>1</v>
      </c>
      <c r="F397" s="22">
        <v>398</v>
      </c>
      <c r="G397" s="24">
        <v>67.84</v>
      </c>
      <c r="H397" s="23">
        <v>59450</v>
      </c>
      <c r="I397" s="21" t="s">
        <v>1</v>
      </c>
      <c r="J397" s="22">
        <v>389</v>
      </c>
      <c r="K397" s="24">
        <v>67.92</v>
      </c>
      <c r="L397" s="23">
        <v>58351</v>
      </c>
      <c r="M397" s="21" t="s">
        <v>1</v>
      </c>
      <c r="N397" s="22">
        <v>370</v>
      </c>
      <c r="O397" s="24">
        <v>65.2</v>
      </c>
      <c r="P397" s="23">
        <v>57886</v>
      </c>
      <c r="Q397" s="21" t="s">
        <v>1</v>
      </c>
      <c r="R397" s="22">
        <v>339</v>
      </c>
      <c r="S397" s="24">
        <v>58.01</v>
      </c>
      <c r="T397" s="23">
        <v>80830</v>
      </c>
      <c r="U397" s="21" t="s">
        <v>1</v>
      </c>
    </row>
    <row r="398" spans="1:21" x14ac:dyDescent="0.25">
      <c r="A398" s="21" t="s">
        <v>450</v>
      </c>
      <c r="B398" s="22">
        <v>393</v>
      </c>
      <c r="C398" s="24">
        <v>67.680000000000007</v>
      </c>
      <c r="D398" s="23">
        <v>65662</v>
      </c>
      <c r="E398" s="21" t="s">
        <v>1</v>
      </c>
      <c r="F398" s="22">
        <v>388</v>
      </c>
      <c r="G398" s="24">
        <v>66.16</v>
      </c>
      <c r="H398" s="23">
        <v>65662</v>
      </c>
      <c r="I398" s="21" t="s">
        <v>1</v>
      </c>
      <c r="J398" s="22">
        <v>378</v>
      </c>
      <c r="K398" s="24">
        <v>66.02</v>
      </c>
      <c r="L398" s="23">
        <v>65662</v>
      </c>
      <c r="M398" s="21" t="s">
        <v>1</v>
      </c>
      <c r="N398" s="22">
        <v>373</v>
      </c>
      <c r="O398" s="24">
        <v>65.72</v>
      </c>
      <c r="P398" s="23">
        <v>57662</v>
      </c>
      <c r="Q398" s="21" t="s">
        <v>1</v>
      </c>
      <c r="R398" s="22">
        <v>413</v>
      </c>
      <c r="S398" s="24">
        <v>70.489999999999995</v>
      </c>
      <c r="T398" s="23">
        <v>42662</v>
      </c>
      <c r="U398" s="21" t="s">
        <v>1</v>
      </c>
    </row>
    <row r="399" spans="1:21" x14ac:dyDescent="0.25">
      <c r="A399" s="21" t="s">
        <v>335</v>
      </c>
      <c r="B399" s="22">
        <v>394</v>
      </c>
      <c r="C399" s="24">
        <v>67.849999999999994</v>
      </c>
      <c r="D399" s="23">
        <v>65542</v>
      </c>
      <c r="E399" s="21" t="s">
        <v>1</v>
      </c>
      <c r="F399" s="22">
        <v>389</v>
      </c>
      <c r="G399" s="24">
        <v>66.33</v>
      </c>
      <c r="H399" s="23">
        <v>63676</v>
      </c>
      <c r="I399" s="21" t="s">
        <v>1</v>
      </c>
      <c r="J399" s="22">
        <v>381</v>
      </c>
      <c r="K399" s="24">
        <v>66.540000000000006</v>
      </c>
      <c r="L399" s="23">
        <v>63676</v>
      </c>
      <c r="M399" s="21" t="s">
        <v>1</v>
      </c>
      <c r="N399" s="22">
        <v>365</v>
      </c>
      <c r="O399" s="24">
        <v>64.33</v>
      </c>
      <c r="P399" s="23">
        <v>62222</v>
      </c>
      <c r="Q399" s="21" t="s">
        <v>1</v>
      </c>
      <c r="R399" s="22">
        <v>370</v>
      </c>
      <c r="S399" s="24">
        <v>63.23</v>
      </c>
      <c r="T399" s="23">
        <v>61122</v>
      </c>
      <c r="U399" s="21" t="s">
        <v>1</v>
      </c>
    </row>
    <row r="400" spans="1:21" x14ac:dyDescent="0.25">
      <c r="A400" s="21" t="s">
        <v>360</v>
      </c>
      <c r="B400" s="22">
        <v>395</v>
      </c>
      <c r="C400" s="24">
        <v>68.02</v>
      </c>
      <c r="D400" s="23">
        <v>65447</v>
      </c>
      <c r="E400" s="21" t="s">
        <v>1</v>
      </c>
      <c r="F400" s="22">
        <v>415</v>
      </c>
      <c r="G400" s="24">
        <v>70.7</v>
      </c>
      <c r="H400" s="23">
        <v>52998</v>
      </c>
      <c r="I400" s="21" t="s">
        <v>1</v>
      </c>
      <c r="J400" s="22">
        <v>399</v>
      </c>
      <c r="K400" s="24">
        <v>69.64</v>
      </c>
      <c r="L400" s="23">
        <v>54116</v>
      </c>
      <c r="M400" s="21" t="s">
        <v>1</v>
      </c>
      <c r="N400" s="22">
        <v>472</v>
      </c>
      <c r="O400" s="24">
        <v>82.95</v>
      </c>
      <c r="P400" s="23">
        <v>26418</v>
      </c>
      <c r="Q400" s="21" t="s">
        <v>1</v>
      </c>
      <c r="R400" s="22">
        <v>374</v>
      </c>
      <c r="S400" s="24">
        <v>63.91</v>
      </c>
      <c r="T400" s="23">
        <v>58604</v>
      </c>
      <c r="U400" s="21" t="s">
        <v>1</v>
      </c>
    </row>
    <row r="401" spans="1:21" x14ac:dyDescent="0.25">
      <c r="A401" s="21" t="s">
        <v>599</v>
      </c>
      <c r="B401" s="22">
        <v>396</v>
      </c>
      <c r="C401" s="24">
        <v>68.19</v>
      </c>
      <c r="D401" s="23">
        <v>63426</v>
      </c>
      <c r="E401" s="21" t="s">
        <v>1</v>
      </c>
      <c r="F401" s="22">
        <v>390</v>
      </c>
      <c r="G401" s="24">
        <v>66.489999999999995</v>
      </c>
      <c r="H401" s="23">
        <v>63426</v>
      </c>
      <c r="I401" s="21" t="s">
        <v>1</v>
      </c>
      <c r="J401" s="22">
        <v>382</v>
      </c>
      <c r="K401" s="24">
        <v>66.709999999999994</v>
      </c>
      <c r="L401" s="23">
        <v>63426</v>
      </c>
      <c r="M401" s="21" t="s">
        <v>1</v>
      </c>
      <c r="N401" s="22">
        <v>234</v>
      </c>
      <c r="O401" s="24">
        <v>41.54</v>
      </c>
      <c r="P401" s="23">
        <v>194171</v>
      </c>
      <c r="Q401" s="21" t="s">
        <v>1</v>
      </c>
      <c r="R401" s="22">
        <v>243</v>
      </c>
      <c r="S401" s="24">
        <v>41.81</v>
      </c>
      <c r="T401" s="23">
        <v>172892</v>
      </c>
      <c r="U401" s="21" t="s">
        <v>1</v>
      </c>
    </row>
    <row r="402" spans="1:21" x14ac:dyDescent="0.25">
      <c r="A402" s="21" t="s">
        <v>426</v>
      </c>
      <c r="B402" s="22">
        <v>397</v>
      </c>
      <c r="C402" s="24">
        <v>68.36</v>
      </c>
      <c r="D402" s="23">
        <v>62122</v>
      </c>
      <c r="E402" s="21" t="s">
        <v>1</v>
      </c>
      <c r="F402" s="22">
        <v>392</v>
      </c>
      <c r="G402" s="24">
        <v>66.83</v>
      </c>
      <c r="H402" s="23">
        <v>62122</v>
      </c>
      <c r="I402" s="21" t="s">
        <v>1</v>
      </c>
      <c r="J402" s="22">
        <v>391</v>
      </c>
      <c r="K402" s="24">
        <v>68.260000000000005</v>
      </c>
      <c r="L402" s="23">
        <v>57746</v>
      </c>
      <c r="M402" s="21" t="s">
        <v>1</v>
      </c>
      <c r="N402" s="22">
        <v>352</v>
      </c>
      <c r="O402" s="24">
        <v>62.07</v>
      </c>
      <c r="P402" s="23">
        <v>69433</v>
      </c>
      <c r="Q402" s="21" t="s">
        <v>1</v>
      </c>
      <c r="R402" s="22">
        <v>0</v>
      </c>
      <c r="S402" s="24">
        <v>0</v>
      </c>
      <c r="T402" s="23">
        <v>0</v>
      </c>
      <c r="U402" s="21" t="s">
        <v>1</v>
      </c>
    </row>
    <row r="403" spans="1:21" x14ac:dyDescent="0.25">
      <c r="A403" s="21" t="s">
        <v>371</v>
      </c>
      <c r="B403" s="22">
        <v>398</v>
      </c>
      <c r="C403" s="24">
        <v>68.53</v>
      </c>
      <c r="D403" s="23">
        <v>61500</v>
      </c>
      <c r="E403" s="21" t="s">
        <v>1</v>
      </c>
      <c r="F403" s="22">
        <v>393</v>
      </c>
      <c r="G403" s="24">
        <v>67</v>
      </c>
      <c r="H403" s="23">
        <v>61500</v>
      </c>
      <c r="I403" s="21" t="s">
        <v>1</v>
      </c>
      <c r="J403" s="22">
        <v>392</v>
      </c>
      <c r="K403" s="24">
        <v>68.44</v>
      </c>
      <c r="L403" s="23">
        <v>56500</v>
      </c>
      <c r="M403" s="21" t="s">
        <v>1</v>
      </c>
      <c r="N403" s="22">
        <v>375</v>
      </c>
      <c r="O403" s="24">
        <v>66.069999999999993</v>
      </c>
      <c r="P403" s="23">
        <v>56500</v>
      </c>
      <c r="Q403" s="21" t="s">
        <v>1</v>
      </c>
      <c r="R403" s="22">
        <v>376</v>
      </c>
      <c r="S403" s="24">
        <v>64.25</v>
      </c>
      <c r="T403" s="23">
        <v>56500</v>
      </c>
      <c r="U403" s="21" t="s">
        <v>1</v>
      </c>
    </row>
    <row r="404" spans="1:21" x14ac:dyDescent="0.25">
      <c r="A404" s="21" t="s">
        <v>287</v>
      </c>
      <c r="B404" s="22">
        <v>399</v>
      </c>
      <c r="C404" s="24">
        <v>68.7</v>
      </c>
      <c r="D404" s="23">
        <v>61171</v>
      </c>
      <c r="E404" s="21" t="s">
        <v>1</v>
      </c>
      <c r="F404" s="22">
        <v>395</v>
      </c>
      <c r="G404" s="24">
        <v>67.34</v>
      </c>
      <c r="H404" s="23">
        <v>61447</v>
      </c>
      <c r="I404" s="21" t="s">
        <v>1</v>
      </c>
      <c r="J404" s="22">
        <v>384</v>
      </c>
      <c r="K404" s="24">
        <v>67.06</v>
      </c>
      <c r="L404" s="23">
        <v>61447</v>
      </c>
      <c r="M404" s="21" t="s">
        <v>1</v>
      </c>
      <c r="N404" s="22">
        <v>366</v>
      </c>
      <c r="O404" s="24">
        <v>64.510000000000005</v>
      </c>
      <c r="P404" s="23">
        <v>61741</v>
      </c>
      <c r="Q404" s="21" t="s">
        <v>1</v>
      </c>
      <c r="R404" s="22">
        <v>390</v>
      </c>
      <c r="S404" s="24">
        <v>66.61</v>
      </c>
      <c r="T404" s="23">
        <v>51430</v>
      </c>
      <c r="U404" s="21" t="s">
        <v>1</v>
      </c>
    </row>
    <row r="405" spans="1:21" x14ac:dyDescent="0.25">
      <c r="A405" s="21" t="s">
        <v>249</v>
      </c>
      <c r="B405" s="22">
        <v>400</v>
      </c>
      <c r="C405" s="24">
        <v>68.87</v>
      </c>
      <c r="D405" s="23">
        <v>60622</v>
      </c>
      <c r="E405" s="21" t="s">
        <v>1</v>
      </c>
      <c r="F405" s="22">
        <v>419</v>
      </c>
      <c r="G405" s="24">
        <v>71.38</v>
      </c>
      <c r="H405" s="23">
        <v>51739</v>
      </c>
      <c r="I405" s="21" t="s">
        <v>1</v>
      </c>
      <c r="J405" s="22">
        <v>408</v>
      </c>
      <c r="K405" s="24">
        <v>71.2</v>
      </c>
      <c r="L405" s="23">
        <v>51439</v>
      </c>
      <c r="M405" s="21" t="s">
        <v>1</v>
      </c>
      <c r="N405" s="22">
        <v>0</v>
      </c>
      <c r="O405" s="24">
        <v>0</v>
      </c>
      <c r="P405" s="23">
        <v>0</v>
      </c>
      <c r="Q405" s="21" t="s">
        <v>1</v>
      </c>
      <c r="R405" s="22">
        <v>0</v>
      </c>
      <c r="S405" s="24">
        <v>0</v>
      </c>
      <c r="T405" s="23">
        <v>0</v>
      </c>
      <c r="U405" s="21" t="s">
        <v>1</v>
      </c>
    </row>
    <row r="406" spans="1:21" x14ac:dyDescent="0.25">
      <c r="A406" s="21" t="s">
        <v>338</v>
      </c>
      <c r="B406" s="22">
        <v>401</v>
      </c>
      <c r="C406" s="24">
        <v>69.040000000000006</v>
      </c>
      <c r="D406" s="23">
        <v>60525</v>
      </c>
      <c r="E406" s="21" t="s">
        <v>1</v>
      </c>
      <c r="F406" s="22">
        <v>397</v>
      </c>
      <c r="G406" s="24">
        <v>67.67</v>
      </c>
      <c r="H406" s="23">
        <v>60525</v>
      </c>
      <c r="I406" s="21" t="s">
        <v>1</v>
      </c>
      <c r="J406" s="22">
        <v>387</v>
      </c>
      <c r="K406" s="24">
        <v>67.569999999999993</v>
      </c>
      <c r="L406" s="23">
        <v>60525</v>
      </c>
      <c r="M406" s="21" t="s">
        <v>1</v>
      </c>
      <c r="N406" s="22">
        <v>369</v>
      </c>
      <c r="O406" s="24">
        <v>65.03</v>
      </c>
      <c r="P406" s="23">
        <v>58176</v>
      </c>
      <c r="Q406" s="21" t="s">
        <v>1</v>
      </c>
      <c r="R406" s="22">
        <v>397</v>
      </c>
      <c r="S406" s="24">
        <v>67.790000000000006</v>
      </c>
      <c r="T406" s="23">
        <v>49388</v>
      </c>
      <c r="U406" s="21" t="s">
        <v>1</v>
      </c>
    </row>
    <row r="407" spans="1:21" x14ac:dyDescent="0.25">
      <c r="A407" s="21" t="s">
        <v>311</v>
      </c>
      <c r="B407" s="22">
        <v>402</v>
      </c>
      <c r="C407" s="24">
        <v>69.209999999999994</v>
      </c>
      <c r="D407" s="23">
        <v>60420</v>
      </c>
      <c r="E407" s="21" t="s">
        <v>1</v>
      </c>
      <c r="F407" s="22">
        <v>383</v>
      </c>
      <c r="G407" s="24">
        <v>65.319999999999993</v>
      </c>
      <c r="H407" s="23">
        <v>67285</v>
      </c>
      <c r="I407" s="21" t="s">
        <v>1</v>
      </c>
      <c r="J407" s="22">
        <v>363</v>
      </c>
      <c r="K407" s="24">
        <v>63.44</v>
      </c>
      <c r="L407" s="23">
        <v>71850</v>
      </c>
      <c r="M407" s="21" t="s">
        <v>1</v>
      </c>
      <c r="N407" s="22">
        <v>0</v>
      </c>
      <c r="O407" s="24">
        <v>0</v>
      </c>
      <c r="P407" s="23">
        <v>0</v>
      </c>
      <c r="Q407" s="21" t="s">
        <v>1</v>
      </c>
      <c r="R407" s="22">
        <v>0</v>
      </c>
      <c r="S407" s="24">
        <v>0</v>
      </c>
      <c r="T407" s="23">
        <v>0</v>
      </c>
      <c r="U407" s="21" t="s">
        <v>1</v>
      </c>
    </row>
    <row r="408" spans="1:21" x14ac:dyDescent="0.25">
      <c r="A408" s="21" t="s">
        <v>512</v>
      </c>
      <c r="B408" s="22">
        <v>403</v>
      </c>
      <c r="C408" s="24">
        <v>69.38</v>
      </c>
      <c r="D408" s="23">
        <v>58749</v>
      </c>
      <c r="E408" s="21" t="s">
        <v>1</v>
      </c>
      <c r="F408" s="22">
        <v>399</v>
      </c>
      <c r="G408" s="24">
        <v>68.010000000000005</v>
      </c>
      <c r="H408" s="23">
        <v>58124</v>
      </c>
      <c r="I408" s="21" t="s">
        <v>1</v>
      </c>
      <c r="J408" s="22">
        <v>380</v>
      </c>
      <c r="K408" s="24">
        <v>66.37</v>
      </c>
      <c r="L408" s="23">
        <v>64689</v>
      </c>
      <c r="M408" s="21" t="s">
        <v>1</v>
      </c>
      <c r="N408" s="22">
        <v>364</v>
      </c>
      <c r="O408" s="24">
        <v>64.16</v>
      </c>
      <c r="P408" s="23">
        <v>63900</v>
      </c>
      <c r="Q408" s="21" t="s">
        <v>1</v>
      </c>
      <c r="R408" s="22">
        <v>368</v>
      </c>
      <c r="S408" s="24">
        <v>62.9</v>
      </c>
      <c r="T408" s="23">
        <v>61798</v>
      </c>
      <c r="U408" s="21" t="s">
        <v>1</v>
      </c>
    </row>
    <row r="409" spans="1:21" x14ac:dyDescent="0.25">
      <c r="A409" s="21" t="s">
        <v>378</v>
      </c>
      <c r="B409" s="22">
        <v>404</v>
      </c>
      <c r="C409" s="24">
        <v>69.55</v>
      </c>
      <c r="D409" s="23">
        <v>58610</v>
      </c>
      <c r="E409" s="21" t="s">
        <v>1</v>
      </c>
      <c r="F409" s="22">
        <v>424</v>
      </c>
      <c r="G409" s="24">
        <v>72.22</v>
      </c>
      <c r="H409" s="23">
        <v>49844</v>
      </c>
      <c r="I409" s="21" t="s">
        <v>1</v>
      </c>
      <c r="J409" s="22">
        <v>423</v>
      </c>
      <c r="K409" s="24">
        <v>73.78</v>
      </c>
      <c r="L409" s="23">
        <v>43634</v>
      </c>
      <c r="M409" s="21" t="s">
        <v>1</v>
      </c>
      <c r="N409" s="22">
        <v>410</v>
      </c>
      <c r="O409" s="24">
        <v>72.16</v>
      </c>
      <c r="P409" s="23">
        <v>41964</v>
      </c>
      <c r="Q409" s="21" t="s">
        <v>1</v>
      </c>
      <c r="R409" s="22">
        <v>440</v>
      </c>
      <c r="S409" s="24">
        <v>75.040000000000006</v>
      </c>
      <c r="T409" s="23">
        <v>34800</v>
      </c>
      <c r="U409" s="21" t="s">
        <v>1</v>
      </c>
    </row>
    <row r="410" spans="1:21" x14ac:dyDescent="0.25">
      <c r="A410" s="21" t="s">
        <v>494</v>
      </c>
      <c r="B410" s="22">
        <v>405</v>
      </c>
      <c r="C410" s="24">
        <v>69.72</v>
      </c>
      <c r="D410" s="23">
        <v>58449</v>
      </c>
      <c r="E410" s="21" t="s">
        <v>1</v>
      </c>
      <c r="F410" s="22">
        <v>396</v>
      </c>
      <c r="G410" s="24">
        <v>67.510000000000005</v>
      </c>
      <c r="H410" s="23">
        <v>60938</v>
      </c>
      <c r="I410" s="21" t="s">
        <v>1</v>
      </c>
      <c r="J410" s="22">
        <v>471</v>
      </c>
      <c r="K410" s="24">
        <v>82.06</v>
      </c>
      <c r="L410" s="23">
        <v>31223</v>
      </c>
      <c r="M410" s="21" t="s">
        <v>1</v>
      </c>
      <c r="N410" s="22">
        <v>470</v>
      </c>
      <c r="O410" s="24">
        <v>82.6</v>
      </c>
      <c r="P410" s="23">
        <v>26545</v>
      </c>
      <c r="Q410" s="21" t="s">
        <v>1</v>
      </c>
      <c r="R410" s="22">
        <v>466</v>
      </c>
      <c r="S410" s="24">
        <v>79.42</v>
      </c>
      <c r="T410" s="23">
        <v>27967</v>
      </c>
      <c r="U410" s="21" t="s">
        <v>1</v>
      </c>
    </row>
    <row r="411" spans="1:21" x14ac:dyDescent="0.25">
      <c r="A411" s="21" t="s">
        <v>605</v>
      </c>
      <c r="B411" s="22">
        <v>406</v>
      </c>
      <c r="C411" s="24">
        <v>69.89</v>
      </c>
      <c r="D411" s="23">
        <v>58083</v>
      </c>
      <c r="E411" s="21" t="s">
        <v>1</v>
      </c>
      <c r="F411" s="22">
        <v>400</v>
      </c>
      <c r="G411" s="24">
        <v>68.180000000000007</v>
      </c>
      <c r="H411" s="23">
        <v>58083</v>
      </c>
      <c r="I411" s="21" t="s">
        <v>1</v>
      </c>
      <c r="J411" s="22">
        <v>390</v>
      </c>
      <c r="K411" s="24">
        <v>68.09</v>
      </c>
      <c r="L411" s="23">
        <v>58083</v>
      </c>
      <c r="M411" s="21" t="s">
        <v>1</v>
      </c>
      <c r="N411" s="22">
        <v>455</v>
      </c>
      <c r="O411" s="24">
        <v>79.989999999999995</v>
      </c>
      <c r="P411" s="23">
        <v>29300</v>
      </c>
      <c r="Q411" s="21" t="s">
        <v>1</v>
      </c>
      <c r="R411" s="22">
        <v>476</v>
      </c>
      <c r="S411" s="24">
        <v>81.11</v>
      </c>
      <c r="T411" s="23">
        <v>24600</v>
      </c>
      <c r="U411" s="21" t="s">
        <v>1</v>
      </c>
    </row>
    <row r="412" spans="1:21" x14ac:dyDescent="0.25">
      <c r="A412" s="21" t="s">
        <v>275</v>
      </c>
      <c r="B412" s="22">
        <v>407</v>
      </c>
      <c r="C412" s="24">
        <v>70.06</v>
      </c>
      <c r="D412" s="23">
        <v>57751</v>
      </c>
      <c r="E412" s="21" t="s">
        <v>1</v>
      </c>
      <c r="F412" s="22">
        <v>430</v>
      </c>
      <c r="G412" s="24">
        <v>73.23</v>
      </c>
      <c r="H412" s="23">
        <v>48031</v>
      </c>
      <c r="I412" s="21" t="s">
        <v>1</v>
      </c>
      <c r="J412" s="22">
        <v>414</v>
      </c>
      <c r="K412" s="24">
        <v>72.23</v>
      </c>
      <c r="L412" s="23">
        <v>48031</v>
      </c>
      <c r="M412" s="21" t="s">
        <v>1</v>
      </c>
      <c r="N412" s="22">
        <v>394</v>
      </c>
      <c r="O412" s="24">
        <v>69.38</v>
      </c>
      <c r="P412" s="23">
        <v>48001</v>
      </c>
      <c r="Q412" s="21" t="s">
        <v>1</v>
      </c>
      <c r="R412" s="22">
        <v>482</v>
      </c>
      <c r="S412" s="24">
        <v>82.12</v>
      </c>
      <c r="T412" s="23">
        <v>23142</v>
      </c>
      <c r="U412" s="21" t="s">
        <v>1</v>
      </c>
    </row>
    <row r="413" spans="1:21" x14ac:dyDescent="0.25">
      <c r="A413" s="21" t="s">
        <v>493</v>
      </c>
      <c r="B413" s="22">
        <v>408</v>
      </c>
      <c r="C413" s="24">
        <v>70.23</v>
      </c>
      <c r="D413" s="23">
        <v>57461</v>
      </c>
      <c r="E413" s="21" t="s">
        <v>1</v>
      </c>
      <c r="F413" s="22">
        <v>402</v>
      </c>
      <c r="G413" s="24">
        <v>68.52</v>
      </c>
      <c r="H413" s="23">
        <v>56401</v>
      </c>
      <c r="I413" s="21" t="s">
        <v>1</v>
      </c>
      <c r="J413" s="22">
        <v>386</v>
      </c>
      <c r="K413" s="24">
        <v>67.400000000000006</v>
      </c>
      <c r="L413" s="23">
        <v>60607</v>
      </c>
      <c r="M413" s="21" t="s">
        <v>1</v>
      </c>
      <c r="N413" s="22">
        <v>367</v>
      </c>
      <c r="O413" s="24">
        <v>64.680000000000007</v>
      </c>
      <c r="P413" s="23">
        <v>60607</v>
      </c>
      <c r="Q413" s="21" t="s">
        <v>1</v>
      </c>
      <c r="R413" s="22">
        <v>430</v>
      </c>
      <c r="S413" s="24">
        <v>73.349999999999994</v>
      </c>
      <c r="T413" s="23">
        <v>38509</v>
      </c>
      <c r="U413" s="21" t="s">
        <v>1</v>
      </c>
    </row>
    <row r="414" spans="1:21" x14ac:dyDescent="0.25">
      <c r="A414" s="21" t="s">
        <v>480</v>
      </c>
      <c r="B414" s="22">
        <v>409</v>
      </c>
      <c r="C414" s="24">
        <v>70.400000000000006</v>
      </c>
      <c r="D414" s="23">
        <v>57404</v>
      </c>
      <c r="E414" s="21" t="s">
        <v>1</v>
      </c>
      <c r="F414" s="22">
        <v>409</v>
      </c>
      <c r="G414" s="24">
        <v>69.69</v>
      </c>
      <c r="H414" s="23">
        <v>54557</v>
      </c>
      <c r="I414" s="21" t="s">
        <v>1</v>
      </c>
      <c r="J414" s="22">
        <v>397</v>
      </c>
      <c r="K414" s="24">
        <v>69.3</v>
      </c>
      <c r="L414" s="23">
        <v>54557</v>
      </c>
      <c r="M414" s="21" t="s">
        <v>1</v>
      </c>
      <c r="N414" s="22">
        <v>380</v>
      </c>
      <c r="O414" s="24">
        <v>66.94</v>
      </c>
      <c r="P414" s="23">
        <v>54462</v>
      </c>
      <c r="Q414" s="21" t="s">
        <v>1</v>
      </c>
      <c r="R414" s="22">
        <v>0</v>
      </c>
      <c r="S414" s="24">
        <v>0</v>
      </c>
      <c r="T414" s="23">
        <v>0</v>
      </c>
      <c r="U414" s="21" t="s">
        <v>1</v>
      </c>
    </row>
    <row r="415" spans="1:21" x14ac:dyDescent="0.25">
      <c r="A415" s="21" t="s">
        <v>284</v>
      </c>
      <c r="B415" s="22">
        <v>410</v>
      </c>
      <c r="C415" s="24">
        <v>70.569999999999993</v>
      </c>
      <c r="D415" s="23">
        <v>56667</v>
      </c>
      <c r="E415" s="21" t="s">
        <v>1</v>
      </c>
      <c r="F415" s="22">
        <v>401</v>
      </c>
      <c r="G415" s="24">
        <v>68.349999999999994</v>
      </c>
      <c r="H415" s="23">
        <v>56667</v>
      </c>
      <c r="I415" s="21" t="s">
        <v>1</v>
      </c>
      <c r="J415" s="22">
        <v>429</v>
      </c>
      <c r="K415" s="24">
        <v>74.819999999999993</v>
      </c>
      <c r="L415" s="23">
        <v>41244</v>
      </c>
      <c r="M415" s="21" t="s">
        <v>1</v>
      </c>
      <c r="N415" s="22">
        <v>434</v>
      </c>
      <c r="O415" s="24">
        <v>76.34</v>
      </c>
      <c r="P415" s="23">
        <v>36444</v>
      </c>
      <c r="Q415" s="21" t="s">
        <v>1</v>
      </c>
      <c r="R415" s="22">
        <v>511</v>
      </c>
      <c r="S415" s="24">
        <v>87.01</v>
      </c>
      <c r="T415" s="23">
        <v>15880</v>
      </c>
      <c r="U415" s="21" t="s">
        <v>1</v>
      </c>
    </row>
    <row r="416" spans="1:21" x14ac:dyDescent="0.25">
      <c r="A416" s="21" t="s">
        <v>517</v>
      </c>
      <c r="B416" s="22">
        <v>411</v>
      </c>
      <c r="C416" s="24">
        <v>70.739999999999995</v>
      </c>
      <c r="D416" s="23">
        <v>56503</v>
      </c>
      <c r="E416" s="21" t="s">
        <v>1</v>
      </c>
      <c r="F416" s="22">
        <v>413</v>
      </c>
      <c r="G416" s="24">
        <v>70.37</v>
      </c>
      <c r="H416" s="23">
        <v>53712</v>
      </c>
      <c r="I416" s="21" t="s">
        <v>1</v>
      </c>
      <c r="J416" s="22">
        <v>403</v>
      </c>
      <c r="K416" s="24">
        <v>70.33</v>
      </c>
      <c r="L416" s="23">
        <v>53381</v>
      </c>
      <c r="M416" s="21" t="s">
        <v>1</v>
      </c>
      <c r="N416" s="22">
        <v>395</v>
      </c>
      <c r="O416" s="24">
        <v>69.55</v>
      </c>
      <c r="P416" s="23">
        <v>47884</v>
      </c>
      <c r="Q416" s="21" t="s">
        <v>1</v>
      </c>
      <c r="R416" s="22">
        <v>407</v>
      </c>
      <c r="S416" s="24">
        <v>69.47</v>
      </c>
      <c r="T416" s="23">
        <v>45468</v>
      </c>
      <c r="U416" s="21" t="s">
        <v>1</v>
      </c>
    </row>
    <row r="417" spans="1:21" x14ac:dyDescent="0.25">
      <c r="A417" s="21" t="s">
        <v>351</v>
      </c>
      <c r="B417" s="22">
        <v>412</v>
      </c>
      <c r="C417" s="24">
        <v>70.91</v>
      </c>
      <c r="D417" s="23">
        <v>56050</v>
      </c>
      <c r="E417" s="21" t="s">
        <v>1</v>
      </c>
      <c r="F417" s="22">
        <v>405</v>
      </c>
      <c r="G417" s="24">
        <v>69.02</v>
      </c>
      <c r="H417" s="23">
        <v>55978</v>
      </c>
      <c r="I417" s="21" t="s">
        <v>1</v>
      </c>
      <c r="J417" s="22">
        <v>394</v>
      </c>
      <c r="K417" s="24">
        <v>68.78</v>
      </c>
      <c r="L417" s="23">
        <v>55978</v>
      </c>
      <c r="M417" s="21" t="s">
        <v>1</v>
      </c>
      <c r="N417" s="22">
        <v>376</v>
      </c>
      <c r="O417" s="24">
        <v>66.25</v>
      </c>
      <c r="P417" s="23">
        <v>55978</v>
      </c>
      <c r="Q417" s="21" t="s">
        <v>1</v>
      </c>
      <c r="R417" s="22">
        <v>377</v>
      </c>
      <c r="S417" s="24">
        <v>64.41</v>
      </c>
      <c r="T417" s="23">
        <v>55978</v>
      </c>
      <c r="U417" s="21" t="s">
        <v>1</v>
      </c>
    </row>
    <row r="418" spans="1:21" x14ac:dyDescent="0.25">
      <c r="A418" s="21" t="s">
        <v>554</v>
      </c>
      <c r="B418" s="22">
        <v>413</v>
      </c>
      <c r="C418" s="24">
        <v>71.08</v>
      </c>
      <c r="D418" s="23">
        <v>56008</v>
      </c>
      <c r="E418" s="21" t="s">
        <v>1</v>
      </c>
      <c r="F418" s="22">
        <v>404</v>
      </c>
      <c r="G418" s="24">
        <v>68.849999999999994</v>
      </c>
      <c r="H418" s="23">
        <v>56008</v>
      </c>
      <c r="I418" s="21" t="s">
        <v>1</v>
      </c>
      <c r="J418" s="22">
        <v>0</v>
      </c>
      <c r="K418" s="24">
        <v>0</v>
      </c>
      <c r="L418" s="23">
        <v>0</v>
      </c>
      <c r="M418" s="21" t="s">
        <v>1</v>
      </c>
      <c r="N418" s="22">
        <v>0</v>
      </c>
      <c r="O418" s="24">
        <v>0</v>
      </c>
      <c r="P418" s="23">
        <v>0</v>
      </c>
      <c r="Q418" s="21" t="s">
        <v>1</v>
      </c>
      <c r="R418" s="22">
        <v>0</v>
      </c>
      <c r="S418" s="24">
        <v>0</v>
      </c>
      <c r="T418" s="23">
        <v>0</v>
      </c>
      <c r="U418" s="21" t="s">
        <v>1</v>
      </c>
    </row>
    <row r="419" spans="1:21" x14ac:dyDescent="0.25">
      <c r="A419" s="21" t="s">
        <v>468</v>
      </c>
      <c r="B419" s="22">
        <v>414</v>
      </c>
      <c r="C419" s="24">
        <v>71.25</v>
      </c>
      <c r="D419" s="23">
        <v>55199</v>
      </c>
      <c r="E419" s="21" t="s">
        <v>1</v>
      </c>
      <c r="F419" s="22">
        <v>0</v>
      </c>
      <c r="G419" s="24">
        <v>0</v>
      </c>
      <c r="H419" s="23">
        <v>0</v>
      </c>
      <c r="I419" s="21" t="s">
        <v>1</v>
      </c>
      <c r="J419" s="22">
        <v>0</v>
      </c>
      <c r="K419" s="24">
        <v>0</v>
      </c>
      <c r="L419" s="23">
        <v>0</v>
      </c>
      <c r="M419" s="21" t="s">
        <v>1</v>
      </c>
      <c r="N419" s="22">
        <v>0</v>
      </c>
      <c r="O419" s="24">
        <v>0</v>
      </c>
      <c r="P419" s="23">
        <v>0</v>
      </c>
      <c r="Q419" s="21" t="s">
        <v>1</v>
      </c>
      <c r="R419" s="22">
        <v>517</v>
      </c>
      <c r="S419" s="24">
        <v>88.03</v>
      </c>
      <c r="T419" s="23">
        <v>14500</v>
      </c>
      <c r="U419" s="21" t="s">
        <v>1</v>
      </c>
    </row>
    <row r="420" spans="1:21" x14ac:dyDescent="0.25">
      <c r="A420" s="21" t="s">
        <v>472</v>
      </c>
      <c r="B420" s="22">
        <v>415</v>
      </c>
      <c r="C420" s="24">
        <v>71.42</v>
      </c>
      <c r="D420" s="23">
        <v>55000</v>
      </c>
      <c r="E420" s="21" t="s">
        <v>1</v>
      </c>
      <c r="F420" s="22">
        <v>407</v>
      </c>
      <c r="G420" s="24">
        <v>69.36</v>
      </c>
      <c r="H420" s="23">
        <v>55000</v>
      </c>
      <c r="I420" s="21" t="s">
        <v>1</v>
      </c>
      <c r="J420" s="22">
        <v>395</v>
      </c>
      <c r="K420" s="24">
        <v>68.95</v>
      </c>
      <c r="L420" s="23">
        <v>55000</v>
      </c>
      <c r="M420" s="21" t="s">
        <v>1</v>
      </c>
      <c r="N420" s="22">
        <v>490</v>
      </c>
      <c r="O420" s="24">
        <v>86.08</v>
      </c>
      <c r="P420" s="23">
        <v>19852</v>
      </c>
      <c r="Q420" s="21" t="s">
        <v>1</v>
      </c>
      <c r="R420" s="22">
        <v>512</v>
      </c>
      <c r="S420" s="24">
        <v>87.18</v>
      </c>
      <c r="T420" s="23">
        <v>15486</v>
      </c>
      <c r="U420" s="21" t="s">
        <v>1</v>
      </c>
    </row>
    <row r="421" spans="1:21" x14ac:dyDescent="0.25">
      <c r="A421" s="21" t="s">
        <v>641</v>
      </c>
      <c r="B421" s="22">
        <v>416</v>
      </c>
      <c r="C421" s="24">
        <v>71.59</v>
      </c>
      <c r="D421" s="23">
        <v>54784</v>
      </c>
      <c r="E421" s="21" t="s">
        <v>1</v>
      </c>
      <c r="F421" s="22">
        <v>0</v>
      </c>
      <c r="G421" s="24">
        <v>0</v>
      </c>
      <c r="H421" s="23">
        <v>0</v>
      </c>
      <c r="I421" s="21" t="s">
        <v>1</v>
      </c>
      <c r="J421" s="22">
        <v>0</v>
      </c>
      <c r="K421" s="24">
        <v>0</v>
      </c>
      <c r="L421" s="23">
        <v>0</v>
      </c>
      <c r="M421" s="21" t="s">
        <v>1</v>
      </c>
      <c r="N421" s="22">
        <v>357</v>
      </c>
      <c r="O421" s="24">
        <v>62.94</v>
      </c>
      <c r="P421" s="23">
        <v>66734</v>
      </c>
      <c r="Q421" s="21" t="s">
        <v>1</v>
      </c>
      <c r="R421" s="22">
        <v>367</v>
      </c>
      <c r="S421" s="24">
        <v>62.73</v>
      </c>
      <c r="T421" s="23">
        <v>62636</v>
      </c>
      <c r="U421" s="21" t="s">
        <v>1</v>
      </c>
    </row>
    <row r="422" spans="1:21" x14ac:dyDescent="0.25">
      <c r="A422" s="21" t="s">
        <v>600</v>
      </c>
      <c r="B422" s="22">
        <v>417</v>
      </c>
      <c r="C422" s="24">
        <v>71.760000000000005</v>
      </c>
      <c r="D422" s="23">
        <v>54605</v>
      </c>
      <c r="E422" s="21" t="s">
        <v>1</v>
      </c>
      <c r="F422" s="22">
        <v>408</v>
      </c>
      <c r="G422" s="24">
        <v>69.53</v>
      </c>
      <c r="H422" s="23">
        <v>54605</v>
      </c>
      <c r="I422" s="21" t="s">
        <v>1</v>
      </c>
      <c r="J422" s="22">
        <v>0</v>
      </c>
      <c r="K422" s="24">
        <v>0</v>
      </c>
      <c r="L422" s="23">
        <v>0</v>
      </c>
      <c r="M422" s="21" t="s">
        <v>1</v>
      </c>
      <c r="N422" s="22">
        <v>0</v>
      </c>
      <c r="O422" s="24">
        <v>0</v>
      </c>
      <c r="P422" s="23">
        <v>0</v>
      </c>
      <c r="Q422" s="21" t="s">
        <v>1</v>
      </c>
      <c r="R422" s="22">
        <v>0</v>
      </c>
      <c r="S422" s="24">
        <v>0</v>
      </c>
      <c r="T422" s="23">
        <v>0</v>
      </c>
      <c r="U422" s="21" t="s">
        <v>1</v>
      </c>
    </row>
    <row r="423" spans="1:21" x14ac:dyDescent="0.25">
      <c r="A423" s="21" t="s">
        <v>359</v>
      </c>
      <c r="B423" s="22">
        <v>418</v>
      </c>
      <c r="C423" s="24">
        <v>71.930000000000007</v>
      </c>
      <c r="D423" s="23">
        <v>54423</v>
      </c>
      <c r="E423" s="21" t="s">
        <v>1</v>
      </c>
      <c r="F423" s="22">
        <v>510</v>
      </c>
      <c r="G423" s="24">
        <v>86.7</v>
      </c>
      <c r="H423" s="23">
        <v>24423</v>
      </c>
      <c r="I423" s="21" t="s">
        <v>1</v>
      </c>
      <c r="J423" s="22">
        <v>492</v>
      </c>
      <c r="K423" s="24">
        <v>85.68</v>
      </c>
      <c r="L423" s="23">
        <v>24423</v>
      </c>
      <c r="M423" s="21" t="s">
        <v>1</v>
      </c>
      <c r="N423" s="22">
        <v>477</v>
      </c>
      <c r="O423" s="24">
        <v>83.82</v>
      </c>
      <c r="P423" s="23">
        <v>24423</v>
      </c>
      <c r="Q423" s="21" t="s">
        <v>1</v>
      </c>
      <c r="R423" s="22">
        <v>369</v>
      </c>
      <c r="S423" s="24">
        <v>63.06</v>
      </c>
      <c r="T423" s="23">
        <v>61290</v>
      </c>
      <c r="U423" s="21" t="s">
        <v>1</v>
      </c>
    </row>
    <row r="424" spans="1:21" x14ac:dyDescent="0.25">
      <c r="A424" s="21" t="s">
        <v>369</v>
      </c>
      <c r="B424" s="22">
        <v>419</v>
      </c>
      <c r="C424" s="24">
        <v>72.099999999999994</v>
      </c>
      <c r="D424" s="23">
        <v>53911</v>
      </c>
      <c r="E424" s="21" t="s">
        <v>1</v>
      </c>
      <c r="F424" s="22">
        <v>410</v>
      </c>
      <c r="G424" s="24">
        <v>69.86</v>
      </c>
      <c r="H424" s="23">
        <v>54000</v>
      </c>
      <c r="I424" s="21" t="s">
        <v>1</v>
      </c>
      <c r="J424" s="22">
        <v>400</v>
      </c>
      <c r="K424" s="24">
        <v>69.819999999999993</v>
      </c>
      <c r="L424" s="23">
        <v>54000</v>
      </c>
      <c r="M424" s="21" t="s">
        <v>1</v>
      </c>
      <c r="N424" s="22">
        <v>406</v>
      </c>
      <c r="O424" s="24">
        <v>71.47</v>
      </c>
      <c r="P424" s="23">
        <v>43000</v>
      </c>
      <c r="Q424" s="21" t="s">
        <v>1</v>
      </c>
      <c r="R424" s="22">
        <v>412</v>
      </c>
      <c r="S424" s="24">
        <v>70.319999999999993</v>
      </c>
      <c r="T424" s="23">
        <v>43000</v>
      </c>
      <c r="U424" s="21" t="s">
        <v>1</v>
      </c>
    </row>
    <row r="425" spans="1:21" x14ac:dyDescent="0.25">
      <c r="A425" s="21" t="s">
        <v>334</v>
      </c>
      <c r="B425" s="22">
        <v>420</v>
      </c>
      <c r="C425" s="24">
        <v>72.27</v>
      </c>
      <c r="D425" s="23">
        <v>53634</v>
      </c>
      <c r="E425" s="21" t="s">
        <v>1</v>
      </c>
      <c r="F425" s="22">
        <v>417</v>
      </c>
      <c r="G425" s="24">
        <v>71.040000000000006</v>
      </c>
      <c r="H425" s="23">
        <v>52224</v>
      </c>
      <c r="I425" s="21" t="s">
        <v>1</v>
      </c>
      <c r="J425" s="22">
        <v>406</v>
      </c>
      <c r="K425" s="24">
        <v>70.849999999999994</v>
      </c>
      <c r="L425" s="23">
        <v>52084</v>
      </c>
      <c r="M425" s="21" t="s">
        <v>1</v>
      </c>
      <c r="N425" s="22">
        <v>312</v>
      </c>
      <c r="O425" s="24">
        <v>55.11</v>
      </c>
      <c r="P425" s="23">
        <v>95662</v>
      </c>
      <c r="Q425" s="21" t="s">
        <v>1</v>
      </c>
      <c r="R425" s="22">
        <v>318</v>
      </c>
      <c r="S425" s="24">
        <v>54.46</v>
      </c>
      <c r="T425" s="23">
        <v>92500</v>
      </c>
      <c r="U425" s="21" t="s">
        <v>1</v>
      </c>
    </row>
    <row r="426" spans="1:21" x14ac:dyDescent="0.25">
      <c r="A426" s="21" t="s">
        <v>443</v>
      </c>
      <c r="B426" s="22">
        <v>421</v>
      </c>
      <c r="C426" s="24">
        <v>72.44</v>
      </c>
      <c r="D426" s="23">
        <v>53544</v>
      </c>
      <c r="E426" s="21" t="s">
        <v>1</v>
      </c>
      <c r="F426" s="22">
        <v>445</v>
      </c>
      <c r="G426" s="24">
        <v>75.760000000000005</v>
      </c>
      <c r="H426" s="23">
        <v>43885</v>
      </c>
      <c r="I426" s="21" t="s">
        <v>1</v>
      </c>
      <c r="J426" s="22">
        <v>424</v>
      </c>
      <c r="K426" s="24">
        <v>73.959999999999994</v>
      </c>
      <c r="L426" s="23">
        <v>43500</v>
      </c>
      <c r="M426" s="21" t="s">
        <v>1</v>
      </c>
      <c r="N426" s="22">
        <v>405</v>
      </c>
      <c r="O426" s="24">
        <v>71.290000000000006</v>
      </c>
      <c r="P426" s="23">
        <v>43500</v>
      </c>
      <c r="Q426" s="21" t="s">
        <v>1</v>
      </c>
      <c r="R426" s="22">
        <v>419</v>
      </c>
      <c r="S426" s="24">
        <v>71.5</v>
      </c>
      <c r="T426" s="23">
        <v>40500</v>
      </c>
      <c r="U426" s="21" t="s">
        <v>1</v>
      </c>
    </row>
    <row r="427" spans="1:21" x14ac:dyDescent="0.25">
      <c r="A427" s="21" t="s">
        <v>482</v>
      </c>
      <c r="B427" s="22">
        <v>422</v>
      </c>
      <c r="C427" s="24">
        <v>72.61</v>
      </c>
      <c r="D427" s="23">
        <v>52813</v>
      </c>
      <c r="E427" s="21" t="s">
        <v>1</v>
      </c>
      <c r="F427" s="22">
        <v>416</v>
      </c>
      <c r="G427" s="24">
        <v>70.87</v>
      </c>
      <c r="H427" s="23">
        <v>52763</v>
      </c>
      <c r="I427" s="21" t="s">
        <v>1</v>
      </c>
      <c r="J427" s="22">
        <v>405</v>
      </c>
      <c r="K427" s="24">
        <v>70.680000000000007</v>
      </c>
      <c r="L427" s="23">
        <v>52763</v>
      </c>
      <c r="M427" s="21" t="s">
        <v>1</v>
      </c>
      <c r="N427" s="22">
        <v>383</v>
      </c>
      <c r="O427" s="24">
        <v>67.459999999999994</v>
      </c>
      <c r="P427" s="23">
        <v>54193</v>
      </c>
      <c r="Q427" s="21" t="s">
        <v>1</v>
      </c>
      <c r="R427" s="22">
        <v>423</v>
      </c>
      <c r="S427" s="24">
        <v>72.17</v>
      </c>
      <c r="T427" s="23">
        <v>39880</v>
      </c>
      <c r="U427" s="21" t="s">
        <v>1</v>
      </c>
    </row>
    <row r="428" spans="1:21" x14ac:dyDescent="0.25">
      <c r="A428" s="21" t="s">
        <v>548</v>
      </c>
      <c r="B428" s="22">
        <v>423</v>
      </c>
      <c r="C428" s="24">
        <v>72.78</v>
      </c>
      <c r="D428" s="23">
        <v>52475</v>
      </c>
      <c r="E428" s="21" t="s">
        <v>1</v>
      </c>
      <c r="F428" s="22">
        <v>426</v>
      </c>
      <c r="G428" s="24">
        <v>72.56</v>
      </c>
      <c r="H428" s="23">
        <v>49723</v>
      </c>
      <c r="I428" s="21" t="s">
        <v>1</v>
      </c>
      <c r="J428" s="22">
        <v>0</v>
      </c>
      <c r="K428" s="24">
        <v>0</v>
      </c>
      <c r="L428" s="23">
        <v>0</v>
      </c>
      <c r="M428" s="21" t="s">
        <v>1</v>
      </c>
      <c r="N428" s="22">
        <v>0</v>
      </c>
      <c r="O428" s="24">
        <v>0</v>
      </c>
      <c r="P428" s="23">
        <v>0</v>
      </c>
      <c r="Q428" s="21" t="s">
        <v>1</v>
      </c>
      <c r="R428" s="22">
        <v>0</v>
      </c>
      <c r="S428" s="24">
        <v>0</v>
      </c>
      <c r="T428" s="23">
        <v>0</v>
      </c>
      <c r="U428" s="21" t="s">
        <v>1</v>
      </c>
    </row>
    <row r="429" spans="1:21" x14ac:dyDescent="0.25">
      <c r="A429" s="21" t="s">
        <v>396</v>
      </c>
      <c r="B429" s="22">
        <v>424</v>
      </c>
      <c r="C429" s="24">
        <v>72.95</v>
      </c>
      <c r="D429" s="23">
        <v>52076</v>
      </c>
      <c r="E429" s="21" t="s">
        <v>1</v>
      </c>
      <c r="F429" s="22">
        <v>414</v>
      </c>
      <c r="G429" s="24">
        <v>70.540000000000006</v>
      </c>
      <c r="H429" s="23">
        <v>53538</v>
      </c>
      <c r="I429" s="21" t="s">
        <v>1</v>
      </c>
      <c r="J429" s="22">
        <v>0</v>
      </c>
      <c r="K429" s="24">
        <v>0</v>
      </c>
      <c r="L429" s="23">
        <v>0</v>
      </c>
      <c r="M429" s="21" t="s">
        <v>1</v>
      </c>
      <c r="N429" s="22">
        <v>0</v>
      </c>
      <c r="O429" s="24">
        <v>0</v>
      </c>
      <c r="P429" s="23">
        <v>0</v>
      </c>
      <c r="Q429" s="21" t="s">
        <v>1</v>
      </c>
      <c r="R429" s="22">
        <v>0</v>
      </c>
      <c r="S429" s="24">
        <v>0</v>
      </c>
      <c r="T429" s="23">
        <v>0</v>
      </c>
      <c r="U429" s="21" t="s">
        <v>1</v>
      </c>
    </row>
    <row r="430" spans="1:21" x14ac:dyDescent="0.25">
      <c r="A430" s="21" t="s">
        <v>374</v>
      </c>
      <c r="B430" s="22">
        <v>425</v>
      </c>
      <c r="C430" s="24">
        <v>73.12</v>
      </c>
      <c r="D430" s="23">
        <v>52049</v>
      </c>
      <c r="E430" s="21" t="s">
        <v>1</v>
      </c>
      <c r="F430" s="22">
        <v>412</v>
      </c>
      <c r="G430" s="24">
        <v>70.2</v>
      </c>
      <c r="H430" s="23">
        <v>53756</v>
      </c>
      <c r="I430" s="21" t="s">
        <v>1</v>
      </c>
      <c r="J430" s="22">
        <v>517</v>
      </c>
      <c r="K430" s="24">
        <v>90</v>
      </c>
      <c r="L430" s="23">
        <v>15718</v>
      </c>
      <c r="M430" s="21" t="s">
        <v>1</v>
      </c>
      <c r="N430" s="22">
        <v>499</v>
      </c>
      <c r="O430" s="24">
        <v>87.65</v>
      </c>
      <c r="P430" s="23">
        <v>17210</v>
      </c>
      <c r="Q430" s="21" t="s">
        <v>1</v>
      </c>
      <c r="R430" s="22">
        <v>402</v>
      </c>
      <c r="S430" s="24">
        <v>68.63</v>
      </c>
      <c r="T430" s="23">
        <v>46343</v>
      </c>
      <c r="U430" s="21" t="s">
        <v>1</v>
      </c>
    </row>
    <row r="431" spans="1:21" x14ac:dyDescent="0.25">
      <c r="A431" s="21" t="s">
        <v>295</v>
      </c>
      <c r="B431" s="22">
        <v>426</v>
      </c>
      <c r="C431" s="24">
        <v>73.290000000000006</v>
      </c>
      <c r="D431" s="23">
        <v>51725</v>
      </c>
      <c r="E431" s="21" t="s">
        <v>1</v>
      </c>
      <c r="F431" s="22">
        <v>459</v>
      </c>
      <c r="G431" s="24">
        <v>78.11</v>
      </c>
      <c r="H431" s="23">
        <v>39654</v>
      </c>
      <c r="I431" s="21" t="s">
        <v>1</v>
      </c>
      <c r="J431" s="22">
        <v>496</v>
      </c>
      <c r="K431" s="24">
        <v>86.37</v>
      </c>
      <c r="L431" s="23">
        <v>23650</v>
      </c>
      <c r="M431" s="21" t="s">
        <v>1</v>
      </c>
      <c r="N431" s="22">
        <v>492</v>
      </c>
      <c r="O431" s="24">
        <v>86.43</v>
      </c>
      <c r="P431" s="23">
        <v>19293</v>
      </c>
      <c r="Q431" s="21" t="s">
        <v>1</v>
      </c>
      <c r="R431" s="22">
        <v>443</v>
      </c>
      <c r="S431" s="24">
        <v>75.55</v>
      </c>
      <c r="T431" s="23">
        <v>33014</v>
      </c>
      <c r="U431" s="21" t="s">
        <v>1</v>
      </c>
    </row>
    <row r="432" spans="1:21" x14ac:dyDescent="0.25">
      <c r="A432" s="21" t="s">
        <v>400</v>
      </c>
      <c r="B432" s="22">
        <v>427</v>
      </c>
      <c r="C432" s="24">
        <v>73.459999999999994</v>
      </c>
      <c r="D432" s="23">
        <v>51542</v>
      </c>
      <c r="E432" s="21" t="s">
        <v>1</v>
      </c>
      <c r="F432" s="22">
        <v>420</v>
      </c>
      <c r="G432" s="24">
        <v>71.55</v>
      </c>
      <c r="H432" s="23">
        <v>51542</v>
      </c>
      <c r="I432" s="21" t="s">
        <v>1</v>
      </c>
      <c r="J432" s="22">
        <v>407</v>
      </c>
      <c r="K432" s="24">
        <v>71.02</v>
      </c>
      <c r="L432" s="23">
        <v>51542</v>
      </c>
      <c r="M432" s="21" t="s">
        <v>1</v>
      </c>
      <c r="N432" s="22">
        <v>401</v>
      </c>
      <c r="O432" s="24">
        <v>70.599999999999994</v>
      </c>
      <c r="P432" s="23">
        <v>46114</v>
      </c>
      <c r="Q432" s="21" t="s">
        <v>1</v>
      </c>
      <c r="R432" s="22">
        <v>0</v>
      </c>
      <c r="S432" s="24">
        <v>0</v>
      </c>
      <c r="T432" s="23">
        <v>0</v>
      </c>
      <c r="U432" s="21" t="s">
        <v>1</v>
      </c>
    </row>
    <row r="433" spans="1:21" x14ac:dyDescent="0.25">
      <c r="A433" s="21" t="s">
        <v>437</v>
      </c>
      <c r="B433" s="22">
        <v>428</v>
      </c>
      <c r="C433" s="24">
        <v>73.63</v>
      </c>
      <c r="D433" s="23">
        <v>51188</v>
      </c>
      <c r="E433" s="21" t="s">
        <v>1</v>
      </c>
      <c r="F433" s="22">
        <v>509</v>
      </c>
      <c r="G433" s="24">
        <v>86.53</v>
      </c>
      <c r="H433" s="23">
        <v>24776</v>
      </c>
      <c r="I433" s="21" t="s">
        <v>1</v>
      </c>
      <c r="J433" s="22">
        <v>460</v>
      </c>
      <c r="K433" s="24">
        <v>80.17</v>
      </c>
      <c r="L433" s="23">
        <v>33752</v>
      </c>
      <c r="M433" s="21" t="s">
        <v>1</v>
      </c>
      <c r="N433" s="22">
        <v>439</v>
      </c>
      <c r="O433" s="24">
        <v>77.209999999999994</v>
      </c>
      <c r="P433" s="23">
        <v>33752</v>
      </c>
      <c r="Q433" s="21" t="s">
        <v>1</v>
      </c>
      <c r="R433" s="22">
        <v>345</v>
      </c>
      <c r="S433" s="24">
        <v>59.02</v>
      </c>
      <c r="T433" s="23">
        <v>72144</v>
      </c>
      <c r="U433" s="21" t="s">
        <v>1</v>
      </c>
    </row>
    <row r="434" spans="1:21" x14ac:dyDescent="0.25">
      <c r="A434" s="21" t="s">
        <v>492</v>
      </c>
      <c r="B434" s="22">
        <v>429</v>
      </c>
      <c r="C434" s="24">
        <v>73.8</v>
      </c>
      <c r="D434" s="23">
        <v>49994</v>
      </c>
      <c r="E434" s="21" t="s">
        <v>1</v>
      </c>
      <c r="F434" s="22">
        <v>422</v>
      </c>
      <c r="G434" s="24">
        <v>71.88</v>
      </c>
      <c r="H434" s="23">
        <v>49994</v>
      </c>
      <c r="I434" s="21" t="s">
        <v>1</v>
      </c>
      <c r="J434" s="22">
        <v>415</v>
      </c>
      <c r="K434" s="24">
        <v>72.400000000000006</v>
      </c>
      <c r="L434" s="23">
        <v>47794</v>
      </c>
      <c r="M434" s="21" t="s">
        <v>1</v>
      </c>
      <c r="N434" s="22">
        <v>397</v>
      </c>
      <c r="O434" s="24">
        <v>69.900000000000006</v>
      </c>
      <c r="P434" s="23">
        <v>47794</v>
      </c>
      <c r="Q434" s="21" t="s">
        <v>1</v>
      </c>
      <c r="R434" s="22">
        <v>414</v>
      </c>
      <c r="S434" s="24">
        <v>70.650000000000006</v>
      </c>
      <c r="T434" s="23">
        <v>42644</v>
      </c>
      <c r="U434" s="21" t="s">
        <v>1</v>
      </c>
    </row>
    <row r="435" spans="1:21" x14ac:dyDescent="0.25">
      <c r="A435" s="21" t="s">
        <v>234</v>
      </c>
      <c r="B435" s="22">
        <v>430</v>
      </c>
      <c r="C435" s="24">
        <v>73.97</v>
      </c>
      <c r="D435" s="23">
        <v>49989</v>
      </c>
      <c r="E435" s="21" t="s">
        <v>1</v>
      </c>
      <c r="F435" s="22">
        <v>423</v>
      </c>
      <c r="G435" s="24">
        <v>72.05</v>
      </c>
      <c r="H435" s="23">
        <v>49875</v>
      </c>
      <c r="I435" s="21" t="s">
        <v>1</v>
      </c>
      <c r="J435" s="22">
        <v>432</v>
      </c>
      <c r="K435" s="24">
        <v>75.34</v>
      </c>
      <c r="L435" s="23">
        <v>40939</v>
      </c>
      <c r="M435" s="21" t="s">
        <v>1</v>
      </c>
      <c r="N435" s="22">
        <v>414</v>
      </c>
      <c r="O435" s="24">
        <v>72.86</v>
      </c>
      <c r="P435" s="23">
        <v>40939</v>
      </c>
      <c r="Q435" s="21" t="s">
        <v>1</v>
      </c>
      <c r="R435" s="22">
        <v>442</v>
      </c>
      <c r="S435" s="24">
        <v>75.38</v>
      </c>
      <c r="T435" s="23">
        <v>33071</v>
      </c>
      <c r="U435" s="21" t="s">
        <v>1</v>
      </c>
    </row>
    <row r="436" spans="1:21" x14ac:dyDescent="0.25">
      <c r="A436" s="21" t="s">
        <v>438</v>
      </c>
      <c r="B436" s="22">
        <v>431</v>
      </c>
      <c r="C436" s="24">
        <v>74.14</v>
      </c>
      <c r="D436" s="23">
        <v>49753</v>
      </c>
      <c r="E436" s="21" t="s">
        <v>1</v>
      </c>
      <c r="F436" s="22">
        <v>425</v>
      </c>
      <c r="G436" s="24">
        <v>72.39</v>
      </c>
      <c r="H436" s="23">
        <v>49753</v>
      </c>
      <c r="I436" s="21" t="s">
        <v>1</v>
      </c>
      <c r="J436" s="22">
        <v>498</v>
      </c>
      <c r="K436" s="24">
        <v>86.72</v>
      </c>
      <c r="L436" s="23">
        <v>22246</v>
      </c>
      <c r="M436" s="21" t="s">
        <v>1</v>
      </c>
      <c r="N436" s="22">
        <v>484</v>
      </c>
      <c r="O436" s="24">
        <v>85.04</v>
      </c>
      <c r="P436" s="23">
        <v>22246</v>
      </c>
      <c r="Q436" s="21" t="s">
        <v>1</v>
      </c>
      <c r="R436" s="22">
        <v>467</v>
      </c>
      <c r="S436" s="24">
        <v>79.59</v>
      </c>
      <c r="T436" s="23">
        <v>27430</v>
      </c>
      <c r="U436" s="21" t="s">
        <v>1</v>
      </c>
    </row>
    <row r="437" spans="1:21" x14ac:dyDescent="0.25">
      <c r="A437" s="21" t="s">
        <v>384</v>
      </c>
      <c r="B437" s="22">
        <v>432</v>
      </c>
      <c r="C437" s="24">
        <v>74.31</v>
      </c>
      <c r="D437" s="23">
        <v>49536</v>
      </c>
      <c r="E437" s="21" t="s">
        <v>1</v>
      </c>
      <c r="F437" s="22">
        <v>463</v>
      </c>
      <c r="G437" s="24">
        <v>78.790000000000006</v>
      </c>
      <c r="H437" s="23">
        <v>38702</v>
      </c>
      <c r="I437" s="21" t="s">
        <v>1</v>
      </c>
      <c r="J437" s="22">
        <v>433</v>
      </c>
      <c r="K437" s="24">
        <v>75.510000000000005</v>
      </c>
      <c r="L437" s="23">
        <v>40891</v>
      </c>
      <c r="M437" s="21" t="s">
        <v>1</v>
      </c>
      <c r="N437" s="22">
        <v>416</v>
      </c>
      <c r="O437" s="24">
        <v>73.209999999999994</v>
      </c>
      <c r="P437" s="23">
        <v>40418</v>
      </c>
      <c r="Q437" s="21" t="s">
        <v>1</v>
      </c>
      <c r="R437" s="22">
        <v>420</v>
      </c>
      <c r="S437" s="24">
        <v>71.67</v>
      </c>
      <c r="T437" s="23">
        <v>40418</v>
      </c>
      <c r="U437" s="21" t="s">
        <v>1</v>
      </c>
    </row>
    <row r="438" spans="1:21" x14ac:dyDescent="0.25">
      <c r="A438" s="21" t="s">
        <v>614</v>
      </c>
      <c r="B438" s="22">
        <v>433</v>
      </c>
      <c r="C438" s="24">
        <v>74.48</v>
      </c>
      <c r="D438" s="23">
        <v>49413</v>
      </c>
      <c r="E438" s="21" t="s">
        <v>1</v>
      </c>
      <c r="F438" s="22">
        <v>0</v>
      </c>
      <c r="G438" s="24">
        <v>0</v>
      </c>
      <c r="H438" s="23">
        <v>0</v>
      </c>
      <c r="I438" s="21" t="s">
        <v>1</v>
      </c>
      <c r="J438" s="22">
        <v>410</v>
      </c>
      <c r="K438" s="24">
        <v>71.540000000000006</v>
      </c>
      <c r="L438" s="23">
        <v>49413</v>
      </c>
      <c r="M438" s="21" t="s">
        <v>1</v>
      </c>
      <c r="N438" s="22">
        <v>393</v>
      </c>
      <c r="O438" s="24">
        <v>69.2</v>
      </c>
      <c r="P438" s="23">
        <v>48026</v>
      </c>
      <c r="Q438" s="21" t="s">
        <v>1</v>
      </c>
      <c r="R438" s="22">
        <v>560</v>
      </c>
      <c r="S438" s="24">
        <v>95.28</v>
      </c>
      <c r="T438" s="23">
        <v>5600</v>
      </c>
      <c r="U438" s="21" t="s">
        <v>1</v>
      </c>
    </row>
    <row r="439" spans="1:21" x14ac:dyDescent="0.25">
      <c r="A439" s="21" t="s">
        <v>591</v>
      </c>
      <c r="B439" s="22">
        <v>434</v>
      </c>
      <c r="C439" s="24">
        <v>74.650000000000006</v>
      </c>
      <c r="D439" s="23">
        <v>49146</v>
      </c>
      <c r="E439" s="21" t="s">
        <v>1</v>
      </c>
      <c r="F439" s="22">
        <v>444</v>
      </c>
      <c r="G439" s="24">
        <v>75.59</v>
      </c>
      <c r="H439" s="23">
        <v>43900</v>
      </c>
      <c r="I439" s="21" t="s">
        <v>1</v>
      </c>
      <c r="J439" s="22">
        <v>422</v>
      </c>
      <c r="K439" s="24">
        <v>73.61</v>
      </c>
      <c r="L439" s="23">
        <v>43900</v>
      </c>
      <c r="M439" s="21" t="s">
        <v>1</v>
      </c>
      <c r="N439" s="22">
        <v>438</v>
      </c>
      <c r="O439" s="24">
        <v>77.03</v>
      </c>
      <c r="P439" s="23">
        <v>33755</v>
      </c>
      <c r="Q439" s="21" t="s">
        <v>1</v>
      </c>
      <c r="R439" s="22">
        <v>438</v>
      </c>
      <c r="S439" s="24">
        <v>74.7</v>
      </c>
      <c r="T439" s="23">
        <v>35967</v>
      </c>
      <c r="U439" s="21" t="s">
        <v>1</v>
      </c>
    </row>
    <row r="440" spans="1:21" x14ac:dyDescent="0.25">
      <c r="A440" s="21" t="s">
        <v>519</v>
      </c>
      <c r="B440" s="22">
        <v>435</v>
      </c>
      <c r="C440" s="24">
        <v>74.819999999999993</v>
      </c>
      <c r="D440" s="23">
        <v>47897</v>
      </c>
      <c r="E440" s="21" t="s">
        <v>1</v>
      </c>
      <c r="F440" s="22">
        <v>431</v>
      </c>
      <c r="G440" s="24">
        <v>73.400000000000006</v>
      </c>
      <c r="H440" s="23">
        <v>47897</v>
      </c>
      <c r="I440" s="21" t="s">
        <v>1</v>
      </c>
      <c r="J440" s="22">
        <v>413</v>
      </c>
      <c r="K440" s="24">
        <v>72.06</v>
      </c>
      <c r="L440" s="23">
        <v>48152</v>
      </c>
      <c r="M440" s="21" t="s">
        <v>1</v>
      </c>
      <c r="N440" s="22">
        <v>419</v>
      </c>
      <c r="O440" s="24">
        <v>73.73</v>
      </c>
      <c r="P440" s="23">
        <v>39884</v>
      </c>
      <c r="Q440" s="21" t="s">
        <v>1</v>
      </c>
      <c r="R440" s="22">
        <v>434</v>
      </c>
      <c r="S440" s="24">
        <v>74.03</v>
      </c>
      <c r="T440" s="23">
        <v>37579</v>
      </c>
      <c r="U440" s="21" t="s">
        <v>1</v>
      </c>
    </row>
    <row r="441" spans="1:21" x14ac:dyDescent="0.25">
      <c r="A441" s="21" t="s">
        <v>453</v>
      </c>
      <c r="B441" s="22">
        <v>436</v>
      </c>
      <c r="C441" s="24">
        <v>74.989999999999995</v>
      </c>
      <c r="D441" s="23">
        <v>47695</v>
      </c>
      <c r="E441" s="21" t="s">
        <v>1</v>
      </c>
      <c r="F441" s="22">
        <v>462</v>
      </c>
      <c r="G441" s="24">
        <v>78.62</v>
      </c>
      <c r="H441" s="23">
        <v>38709</v>
      </c>
      <c r="I441" s="21" t="s">
        <v>1</v>
      </c>
      <c r="J441" s="22">
        <v>464</v>
      </c>
      <c r="K441" s="24">
        <v>80.86</v>
      </c>
      <c r="L441" s="23">
        <v>32799</v>
      </c>
      <c r="M441" s="21" t="s">
        <v>1</v>
      </c>
      <c r="N441" s="22">
        <v>451</v>
      </c>
      <c r="O441" s="24">
        <v>79.3</v>
      </c>
      <c r="P441" s="23">
        <v>30628</v>
      </c>
      <c r="Q441" s="21" t="s">
        <v>1</v>
      </c>
      <c r="R441" s="22">
        <v>460</v>
      </c>
      <c r="S441" s="24">
        <v>78.41</v>
      </c>
      <c r="T441" s="23">
        <v>29328</v>
      </c>
      <c r="U441" s="21" t="s">
        <v>1</v>
      </c>
    </row>
    <row r="442" spans="1:21" x14ac:dyDescent="0.25">
      <c r="A442" s="21" t="s">
        <v>388</v>
      </c>
      <c r="B442" s="22">
        <v>437</v>
      </c>
      <c r="C442" s="24">
        <v>75.16</v>
      </c>
      <c r="D442" s="23">
        <v>47652</v>
      </c>
      <c r="E442" s="21" t="s">
        <v>1</v>
      </c>
      <c r="F442" s="22">
        <v>439</v>
      </c>
      <c r="G442" s="24">
        <v>74.739999999999995</v>
      </c>
      <c r="H442" s="23">
        <v>46312</v>
      </c>
      <c r="I442" s="21" t="s">
        <v>1</v>
      </c>
      <c r="J442" s="22">
        <v>459</v>
      </c>
      <c r="K442" s="24">
        <v>79.989999999999995</v>
      </c>
      <c r="L442" s="23">
        <v>34256</v>
      </c>
      <c r="M442" s="21" t="s">
        <v>1</v>
      </c>
      <c r="N442" s="22">
        <v>460</v>
      </c>
      <c r="O442" s="24">
        <v>80.86</v>
      </c>
      <c r="P442" s="23">
        <v>28311</v>
      </c>
      <c r="Q442" s="21" t="s">
        <v>1</v>
      </c>
      <c r="R442" s="22">
        <v>465</v>
      </c>
      <c r="S442" s="24">
        <v>79.260000000000005</v>
      </c>
      <c r="T442" s="23">
        <v>27974</v>
      </c>
      <c r="U442" s="21" t="s">
        <v>1</v>
      </c>
    </row>
    <row r="443" spans="1:21" x14ac:dyDescent="0.25">
      <c r="A443" s="21" t="s">
        <v>563</v>
      </c>
      <c r="B443" s="22">
        <v>438</v>
      </c>
      <c r="C443" s="24">
        <v>75.34</v>
      </c>
      <c r="D443" s="23">
        <v>47601</v>
      </c>
      <c r="E443" s="21" t="s">
        <v>1</v>
      </c>
      <c r="F443" s="22">
        <v>438</v>
      </c>
      <c r="G443" s="24">
        <v>74.58</v>
      </c>
      <c r="H443" s="23">
        <v>46402</v>
      </c>
      <c r="I443" s="21" t="s">
        <v>1</v>
      </c>
      <c r="J443" s="22">
        <v>474</v>
      </c>
      <c r="K443" s="24">
        <v>82.58</v>
      </c>
      <c r="L443" s="23">
        <v>29911</v>
      </c>
      <c r="M443" s="21" t="s">
        <v>1</v>
      </c>
      <c r="N443" s="22">
        <v>458</v>
      </c>
      <c r="O443" s="24">
        <v>80.510000000000005</v>
      </c>
      <c r="P443" s="23">
        <v>28966</v>
      </c>
      <c r="Q443" s="21" t="s">
        <v>1</v>
      </c>
      <c r="R443" s="22">
        <v>463</v>
      </c>
      <c r="S443" s="24">
        <v>78.92</v>
      </c>
      <c r="T443" s="23">
        <v>28916</v>
      </c>
      <c r="U443" s="21" t="s">
        <v>1</v>
      </c>
    </row>
    <row r="444" spans="1:21" x14ac:dyDescent="0.25">
      <c r="A444" s="21" t="s">
        <v>318</v>
      </c>
      <c r="B444" s="22">
        <v>439</v>
      </c>
      <c r="C444" s="24">
        <v>75.510000000000005</v>
      </c>
      <c r="D444" s="23">
        <v>47373</v>
      </c>
      <c r="E444" s="21" t="s">
        <v>1</v>
      </c>
      <c r="F444" s="22">
        <v>433</v>
      </c>
      <c r="G444" s="24">
        <v>73.73</v>
      </c>
      <c r="H444" s="23">
        <v>47373</v>
      </c>
      <c r="I444" s="21" t="s">
        <v>1</v>
      </c>
      <c r="J444" s="22">
        <v>420</v>
      </c>
      <c r="K444" s="24">
        <v>73.27</v>
      </c>
      <c r="L444" s="23">
        <v>44026</v>
      </c>
      <c r="M444" s="21" t="s">
        <v>1</v>
      </c>
      <c r="N444" s="22">
        <v>482</v>
      </c>
      <c r="O444" s="24">
        <v>84.69</v>
      </c>
      <c r="P444" s="23">
        <v>23607</v>
      </c>
      <c r="Q444" s="21" t="s">
        <v>1</v>
      </c>
      <c r="R444" s="22">
        <v>474</v>
      </c>
      <c r="S444" s="24">
        <v>80.77</v>
      </c>
      <c r="T444" s="23">
        <v>25713</v>
      </c>
      <c r="U444" s="21" t="s">
        <v>1</v>
      </c>
    </row>
    <row r="445" spans="1:21" x14ac:dyDescent="0.25">
      <c r="A445" s="21" t="s">
        <v>336</v>
      </c>
      <c r="B445" s="22">
        <v>440</v>
      </c>
      <c r="C445" s="24">
        <v>75.680000000000007</v>
      </c>
      <c r="D445" s="23">
        <v>47027</v>
      </c>
      <c r="E445" s="21" t="s">
        <v>1</v>
      </c>
      <c r="F445" s="22">
        <v>435</v>
      </c>
      <c r="G445" s="24">
        <v>74.069999999999993</v>
      </c>
      <c r="H445" s="23">
        <v>47027</v>
      </c>
      <c r="I445" s="21" t="s">
        <v>1</v>
      </c>
      <c r="J445" s="22">
        <v>417</v>
      </c>
      <c r="K445" s="24">
        <v>72.75</v>
      </c>
      <c r="L445" s="23">
        <v>47027</v>
      </c>
      <c r="M445" s="21" t="s">
        <v>1</v>
      </c>
      <c r="N445" s="22">
        <v>540</v>
      </c>
      <c r="O445" s="24">
        <v>94.78</v>
      </c>
      <c r="P445" s="23">
        <v>9256</v>
      </c>
      <c r="Q445" s="21" t="s">
        <v>1</v>
      </c>
      <c r="R445" s="22">
        <v>401</v>
      </c>
      <c r="S445" s="24">
        <v>68.459999999999994</v>
      </c>
      <c r="T445" s="23">
        <v>47017</v>
      </c>
      <c r="U445" s="21" t="s">
        <v>1</v>
      </c>
    </row>
    <row r="446" spans="1:21" x14ac:dyDescent="0.25">
      <c r="A446" s="21" t="s">
        <v>393</v>
      </c>
      <c r="B446" s="22">
        <v>441</v>
      </c>
      <c r="C446" s="24">
        <v>75.849999999999994</v>
      </c>
      <c r="D446" s="23">
        <v>46779</v>
      </c>
      <c r="E446" s="21" t="s">
        <v>1</v>
      </c>
      <c r="F446" s="22">
        <v>436</v>
      </c>
      <c r="G446" s="24">
        <v>74.239999999999995</v>
      </c>
      <c r="H446" s="23">
        <v>46779</v>
      </c>
      <c r="I446" s="21" t="s">
        <v>1</v>
      </c>
      <c r="J446" s="22">
        <v>418</v>
      </c>
      <c r="K446" s="24">
        <v>72.92</v>
      </c>
      <c r="L446" s="23">
        <v>46779</v>
      </c>
      <c r="M446" s="21" t="s">
        <v>1</v>
      </c>
      <c r="N446" s="22">
        <v>316</v>
      </c>
      <c r="O446" s="24">
        <v>55.81</v>
      </c>
      <c r="P446" s="23">
        <v>92805</v>
      </c>
      <c r="Q446" s="21" t="s">
        <v>1</v>
      </c>
      <c r="R446" s="22">
        <v>319</v>
      </c>
      <c r="S446" s="24">
        <v>54.63</v>
      </c>
      <c r="T446" s="23">
        <v>91205</v>
      </c>
      <c r="U446" s="21" t="s">
        <v>1</v>
      </c>
    </row>
    <row r="447" spans="1:21" x14ac:dyDescent="0.25">
      <c r="A447" s="21" t="s">
        <v>499</v>
      </c>
      <c r="B447" s="22">
        <v>442</v>
      </c>
      <c r="C447" s="24">
        <v>76.02</v>
      </c>
      <c r="D447" s="23">
        <v>46458</v>
      </c>
      <c r="E447" s="21" t="s">
        <v>1</v>
      </c>
      <c r="F447" s="22">
        <v>449</v>
      </c>
      <c r="G447" s="24">
        <v>76.430000000000007</v>
      </c>
      <c r="H447" s="23">
        <v>41696</v>
      </c>
      <c r="I447" s="21" t="s">
        <v>1</v>
      </c>
      <c r="J447" s="22">
        <v>427</v>
      </c>
      <c r="K447" s="24">
        <v>74.47</v>
      </c>
      <c r="L447" s="23">
        <v>41696</v>
      </c>
      <c r="M447" s="21" t="s">
        <v>1</v>
      </c>
      <c r="N447" s="22">
        <v>411</v>
      </c>
      <c r="O447" s="24">
        <v>72.34</v>
      </c>
      <c r="P447" s="23">
        <v>41696</v>
      </c>
      <c r="Q447" s="21" t="s">
        <v>1</v>
      </c>
      <c r="R447" s="22">
        <v>431</v>
      </c>
      <c r="S447" s="24">
        <v>73.52</v>
      </c>
      <c r="T447" s="23">
        <v>38265</v>
      </c>
      <c r="U447" s="21" t="s">
        <v>1</v>
      </c>
    </row>
    <row r="448" spans="1:21" x14ac:dyDescent="0.25">
      <c r="A448" s="21" t="s">
        <v>553</v>
      </c>
      <c r="B448" s="22">
        <v>443</v>
      </c>
      <c r="C448" s="24">
        <v>76.19</v>
      </c>
      <c r="D448" s="23">
        <v>45051</v>
      </c>
      <c r="E448" s="21" t="s">
        <v>1</v>
      </c>
      <c r="F448" s="22">
        <v>0</v>
      </c>
      <c r="G448" s="24">
        <v>0</v>
      </c>
      <c r="H448" s="23">
        <v>0</v>
      </c>
      <c r="I448" s="21" t="s">
        <v>1</v>
      </c>
      <c r="J448" s="22">
        <v>0</v>
      </c>
      <c r="K448" s="24">
        <v>0</v>
      </c>
      <c r="L448" s="23">
        <v>0</v>
      </c>
      <c r="M448" s="21" t="s">
        <v>1</v>
      </c>
      <c r="N448" s="22">
        <v>0</v>
      </c>
      <c r="O448" s="24">
        <v>0</v>
      </c>
      <c r="P448" s="23">
        <v>0</v>
      </c>
      <c r="Q448" s="21" t="s">
        <v>1</v>
      </c>
      <c r="R448" s="22">
        <v>0</v>
      </c>
      <c r="S448" s="24">
        <v>0</v>
      </c>
      <c r="T448" s="23">
        <v>0</v>
      </c>
      <c r="U448" s="21" t="s">
        <v>1</v>
      </c>
    </row>
    <row r="449" spans="1:21" x14ac:dyDescent="0.25">
      <c r="A449" s="21" t="s">
        <v>547</v>
      </c>
      <c r="B449" s="22">
        <v>444</v>
      </c>
      <c r="C449" s="24">
        <v>76.36</v>
      </c>
      <c r="D449" s="23">
        <v>43949</v>
      </c>
      <c r="E449" s="21" t="s">
        <v>1</v>
      </c>
      <c r="F449" s="22">
        <v>446</v>
      </c>
      <c r="G449" s="24">
        <v>75.92</v>
      </c>
      <c r="H449" s="23">
        <v>43606</v>
      </c>
      <c r="I449" s="21" t="s">
        <v>1</v>
      </c>
      <c r="J449" s="22">
        <v>425</v>
      </c>
      <c r="K449" s="24">
        <v>74.13</v>
      </c>
      <c r="L449" s="23">
        <v>42995</v>
      </c>
      <c r="M449" s="21" t="s">
        <v>1</v>
      </c>
      <c r="N449" s="22">
        <v>413</v>
      </c>
      <c r="O449" s="24">
        <v>72.680000000000007</v>
      </c>
      <c r="P449" s="23">
        <v>41214</v>
      </c>
      <c r="Q449" s="21" t="s">
        <v>1</v>
      </c>
      <c r="R449" s="22">
        <v>429</v>
      </c>
      <c r="S449" s="24">
        <v>73.180000000000007</v>
      </c>
      <c r="T449" s="23">
        <v>38664</v>
      </c>
      <c r="U449" s="21" t="s">
        <v>1</v>
      </c>
    </row>
    <row r="450" spans="1:21" x14ac:dyDescent="0.25">
      <c r="A450" s="21" t="s">
        <v>417</v>
      </c>
      <c r="B450" s="22">
        <v>445</v>
      </c>
      <c r="C450" s="24">
        <v>76.53</v>
      </c>
      <c r="D450" s="23">
        <v>43946</v>
      </c>
      <c r="E450" s="21" t="s">
        <v>1</v>
      </c>
      <c r="F450" s="22">
        <v>443</v>
      </c>
      <c r="G450" s="24">
        <v>75.42</v>
      </c>
      <c r="H450" s="23">
        <v>43946</v>
      </c>
      <c r="I450" s="21" t="s">
        <v>1</v>
      </c>
      <c r="J450" s="22">
        <v>421</v>
      </c>
      <c r="K450" s="24">
        <v>73.44</v>
      </c>
      <c r="L450" s="23">
        <v>43946</v>
      </c>
      <c r="M450" s="21" t="s">
        <v>1</v>
      </c>
      <c r="N450" s="22">
        <v>403</v>
      </c>
      <c r="O450" s="24">
        <v>70.94</v>
      </c>
      <c r="P450" s="23">
        <v>43946</v>
      </c>
      <c r="Q450" s="21" t="s">
        <v>1</v>
      </c>
      <c r="R450" s="22">
        <v>410</v>
      </c>
      <c r="S450" s="24">
        <v>69.98</v>
      </c>
      <c r="T450" s="23">
        <v>43946</v>
      </c>
      <c r="U450" s="21" t="s">
        <v>1</v>
      </c>
    </row>
    <row r="451" spans="1:21" x14ac:dyDescent="0.25">
      <c r="A451" s="21" t="s">
        <v>513</v>
      </c>
      <c r="B451" s="22">
        <v>446</v>
      </c>
      <c r="C451" s="24">
        <v>76.7</v>
      </c>
      <c r="D451" s="23">
        <v>43801</v>
      </c>
      <c r="E451" s="21" t="s">
        <v>1</v>
      </c>
      <c r="F451" s="22">
        <v>447</v>
      </c>
      <c r="G451" s="24">
        <v>76.09</v>
      </c>
      <c r="H451" s="23">
        <v>43066</v>
      </c>
      <c r="I451" s="21" t="s">
        <v>1</v>
      </c>
      <c r="J451" s="22">
        <v>436</v>
      </c>
      <c r="K451" s="24">
        <v>76.03</v>
      </c>
      <c r="L451" s="23">
        <v>40605</v>
      </c>
      <c r="M451" s="21" t="s">
        <v>1</v>
      </c>
      <c r="N451" s="22">
        <v>443</v>
      </c>
      <c r="O451" s="24">
        <v>77.900000000000006</v>
      </c>
      <c r="P451" s="23">
        <v>33181</v>
      </c>
      <c r="Q451" s="21" t="s">
        <v>1</v>
      </c>
      <c r="R451" s="22">
        <v>450</v>
      </c>
      <c r="S451" s="24">
        <v>76.73</v>
      </c>
      <c r="T451" s="23">
        <v>31929</v>
      </c>
      <c r="U451" s="21" t="s">
        <v>1</v>
      </c>
    </row>
    <row r="452" spans="1:21" x14ac:dyDescent="0.25">
      <c r="A452" s="21" t="s">
        <v>387</v>
      </c>
      <c r="B452" s="22">
        <v>447</v>
      </c>
      <c r="C452" s="24">
        <v>76.87</v>
      </c>
      <c r="D452" s="23">
        <v>43490</v>
      </c>
      <c r="E452" s="21" t="s">
        <v>1</v>
      </c>
      <c r="F452" s="22">
        <v>432</v>
      </c>
      <c r="G452" s="24">
        <v>73.569999999999993</v>
      </c>
      <c r="H452" s="23">
        <v>47592</v>
      </c>
      <c r="I452" s="21" t="s">
        <v>1</v>
      </c>
      <c r="J452" s="22">
        <v>466</v>
      </c>
      <c r="K452" s="24">
        <v>81.2</v>
      </c>
      <c r="L452" s="23">
        <v>32542</v>
      </c>
      <c r="M452" s="21" t="s">
        <v>1</v>
      </c>
      <c r="N452" s="22">
        <v>445</v>
      </c>
      <c r="O452" s="24">
        <v>78.25</v>
      </c>
      <c r="P452" s="23">
        <v>32542</v>
      </c>
      <c r="Q452" s="21" t="s">
        <v>1</v>
      </c>
      <c r="R452" s="22">
        <v>452</v>
      </c>
      <c r="S452" s="24">
        <v>77.06</v>
      </c>
      <c r="T452" s="23">
        <v>31542</v>
      </c>
      <c r="U452" s="21" t="s">
        <v>1</v>
      </c>
    </row>
    <row r="453" spans="1:21" x14ac:dyDescent="0.25">
      <c r="A453" s="21" t="s">
        <v>356</v>
      </c>
      <c r="B453" s="22">
        <v>448</v>
      </c>
      <c r="C453" s="24">
        <v>77.040000000000006</v>
      </c>
      <c r="D453" s="23">
        <v>43431</v>
      </c>
      <c r="E453" s="21" t="s">
        <v>1</v>
      </c>
      <c r="F453" s="22">
        <v>411</v>
      </c>
      <c r="G453" s="24">
        <v>70.03</v>
      </c>
      <c r="H453" s="23">
        <v>53986</v>
      </c>
      <c r="I453" s="21" t="s">
        <v>1</v>
      </c>
      <c r="J453" s="22">
        <v>401</v>
      </c>
      <c r="K453" s="24">
        <v>69.989999999999995</v>
      </c>
      <c r="L453" s="23">
        <v>53986</v>
      </c>
      <c r="M453" s="21" t="s">
        <v>1</v>
      </c>
      <c r="N453" s="22">
        <v>385</v>
      </c>
      <c r="O453" s="24">
        <v>67.81</v>
      </c>
      <c r="P453" s="23">
        <v>53986</v>
      </c>
      <c r="Q453" s="21" t="s">
        <v>1</v>
      </c>
      <c r="R453" s="22">
        <v>383</v>
      </c>
      <c r="S453" s="24">
        <v>65.430000000000007</v>
      </c>
      <c r="T453" s="23">
        <v>53986</v>
      </c>
      <c r="U453" s="21" t="s">
        <v>1</v>
      </c>
    </row>
    <row r="454" spans="1:21" x14ac:dyDescent="0.25">
      <c r="A454" s="21" t="s">
        <v>566</v>
      </c>
      <c r="B454" s="22">
        <v>449</v>
      </c>
      <c r="C454" s="24">
        <v>77.209999999999994</v>
      </c>
      <c r="D454" s="23">
        <v>43027</v>
      </c>
      <c r="E454" s="21" t="s">
        <v>1</v>
      </c>
      <c r="F454" s="22">
        <v>452</v>
      </c>
      <c r="G454" s="24">
        <v>76.930000000000007</v>
      </c>
      <c r="H454" s="23">
        <v>41079</v>
      </c>
      <c r="I454" s="21" t="s">
        <v>1</v>
      </c>
      <c r="J454" s="22">
        <v>462</v>
      </c>
      <c r="K454" s="24">
        <v>80.510000000000005</v>
      </c>
      <c r="L454" s="23">
        <v>33095</v>
      </c>
      <c r="M454" s="21" t="s">
        <v>1</v>
      </c>
      <c r="N454" s="22">
        <v>444</v>
      </c>
      <c r="O454" s="24">
        <v>78.08</v>
      </c>
      <c r="P454" s="23">
        <v>32845</v>
      </c>
      <c r="Q454" s="21" t="s">
        <v>1</v>
      </c>
      <c r="R454" s="22">
        <v>455</v>
      </c>
      <c r="S454" s="24">
        <v>77.569999999999993</v>
      </c>
      <c r="T454" s="23">
        <v>30845</v>
      </c>
      <c r="U454" s="21" t="s">
        <v>1</v>
      </c>
    </row>
    <row r="455" spans="1:21" x14ac:dyDescent="0.25">
      <c r="A455" s="21" t="s">
        <v>436</v>
      </c>
      <c r="B455" s="22">
        <v>450</v>
      </c>
      <c r="C455" s="24">
        <v>77.38</v>
      </c>
      <c r="D455" s="23">
        <v>42527</v>
      </c>
      <c r="E455" s="21" t="s">
        <v>1</v>
      </c>
      <c r="F455" s="22">
        <v>448</v>
      </c>
      <c r="G455" s="24">
        <v>76.260000000000005</v>
      </c>
      <c r="H455" s="23">
        <v>42319</v>
      </c>
      <c r="I455" s="21" t="s">
        <v>1</v>
      </c>
      <c r="J455" s="22">
        <v>437</v>
      </c>
      <c r="K455" s="24">
        <v>76.2</v>
      </c>
      <c r="L455" s="23">
        <v>40578</v>
      </c>
      <c r="M455" s="21" t="s">
        <v>1</v>
      </c>
      <c r="N455" s="22">
        <v>422</v>
      </c>
      <c r="O455" s="24">
        <v>74.25</v>
      </c>
      <c r="P455" s="23">
        <v>39634</v>
      </c>
      <c r="Q455" s="21" t="s">
        <v>1</v>
      </c>
      <c r="R455" s="22">
        <v>427</v>
      </c>
      <c r="S455" s="24">
        <v>72.849999999999994</v>
      </c>
      <c r="T455" s="23">
        <v>38985</v>
      </c>
      <c r="U455" s="21" t="s">
        <v>1</v>
      </c>
    </row>
    <row r="456" spans="1:21" x14ac:dyDescent="0.25">
      <c r="A456" s="21" t="s">
        <v>535</v>
      </c>
      <c r="B456" s="22">
        <v>451</v>
      </c>
      <c r="C456" s="24">
        <v>77.55</v>
      </c>
      <c r="D456" s="23">
        <v>41497</v>
      </c>
      <c r="E456" s="21" t="s">
        <v>1</v>
      </c>
      <c r="F456" s="22">
        <v>466</v>
      </c>
      <c r="G456" s="24">
        <v>79.290000000000006</v>
      </c>
      <c r="H456" s="23">
        <v>37998</v>
      </c>
      <c r="I456" s="21" t="s">
        <v>1</v>
      </c>
      <c r="J456" s="22">
        <v>445</v>
      </c>
      <c r="K456" s="24">
        <v>77.58</v>
      </c>
      <c r="L456" s="23">
        <v>37998</v>
      </c>
      <c r="M456" s="21" t="s">
        <v>1</v>
      </c>
      <c r="N456" s="22">
        <v>552</v>
      </c>
      <c r="O456" s="24">
        <v>96.87</v>
      </c>
      <c r="P456" s="23">
        <v>5637</v>
      </c>
      <c r="Q456" s="21" t="s">
        <v>1</v>
      </c>
      <c r="R456" s="22">
        <v>558</v>
      </c>
      <c r="S456" s="24">
        <v>94.94</v>
      </c>
      <c r="T456" s="23">
        <v>5637</v>
      </c>
      <c r="U456" s="21" t="s">
        <v>1</v>
      </c>
    </row>
    <row r="457" spans="1:21" x14ac:dyDescent="0.25">
      <c r="A457" s="21" t="s">
        <v>455</v>
      </c>
      <c r="B457" s="22">
        <v>452</v>
      </c>
      <c r="C457" s="24">
        <v>77.72</v>
      </c>
      <c r="D457" s="23">
        <v>41466</v>
      </c>
      <c r="E457" s="21" t="s">
        <v>1</v>
      </c>
      <c r="F457" s="22">
        <v>450</v>
      </c>
      <c r="G457" s="24">
        <v>76.599999999999994</v>
      </c>
      <c r="H457" s="23">
        <v>41466</v>
      </c>
      <c r="I457" s="21" t="s">
        <v>1</v>
      </c>
      <c r="J457" s="22">
        <v>434</v>
      </c>
      <c r="K457" s="24">
        <v>75.680000000000007</v>
      </c>
      <c r="L457" s="23">
        <v>40666</v>
      </c>
      <c r="M457" s="21" t="s">
        <v>1</v>
      </c>
      <c r="N457" s="22">
        <v>391</v>
      </c>
      <c r="O457" s="24">
        <v>68.86</v>
      </c>
      <c r="P457" s="23">
        <v>49632</v>
      </c>
      <c r="Q457" s="21" t="s">
        <v>1</v>
      </c>
      <c r="R457" s="22">
        <v>394</v>
      </c>
      <c r="S457" s="24">
        <v>67.28</v>
      </c>
      <c r="T457" s="23">
        <v>49632</v>
      </c>
      <c r="U457" s="21" t="s">
        <v>1</v>
      </c>
    </row>
    <row r="458" spans="1:21" x14ac:dyDescent="0.25">
      <c r="A458" s="21" t="s">
        <v>441</v>
      </c>
      <c r="B458" s="22">
        <v>453</v>
      </c>
      <c r="C458" s="24">
        <v>77.89</v>
      </c>
      <c r="D458" s="23">
        <v>41377</v>
      </c>
      <c r="E458" s="21" t="s">
        <v>1</v>
      </c>
      <c r="F458" s="22">
        <v>589</v>
      </c>
      <c r="G458" s="24">
        <v>100</v>
      </c>
      <c r="H458" s="23">
        <v>51</v>
      </c>
      <c r="I458" s="21" t="s">
        <v>1</v>
      </c>
      <c r="J458" s="22">
        <v>482</v>
      </c>
      <c r="K458" s="24">
        <v>83.96</v>
      </c>
      <c r="L458" s="23">
        <v>27979</v>
      </c>
      <c r="M458" s="21" t="s">
        <v>1</v>
      </c>
      <c r="N458" s="22">
        <v>488</v>
      </c>
      <c r="O458" s="24">
        <v>85.73</v>
      </c>
      <c r="P458" s="23">
        <v>20954</v>
      </c>
      <c r="Q458" s="21" t="s">
        <v>1</v>
      </c>
      <c r="R458" s="22">
        <v>0</v>
      </c>
      <c r="S458" s="24">
        <v>0</v>
      </c>
      <c r="T458" s="23">
        <v>0</v>
      </c>
      <c r="U458" s="21" t="s">
        <v>1</v>
      </c>
    </row>
    <row r="459" spans="1:21" x14ac:dyDescent="0.25">
      <c r="A459" s="21" t="s">
        <v>580</v>
      </c>
      <c r="B459" s="22">
        <v>454</v>
      </c>
      <c r="C459" s="24">
        <v>78.06</v>
      </c>
      <c r="D459" s="23">
        <v>41101</v>
      </c>
      <c r="E459" s="21" t="s">
        <v>1</v>
      </c>
      <c r="F459" s="22">
        <v>451</v>
      </c>
      <c r="G459" s="24">
        <v>76.77</v>
      </c>
      <c r="H459" s="23">
        <v>41101</v>
      </c>
      <c r="I459" s="21" t="s">
        <v>1</v>
      </c>
      <c r="J459" s="22">
        <v>430</v>
      </c>
      <c r="K459" s="24">
        <v>74.989999999999995</v>
      </c>
      <c r="L459" s="23">
        <v>41101</v>
      </c>
      <c r="M459" s="21" t="s">
        <v>1</v>
      </c>
      <c r="N459" s="22">
        <v>0</v>
      </c>
      <c r="O459" s="24">
        <v>0</v>
      </c>
      <c r="P459" s="23">
        <v>0</v>
      </c>
      <c r="Q459" s="21" t="s">
        <v>1</v>
      </c>
      <c r="R459" s="22">
        <v>498</v>
      </c>
      <c r="S459" s="24">
        <v>84.82</v>
      </c>
      <c r="T459" s="23">
        <v>19000</v>
      </c>
      <c r="U459" s="21" t="s">
        <v>1</v>
      </c>
    </row>
    <row r="460" spans="1:21" x14ac:dyDescent="0.25">
      <c r="A460" s="21" t="s">
        <v>457</v>
      </c>
      <c r="B460" s="22">
        <v>455</v>
      </c>
      <c r="C460" s="24">
        <v>78.23</v>
      </c>
      <c r="D460" s="23">
        <v>40938</v>
      </c>
      <c r="E460" s="21" t="s">
        <v>1</v>
      </c>
      <c r="F460" s="22">
        <v>454</v>
      </c>
      <c r="G460" s="24">
        <v>77.27</v>
      </c>
      <c r="H460" s="23">
        <v>40938</v>
      </c>
      <c r="I460" s="21" t="s">
        <v>1</v>
      </c>
      <c r="J460" s="22">
        <v>444</v>
      </c>
      <c r="K460" s="24">
        <v>77.41</v>
      </c>
      <c r="L460" s="23">
        <v>38036</v>
      </c>
      <c r="M460" s="21" t="s">
        <v>1</v>
      </c>
      <c r="N460" s="22">
        <v>430</v>
      </c>
      <c r="O460" s="24">
        <v>75.64</v>
      </c>
      <c r="P460" s="23">
        <v>38036</v>
      </c>
      <c r="Q460" s="21" t="s">
        <v>1</v>
      </c>
      <c r="R460" s="22">
        <v>432</v>
      </c>
      <c r="S460" s="24">
        <v>73.69</v>
      </c>
      <c r="T460" s="23">
        <v>38067</v>
      </c>
      <c r="U460" s="21" t="s">
        <v>1</v>
      </c>
    </row>
    <row r="461" spans="1:21" x14ac:dyDescent="0.25">
      <c r="A461" s="21" t="s">
        <v>503</v>
      </c>
      <c r="B461" s="22">
        <v>456</v>
      </c>
      <c r="C461" s="24">
        <v>78.400000000000006</v>
      </c>
      <c r="D461" s="23">
        <v>40193</v>
      </c>
      <c r="E461" s="21" t="s">
        <v>1</v>
      </c>
      <c r="F461" s="22">
        <v>0</v>
      </c>
      <c r="G461" s="24">
        <v>0</v>
      </c>
      <c r="H461" s="23">
        <v>0</v>
      </c>
      <c r="I461" s="21" t="s">
        <v>1</v>
      </c>
      <c r="J461" s="22">
        <v>487</v>
      </c>
      <c r="K461" s="24">
        <v>84.82</v>
      </c>
      <c r="L461" s="23">
        <v>26755</v>
      </c>
      <c r="M461" s="21" t="s">
        <v>1</v>
      </c>
      <c r="N461" s="22">
        <v>469</v>
      </c>
      <c r="O461" s="24">
        <v>82.43</v>
      </c>
      <c r="P461" s="23">
        <v>26755</v>
      </c>
      <c r="Q461" s="21" t="s">
        <v>1</v>
      </c>
      <c r="R461" s="22">
        <v>468</v>
      </c>
      <c r="S461" s="24">
        <v>79.760000000000005</v>
      </c>
      <c r="T461" s="23">
        <v>26755</v>
      </c>
      <c r="U461" s="21" t="s">
        <v>1</v>
      </c>
    </row>
    <row r="462" spans="1:21" x14ac:dyDescent="0.25">
      <c r="A462" s="21" t="s">
        <v>532</v>
      </c>
      <c r="B462" s="22">
        <v>457</v>
      </c>
      <c r="C462" s="24">
        <v>78.569999999999993</v>
      </c>
      <c r="D462" s="23">
        <v>40145</v>
      </c>
      <c r="E462" s="21" t="s">
        <v>1</v>
      </c>
      <c r="F462" s="22">
        <v>455</v>
      </c>
      <c r="G462" s="24">
        <v>77.44</v>
      </c>
      <c r="H462" s="23">
        <v>40145</v>
      </c>
      <c r="I462" s="21" t="s">
        <v>1</v>
      </c>
      <c r="J462" s="22">
        <v>443</v>
      </c>
      <c r="K462" s="24">
        <v>77.23</v>
      </c>
      <c r="L462" s="23">
        <v>38148</v>
      </c>
      <c r="M462" s="21" t="s">
        <v>1</v>
      </c>
      <c r="N462" s="22">
        <v>478</v>
      </c>
      <c r="O462" s="24">
        <v>83.99</v>
      </c>
      <c r="P462" s="23">
        <v>24384</v>
      </c>
      <c r="Q462" s="21" t="s">
        <v>1</v>
      </c>
      <c r="R462" s="22">
        <v>371</v>
      </c>
      <c r="S462" s="24">
        <v>63.4</v>
      </c>
      <c r="T462" s="23">
        <v>60897</v>
      </c>
      <c r="U462" s="21" t="s">
        <v>1</v>
      </c>
    </row>
    <row r="463" spans="1:21" x14ac:dyDescent="0.25">
      <c r="A463" s="21" t="s">
        <v>373</v>
      </c>
      <c r="B463" s="22">
        <v>458</v>
      </c>
      <c r="C463" s="24">
        <v>78.739999999999995</v>
      </c>
      <c r="D463" s="23">
        <v>40121</v>
      </c>
      <c r="E463" s="21" t="s">
        <v>1</v>
      </c>
      <c r="F463" s="22">
        <v>456</v>
      </c>
      <c r="G463" s="24">
        <v>77.61</v>
      </c>
      <c r="H463" s="23">
        <v>40121</v>
      </c>
      <c r="I463" s="21" t="s">
        <v>1</v>
      </c>
      <c r="J463" s="22">
        <v>442</v>
      </c>
      <c r="K463" s="24">
        <v>77.06</v>
      </c>
      <c r="L463" s="23">
        <v>38220</v>
      </c>
      <c r="M463" s="21" t="s">
        <v>1</v>
      </c>
      <c r="N463" s="22">
        <v>432</v>
      </c>
      <c r="O463" s="24">
        <v>75.989999999999995</v>
      </c>
      <c r="P463" s="23">
        <v>37536</v>
      </c>
      <c r="Q463" s="21" t="s">
        <v>1</v>
      </c>
      <c r="R463" s="22">
        <v>435</v>
      </c>
      <c r="S463" s="24">
        <v>74.2</v>
      </c>
      <c r="T463" s="23">
        <v>37567</v>
      </c>
      <c r="U463" s="21" t="s">
        <v>1</v>
      </c>
    </row>
    <row r="464" spans="1:21" x14ac:dyDescent="0.25">
      <c r="A464" s="21" t="s">
        <v>462</v>
      </c>
      <c r="B464" s="22">
        <v>459</v>
      </c>
      <c r="C464" s="24">
        <v>78.91</v>
      </c>
      <c r="D464" s="23">
        <v>39695</v>
      </c>
      <c r="E464" s="21" t="s">
        <v>1</v>
      </c>
      <c r="F464" s="22">
        <v>458</v>
      </c>
      <c r="G464" s="24">
        <v>77.94</v>
      </c>
      <c r="H464" s="23">
        <v>39695</v>
      </c>
      <c r="I464" s="21" t="s">
        <v>1</v>
      </c>
      <c r="J464" s="22">
        <v>477</v>
      </c>
      <c r="K464" s="24">
        <v>83.1</v>
      </c>
      <c r="L464" s="23">
        <v>29000</v>
      </c>
      <c r="M464" s="21" t="s">
        <v>1</v>
      </c>
      <c r="N464" s="22">
        <v>486</v>
      </c>
      <c r="O464" s="24">
        <v>85.38</v>
      </c>
      <c r="P464" s="23">
        <v>21924</v>
      </c>
      <c r="Q464" s="21" t="s">
        <v>1</v>
      </c>
      <c r="R464" s="22">
        <v>489</v>
      </c>
      <c r="S464" s="24">
        <v>83.3</v>
      </c>
      <c r="T464" s="23">
        <v>21924</v>
      </c>
      <c r="U464" s="21" t="s">
        <v>1</v>
      </c>
    </row>
    <row r="465" spans="1:21" x14ac:dyDescent="0.25">
      <c r="A465" s="21" t="s">
        <v>422</v>
      </c>
      <c r="B465" s="22">
        <v>460</v>
      </c>
      <c r="C465" s="24">
        <v>79.08</v>
      </c>
      <c r="D465" s="23">
        <v>39661</v>
      </c>
      <c r="E465" s="21" t="s">
        <v>1</v>
      </c>
      <c r="F465" s="22">
        <v>469</v>
      </c>
      <c r="G465" s="24">
        <v>79.8</v>
      </c>
      <c r="H465" s="23">
        <v>36720</v>
      </c>
      <c r="I465" s="21" t="s">
        <v>1</v>
      </c>
      <c r="J465" s="22">
        <v>301</v>
      </c>
      <c r="K465" s="24">
        <v>52.74</v>
      </c>
      <c r="L465" s="23">
        <v>114135</v>
      </c>
      <c r="M465" s="21" t="s">
        <v>1</v>
      </c>
      <c r="N465" s="22">
        <v>267</v>
      </c>
      <c r="O465" s="24">
        <v>47.28</v>
      </c>
      <c r="P465" s="23">
        <v>142756</v>
      </c>
      <c r="Q465" s="21" t="s">
        <v>1</v>
      </c>
      <c r="R465" s="22">
        <v>261</v>
      </c>
      <c r="S465" s="24">
        <v>44.85</v>
      </c>
      <c r="T465" s="23">
        <v>142756</v>
      </c>
      <c r="U465" s="21" t="s">
        <v>1</v>
      </c>
    </row>
    <row r="466" spans="1:21" x14ac:dyDescent="0.25">
      <c r="A466" s="21" t="s">
        <v>474</v>
      </c>
      <c r="B466" s="22">
        <v>461</v>
      </c>
      <c r="C466" s="24">
        <v>79.25</v>
      </c>
      <c r="D466" s="23">
        <v>39386</v>
      </c>
      <c r="E466" s="21" t="s">
        <v>1</v>
      </c>
      <c r="F466" s="22">
        <v>464</v>
      </c>
      <c r="G466" s="24">
        <v>78.95</v>
      </c>
      <c r="H466" s="23">
        <v>38175</v>
      </c>
      <c r="I466" s="21" t="s">
        <v>1</v>
      </c>
      <c r="J466" s="22">
        <v>488</v>
      </c>
      <c r="K466" s="24">
        <v>84.99</v>
      </c>
      <c r="L466" s="23">
        <v>25993</v>
      </c>
      <c r="M466" s="21" t="s">
        <v>1</v>
      </c>
      <c r="N466" s="22">
        <v>454</v>
      </c>
      <c r="O466" s="24">
        <v>79.819999999999993</v>
      </c>
      <c r="P466" s="23">
        <v>29684</v>
      </c>
      <c r="Q466" s="21" t="s">
        <v>1</v>
      </c>
      <c r="R466" s="22">
        <v>492</v>
      </c>
      <c r="S466" s="24">
        <v>83.81</v>
      </c>
      <c r="T466" s="23">
        <v>21479</v>
      </c>
      <c r="U466" s="21" t="s">
        <v>1</v>
      </c>
    </row>
    <row r="467" spans="1:21" x14ac:dyDescent="0.25">
      <c r="A467" s="21" t="s">
        <v>698</v>
      </c>
      <c r="B467" s="22">
        <v>462</v>
      </c>
      <c r="C467" s="24">
        <v>79.42</v>
      </c>
      <c r="D467" s="23">
        <v>38735</v>
      </c>
      <c r="E467" s="21" t="s">
        <v>1</v>
      </c>
      <c r="F467" s="22">
        <v>470</v>
      </c>
      <c r="G467" s="24">
        <v>79.959999999999994</v>
      </c>
      <c r="H467" s="23">
        <v>36461</v>
      </c>
      <c r="I467" s="21" t="s">
        <v>1</v>
      </c>
      <c r="J467" s="22">
        <v>473</v>
      </c>
      <c r="K467" s="24">
        <v>82.41</v>
      </c>
      <c r="L467" s="23">
        <v>30947</v>
      </c>
      <c r="M467" s="21" t="s">
        <v>1</v>
      </c>
      <c r="N467" s="22">
        <v>412</v>
      </c>
      <c r="O467" s="24">
        <v>72.510000000000005</v>
      </c>
      <c r="P467" s="23">
        <v>41249</v>
      </c>
      <c r="Q467" s="21" t="s">
        <v>1</v>
      </c>
      <c r="R467" s="22">
        <v>0</v>
      </c>
      <c r="S467" s="24">
        <v>0</v>
      </c>
      <c r="T467" s="23">
        <v>0</v>
      </c>
      <c r="U467" s="21" t="s">
        <v>1</v>
      </c>
    </row>
    <row r="468" spans="1:21" x14ac:dyDescent="0.25">
      <c r="A468" s="21" t="s">
        <v>646</v>
      </c>
      <c r="B468" s="22">
        <v>463</v>
      </c>
      <c r="C468" s="24">
        <v>79.59</v>
      </c>
      <c r="D468" s="23">
        <v>38723</v>
      </c>
      <c r="E468" s="21" t="s">
        <v>1</v>
      </c>
      <c r="F468" s="22">
        <v>461</v>
      </c>
      <c r="G468" s="24">
        <v>78.45</v>
      </c>
      <c r="H468" s="23">
        <v>38723</v>
      </c>
      <c r="I468" s="21" t="s">
        <v>1</v>
      </c>
      <c r="J468" s="22">
        <v>441</v>
      </c>
      <c r="K468" s="24">
        <v>76.89</v>
      </c>
      <c r="L468" s="23">
        <v>38723</v>
      </c>
      <c r="M468" s="21" t="s">
        <v>1</v>
      </c>
      <c r="N468" s="22">
        <v>0</v>
      </c>
      <c r="O468" s="24">
        <v>0</v>
      </c>
      <c r="P468" s="23">
        <v>0</v>
      </c>
      <c r="Q468" s="21" t="s">
        <v>1</v>
      </c>
      <c r="R468" s="22">
        <v>396</v>
      </c>
      <c r="S468" s="24">
        <v>67.62</v>
      </c>
      <c r="T468" s="23">
        <v>49497</v>
      </c>
      <c r="U468" s="21" t="s">
        <v>1</v>
      </c>
    </row>
    <row r="469" spans="1:21" x14ac:dyDescent="0.25">
      <c r="A469" s="21" t="s">
        <v>545</v>
      </c>
      <c r="B469" s="22">
        <v>464</v>
      </c>
      <c r="C469" s="24">
        <v>79.760000000000005</v>
      </c>
      <c r="D469" s="23">
        <v>37918</v>
      </c>
      <c r="E469" s="21" t="s">
        <v>1</v>
      </c>
      <c r="F469" s="22">
        <v>467</v>
      </c>
      <c r="G469" s="24">
        <v>79.459999999999994</v>
      </c>
      <c r="H469" s="23">
        <v>37918</v>
      </c>
      <c r="I469" s="21" t="s">
        <v>1</v>
      </c>
      <c r="J469" s="22">
        <v>446</v>
      </c>
      <c r="K469" s="24">
        <v>77.75</v>
      </c>
      <c r="L469" s="23">
        <v>37918</v>
      </c>
      <c r="M469" s="21" t="s">
        <v>1</v>
      </c>
      <c r="N469" s="22">
        <v>0</v>
      </c>
      <c r="O469" s="24">
        <v>0</v>
      </c>
      <c r="P469" s="23">
        <v>0</v>
      </c>
      <c r="Q469" s="21" t="s">
        <v>1</v>
      </c>
      <c r="R469" s="22">
        <v>569</v>
      </c>
      <c r="S469" s="24">
        <v>96.8</v>
      </c>
      <c r="T469" s="23">
        <v>3784</v>
      </c>
      <c r="U469" s="21" t="s">
        <v>1</v>
      </c>
    </row>
    <row r="470" spans="1:21" x14ac:dyDescent="0.25">
      <c r="A470" s="21" t="s">
        <v>514</v>
      </c>
      <c r="B470" s="22">
        <v>465</v>
      </c>
      <c r="C470" s="24">
        <v>79.930000000000007</v>
      </c>
      <c r="D470" s="23">
        <v>36663</v>
      </c>
      <c r="E470" s="21" t="s">
        <v>1</v>
      </c>
      <c r="F470" s="22">
        <v>442</v>
      </c>
      <c r="G470" s="24">
        <v>75.25</v>
      </c>
      <c r="H470" s="23">
        <v>44000</v>
      </c>
      <c r="I470" s="21" t="s">
        <v>1</v>
      </c>
      <c r="J470" s="22">
        <v>0</v>
      </c>
      <c r="K470" s="24">
        <v>0</v>
      </c>
      <c r="L470" s="23">
        <v>0</v>
      </c>
      <c r="M470" s="21" t="s">
        <v>1</v>
      </c>
      <c r="N470" s="22">
        <v>0</v>
      </c>
      <c r="O470" s="24">
        <v>0</v>
      </c>
      <c r="P470" s="23">
        <v>0</v>
      </c>
      <c r="Q470" s="21" t="s">
        <v>1</v>
      </c>
      <c r="R470" s="22">
        <v>0</v>
      </c>
      <c r="S470" s="24">
        <v>0</v>
      </c>
      <c r="T470" s="23">
        <v>0</v>
      </c>
      <c r="U470" s="21" t="s">
        <v>1</v>
      </c>
    </row>
    <row r="471" spans="1:21" x14ac:dyDescent="0.25">
      <c r="A471" s="21" t="s">
        <v>271</v>
      </c>
      <c r="B471" s="22">
        <v>466</v>
      </c>
      <c r="C471" s="24">
        <v>80.099999999999994</v>
      </c>
      <c r="D471" s="23">
        <v>36142</v>
      </c>
      <c r="E471" s="21" t="s">
        <v>1</v>
      </c>
      <c r="F471" s="22">
        <v>471</v>
      </c>
      <c r="G471" s="24">
        <v>80.13</v>
      </c>
      <c r="H471" s="23">
        <v>36142</v>
      </c>
      <c r="I471" s="21" t="s">
        <v>1</v>
      </c>
      <c r="J471" s="22">
        <v>450</v>
      </c>
      <c r="K471" s="24">
        <v>78.44</v>
      </c>
      <c r="L471" s="23">
        <v>36800</v>
      </c>
      <c r="M471" s="21" t="s">
        <v>1</v>
      </c>
      <c r="N471" s="22">
        <v>408</v>
      </c>
      <c r="O471" s="24">
        <v>71.81</v>
      </c>
      <c r="P471" s="23">
        <v>42295</v>
      </c>
      <c r="Q471" s="21" t="s">
        <v>1</v>
      </c>
      <c r="R471" s="22">
        <v>415</v>
      </c>
      <c r="S471" s="24">
        <v>70.819999999999993</v>
      </c>
      <c r="T471" s="23">
        <v>42295</v>
      </c>
      <c r="U471" s="21" t="s">
        <v>1</v>
      </c>
    </row>
    <row r="472" spans="1:21" x14ac:dyDescent="0.25">
      <c r="A472" s="21" t="s">
        <v>530</v>
      </c>
      <c r="B472" s="22">
        <v>467</v>
      </c>
      <c r="C472" s="24">
        <v>80.27</v>
      </c>
      <c r="D472" s="23">
        <v>36078</v>
      </c>
      <c r="E472" s="21" t="s">
        <v>1</v>
      </c>
      <c r="F472" s="22">
        <v>474</v>
      </c>
      <c r="G472" s="24">
        <v>80.64</v>
      </c>
      <c r="H472" s="23">
        <v>34548</v>
      </c>
      <c r="I472" s="21" t="s">
        <v>1</v>
      </c>
      <c r="J472" s="22">
        <v>465</v>
      </c>
      <c r="K472" s="24">
        <v>81.03</v>
      </c>
      <c r="L472" s="23">
        <v>32750</v>
      </c>
      <c r="M472" s="21" t="s">
        <v>1</v>
      </c>
      <c r="N472" s="22">
        <v>465</v>
      </c>
      <c r="O472" s="24">
        <v>81.73</v>
      </c>
      <c r="P472" s="23">
        <v>27082</v>
      </c>
      <c r="Q472" s="21" t="s">
        <v>1</v>
      </c>
      <c r="R472" s="22">
        <v>479</v>
      </c>
      <c r="S472" s="24">
        <v>81.62</v>
      </c>
      <c r="T472" s="23">
        <v>24283</v>
      </c>
      <c r="U472" s="21" t="s">
        <v>1</v>
      </c>
    </row>
    <row r="473" spans="1:21" x14ac:dyDescent="0.25">
      <c r="A473" s="21" t="s">
        <v>568</v>
      </c>
      <c r="B473" s="22">
        <v>468</v>
      </c>
      <c r="C473" s="24">
        <v>80.44</v>
      </c>
      <c r="D473" s="23">
        <v>34954</v>
      </c>
      <c r="E473" s="21" t="s">
        <v>1</v>
      </c>
      <c r="F473" s="22">
        <v>472</v>
      </c>
      <c r="G473" s="24">
        <v>80.3</v>
      </c>
      <c r="H473" s="23">
        <v>34954</v>
      </c>
      <c r="I473" s="21" t="s">
        <v>1</v>
      </c>
      <c r="J473" s="22">
        <v>463</v>
      </c>
      <c r="K473" s="24">
        <v>80.680000000000007</v>
      </c>
      <c r="L473" s="23">
        <v>32845</v>
      </c>
      <c r="M473" s="21" t="s">
        <v>1</v>
      </c>
      <c r="N473" s="22">
        <v>502</v>
      </c>
      <c r="O473" s="24">
        <v>88.17</v>
      </c>
      <c r="P473" s="23">
        <v>16881</v>
      </c>
      <c r="Q473" s="21" t="s">
        <v>1</v>
      </c>
      <c r="R473" s="22">
        <v>219</v>
      </c>
      <c r="S473" s="24">
        <v>37.770000000000003</v>
      </c>
      <c r="T473" s="23">
        <v>211072</v>
      </c>
      <c r="U473" s="21" t="s">
        <v>1</v>
      </c>
    </row>
    <row r="474" spans="1:21" x14ac:dyDescent="0.25">
      <c r="A474" s="21" t="s">
        <v>320</v>
      </c>
      <c r="B474" s="22">
        <v>469</v>
      </c>
      <c r="C474" s="24">
        <v>80.61</v>
      </c>
      <c r="D474" s="23">
        <v>34549</v>
      </c>
      <c r="E474" s="21" t="s">
        <v>1</v>
      </c>
      <c r="F474" s="22">
        <v>473</v>
      </c>
      <c r="G474" s="24">
        <v>80.47</v>
      </c>
      <c r="H474" s="23">
        <v>34549</v>
      </c>
      <c r="I474" s="21" t="s">
        <v>1</v>
      </c>
      <c r="J474" s="22">
        <v>458</v>
      </c>
      <c r="K474" s="24">
        <v>79.819999999999993</v>
      </c>
      <c r="L474" s="23">
        <v>34549</v>
      </c>
      <c r="M474" s="21" t="s">
        <v>1</v>
      </c>
      <c r="N474" s="22">
        <v>546</v>
      </c>
      <c r="O474" s="24">
        <v>95.82</v>
      </c>
      <c r="P474" s="23">
        <v>7476</v>
      </c>
      <c r="Q474" s="21" t="s">
        <v>1</v>
      </c>
      <c r="R474" s="22">
        <v>563</v>
      </c>
      <c r="S474" s="24">
        <v>95.78</v>
      </c>
      <c r="T474" s="23">
        <v>5000</v>
      </c>
      <c r="U474" s="21" t="s">
        <v>1</v>
      </c>
    </row>
    <row r="475" spans="1:21" x14ac:dyDescent="0.25">
      <c r="A475" s="21" t="s">
        <v>505</v>
      </c>
      <c r="B475" s="22">
        <v>470</v>
      </c>
      <c r="C475" s="24">
        <v>80.78</v>
      </c>
      <c r="D475" s="23">
        <v>34398</v>
      </c>
      <c r="E475" s="21" t="s">
        <v>1</v>
      </c>
      <c r="F475" s="22">
        <v>487</v>
      </c>
      <c r="G475" s="24">
        <v>82.83</v>
      </c>
      <c r="H475" s="23">
        <v>31137</v>
      </c>
      <c r="I475" s="21" t="s">
        <v>1</v>
      </c>
      <c r="J475" s="22">
        <v>472</v>
      </c>
      <c r="K475" s="24">
        <v>82.24</v>
      </c>
      <c r="L475" s="23">
        <v>31137</v>
      </c>
      <c r="M475" s="21" t="s">
        <v>1</v>
      </c>
      <c r="N475" s="22">
        <v>467</v>
      </c>
      <c r="O475" s="24">
        <v>82.08</v>
      </c>
      <c r="P475" s="23">
        <v>26939</v>
      </c>
      <c r="Q475" s="21" t="s">
        <v>1</v>
      </c>
      <c r="R475" s="22">
        <v>490</v>
      </c>
      <c r="S475" s="24">
        <v>83.47</v>
      </c>
      <c r="T475" s="23">
        <v>21826</v>
      </c>
      <c r="U475" s="21" t="s">
        <v>1</v>
      </c>
    </row>
    <row r="476" spans="1:21" x14ac:dyDescent="0.25">
      <c r="A476" s="21" t="s">
        <v>432</v>
      </c>
      <c r="B476" s="22">
        <v>471</v>
      </c>
      <c r="C476" s="24">
        <v>80.95</v>
      </c>
      <c r="D476" s="23">
        <v>34124</v>
      </c>
      <c r="E476" s="21" t="s">
        <v>1</v>
      </c>
      <c r="F476" s="22">
        <v>494</v>
      </c>
      <c r="G476" s="24">
        <v>84.01</v>
      </c>
      <c r="H476" s="23">
        <v>28711</v>
      </c>
      <c r="I476" s="21" t="s">
        <v>1</v>
      </c>
      <c r="J476" s="22">
        <v>479</v>
      </c>
      <c r="K476" s="24">
        <v>83.44</v>
      </c>
      <c r="L476" s="23">
        <v>28711</v>
      </c>
      <c r="M476" s="21" t="s">
        <v>1</v>
      </c>
      <c r="N476" s="22">
        <v>459</v>
      </c>
      <c r="O476" s="24">
        <v>80.69</v>
      </c>
      <c r="P476" s="23">
        <v>28711</v>
      </c>
      <c r="Q476" s="21" t="s">
        <v>1</v>
      </c>
      <c r="R476" s="22">
        <v>446</v>
      </c>
      <c r="S476" s="24">
        <v>76.05</v>
      </c>
      <c r="T476" s="23">
        <v>32311</v>
      </c>
      <c r="U476" s="21" t="s">
        <v>1</v>
      </c>
    </row>
    <row r="477" spans="1:21" x14ac:dyDescent="0.25">
      <c r="A477" s="21" t="s">
        <v>386</v>
      </c>
      <c r="B477" s="22">
        <v>472</v>
      </c>
      <c r="C477" s="24">
        <v>81.12</v>
      </c>
      <c r="D477" s="23">
        <v>33861</v>
      </c>
      <c r="E477" s="21" t="s">
        <v>1</v>
      </c>
      <c r="F477" s="22">
        <v>495</v>
      </c>
      <c r="G477" s="24">
        <v>84.17</v>
      </c>
      <c r="H477" s="23">
        <v>28324</v>
      </c>
      <c r="I477" s="21" t="s">
        <v>1</v>
      </c>
      <c r="J477" s="22">
        <v>431</v>
      </c>
      <c r="K477" s="24">
        <v>75.16</v>
      </c>
      <c r="L477" s="23">
        <v>41071</v>
      </c>
      <c r="M477" s="21" t="s">
        <v>1</v>
      </c>
      <c r="N477" s="22">
        <v>471</v>
      </c>
      <c r="O477" s="24">
        <v>82.78</v>
      </c>
      <c r="P477" s="23">
        <v>26527</v>
      </c>
      <c r="Q477" s="21" t="s">
        <v>1</v>
      </c>
      <c r="R477" s="22">
        <v>478</v>
      </c>
      <c r="S477" s="24">
        <v>81.45</v>
      </c>
      <c r="T477" s="23">
        <v>24458</v>
      </c>
      <c r="U477" s="21" t="s">
        <v>1</v>
      </c>
    </row>
    <row r="478" spans="1:21" x14ac:dyDescent="0.25">
      <c r="A478" s="21" t="s">
        <v>639</v>
      </c>
      <c r="B478" s="22">
        <v>473</v>
      </c>
      <c r="C478" s="24">
        <v>81.290000000000006</v>
      </c>
      <c r="D478" s="23">
        <v>33794</v>
      </c>
      <c r="E478" s="21" t="s">
        <v>1</v>
      </c>
      <c r="F478" s="22">
        <v>489</v>
      </c>
      <c r="G478" s="24">
        <v>83.16</v>
      </c>
      <c r="H478" s="23">
        <v>30284</v>
      </c>
      <c r="I478" s="21" t="s">
        <v>1</v>
      </c>
      <c r="J478" s="22">
        <v>469</v>
      </c>
      <c r="K478" s="24">
        <v>81.72</v>
      </c>
      <c r="L478" s="23">
        <v>31964</v>
      </c>
      <c r="M478" s="21" t="s">
        <v>1</v>
      </c>
      <c r="N478" s="22">
        <v>0</v>
      </c>
      <c r="O478" s="24">
        <v>0</v>
      </c>
      <c r="P478" s="23">
        <v>0</v>
      </c>
      <c r="Q478" s="21" t="s">
        <v>1</v>
      </c>
      <c r="R478" s="22">
        <v>0</v>
      </c>
      <c r="S478" s="24">
        <v>0</v>
      </c>
      <c r="T478" s="23">
        <v>0</v>
      </c>
      <c r="U478" s="21" t="s">
        <v>1</v>
      </c>
    </row>
    <row r="479" spans="1:21" x14ac:dyDescent="0.25">
      <c r="A479" s="21" t="s">
        <v>542</v>
      </c>
      <c r="B479" s="22">
        <v>474</v>
      </c>
      <c r="C479" s="24">
        <v>81.459999999999994</v>
      </c>
      <c r="D479" s="23">
        <v>33710</v>
      </c>
      <c r="E479" s="21" t="s">
        <v>1</v>
      </c>
      <c r="F479" s="22">
        <v>468</v>
      </c>
      <c r="G479" s="24">
        <v>79.63</v>
      </c>
      <c r="H479" s="23">
        <v>36964</v>
      </c>
      <c r="I479" s="21" t="s">
        <v>1</v>
      </c>
      <c r="J479" s="22">
        <v>448</v>
      </c>
      <c r="K479" s="24">
        <v>78.099999999999994</v>
      </c>
      <c r="L479" s="23">
        <v>36964</v>
      </c>
      <c r="M479" s="21" t="s">
        <v>1</v>
      </c>
      <c r="N479" s="22">
        <v>0</v>
      </c>
      <c r="O479" s="24">
        <v>0</v>
      </c>
      <c r="P479" s="23">
        <v>0</v>
      </c>
      <c r="Q479" s="21" t="s">
        <v>1</v>
      </c>
      <c r="R479" s="22">
        <v>417</v>
      </c>
      <c r="S479" s="24">
        <v>71.16</v>
      </c>
      <c r="T479" s="23">
        <v>41937</v>
      </c>
      <c r="U479" s="21" t="s">
        <v>1</v>
      </c>
    </row>
    <row r="480" spans="1:21" x14ac:dyDescent="0.25">
      <c r="A480" s="21" t="s">
        <v>399</v>
      </c>
      <c r="B480" s="22">
        <v>475</v>
      </c>
      <c r="C480" s="24">
        <v>81.63</v>
      </c>
      <c r="D480" s="23">
        <v>33229</v>
      </c>
      <c r="E480" s="21" t="s">
        <v>1</v>
      </c>
      <c r="F480" s="22">
        <v>479</v>
      </c>
      <c r="G480" s="24">
        <v>81.48</v>
      </c>
      <c r="H480" s="23">
        <v>33179</v>
      </c>
      <c r="I480" s="21" t="s">
        <v>1</v>
      </c>
      <c r="J480" s="22">
        <v>503</v>
      </c>
      <c r="K480" s="24">
        <v>87.58</v>
      </c>
      <c r="L480" s="23">
        <v>20841</v>
      </c>
      <c r="M480" s="21" t="s">
        <v>1</v>
      </c>
      <c r="N480" s="22">
        <v>503</v>
      </c>
      <c r="O480" s="24">
        <v>88.34</v>
      </c>
      <c r="P480" s="23">
        <v>16592</v>
      </c>
      <c r="Q480" s="21" t="s">
        <v>1</v>
      </c>
      <c r="R480" s="22">
        <v>0</v>
      </c>
      <c r="S480" s="24">
        <v>0</v>
      </c>
      <c r="T480" s="23">
        <v>0</v>
      </c>
      <c r="U480" s="21" t="s">
        <v>1</v>
      </c>
    </row>
    <row r="481" spans="1:21" x14ac:dyDescent="0.25">
      <c r="A481" s="21" t="s">
        <v>412</v>
      </c>
      <c r="B481" s="22">
        <v>476</v>
      </c>
      <c r="C481" s="24">
        <v>81.8</v>
      </c>
      <c r="D481" s="23">
        <v>33207</v>
      </c>
      <c r="E481" s="21" t="s">
        <v>1</v>
      </c>
      <c r="F481" s="22">
        <v>478</v>
      </c>
      <c r="G481" s="24">
        <v>81.31</v>
      </c>
      <c r="H481" s="23">
        <v>33207</v>
      </c>
      <c r="I481" s="21" t="s">
        <v>1</v>
      </c>
      <c r="J481" s="22">
        <v>456</v>
      </c>
      <c r="K481" s="24">
        <v>79.48</v>
      </c>
      <c r="L481" s="23">
        <v>35093</v>
      </c>
      <c r="M481" s="21" t="s">
        <v>1</v>
      </c>
      <c r="N481" s="22">
        <v>441</v>
      </c>
      <c r="O481" s="24">
        <v>77.56</v>
      </c>
      <c r="P481" s="23">
        <v>33287</v>
      </c>
      <c r="Q481" s="21" t="s">
        <v>1</v>
      </c>
      <c r="R481" s="22">
        <v>349</v>
      </c>
      <c r="S481" s="24">
        <v>59.69</v>
      </c>
      <c r="T481" s="23">
        <v>71575</v>
      </c>
      <c r="U481" s="21" t="s">
        <v>1</v>
      </c>
    </row>
    <row r="482" spans="1:21" x14ac:dyDescent="0.25">
      <c r="A482" s="21" t="s">
        <v>283</v>
      </c>
      <c r="B482" s="22">
        <v>477</v>
      </c>
      <c r="C482" s="24">
        <v>81.97</v>
      </c>
      <c r="D482" s="23">
        <v>33147</v>
      </c>
      <c r="E482" s="21" t="s">
        <v>1</v>
      </c>
      <c r="F482" s="22">
        <v>0</v>
      </c>
      <c r="G482" s="24">
        <v>0</v>
      </c>
      <c r="H482" s="23">
        <v>0</v>
      </c>
      <c r="I482" s="21" t="s">
        <v>1</v>
      </c>
      <c r="J482" s="22">
        <v>0</v>
      </c>
      <c r="K482" s="24">
        <v>0</v>
      </c>
      <c r="L482" s="23">
        <v>0</v>
      </c>
      <c r="M482" s="21" t="s">
        <v>1</v>
      </c>
      <c r="N482" s="22">
        <v>0</v>
      </c>
      <c r="O482" s="24">
        <v>0</v>
      </c>
      <c r="P482" s="23">
        <v>0</v>
      </c>
      <c r="Q482" s="21" t="s">
        <v>1</v>
      </c>
      <c r="R482" s="22">
        <v>581</v>
      </c>
      <c r="S482" s="24">
        <v>98.82</v>
      </c>
      <c r="T482" s="23">
        <v>1900</v>
      </c>
      <c r="U482" s="21" t="s">
        <v>1</v>
      </c>
    </row>
    <row r="483" spans="1:21" x14ac:dyDescent="0.25">
      <c r="A483" s="21" t="s">
        <v>502</v>
      </c>
      <c r="B483" s="22">
        <v>478</v>
      </c>
      <c r="C483" s="24">
        <v>82.14</v>
      </c>
      <c r="D483" s="23">
        <v>32516</v>
      </c>
      <c r="E483" s="21" t="s">
        <v>1</v>
      </c>
      <c r="F483" s="22">
        <v>481</v>
      </c>
      <c r="G483" s="24">
        <v>81.819999999999993</v>
      </c>
      <c r="H483" s="23">
        <v>32516</v>
      </c>
      <c r="I483" s="21" t="s">
        <v>1</v>
      </c>
      <c r="J483" s="22">
        <v>468</v>
      </c>
      <c r="K483" s="24">
        <v>81.55</v>
      </c>
      <c r="L483" s="23">
        <v>32163</v>
      </c>
      <c r="M483" s="21" t="s">
        <v>1</v>
      </c>
      <c r="N483" s="22">
        <v>447</v>
      </c>
      <c r="O483" s="24">
        <v>78.599999999999994</v>
      </c>
      <c r="P483" s="23">
        <v>32163</v>
      </c>
      <c r="Q483" s="21" t="s">
        <v>1</v>
      </c>
      <c r="R483" s="22">
        <v>447</v>
      </c>
      <c r="S483" s="24">
        <v>76.22</v>
      </c>
      <c r="T483" s="23">
        <v>32163</v>
      </c>
      <c r="U483" s="21" t="s">
        <v>1</v>
      </c>
    </row>
    <row r="484" spans="1:21" x14ac:dyDescent="0.25">
      <c r="A484" s="21" t="s">
        <v>551</v>
      </c>
      <c r="B484" s="22">
        <v>479</v>
      </c>
      <c r="C484" s="24">
        <v>82.31</v>
      </c>
      <c r="D484" s="23">
        <v>32444</v>
      </c>
      <c r="E484" s="21" t="s">
        <v>1</v>
      </c>
      <c r="F484" s="22">
        <v>517</v>
      </c>
      <c r="G484" s="24">
        <v>87.88</v>
      </c>
      <c r="H484" s="23">
        <v>22473</v>
      </c>
      <c r="I484" s="21" t="s">
        <v>1</v>
      </c>
      <c r="J484" s="22">
        <v>500</v>
      </c>
      <c r="K484" s="24">
        <v>87.06</v>
      </c>
      <c r="L484" s="23">
        <v>21243</v>
      </c>
      <c r="M484" s="21" t="s">
        <v>1</v>
      </c>
      <c r="N484" s="22">
        <v>423</v>
      </c>
      <c r="O484" s="24">
        <v>74.42</v>
      </c>
      <c r="P484" s="23">
        <v>39265</v>
      </c>
      <c r="Q484" s="21" t="s">
        <v>1</v>
      </c>
      <c r="R484" s="22">
        <v>477</v>
      </c>
      <c r="S484" s="24">
        <v>81.28</v>
      </c>
      <c r="T484" s="23">
        <v>24486</v>
      </c>
      <c r="U484" s="21" t="s">
        <v>1</v>
      </c>
    </row>
    <row r="485" spans="1:21" x14ac:dyDescent="0.25">
      <c r="A485" s="21" t="s">
        <v>489</v>
      </c>
      <c r="B485" s="22">
        <v>480</v>
      </c>
      <c r="C485" s="24">
        <v>82.48</v>
      </c>
      <c r="D485" s="23">
        <v>32141</v>
      </c>
      <c r="E485" s="21" t="s">
        <v>1</v>
      </c>
      <c r="F485" s="22">
        <v>482</v>
      </c>
      <c r="G485" s="24">
        <v>81.98</v>
      </c>
      <c r="H485" s="23">
        <v>32141</v>
      </c>
      <c r="I485" s="21" t="s">
        <v>1</v>
      </c>
      <c r="J485" s="22">
        <v>426</v>
      </c>
      <c r="K485" s="24">
        <v>74.3</v>
      </c>
      <c r="L485" s="23">
        <v>42915</v>
      </c>
      <c r="M485" s="21" t="s">
        <v>1</v>
      </c>
      <c r="N485" s="22">
        <v>426</v>
      </c>
      <c r="O485" s="24">
        <v>74.95</v>
      </c>
      <c r="P485" s="23">
        <v>39000</v>
      </c>
      <c r="Q485" s="21" t="s">
        <v>1</v>
      </c>
      <c r="R485" s="22">
        <v>381</v>
      </c>
      <c r="S485" s="24">
        <v>65.09</v>
      </c>
      <c r="T485" s="23">
        <v>55000</v>
      </c>
      <c r="U485" s="21" t="s">
        <v>1</v>
      </c>
    </row>
    <row r="486" spans="1:21" x14ac:dyDescent="0.25">
      <c r="A486" s="21" t="s">
        <v>395</v>
      </c>
      <c r="B486" s="22">
        <v>481</v>
      </c>
      <c r="C486" s="24">
        <v>82.65</v>
      </c>
      <c r="D486" s="23">
        <v>32023</v>
      </c>
      <c r="E486" s="21" t="s">
        <v>1</v>
      </c>
      <c r="F486" s="22">
        <v>508</v>
      </c>
      <c r="G486" s="24">
        <v>86.36</v>
      </c>
      <c r="H486" s="23">
        <v>25228</v>
      </c>
      <c r="I486" s="21" t="s">
        <v>1</v>
      </c>
      <c r="J486" s="22">
        <v>489</v>
      </c>
      <c r="K486" s="24">
        <v>85.17</v>
      </c>
      <c r="L486" s="23">
        <v>25228</v>
      </c>
      <c r="M486" s="21" t="s">
        <v>1</v>
      </c>
      <c r="N486" s="22">
        <v>475</v>
      </c>
      <c r="O486" s="24">
        <v>83.47</v>
      </c>
      <c r="P486" s="23">
        <v>25228</v>
      </c>
      <c r="Q486" s="21" t="s">
        <v>1</v>
      </c>
      <c r="R486" s="22">
        <v>475</v>
      </c>
      <c r="S486" s="24">
        <v>80.94</v>
      </c>
      <c r="T486" s="23">
        <v>25228</v>
      </c>
      <c r="U486" s="21" t="s">
        <v>1</v>
      </c>
    </row>
    <row r="487" spans="1:21" x14ac:dyDescent="0.25">
      <c r="A487" s="21" t="s">
        <v>516</v>
      </c>
      <c r="B487" s="22">
        <v>482</v>
      </c>
      <c r="C487" s="24">
        <v>82.82</v>
      </c>
      <c r="D487" s="23">
        <v>31772</v>
      </c>
      <c r="E487" s="21" t="s">
        <v>1</v>
      </c>
      <c r="F487" s="22">
        <v>484</v>
      </c>
      <c r="G487" s="24">
        <v>82.32</v>
      </c>
      <c r="H487" s="23">
        <v>31772</v>
      </c>
      <c r="I487" s="21" t="s">
        <v>1</v>
      </c>
      <c r="J487" s="22">
        <v>0</v>
      </c>
      <c r="K487" s="24">
        <v>0</v>
      </c>
      <c r="L487" s="23">
        <v>0</v>
      </c>
      <c r="M487" s="21" t="s">
        <v>1</v>
      </c>
      <c r="N487" s="22">
        <v>0</v>
      </c>
      <c r="O487" s="24">
        <v>0</v>
      </c>
      <c r="P487" s="23">
        <v>0</v>
      </c>
      <c r="Q487" s="21" t="s">
        <v>1</v>
      </c>
      <c r="R487" s="22">
        <v>0</v>
      </c>
      <c r="S487" s="24">
        <v>0</v>
      </c>
      <c r="T487" s="23">
        <v>0</v>
      </c>
      <c r="U487" s="21" t="s">
        <v>1</v>
      </c>
    </row>
    <row r="488" spans="1:21" x14ac:dyDescent="0.25">
      <c r="A488" s="21" t="s">
        <v>570</v>
      </c>
      <c r="B488" s="22">
        <v>483</v>
      </c>
      <c r="C488" s="24">
        <v>82.99</v>
      </c>
      <c r="D488" s="23">
        <v>31649</v>
      </c>
      <c r="E488" s="21" t="s">
        <v>1</v>
      </c>
      <c r="F488" s="22">
        <v>485</v>
      </c>
      <c r="G488" s="24">
        <v>82.49</v>
      </c>
      <c r="H488" s="23">
        <v>31649</v>
      </c>
      <c r="I488" s="21" t="s">
        <v>1</v>
      </c>
      <c r="J488" s="22">
        <v>470</v>
      </c>
      <c r="K488" s="24">
        <v>81.89</v>
      </c>
      <c r="L488" s="23">
        <v>31649</v>
      </c>
      <c r="M488" s="21" t="s">
        <v>1</v>
      </c>
      <c r="N488" s="22">
        <v>452</v>
      </c>
      <c r="O488" s="24">
        <v>79.47</v>
      </c>
      <c r="P488" s="23">
        <v>30329</v>
      </c>
      <c r="Q488" s="21" t="s">
        <v>1</v>
      </c>
      <c r="R488" s="22">
        <v>458</v>
      </c>
      <c r="S488" s="24">
        <v>78.069999999999993</v>
      </c>
      <c r="T488" s="23">
        <v>30329</v>
      </c>
      <c r="U488" s="21" t="s">
        <v>1</v>
      </c>
    </row>
    <row r="489" spans="1:21" x14ac:dyDescent="0.25">
      <c r="A489" s="21" t="s">
        <v>625</v>
      </c>
      <c r="B489" s="22">
        <v>484</v>
      </c>
      <c r="C489" s="24">
        <v>83.16</v>
      </c>
      <c r="D489" s="23">
        <v>31433</v>
      </c>
      <c r="E489" s="21" t="s">
        <v>1</v>
      </c>
      <c r="F489" s="22">
        <v>486</v>
      </c>
      <c r="G489" s="24">
        <v>82.66</v>
      </c>
      <c r="H489" s="23">
        <v>31433</v>
      </c>
      <c r="I489" s="21" t="s">
        <v>1</v>
      </c>
      <c r="J489" s="22">
        <v>0</v>
      </c>
      <c r="K489" s="24">
        <v>0</v>
      </c>
      <c r="L489" s="23">
        <v>0</v>
      </c>
      <c r="M489" s="21" t="s">
        <v>1</v>
      </c>
      <c r="N489" s="22">
        <v>0</v>
      </c>
      <c r="O489" s="24">
        <v>0</v>
      </c>
      <c r="P489" s="23">
        <v>0</v>
      </c>
      <c r="Q489" s="21" t="s">
        <v>1</v>
      </c>
      <c r="R489" s="22">
        <v>439</v>
      </c>
      <c r="S489" s="24">
        <v>74.87</v>
      </c>
      <c r="T489" s="23">
        <v>35330</v>
      </c>
      <c r="U489" s="21" t="s">
        <v>1</v>
      </c>
    </row>
    <row r="490" spans="1:21" x14ac:dyDescent="0.25">
      <c r="A490" s="21" t="s">
        <v>560</v>
      </c>
      <c r="B490" s="22">
        <v>485</v>
      </c>
      <c r="C490" s="24">
        <v>83.33</v>
      </c>
      <c r="D490" s="23">
        <v>31184</v>
      </c>
      <c r="E490" s="21" t="s">
        <v>1</v>
      </c>
      <c r="F490" s="22">
        <v>490</v>
      </c>
      <c r="G490" s="24">
        <v>83.33</v>
      </c>
      <c r="H490" s="23">
        <v>30253</v>
      </c>
      <c r="I490" s="21" t="s">
        <v>1</v>
      </c>
      <c r="J490" s="22">
        <v>0</v>
      </c>
      <c r="K490" s="24">
        <v>0</v>
      </c>
      <c r="L490" s="23">
        <v>0</v>
      </c>
      <c r="M490" s="21" t="s">
        <v>1</v>
      </c>
      <c r="N490" s="22">
        <v>0</v>
      </c>
      <c r="O490" s="24">
        <v>0</v>
      </c>
      <c r="P490" s="23">
        <v>0</v>
      </c>
      <c r="Q490" s="21" t="s">
        <v>1</v>
      </c>
      <c r="R490" s="22">
        <v>0</v>
      </c>
      <c r="S490" s="24">
        <v>0</v>
      </c>
      <c r="T490" s="23">
        <v>0</v>
      </c>
      <c r="U490" s="21" t="s">
        <v>1</v>
      </c>
    </row>
    <row r="491" spans="1:21" x14ac:dyDescent="0.25">
      <c r="A491" s="21" t="s">
        <v>423</v>
      </c>
      <c r="B491" s="22">
        <v>486</v>
      </c>
      <c r="C491" s="24">
        <v>83.5</v>
      </c>
      <c r="D491" s="23">
        <v>31105</v>
      </c>
      <c r="E491" s="21" t="s">
        <v>1</v>
      </c>
      <c r="F491" s="22">
        <v>493</v>
      </c>
      <c r="G491" s="24">
        <v>83.84</v>
      </c>
      <c r="H491" s="23">
        <v>28925</v>
      </c>
      <c r="I491" s="21" t="s">
        <v>1</v>
      </c>
      <c r="J491" s="22">
        <v>478</v>
      </c>
      <c r="K491" s="24">
        <v>83.27</v>
      </c>
      <c r="L491" s="23">
        <v>28925</v>
      </c>
      <c r="M491" s="21" t="s">
        <v>1</v>
      </c>
      <c r="N491" s="22">
        <v>468</v>
      </c>
      <c r="O491" s="24">
        <v>82.25</v>
      </c>
      <c r="P491" s="23">
        <v>26926</v>
      </c>
      <c r="Q491" s="21" t="s">
        <v>1</v>
      </c>
      <c r="R491" s="22">
        <v>499</v>
      </c>
      <c r="S491" s="24">
        <v>84.99</v>
      </c>
      <c r="T491" s="23">
        <v>18815</v>
      </c>
      <c r="U491" s="21" t="s">
        <v>1</v>
      </c>
    </row>
    <row r="492" spans="1:21" x14ac:dyDescent="0.25">
      <c r="A492" s="21" t="s">
        <v>604</v>
      </c>
      <c r="B492" s="22">
        <v>487</v>
      </c>
      <c r="C492" s="24">
        <v>83.67</v>
      </c>
      <c r="D492" s="23">
        <v>30917</v>
      </c>
      <c r="E492" s="21" t="s">
        <v>1</v>
      </c>
      <c r="F492" s="22">
        <v>477</v>
      </c>
      <c r="G492" s="24">
        <v>81.14</v>
      </c>
      <c r="H492" s="23">
        <v>34305</v>
      </c>
      <c r="I492" s="21" t="s">
        <v>1</v>
      </c>
      <c r="J492" s="22">
        <v>0</v>
      </c>
      <c r="K492" s="24">
        <v>0</v>
      </c>
      <c r="L492" s="23">
        <v>0</v>
      </c>
      <c r="M492" s="21" t="s">
        <v>1</v>
      </c>
      <c r="N492" s="22">
        <v>437</v>
      </c>
      <c r="O492" s="24">
        <v>76.86</v>
      </c>
      <c r="P492" s="23">
        <v>34305</v>
      </c>
      <c r="Q492" s="21" t="s">
        <v>1</v>
      </c>
      <c r="R492" s="22">
        <v>469</v>
      </c>
      <c r="S492" s="24">
        <v>79.930000000000007</v>
      </c>
      <c r="T492" s="23">
        <v>26331</v>
      </c>
      <c r="U492" s="21" t="s">
        <v>1</v>
      </c>
    </row>
    <row r="493" spans="1:21" x14ac:dyDescent="0.25">
      <c r="A493" s="21" t="s">
        <v>444</v>
      </c>
      <c r="B493" s="22">
        <v>488</v>
      </c>
      <c r="C493" s="24">
        <v>83.84</v>
      </c>
      <c r="D493" s="23">
        <v>30745</v>
      </c>
      <c r="E493" s="21" t="s">
        <v>1</v>
      </c>
      <c r="F493" s="22">
        <v>498</v>
      </c>
      <c r="G493" s="24">
        <v>84.68</v>
      </c>
      <c r="H493" s="23">
        <v>27937</v>
      </c>
      <c r="I493" s="21" t="s">
        <v>1</v>
      </c>
      <c r="J493" s="22">
        <v>481</v>
      </c>
      <c r="K493" s="24">
        <v>83.79</v>
      </c>
      <c r="L493" s="23">
        <v>27986</v>
      </c>
      <c r="M493" s="21" t="s">
        <v>1</v>
      </c>
      <c r="N493" s="22">
        <v>463</v>
      </c>
      <c r="O493" s="24">
        <v>81.38</v>
      </c>
      <c r="P493" s="23">
        <v>27856</v>
      </c>
      <c r="Q493" s="21" t="s">
        <v>1</v>
      </c>
      <c r="R493" s="22">
        <v>471</v>
      </c>
      <c r="S493" s="24">
        <v>80.27</v>
      </c>
      <c r="T493" s="23">
        <v>25856</v>
      </c>
      <c r="U493" s="21" t="s">
        <v>1</v>
      </c>
    </row>
    <row r="494" spans="1:21" x14ac:dyDescent="0.25">
      <c r="A494" s="21" t="s">
        <v>346</v>
      </c>
      <c r="B494" s="22">
        <v>489</v>
      </c>
      <c r="C494" s="24">
        <v>84.01</v>
      </c>
      <c r="D494" s="23">
        <v>29500</v>
      </c>
      <c r="E494" s="21" t="s">
        <v>1</v>
      </c>
      <c r="F494" s="22">
        <v>576</v>
      </c>
      <c r="G494" s="24">
        <v>97.81</v>
      </c>
      <c r="H494" s="23">
        <v>4800</v>
      </c>
      <c r="I494" s="21" t="s">
        <v>1</v>
      </c>
      <c r="J494" s="22">
        <v>568</v>
      </c>
      <c r="K494" s="24">
        <v>98.79</v>
      </c>
      <c r="L494" s="23">
        <v>3000</v>
      </c>
      <c r="M494" s="21" t="s">
        <v>1</v>
      </c>
      <c r="N494" s="22">
        <v>564</v>
      </c>
      <c r="O494" s="24">
        <v>98.96</v>
      </c>
      <c r="P494" s="23">
        <v>3000</v>
      </c>
      <c r="Q494" s="21" t="s">
        <v>1</v>
      </c>
      <c r="R494" s="22">
        <v>358</v>
      </c>
      <c r="S494" s="24">
        <v>61.21</v>
      </c>
      <c r="T494" s="23">
        <v>66891</v>
      </c>
      <c r="U494" s="21" t="s">
        <v>1</v>
      </c>
    </row>
    <row r="495" spans="1:21" x14ac:dyDescent="0.25">
      <c r="A495" s="21" t="s">
        <v>456</v>
      </c>
      <c r="B495" s="22">
        <v>490</v>
      </c>
      <c r="C495" s="24">
        <v>84.18</v>
      </c>
      <c r="D495" s="23">
        <v>29243</v>
      </c>
      <c r="E495" s="21" t="s">
        <v>1</v>
      </c>
      <c r="F495" s="22">
        <v>492</v>
      </c>
      <c r="G495" s="24">
        <v>83.67</v>
      </c>
      <c r="H495" s="23">
        <v>29043</v>
      </c>
      <c r="I495" s="21" t="s">
        <v>1</v>
      </c>
      <c r="J495" s="22">
        <v>476</v>
      </c>
      <c r="K495" s="24">
        <v>82.93</v>
      </c>
      <c r="L495" s="23">
        <v>29043</v>
      </c>
      <c r="M495" s="21" t="s">
        <v>1</v>
      </c>
      <c r="N495" s="22">
        <v>457</v>
      </c>
      <c r="O495" s="24">
        <v>80.34</v>
      </c>
      <c r="P495" s="23">
        <v>29000</v>
      </c>
      <c r="Q495" s="21" t="s">
        <v>1</v>
      </c>
      <c r="R495" s="22">
        <v>501</v>
      </c>
      <c r="S495" s="24">
        <v>85.33</v>
      </c>
      <c r="T495" s="23">
        <v>18107</v>
      </c>
      <c r="U495" s="21" t="s">
        <v>1</v>
      </c>
    </row>
    <row r="496" spans="1:21" x14ac:dyDescent="0.25">
      <c r="A496" s="21" t="s">
        <v>413</v>
      </c>
      <c r="B496" s="22">
        <v>491</v>
      </c>
      <c r="C496" s="24">
        <v>84.35</v>
      </c>
      <c r="D496" s="23">
        <v>28070</v>
      </c>
      <c r="E496" s="21" t="s">
        <v>1</v>
      </c>
      <c r="F496" s="22">
        <v>0</v>
      </c>
      <c r="G496" s="24">
        <v>0</v>
      </c>
      <c r="H496" s="23">
        <v>0</v>
      </c>
      <c r="I496" s="21" t="s">
        <v>1</v>
      </c>
      <c r="J496" s="22">
        <v>0</v>
      </c>
      <c r="K496" s="24">
        <v>0</v>
      </c>
      <c r="L496" s="23">
        <v>0</v>
      </c>
      <c r="M496" s="21" t="s">
        <v>1</v>
      </c>
      <c r="N496" s="22">
        <v>0</v>
      </c>
      <c r="O496" s="24">
        <v>0</v>
      </c>
      <c r="P496" s="23">
        <v>0</v>
      </c>
      <c r="Q496" s="21" t="s">
        <v>1</v>
      </c>
      <c r="R496" s="22">
        <v>0</v>
      </c>
      <c r="S496" s="24">
        <v>0</v>
      </c>
      <c r="T496" s="23">
        <v>0</v>
      </c>
      <c r="U496" s="21" t="s">
        <v>1</v>
      </c>
    </row>
    <row r="497" spans="1:21" x14ac:dyDescent="0.25">
      <c r="A497" s="21" t="s">
        <v>501</v>
      </c>
      <c r="B497" s="22">
        <v>492</v>
      </c>
      <c r="C497" s="24">
        <v>84.52</v>
      </c>
      <c r="D497" s="23">
        <v>27989</v>
      </c>
      <c r="E497" s="21" t="s">
        <v>1</v>
      </c>
      <c r="F497" s="22">
        <v>496</v>
      </c>
      <c r="G497" s="24">
        <v>84.34</v>
      </c>
      <c r="H497" s="23">
        <v>27989</v>
      </c>
      <c r="I497" s="21" t="s">
        <v>1</v>
      </c>
      <c r="J497" s="22">
        <v>480</v>
      </c>
      <c r="K497" s="24">
        <v>83.61</v>
      </c>
      <c r="L497" s="23">
        <v>27989</v>
      </c>
      <c r="M497" s="21" t="s">
        <v>1</v>
      </c>
      <c r="N497" s="22">
        <v>462</v>
      </c>
      <c r="O497" s="24">
        <v>81.209999999999994</v>
      </c>
      <c r="P497" s="23">
        <v>27989</v>
      </c>
      <c r="Q497" s="21" t="s">
        <v>1</v>
      </c>
      <c r="R497" s="22">
        <v>464</v>
      </c>
      <c r="S497" s="24">
        <v>79.09</v>
      </c>
      <c r="T497" s="23">
        <v>27989</v>
      </c>
      <c r="U497" s="21" t="s">
        <v>1</v>
      </c>
    </row>
    <row r="498" spans="1:21" x14ac:dyDescent="0.25">
      <c r="A498" s="21" t="s">
        <v>485</v>
      </c>
      <c r="B498" s="22">
        <v>493</v>
      </c>
      <c r="C498" s="24">
        <v>84.69</v>
      </c>
      <c r="D498" s="23">
        <v>27948</v>
      </c>
      <c r="E498" s="21" t="s">
        <v>1</v>
      </c>
      <c r="F498" s="22">
        <v>501</v>
      </c>
      <c r="G498" s="24">
        <v>85.18</v>
      </c>
      <c r="H498" s="23">
        <v>26218</v>
      </c>
      <c r="I498" s="21" t="s">
        <v>1</v>
      </c>
      <c r="J498" s="22">
        <v>259</v>
      </c>
      <c r="K498" s="24">
        <v>45.5</v>
      </c>
      <c r="L498" s="23">
        <v>149640</v>
      </c>
      <c r="M498" s="21" t="s">
        <v>1</v>
      </c>
      <c r="N498" s="22">
        <v>389</v>
      </c>
      <c r="O498" s="24">
        <v>68.510000000000005</v>
      </c>
      <c r="P498" s="23">
        <v>49954</v>
      </c>
      <c r="Q498" s="21" t="s">
        <v>1</v>
      </c>
      <c r="R498" s="22">
        <v>388</v>
      </c>
      <c r="S498" s="24">
        <v>66.27</v>
      </c>
      <c r="T498" s="23">
        <v>52000</v>
      </c>
      <c r="U498" s="21" t="s">
        <v>1</v>
      </c>
    </row>
    <row r="499" spans="1:21" x14ac:dyDescent="0.25">
      <c r="A499" s="21" t="s">
        <v>402</v>
      </c>
      <c r="B499" s="22">
        <v>494</v>
      </c>
      <c r="C499" s="24">
        <v>84.86</v>
      </c>
      <c r="D499" s="23">
        <v>27938</v>
      </c>
      <c r="E499" s="21" t="s">
        <v>1</v>
      </c>
      <c r="F499" s="22">
        <v>497</v>
      </c>
      <c r="G499" s="24">
        <v>84.51</v>
      </c>
      <c r="H499" s="23">
        <v>27938</v>
      </c>
      <c r="I499" s="21" t="s">
        <v>1</v>
      </c>
      <c r="J499" s="22">
        <v>483</v>
      </c>
      <c r="K499" s="24">
        <v>84.13</v>
      </c>
      <c r="L499" s="23">
        <v>27938</v>
      </c>
      <c r="M499" s="21" t="s">
        <v>1</v>
      </c>
      <c r="N499" s="22">
        <v>464</v>
      </c>
      <c r="O499" s="24">
        <v>81.56</v>
      </c>
      <c r="P499" s="23">
        <v>27353</v>
      </c>
      <c r="Q499" s="21" t="s">
        <v>1</v>
      </c>
      <c r="R499" s="22">
        <v>491</v>
      </c>
      <c r="S499" s="24">
        <v>83.64</v>
      </c>
      <c r="T499" s="23">
        <v>21789</v>
      </c>
      <c r="U499" s="21" t="s">
        <v>1</v>
      </c>
    </row>
    <row r="500" spans="1:21" x14ac:dyDescent="0.25">
      <c r="A500" s="21" t="s">
        <v>379</v>
      </c>
      <c r="B500" s="22">
        <v>495</v>
      </c>
      <c r="C500" s="24">
        <v>85.03</v>
      </c>
      <c r="D500" s="23">
        <v>27646</v>
      </c>
      <c r="E500" s="21" t="s">
        <v>1</v>
      </c>
      <c r="F500" s="22">
        <v>502</v>
      </c>
      <c r="G500" s="24">
        <v>85.35</v>
      </c>
      <c r="H500" s="23">
        <v>25976</v>
      </c>
      <c r="I500" s="21" t="s">
        <v>1</v>
      </c>
      <c r="J500" s="22">
        <v>452</v>
      </c>
      <c r="K500" s="24">
        <v>78.790000000000006</v>
      </c>
      <c r="L500" s="23">
        <v>35489</v>
      </c>
      <c r="M500" s="21" t="s">
        <v>1</v>
      </c>
      <c r="N500" s="22">
        <v>0</v>
      </c>
      <c r="O500" s="24">
        <v>0</v>
      </c>
      <c r="P500" s="23">
        <v>0</v>
      </c>
      <c r="Q500" s="21" t="s">
        <v>1</v>
      </c>
      <c r="R500" s="22">
        <v>0</v>
      </c>
      <c r="S500" s="24">
        <v>0</v>
      </c>
      <c r="T500" s="23">
        <v>0</v>
      </c>
      <c r="U500" s="21" t="s">
        <v>1</v>
      </c>
    </row>
    <row r="501" spans="1:21" x14ac:dyDescent="0.25">
      <c r="A501" s="21" t="s">
        <v>344</v>
      </c>
      <c r="B501" s="22">
        <v>496</v>
      </c>
      <c r="C501" s="24">
        <v>85.2</v>
      </c>
      <c r="D501" s="23">
        <v>27587</v>
      </c>
      <c r="E501" s="21" t="s">
        <v>1</v>
      </c>
      <c r="F501" s="22">
        <v>514</v>
      </c>
      <c r="G501" s="24">
        <v>87.37</v>
      </c>
      <c r="H501" s="23">
        <v>23113</v>
      </c>
      <c r="I501" s="21" t="s">
        <v>1</v>
      </c>
      <c r="J501" s="22">
        <v>525</v>
      </c>
      <c r="K501" s="24">
        <v>91.38</v>
      </c>
      <c r="L501" s="23">
        <v>14531</v>
      </c>
      <c r="M501" s="21" t="s">
        <v>1</v>
      </c>
      <c r="N501" s="22">
        <v>480</v>
      </c>
      <c r="O501" s="24">
        <v>84.34</v>
      </c>
      <c r="P501" s="23">
        <v>23750</v>
      </c>
      <c r="Q501" s="21" t="s">
        <v>1</v>
      </c>
      <c r="R501" s="22">
        <v>546</v>
      </c>
      <c r="S501" s="24">
        <v>92.92</v>
      </c>
      <c r="T501" s="23">
        <v>8735</v>
      </c>
      <c r="U501" s="21" t="s">
        <v>1</v>
      </c>
    </row>
    <row r="502" spans="1:21" x14ac:dyDescent="0.25">
      <c r="A502" s="21" t="s">
        <v>500</v>
      </c>
      <c r="B502" s="22">
        <v>497</v>
      </c>
      <c r="C502" s="24">
        <v>85.37</v>
      </c>
      <c r="D502" s="23">
        <v>27530</v>
      </c>
      <c r="E502" s="21" t="s">
        <v>1</v>
      </c>
      <c r="F502" s="22">
        <v>559</v>
      </c>
      <c r="G502" s="24">
        <v>94.95</v>
      </c>
      <c r="H502" s="23">
        <v>10230</v>
      </c>
      <c r="I502" s="21" t="s">
        <v>1</v>
      </c>
      <c r="J502" s="22">
        <v>545</v>
      </c>
      <c r="K502" s="24">
        <v>94.83</v>
      </c>
      <c r="L502" s="23">
        <v>10331</v>
      </c>
      <c r="M502" s="21" t="s">
        <v>1</v>
      </c>
      <c r="N502" s="22">
        <v>534</v>
      </c>
      <c r="O502" s="24">
        <v>93.74</v>
      </c>
      <c r="P502" s="23">
        <v>10158</v>
      </c>
      <c r="Q502" s="21" t="s">
        <v>1</v>
      </c>
      <c r="R502" s="22">
        <v>539</v>
      </c>
      <c r="S502" s="24">
        <v>91.74</v>
      </c>
      <c r="T502" s="23">
        <v>9578</v>
      </c>
      <c r="U502" s="21" t="s">
        <v>1</v>
      </c>
    </row>
    <row r="503" spans="1:21" x14ac:dyDescent="0.25">
      <c r="A503" s="21" t="s">
        <v>610</v>
      </c>
      <c r="B503" s="22">
        <v>498</v>
      </c>
      <c r="C503" s="24">
        <v>85.54</v>
      </c>
      <c r="D503" s="23">
        <v>27111</v>
      </c>
      <c r="E503" s="21" t="s">
        <v>1</v>
      </c>
      <c r="F503" s="22">
        <v>499</v>
      </c>
      <c r="G503" s="24">
        <v>84.85</v>
      </c>
      <c r="H503" s="23">
        <v>27112</v>
      </c>
      <c r="I503" s="21" t="s">
        <v>1</v>
      </c>
      <c r="J503" s="22">
        <v>486</v>
      </c>
      <c r="K503" s="24">
        <v>84.65</v>
      </c>
      <c r="L503" s="23">
        <v>27111</v>
      </c>
      <c r="M503" s="21" t="s">
        <v>1</v>
      </c>
      <c r="N503" s="22">
        <v>466</v>
      </c>
      <c r="O503" s="24">
        <v>81.91</v>
      </c>
      <c r="P503" s="23">
        <v>26991</v>
      </c>
      <c r="Q503" s="21" t="s">
        <v>1</v>
      </c>
      <c r="R503" s="22">
        <v>472</v>
      </c>
      <c r="S503" s="24">
        <v>80.44</v>
      </c>
      <c r="T503" s="23">
        <v>25808</v>
      </c>
      <c r="U503" s="21" t="s">
        <v>1</v>
      </c>
    </row>
    <row r="504" spans="1:21" x14ac:dyDescent="0.25">
      <c r="A504" s="21" t="s">
        <v>434</v>
      </c>
      <c r="B504" s="22">
        <v>499</v>
      </c>
      <c r="C504" s="24">
        <v>85.71</v>
      </c>
      <c r="D504" s="23">
        <v>26979</v>
      </c>
      <c r="E504" s="21" t="s">
        <v>1</v>
      </c>
      <c r="F504" s="22">
        <v>533</v>
      </c>
      <c r="G504" s="24">
        <v>90.57</v>
      </c>
      <c r="H504" s="23">
        <v>15705</v>
      </c>
      <c r="I504" s="21" t="s">
        <v>1</v>
      </c>
      <c r="J504" s="22">
        <v>521</v>
      </c>
      <c r="K504" s="24">
        <v>90.69</v>
      </c>
      <c r="L504" s="23">
        <v>15305</v>
      </c>
      <c r="M504" s="21" t="s">
        <v>1</v>
      </c>
      <c r="N504" s="22">
        <v>516</v>
      </c>
      <c r="O504" s="24">
        <v>90.6</v>
      </c>
      <c r="P504" s="23">
        <v>12307</v>
      </c>
      <c r="Q504" s="21" t="s">
        <v>1</v>
      </c>
      <c r="R504" s="22">
        <v>527</v>
      </c>
      <c r="S504" s="24">
        <v>89.71</v>
      </c>
      <c r="T504" s="23">
        <v>12307</v>
      </c>
      <c r="U504" s="21" t="s">
        <v>1</v>
      </c>
    </row>
    <row r="505" spans="1:21" x14ac:dyDescent="0.25">
      <c r="A505" s="21" t="s">
        <v>913</v>
      </c>
      <c r="B505" s="22">
        <v>500</v>
      </c>
      <c r="C505" s="24">
        <v>85.88</v>
      </c>
      <c r="D505" s="23">
        <v>26844</v>
      </c>
      <c r="E505" s="21" t="s">
        <v>1</v>
      </c>
      <c r="F505" s="22">
        <v>0</v>
      </c>
      <c r="G505" s="24">
        <v>0</v>
      </c>
      <c r="H505" s="23">
        <v>0</v>
      </c>
      <c r="I505" s="21" t="s">
        <v>1</v>
      </c>
      <c r="J505" s="22">
        <v>0</v>
      </c>
      <c r="K505" s="24">
        <v>0</v>
      </c>
      <c r="L505" s="23">
        <v>0</v>
      </c>
      <c r="M505" s="21" t="s">
        <v>1</v>
      </c>
      <c r="N505" s="22">
        <v>0</v>
      </c>
      <c r="O505" s="24">
        <v>0</v>
      </c>
      <c r="P505" s="23">
        <v>0</v>
      </c>
      <c r="Q505" s="21" t="s">
        <v>1</v>
      </c>
      <c r="R505" s="22">
        <v>0</v>
      </c>
      <c r="S505" s="24">
        <v>0</v>
      </c>
      <c r="T505" s="23">
        <v>0</v>
      </c>
      <c r="U505" s="21" t="s">
        <v>1</v>
      </c>
    </row>
    <row r="506" spans="1:21" x14ac:dyDescent="0.25">
      <c r="A506" s="21" t="s">
        <v>552</v>
      </c>
      <c r="B506" s="22">
        <v>501</v>
      </c>
      <c r="C506" s="24">
        <v>86.05</v>
      </c>
      <c r="D506" s="23">
        <v>26266</v>
      </c>
      <c r="E506" s="21" t="s">
        <v>1</v>
      </c>
      <c r="F506" s="22">
        <v>500</v>
      </c>
      <c r="G506" s="24">
        <v>85.02</v>
      </c>
      <c r="H506" s="23">
        <v>26266</v>
      </c>
      <c r="I506" s="21" t="s">
        <v>1</v>
      </c>
      <c r="J506" s="22">
        <v>0</v>
      </c>
      <c r="K506" s="24">
        <v>0</v>
      </c>
      <c r="L506" s="23">
        <v>0</v>
      </c>
      <c r="M506" s="21" t="s">
        <v>1</v>
      </c>
      <c r="N506" s="22">
        <v>473</v>
      </c>
      <c r="O506" s="24">
        <v>83.12</v>
      </c>
      <c r="P506" s="23">
        <v>26266</v>
      </c>
      <c r="Q506" s="21" t="s">
        <v>1</v>
      </c>
      <c r="R506" s="22">
        <v>470</v>
      </c>
      <c r="S506" s="24">
        <v>80.099999999999994</v>
      </c>
      <c r="T506" s="23">
        <v>26073</v>
      </c>
      <c r="U506" s="21" t="s">
        <v>1</v>
      </c>
    </row>
    <row r="507" spans="1:21" x14ac:dyDescent="0.25">
      <c r="A507" s="21" t="s">
        <v>559</v>
      </c>
      <c r="B507" s="22">
        <v>502</v>
      </c>
      <c r="C507" s="24">
        <v>86.22</v>
      </c>
      <c r="D507" s="23">
        <v>26070</v>
      </c>
      <c r="E507" s="21" t="s">
        <v>1</v>
      </c>
      <c r="F507" s="22">
        <v>507</v>
      </c>
      <c r="G507" s="24">
        <v>86.19</v>
      </c>
      <c r="H507" s="23">
        <v>25274</v>
      </c>
      <c r="I507" s="21" t="s">
        <v>1</v>
      </c>
      <c r="J507" s="22">
        <v>495</v>
      </c>
      <c r="K507" s="24">
        <v>86.2</v>
      </c>
      <c r="L507" s="23">
        <v>23697</v>
      </c>
      <c r="M507" s="21" t="s">
        <v>1</v>
      </c>
      <c r="N507" s="22">
        <v>481</v>
      </c>
      <c r="O507" s="24">
        <v>84.51</v>
      </c>
      <c r="P507" s="23">
        <v>23697</v>
      </c>
      <c r="Q507" s="21" t="s">
        <v>1</v>
      </c>
      <c r="R507" s="22">
        <v>481</v>
      </c>
      <c r="S507" s="24">
        <v>81.95</v>
      </c>
      <c r="T507" s="23">
        <v>23697</v>
      </c>
      <c r="U507" s="21" t="s">
        <v>1</v>
      </c>
    </row>
    <row r="508" spans="1:21" x14ac:dyDescent="0.25">
      <c r="A508" s="21" t="s">
        <v>491</v>
      </c>
      <c r="B508" s="22">
        <v>503</v>
      </c>
      <c r="C508" s="24">
        <v>86.39</v>
      </c>
      <c r="D508" s="23">
        <v>25965</v>
      </c>
      <c r="E508" s="21" t="s">
        <v>1</v>
      </c>
      <c r="F508" s="22">
        <v>503</v>
      </c>
      <c r="G508" s="24">
        <v>85.52</v>
      </c>
      <c r="H508" s="23">
        <v>25965</v>
      </c>
      <c r="I508" s="21" t="s">
        <v>1</v>
      </c>
      <c r="J508" s="22">
        <v>0</v>
      </c>
      <c r="K508" s="24">
        <v>0</v>
      </c>
      <c r="L508" s="23">
        <v>0</v>
      </c>
      <c r="M508" s="21" t="s">
        <v>1</v>
      </c>
      <c r="N508" s="22">
        <v>0</v>
      </c>
      <c r="O508" s="24">
        <v>0</v>
      </c>
      <c r="P508" s="23">
        <v>0</v>
      </c>
      <c r="Q508" s="21" t="s">
        <v>1</v>
      </c>
      <c r="R508" s="22">
        <v>526</v>
      </c>
      <c r="S508" s="24">
        <v>89.54</v>
      </c>
      <c r="T508" s="23">
        <v>12310</v>
      </c>
      <c r="U508" s="21" t="s">
        <v>1</v>
      </c>
    </row>
    <row r="509" spans="1:21" x14ac:dyDescent="0.25">
      <c r="A509" s="21" t="s">
        <v>448</v>
      </c>
      <c r="B509" s="22">
        <v>504</v>
      </c>
      <c r="C509" s="24">
        <v>86.56</v>
      </c>
      <c r="D509" s="23">
        <v>25563</v>
      </c>
      <c r="E509" s="21" t="s">
        <v>1</v>
      </c>
      <c r="F509" s="22">
        <v>512</v>
      </c>
      <c r="G509" s="24">
        <v>87.04</v>
      </c>
      <c r="H509" s="23">
        <v>24039</v>
      </c>
      <c r="I509" s="21" t="s">
        <v>1</v>
      </c>
      <c r="J509" s="22">
        <v>454</v>
      </c>
      <c r="K509" s="24">
        <v>79.13</v>
      </c>
      <c r="L509" s="23">
        <v>35133</v>
      </c>
      <c r="M509" s="21" t="s">
        <v>1</v>
      </c>
      <c r="N509" s="22">
        <v>0</v>
      </c>
      <c r="O509" s="24">
        <v>0</v>
      </c>
      <c r="P509" s="23">
        <v>0</v>
      </c>
      <c r="Q509" s="21" t="s">
        <v>1</v>
      </c>
      <c r="R509" s="22">
        <v>0</v>
      </c>
      <c r="S509" s="24">
        <v>0</v>
      </c>
      <c r="T509" s="23">
        <v>0</v>
      </c>
      <c r="U509" s="21" t="s">
        <v>1</v>
      </c>
    </row>
    <row r="510" spans="1:21" x14ac:dyDescent="0.25">
      <c r="A510" s="21" t="s">
        <v>585</v>
      </c>
      <c r="B510" s="22">
        <v>505</v>
      </c>
      <c r="C510" s="24">
        <v>86.73</v>
      </c>
      <c r="D510" s="23">
        <v>24083</v>
      </c>
      <c r="E510" s="21" t="s">
        <v>1</v>
      </c>
      <c r="F510" s="22">
        <v>511</v>
      </c>
      <c r="G510" s="24">
        <v>86.87</v>
      </c>
      <c r="H510" s="23">
        <v>24083</v>
      </c>
      <c r="I510" s="21" t="s">
        <v>1</v>
      </c>
      <c r="J510" s="22">
        <v>493</v>
      </c>
      <c r="K510" s="24">
        <v>85.86</v>
      </c>
      <c r="L510" s="23">
        <v>24083</v>
      </c>
      <c r="M510" s="21" t="s">
        <v>1</v>
      </c>
      <c r="N510" s="22">
        <v>494</v>
      </c>
      <c r="O510" s="24">
        <v>86.78</v>
      </c>
      <c r="P510" s="23">
        <v>18622</v>
      </c>
      <c r="Q510" s="21" t="s">
        <v>1</v>
      </c>
      <c r="R510" s="22">
        <v>0</v>
      </c>
      <c r="S510" s="24">
        <v>0</v>
      </c>
      <c r="T510" s="23">
        <v>0</v>
      </c>
      <c r="U510" s="21" t="s">
        <v>1</v>
      </c>
    </row>
    <row r="511" spans="1:21" x14ac:dyDescent="0.25">
      <c r="A511" s="21" t="s">
        <v>642</v>
      </c>
      <c r="B511" s="22">
        <v>506</v>
      </c>
      <c r="C511" s="24">
        <v>86.9</v>
      </c>
      <c r="D511" s="23">
        <v>23010</v>
      </c>
      <c r="E511" s="21" t="s">
        <v>1</v>
      </c>
      <c r="F511" s="22">
        <v>515</v>
      </c>
      <c r="G511" s="24">
        <v>87.54</v>
      </c>
      <c r="H511" s="23">
        <v>23010</v>
      </c>
      <c r="I511" s="21" t="s">
        <v>1</v>
      </c>
      <c r="J511" s="22">
        <v>526</v>
      </c>
      <c r="K511" s="24">
        <v>91.55</v>
      </c>
      <c r="L511" s="23">
        <v>14450</v>
      </c>
      <c r="M511" s="21" t="s">
        <v>1</v>
      </c>
      <c r="N511" s="22">
        <v>515</v>
      </c>
      <c r="O511" s="24">
        <v>90.43</v>
      </c>
      <c r="P511" s="23">
        <v>12650</v>
      </c>
      <c r="Q511" s="21" t="s">
        <v>1</v>
      </c>
      <c r="R511" s="22">
        <v>449</v>
      </c>
      <c r="S511" s="24">
        <v>76.56</v>
      </c>
      <c r="T511" s="23">
        <v>32000</v>
      </c>
      <c r="U511" s="21" t="s">
        <v>1</v>
      </c>
    </row>
    <row r="512" spans="1:21" x14ac:dyDescent="0.25">
      <c r="A512" s="21" t="s">
        <v>431</v>
      </c>
      <c r="B512" s="22">
        <v>507</v>
      </c>
      <c r="C512" s="24">
        <v>87.07</v>
      </c>
      <c r="D512" s="23">
        <v>22687</v>
      </c>
      <c r="E512" s="21" t="s">
        <v>1</v>
      </c>
      <c r="F512" s="22">
        <v>521</v>
      </c>
      <c r="G512" s="24">
        <v>88.55</v>
      </c>
      <c r="H512" s="23">
        <v>20760</v>
      </c>
      <c r="I512" s="21" t="s">
        <v>1</v>
      </c>
      <c r="J512" s="22">
        <v>504</v>
      </c>
      <c r="K512" s="24">
        <v>87.75</v>
      </c>
      <c r="L512" s="23">
        <v>20760</v>
      </c>
      <c r="M512" s="21" t="s">
        <v>1</v>
      </c>
      <c r="N512" s="22">
        <v>537</v>
      </c>
      <c r="O512" s="24">
        <v>94.26</v>
      </c>
      <c r="P512" s="23">
        <v>9497</v>
      </c>
      <c r="Q512" s="21" t="s">
        <v>1</v>
      </c>
      <c r="R512" s="22">
        <v>0</v>
      </c>
      <c r="S512" s="24">
        <v>0</v>
      </c>
      <c r="T512" s="23">
        <v>0</v>
      </c>
      <c r="U512" s="21" t="s">
        <v>1</v>
      </c>
    </row>
    <row r="513" spans="1:21" x14ac:dyDescent="0.25">
      <c r="A513" s="21" t="s">
        <v>414</v>
      </c>
      <c r="B513" s="22">
        <v>508</v>
      </c>
      <c r="C513" s="24">
        <v>87.24</v>
      </c>
      <c r="D513" s="23">
        <v>22600</v>
      </c>
      <c r="E513" s="21" t="s">
        <v>1</v>
      </c>
      <c r="F513" s="22">
        <v>518</v>
      </c>
      <c r="G513" s="24">
        <v>88.05</v>
      </c>
      <c r="H513" s="23">
        <v>22000</v>
      </c>
      <c r="I513" s="21" t="s">
        <v>1</v>
      </c>
      <c r="J513" s="22">
        <v>484</v>
      </c>
      <c r="K513" s="24">
        <v>84.3</v>
      </c>
      <c r="L513" s="23">
        <v>27750</v>
      </c>
      <c r="M513" s="21" t="s">
        <v>1</v>
      </c>
      <c r="N513" s="22">
        <v>0</v>
      </c>
      <c r="O513" s="24">
        <v>0</v>
      </c>
      <c r="P513" s="23">
        <v>0</v>
      </c>
      <c r="Q513" s="21" t="s">
        <v>1</v>
      </c>
      <c r="R513" s="22">
        <v>0</v>
      </c>
      <c r="S513" s="24">
        <v>0</v>
      </c>
      <c r="T513" s="23">
        <v>0</v>
      </c>
      <c r="U513" s="21" t="s">
        <v>1</v>
      </c>
    </row>
    <row r="514" spans="1:21" x14ac:dyDescent="0.25">
      <c r="A514" s="21" t="s">
        <v>433</v>
      </c>
      <c r="B514" s="22">
        <v>509</v>
      </c>
      <c r="C514" s="24">
        <v>87.41</v>
      </c>
      <c r="D514" s="23">
        <v>22447</v>
      </c>
      <c r="E514" s="21" t="s">
        <v>1</v>
      </c>
      <c r="F514" s="22">
        <v>460</v>
      </c>
      <c r="G514" s="24">
        <v>78.28</v>
      </c>
      <c r="H514" s="23">
        <v>39420</v>
      </c>
      <c r="I514" s="21" t="s">
        <v>1</v>
      </c>
      <c r="J514" s="22">
        <v>475</v>
      </c>
      <c r="K514" s="24">
        <v>82.75</v>
      </c>
      <c r="L514" s="23">
        <v>29120</v>
      </c>
      <c r="M514" s="21" t="s">
        <v>1</v>
      </c>
      <c r="N514" s="22">
        <v>456</v>
      </c>
      <c r="O514" s="24">
        <v>80.17</v>
      </c>
      <c r="P514" s="23">
        <v>29171</v>
      </c>
      <c r="Q514" s="21" t="s">
        <v>1</v>
      </c>
      <c r="R514" s="22">
        <v>462</v>
      </c>
      <c r="S514" s="24">
        <v>78.75</v>
      </c>
      <c r="T514" s="23">
        <v>29244</v>
      </c>
      <c r="U514" s="21" t="s">
        <v>1</v>
      </c>
    </row>
    <row r="515" spans="1:21" x14ac:dyDescent="0.25">
      <c r="A515" s="21" t="s">
        <v>538</v>
      </c>
      <c r="B515" s="22">
        <v>510</v>
      </c>
      <c r="C515" s="24">
        <v>87.58</v>
      </c>
      <c r="D515" s="23">
        <v>22306</v>
      </c>
      <c r="E515" s="21" t="s">
        <v>1</v>
      </c>
      <c r="F515" s="22">
        <v>523</v>
      </c>
      <c r="G515" s="24">
        <v>88.89</v>
      </c>
      <c r="H515" s="23">
        <v>20316</v>
      </c>
      <c r="I515" s="21" t="s">
        <v>1</v>
      </c>
      <c r="J515" s="22">
        <v>508</v>
      </c>
      <c r="K515" s="24">
        <v>88.44</v>
      </c>
      <c r="L515" s="23">
        <v>19056</v>
      </c>
      <c r="M515" s="21" t="s">
        <v>1</v>
      </c>
      <c r="N515" s="22">
        <v>493</v>
      </c>
      <c r="O515" s="24">
        <v>86.6</v>
      </c>
      <c r="P515" s="23">
        <v>19040</v>
      </c>
      <c r="Q515" s="21" t="s">
        <v>1</v>
      </c>
      <c r="R515" s="22">
        <v>493</v>
      </c>
      <c r="S515" s="24">
        <v>83.98</v>
      </c>
      <c r="T515" s="23">
        <v>20825</v>
      </c>
      <c r="U515" s="21" t="s">
        <v>1</v>
      </c>
    </row>
    <row r="516" spans="1:21" x14ac:dyDescent="0.25">
      <c r="A516" s="21" t="s">
        <v>576</v>
      </c>
      <c r="B516" s="22">
        <v>511</v>
      </c>
      <c r="C516" s="24">
        <v>87.75</v>
      </c>
      <c r="D516" s="23">
        <v>22000</v>
      </c>
      <c r="E516" s="21" t="s">
        <v>1</v>
      </c>
      <c r="F516" s="22">
        <v>480</v>
      </c>
      <c r="G516" s="24">
        <v>81.650000000000006</v>
      </c>
      <c r="H516" s="23">
        <v>32600</v>
      </c>
      <c r="I516" s="21" t="s">
        <v>1</v>
      </c>
      <c r="J516" s="22">
        <v>509</v>
      </c>
      <c r="K516" s="24">
        <v>88.62</v>
      </c>
      <c r="L516" s="23">
        <v>18800</v>
      </c>
      <c r="M516" s="21" t="s">
        <v>1</v>
      </c>
      <c r="N516" s="22">
        <v>497</v>
      </c>
      <c r="O516" s="24">
        <v>87.3</v>
      </c>
      <c r="P516" s="23">
        <v>17625</v>
      </c>
      <c r="Q516" s="21" t="s">
        <v>1</v>
      </c>
      <c r="R516" s="22">
        <v>483</v>
      </c>
      <c r="S516" s="24">
        <v>82.29</v>
      </c>
      <c r="T516" s="23">
        <v>23045</v>
      </c>
      <c r="U516" s="21" t="s">
        <v>1</v>
      </c>
    </row>
    <row r="517" spans="1:21" x14ac:dyDescent="0.25">
      <c r="A517" s="21" t="s">
        <v>322</v>
      </c>
      <c r="B517" s="22">
        <v>512</v>
      </c>
      <c r="C517" s="24">
        <v>87.92</v>
      </c>
      <c r="D517" s="23">
        <v>21809</v>
      </c>
      <c r="E517" s="21" t="s">
        <v>1</v>
      </c>
      <c r="F517" s="22">
        <v>519</v>
      </c>
      <c r="G517" s="24">
        <v>88.21</v>
      </c>
      <c r="H517" s="23">
        <v>21809</v>
      </c>
      <c r="I517" s="21" t="s">
        <v>1</v>
      </c>
      <c r="J517" s="22">
        <v>507</v>
      </c>
      <c r="K517" s="24">
        <v>88.27</v>
      </c>
      <c r="L517" s="23">
        <v>19138</v>
      </c>
      <c r="M517" s="21" t="s">
        <v>1</v>
      </c>
      <c r="N517" s="22">
        <v>505</v>
      </c>
      <c r="O517" s="24">
        <v>88.69</v>
      </c>
      <c r="P517" s="23">
        <v>16090</v>
      </c>
      <c r="Q517" s="21" t="s">
        <v>1</v>
      </c>
      <c r="R517" s="22">
        <v>509</v>
      </c>
      <c r="S517" s="24">
        <v>86.68</v>
      </c>
      <c r="T517" s="23">
        <v>16019</v>
      </c>
      <c r="U517" s="21" t="s">
        <v>1</v>
      </c>
    </row>
    <row r="518" spans="1:21" x14ac:dyDescent="0.25">
      <c r="A518" s="21" t="s">
        <v>598</v>
      </c>
      <c r="B518" s="22">
        <v>513</v>
      </c>
      <c r="C518" s="24">
        <v>88.09</v>
      </c>
      <c r="D518" s="23">
        <v>21250</v>
      </c>
      <c r="E518" s="21" t="s">
        <v>1</v>
      </c>
      <c r="F518" s="22">
        <v>491</v>
      </c>
      <c r="G518" s="24">
        <v>83.5</v>
      </c>
      <c r="H518" s="23">
        <v>29250</v>
      </c>
      <c r="I518" s="21" t="s">
        <v>1</v>
      </c>
      <c r="J518" s="22">
        <v>447</v>
      </c>
      <c r="K518" s="24">
        <v>77.92</v>
      </c>
      <c r="L518" s="23">
        <v>37820</v>
      </c>
      <c r="M518" s="21" t="s">
        <v>1</v>
      </c>
      <c r="N518" s="22">
        <v>508</v>
      </c>
      <c r="O518" s="24">
        <v>89.21</v>
      </c>
      <c r="P518" s="23">
        <v>15680</v>
      </c>
      <c r="Q518" s="21" t="s">
        <v>1</v>
      </c>
      <c r="R518" s="22">
        <v>461</v>
      </c>
      <c r="S518" s="24">
        <v>78.58</v>
      </c>
      <c r="T518" s="23">
        <v>29250</v>
      </c>
      <c r="U518" s="21" t="s">
        <v>1</v>
      </c>
    </row>
    <row r="519" spans="1:21" x14ac:dyDescent="0.25">
      <c r="A519" s="21" t="s">
        <v>377</v>
      </c>
      <c r="B519" s="22">
        <v>514</v>
      </c>
      <c r="C519" s="24">
        <v>88.26</v>
      </c>
      <c r="D519" s="23">
        <v>21024</v>
      </c>
      <c r="E519" s="21" t="s">
        <v>1</v>
      </c>
      <c r="F519" s="22">
        <v>520</v>
      </c>
      <c r="G519" s="24">
        <v>88.38</v>
      </c>
      <c r="H519" s="23">
        <v>21024</v>
      </c>
      <c r="I519" s="21" t="s">
        <v>1</v>
      </c>
      <c r="J519" s="22">
        <v>502</v>
      </c>
      <c r="K519" s="24">
        <v>87.41</v>
      </c>
      <c r="L519" s="23">
        <v>21024</v>
      </c>
      <c r="M519" s="21" t="s">
        <v>1</v>
      </c>
      <c r="N519" s="22">
        <v>487</v>
      </c>
      <c r="O519" s="24">
        <v>85.56</v>
      </c>
      <c r="P519" s="23">
        <v>21024</v>
      </c>
      <c r="Q519" s="21" t="s">
        <v>1</v>
      </c>
      <c r="R519" s="22">
        <v>495</v>
      </c>
      <c r="S519" s="24">
        <v>84.32</v>
      </c>
      <c r="T519" s="23">
        <v>20066</v>
      </c>
      <c r="U519" s="21" t="s">
        <v>1</v>
      </c>
    </row>
    <row r="520" spans="1:21" x14ac:dyDescent="0.25">
      <c r="A520" s="21" t="s">
        <v>332</v>
      </c>
      <c r="B520" s="22">
        <v>515</v>
      </c>
      <c r="C520" s="24">
        <v>88.43</v>
      </c>
      <c r="D520" s="23">
        <v>21000</v>
      </c>
      <c r="E520" s="21" t="s">
        <v>1</v>
      </c>
      <c r="F520" s="22">
        <v>368</v>
      </c>
      <c r="G520" s="24">
        <v>62.79</v>
      </c>
      <c r="H520" s="23">
        <v>73989</v>
      </c>
      <c r="I520" s="21" t="s">
        <v>1</v>
      </c>
      <c r="J520" s="22">
        <v>361</v>
      </c>
      <c r="K520" s="24">
        <v>63.09</v>
      </c>
      <c r="L520" s="23">
        <v>73989</v>
      </c>
      <c r="M520" s="21" t="s">
        <v>1</v>
      </c>
      <c r="N520" s="22">
        <v>291</v>
      </c>
      <c r="O520" s="24">
        <v>51.46</v>
      </c>
      <c r="P520" s="23">
        <v>115157</v>
      </c>
      <c r="Q520" s="21" t="s">
        <v>1</v>
      </c>
      <c r="R520" s="22">
        <v>250</v>
      </c>
      <c r="S520" s="24">
        <v>42.99</v>
      </c>
      <c r="T520" s="23">
        <v>160384</v>
      </c>
      <c r="U520" s="21" t="s">
        <v>1</v>
      </c>
    </row>
    <row r="521" spans="1:21" x14ac:dyDescent="0.25">
      <c r="A521" s="21" t="s">
        <v>408</v>
      </c>
      <c r="B521" s="22">
        <v>516</v>
      </c>
      <c r="C521" s="24">
        <v>88.6</v>
      </c>
      <c r="D521" s="23">
        <v>20925</v>
      </c>
      <c r="E521" s="21" t="s">
        <v>1</v>
      </c>
      <c r="F521" s="22">
        <v>530</v>
      </c>
      <c r="G521" s="24">
        <v>90.07</v>
      </c>
      <c r="H521" s="23">
        <v>16575</v>
      </c>
      <c r="I521" s="21" t="s">
        <v>1</v>
      </c>
      <c r="J521" s="22">
        <v>513</v>
      </c>
      <c r="K521" s="24">
        <v>89.31</v>
      </c>
      <c r="L521" s="23">
        <v>16575</v>
      </c>
      <c r="M521" s="21" t="s">
        <v>1</v>
      </c>
      <c r="N521" s="22">
        <v>113</v>
      </c>
      <c r="O521" s="24">
        <v>20.49</v>
      </c>
      <c r="P521" s="23">
        <v>584509</v>
      </c>
      <c r="Q521" s="21" t="s">
        <v>1</v>
      </c>
      <c r="R521" s="22">
        <v>104</v>
      </c>
      <c r="S521" s="24">
        <v>18.37</v>
      </c>
      <c r="T521" s="23">
        <v>620505</v>
      </c>
      <c r="U521" s="21" t="s">
        <v>1</v>
      </c>
    </row>
    <row r="522" spans="1:21" x14ac:dyDescent="0.25">
      <c r="A522" s="21" t="s">
        <v>481</v>
      </c>
      <c r="B522" s="22">
        <v>517</v>
      </c>
      <c r="C522" s="24">
        <v>88.77</v>
      </c>
      <c r="D522" s="23">
        <v>20181</v>
      </c>
      <c r="E522" s="21" t="s">
        <v>1</v>
      </c>
      <c r="F522" s="22">
        <v>475</v>
      </c>
      <c r="G522" s="24">
        <v>80.81</v>
      </c>
      <c r="H522" s="23">
        <v>34381</v>
      </c>
      <c r="I522" s="21" t="s">
        <v>1</v>
      </c>
      <c r="J522" s="22">
        <v>506</v>
      </c>
      <c r="K522" s="24">
        <v>88.1</v>
      </c>
      <c r="L522" s="23">
        <v>20381</v>
      </c>
      <c r="M522" s="21" t="s">
        <v>1</v>
      </c>
      <c r="N522" s="22">
        <v>489</v>
      </c>
      <c r="O522" s="24">
        <v>85.91</v>
      </c>
      <c r="P522" s="23">
        <v>20381</v>
      </c>
      <c r="Q522" s="21" t="s">
        <v>1</v>
      </c>
      <c r="R522" s="22">
        <v>494</v>
      </c>
      <c r="S522" s="24">
        <v>84.15</v>
      </c>
      <c r="T522" s="23">
        <v>20381</v>
      </c>
      <c r="U522" s="21" t="s">
        <v>1</v>
      </c>
    </row>
    <row r="523" spans="1:21" x14ac:dyDescent="0.25">
      <c r="A523" s="21" t="s">
        <v>617</v>
      </c>
      <c r="B523" s="22">
        <v>518</v>
      </c>
      <c r="C523" s="24">
        <v>88.94</v>
      </c>
      <c r="D523" s="23">
        <v>20170</v>
      </c>
      <c r="E523" s="21" t="s">
        <v>1</v>
      </c>
      <c r="F523" s="22">
        <v>524</v>
      </c>
      <c r="G523" s="24">
        <v>89.06</v>
      </c>
      <c r="H523" s="23">
        <v>20170</v>
      </c>
      <c r="I523" s="21" t="s">
        <v>1</v>
      </c>
      <c r="J523" s="22">
        <v>0</v>
      </c>
      <c r="K523" s="24">
        <v>0</v>
      </c>
      <c r="L523" s="23">
        <v>0</v>
      </c>
      <c r="M523" s="21" t="s">
        <v>1</v>
      </c>
      <c r="N523" s="22">
        <v>0</v>
      </c>
      <c r="O523" s="24">
        <v>0</v>
      </c>
      <c r="P523" s="23">
        <v>0</v>
      </c>
      <c r="Q523" s="21" t="s">
        <v>1</v>
      </c>
      <c r="R523" s="22">
        <v>0</v>
      </c>
      <c r="S523" s="24">
        <v>0</v>
      </c>
      <c r="T523" s="23">
        <v>0</v>
      </c>
      <c r="U523" s="21" t="s">
        <v>1</v>
      </c>
    </row>
    <row r="524" spans="1:21" x14ac:dyDescent="0.25">
      <c r="A524" s="21" t="s">
        <v>531</v>
      </c>
      <c r="B524" s="22">
        <v>519</v>
      </c>
      <c r="C524" s="24">
        <v>89.11</v>
      </c>
      <c r="D524" s="23">
        <v>19847</v>
      </c>
      <c r="E524" s="21" t="s">
        <v>1</v>
      </c>
      <c r="F524" s="22">
        <v>525</v>
      </c>
      <c r="G524" s="24">
        <v>89.22</v>
      </c>
      <c r="H524" s="23">
        <v>19674</v>
      </c>
      <c r="I524" s="21" t="s">
        <v>1</v>
      </c>
      <c r="J524" s="22">
        <v>518</v>
      </c>
      <c r="K524" s="24">
        <v>90.17</v>
      </c>
      <c r="L524" s="23">
        <v>15684</v>
      </c>
      <c r="M524" s="21" t="s">
        <v>1</v>
      </c>
      <c r="N524" s="22">
        <v>510</v>
      </c>
      <c r="O524" s="24">
        <v>89.56</v>
      </c>
      <c r="P524" s="23">
        <v>15233</v>
      </c>
      <c r="Q524" s="21" t="s">
        <v>1</v>
      </c>
      <c r="R524" s="22">
        <v>516</v>
      </c>
      <c r="S524" s="24">
        <v>87.86</v>
      </c>
      <c r="T524" s="23">
        <v>14633</v>
      </c>
      <c r="U524" s="21" t="s">
        <v>1</v>
      </c>
    </row>
    <row r="525" spans="1:21" x14ac:dyDescent="0.25">
      <c r="A525" s="21" t="s">
        <v>601</v>
      </c>
      <c r="B525" s="22">
        <v>520</v>
      </c>
      <c r="C525" s="24">
        <v>89.28</v>
      </c>
      <c r="D525" s="23">
        <v>19826</v>
      </c>
      <c r="E525" s="21" t="s">
        <v>1</v>
      </c>
      <c r="F525" s="22">
        <v>0</v>
      </c>
      <c r="G525" s="24">
        <v>0</v>
      </c>
      <c r="H525" s="23">
        <v>0</v>
      </c>
      <c r="I525" s="21" t="s">
        <v>1</v>
      </c>
      <c r="J525" s="22">
        <v>0</v>
      </c>
      <c r="K525" s="24">
        <v>0</v>
      </c>
      <c r="L525" s="23">
        <v>0</v>
      </c>
      <c r="M525" s="21" t="s">
        <v>1</v>
      </c>
      <c r="N525" s="22">
        <v>0</v>
      </c>
      <c r="O525" s="24">
        <v>0</v>
      </c>
      <c r="P525" s="23">
        <v>0</v>
      </c>
      <c r="Q525" s="21" t="s">
        <v>1</v>
      </c>
      <c r="R525" s="22">
        <v>0</v>
      </c>
      <c r="S525" s="24">
        <v>0</v>
      </c>
      <c r="T525" s="23">
        <v>0</v>
      </c>
      <c r="U525" s="21" t="s">
        <v>1</v>
      </c>
    </row>
    <row r="526" spans="1:21" x14ac:dyDescent="0.25">
      <c r="A526" s="21" t="s">
        <v>707</v>
      </c>
      <c r="B526" s="22">
        <v>521</v>
      </c>
      <c r="C526" s="24">
        <v>89.45</v>
      </c>
      <c r="D526" s="23">
        <v>19658</v>
      </c>
      <c r="E526" s="21" t="s">
        <v>1</v>
      </c>
      <c r="F526" s="22">
        <v>453</v>
      </c>
      <c r="G526" s="24">
        <v>77.099999999999994</v>
      </c>
      <c r="H526" s="23">
        <v>41009</v>
      </c>
      <c r="I526" s="21" t="s">
        <v>1</v>
      </c>
      <c r="J526" s="22">
        <v>0</v>
      </c>
      <c r="K526" s="24">
        <v>0</v>
      </c>
      <c r="L526" s="23">
        <v>0</v>
      </c>
      <c r="M526" s="21" t="s">
        <v>1</v>
      </c>
      <c r="N526" s="22">
        <v>0</v>
      </c>
      <c r="O526" s="24">
        <v>0</v>
      </c>
      <c r="P526" s="23">
        <v>0</v>
      </c>
      <c r="Q526" s="21" t="s">
        <v>1</v>
      </c>
      <c r="R526" s="22">
        <v>0</v>
      </c>
      <c r="S526" s="24">
        <v>0</v>
      </c>
      <c r="T526" s="23">
        <v>0</v>
      </c>
      <c r="U526" s="21" t="s">
        <v>1</v>
      </c>
    </row>
    <row r="527" spans="1:21" x14ac:dyDescent="0.25">
      <c r="A527" s="21" t="s">
        <v>464</v>
      </c>
      <c r="B527" s="22">
        <v>522</v>
      </c>
      <c r="C527" s="24">
        <v>89.62</v>
      </c>
      <c r="D527" s="23">
        <v>19586</v>
      </c>
      <c r="E527" s="21" t="s">
        <v>1</v>
      </c>
      <c r="F527" s="22">
        <v>504</v>
      </c>
      <c r="G527" s="24">
        <v>85.69</v>
      </c>
      <c r="H527" s="23">
        <v>25927</v>
      </c>
      <c r="I527" s="21" t="s">
        <v>1</v>
      </c>
      <c r="J527" s="22">
        <v>520</v>
      </c>
      <c r="K527" s="24">
        <v>90.51</v>
      </c>
      <c r="L527" s="23">
        <v>15320</v>
      </c>
      <c r="M527" s="21" t="s">
        <v>1</v>
      </c>
      <c r="N527" s="22">
        <v>496</v>
      </c>
      <c r="O527" s="24">
        <v>87.12</v>
      </c>
      <c r="P527" s="23">
        <v>18263</v>
      </c>
      <c r="Q527" s="21" t="s">
        <v>1</v>
      </c>
      <c r="R527" s="22">
        <v>496</v>
      </c>
      <c r="S527" s="24">
        <v>84.48</v>
      </c>
      <c r="T527" s="23">
        <v>19840</v>
      </c>
      <c r="U527" s="21" t="s">
        <v>1</v>
      </c>
    </row>
    <row r="528" spans="1:21" x14ac:dyDescent="0.25">
      <c r="A528" s="21" t="s">
        <v>582</v>
      </c>
      <c r="B528" s="22">
        <v>523</v>
      </c>
      <c r="C528" s="24">
        <v>89.79</v>
      </c>
      <c r="D528" s="23">
        <v>18037</v>
      </c>
      <c r="E528" s="21" t="s">
        <v>1</v>
      </c>
      <c r="F528" s="22">
        <v>0</v>
      </c>
      <c r="G528" s="24">
        <v>0</v>
      </c>
      <c r="H528" s="23">
        <v>0</v>
      </c>
      <c r="I528" s="21" t="s">
        <v>1</v>
      </c>
      <c r="J528" s="22">
        <v>0</v>
      </c>
      <c r="K528" s="24">
        <v>0</v>
      </c>
      <c r="L528" s="23">
        <v>0</v>
      </c>
      <c r="M528" s="21" t="s">
        <v>1</v>
      </c>
      <c r="N528" s="22">
        <v>0</v>
      </c>
      <c r="O528" s="24">
        <v>0</v>
      </c>
      <c r="P528" s="23">
        <v>0</v>
      </c>
      <c r="Q528" s="21" t="s">
        <v>1</v>
      </c>
      <c r="R528" s="22">
        <v>0</v>
      </c>
      <c r="S528" s="24">
        <v>0</v>
      </c>
      <c r="T528" s="23">
        <v>0</v>
      </c>
      <c r="U528" s="21" t="s">
        <v>1</v>
      </c>
    </row>
    <row r="529" spans="1:21" x14ac:dyDescent="0.25">
      <c r="A529" s="21" t="s">
        <v>523</v>
      </c>
      <c r="B529" s="22">
        <v>524</v>
      </c>
      <c r="C529" s="24">
        <v>89.96</v>
      </c>
      <c r="D529" s="23">
        <v>17996</v>
      </c>
      <c r="E529" s="21" t="s">
        <v>1</v>
      </c>
      <c r="F529" s="22">
        <v>526</v>
      </c>
      <c r="G529" s="24">
        <v>89.39</v>
      </c>
      <c r="H529" s="23">
        <v>17726</v>
      </c>
      <c r="I529" s="21" t="s">
        <v>1</v>
      </c>
      <c r="J529" s="22">
        <v>533</v>
      </c>
      <c r="K529" s="24">
        <v>92.76</v>
      </c>
      <c r="L529" s="23">
        <v>12334</v>
      </c>
      <c r="M529" s="21" t="s">
        <v>1</v>
      </c>
      <c r="N529" s="22">
        <v>544</v>
      </c>
      <c r="O529" s="24">
        <v>95.48</v>
      </c>
      <c r="P529" s="23">
        <v>8372</v>
      </c>
      <c r="Q529" s="21" t="s">
        <v>1</v>
      </c>
      <c r="R529" s="22">
        <v>0</v>
      </c>
      <c r="S529" s="24">
        <v>0</v>
      </c>
      <c r="T529" s="23">
        <v>0</v>
      </c>
      <c r="U529" s="21" t="s">
        <v>1</v>
      </c>
    </row>
    <row r="530" spans="1:21" x14ac:dyDescent="0.25">
      <c r="A530" s="21" t="s">
        <v>391</v>
      </c>
      <c r="B530" s="22">
        <v>525</v>
      </c>
      <c r="C530" s="24">
        <v>90.13</v>
      </c>
      <c r="D530" s="23">
        <v>17871</v>
      </c>
      <c r="E530" s="21" t="s">
        <v>1</v>
      </c>
      <c r="F530" s="22">
        <v>542</v>
      </c>
      <c r="G530" s="24">
        <v>92.09</v>
      </c>
      <c r="H530" s="23">
        <v>14479</v>
      </c>
      <c r="I530" s="21" t="s">
        <v>1</v>
      </c>
      <c r="J530" s="22">
        <v>514</v>
      </c>
      <c r="K530" s="24">
        <v>89.48</v>
      </c>
      <c r="L530" s="23">
        <v>16096</v>
      </c>
      <c r="M530" s="21" t="s">
        <v>1</v>
      </c>
      <c r="N530" s="22">
        <v>448</v>
      </c>
      <c r="O530" s="24">
        <v>78.77</v>
      </c>
      <c r="P530" s="23">
        <v>32020</v>
      </c>
      <c r="Q530" s="21" t="s">
        <v>1</v>
      </c>
      <c r="R530" s="22">
        <v>454</v>
      </c>
      <c r="S530" s="24">
        <v>77.400000000000006</v>
      </c>
      <c r="T530" s="23">
        <v>30914</v>
      </c>
      <c r="U530" s="21" t="s">
        <v>1</v>
      </c>
    </row>
    <row r="531" spans="1:21" x14ac:dyDescent="0.25">
      <c r="A531" s="21" t="s">
        <v>612</v>
      </c>
      <c r="B531" s="22">
        <v>526</v>
      </c>
      <c r="C531" s="24">
        <v>90.3</v>
      </c>
      <c r="D531" s="23">
        <v>17598</v>
      </c>
      <c r="E531" s="21" t="s">
        <v>1</v>
      </c>
      <c r="F531" s="22">
        <v>555</v>
      </c>
      <c r="G531" s="24">
        <v>94.28</v>
      </c>
      <c r="H531" s="23">
        <v>10688</v>
      </c>
      <c r="I531" s="21" t="s">
        <v>1</v>
      </c>
      <c r="J531" s="22">
        <v>0</v>
      </c>
      <c r="K531" s="24">
        <v>0</v>
      </c>
      <c r="L531" s="23">
        <v>0</v>
      </c>
      <c r="M531" s="21" t="s">
        <v>1</v>
      </c>
      <c r="N531" s="22">
        <v>0</v>
      </c>
      <c r="O531" s="24">
        <v>0</v>
      </c>
      <c r="P531" s="23">
        <v>0</v>
      </c>
      <c r="Q531" s="21" t="s">
        <v>1</v>
      </c>
      <c r="R531" s="22">
        <v>0</v>
      </c>
      <c r="S531" s="24">
        <v>0</v>
      </c>
      <c r="T531" s="23">
        <v>0</v>
      </c>
      <c r="U531" s="21" t="s">
        <v>1</v>
      </c>
    </row>
    <row r="532" spans="1:21" x14ac:dyDescent="0.25">
      <c r="A532" s="21" t="s">
        <v>429</v>
      </c>
      <c r="B532" s="22">
        <v>527</v>
      </c>
      <c r="C532" s="24">
        <v>90.47</v>
      </c>
      <c r="D532" s="23">
        <v>17400</v>
      </c>
      <c r="E532" s="21" t="s">
        <v>1</v>
      </c>
      <c r="F532" s="22">
        <v>528</v>
      </c>
      <c r="G532" s="24">
        <v>89.73</v>
      </c>
      <c r="H532" s="23">
        <v>17400</v>
      </c>
      <c r="I532" s="21" t="s">
        <v>1</v>
      </c>
      <c r="J532" s="22">
        <v>512</v>
      </c>
      <c r="K532" s="24">
        <v>89.13</v>
      </c>
      <c r="L532" s="23">
        <v>17400</v>
      </c>
      <c r="M532" s="21" t="s">
        <v>1</v>
      </c>
      <c r="N532" s="22">
        <v>498</v>
      </c>
      <c r="O532" s="24">
        <v>87.47</v>
      </c>
      <c r="P532" s="23">
        <v>17400</v>
      </c>
      <c r="Q532" s="21" t="s">
        <v>1</v>
      </c>
      <c r="R532" s="22">
        <v>506</v>
      </c>
      <c r="S532" s="24">
        <v>86.17</v>
      </c>
      <c r="T532" s="23">
        <v>17400</v>
      </c>
      <c r="U532" s="21" t="s">
        <v>1</v>
      </c>
    </row>
    <row r="533" spans="1:21" x14ac:dyDescent="0.25">
      <c r="A533" s="21" t="s">
        <v>473</v>
      </c>
      <c r="B533" s="22">
        <v>528</v>
      </c>
      <c r="C533" s="24">
        <v>90.64</v>
      </c>
      <c r="D533" s="23">
        <v>17125</v>
      </c>
      <c r="E533" s="21" t="s">
        <v>1</v>
      </c>
      <c r="F533" s="22">
        <v>531</v>
      </c>
      <c r="G533" s="24">
        <v>90.23</v>
      </c>
      <c r="H533" s="23">
        <v>16500</v>
      </c>
      <c r="I533" s="21" t="s">
        <v>1</v>
      </c>
      <c r="J533" s="22">
        <v>571</v>
      </c>
      <c r="K533" s="24">
        <v>99.31</v>
      </c>
      <c r="L533" s="23">
        <v>2500</v>
      </c>
      <c r="M533" s="21" t="s">
        <v>1</v>
      </c>
      <c r="N533" s="22">
        <v>568</v>
      </c>
      <c r="O533" s="24">
        <v>99.65</v>
      </c>
      <c r="P533" s="23">
        <v>1946</v>
      </c>
      <c r="Q533" s="21" t="s">
        <v>1</v>
      </c>
      <c r="R533" s="22">
        <v>551</v>
      </c>
      <c r="S533" s="24">
        <v>93.76</v>
      </c>
      <c r="T533" s="23">
        <v>6845</v>
      </c>
      <c r="U533" s="21" t="s">
        <v>1</v>
      </c>
    </row>
    <row r="534" spans="1:21" x14ac:dyDescent="0.25">
      <c r="A534" s="21" t="s">
        <v>588</v>
      </c>
      <c r="B534" s="22">
        <v>529</v>
      </c>
      <c r="C534" s="24">
        <v>90.81</v>
      </c>
      <c r="D534" s="23">
        <v>17077</v>
      </c>
      <c r="E534" s="21" t="s">
        <v>1</v>
      </c>
      <c r="F534" s="22">
        <v>0</v>
      </c>
      <c r="G534" s="24">
        <v>0</v>
      </c>
      <c r="H534" s="23">
        <v>0</v>
      </c>
      <c r="I534" s="21" t="s">
        <v>1</v>
      </c>
      <c r="J534" s="22">
        <v>0</v>
      </c>
      <c r="K534" s="24">
        <v>0</v>
      </c>
      <c r="L534" s="23">
        <v>0</v>
      </c>
      <c r="M534" s="21" t="s">
        <v>1</v>
      </c>
      <c r="N534" s="22">
        <v>0</v>
      </c>
      <c r="O534" s="24">
        <v>0</v>
      </c>
      <c r="P534" s="23">
        <v>0</v>
      </c>
      <c r="Q534" s="21" t="s">
        <v>1</v>
      </c>
      <c r="R534" s="22">
        <v>0</v>
      </c>
      <c r="S534" s="24">
        <v>0</v>
      </c>
      <c r="T534" s="23">
        <v>0</v>
      </c>
      <c r="U534" s="21" t="s">
        <v>1</v>
      </c>
    </row>
    <row r="535" spans="1:21" x14ac:dyDescent="0.25">
      <c r="A535" s="21" t="s">
        <v>410</v>
      </c>
      <c r="B535" s="22">
        <v>530</v>
      </c>
      <c r="C535" s="24">
        <v>90.98</v>
      </c>
      <c r="D535" s="23">
        <v>16938</v>
      </c>
      <c r="E535" s="21" t="s">
        <v>1</v>
      </c>
      <c r="F535" s="22">
        <v>380</v>
      </c>
      <c r="G535" s="24">
        <v>64.81</v>
      </c>
      <c r="H535" s="23">
        <v>67444</v>
      </c>
      <c r="I535" s="21" t="s">
        <v>1</v>
      </c>
      <c r="J535" s="22">
        <v>0</v>
      </c>
      <c r="K535" s="24">
        <v>0</v>
      </c>
      <c r="L535" s="23">
        <v>0</v>
      </c>
      <c r="M535" s="21" t="s">
        <v>1</v>
      </c>
      <c r="N535" s="22">
        <v>0</v>
      </c>
      <c r="O535" s="24">
        <v>0</v>
      </c>
      <c r="P535" s="23">
        <v>0</v>
      </c>
      <c r="Q535" s="21" t="s">
        <v>1</v>
      </c>
      <c r="R535" s="22">
        <v>0</v>
      </c>
      <c r="S535" s="24">
        <v>0</v>
      </c>
      <c r="T535" s="23">
        <v>0</v>
      </c>
      <c r="U535" s="21" t="s">
        <v>1</v>
      </c>
    </row>
    <row r="536" spans="1:21" x14ac:dyDescent="0.25">
      <c r="A536" s="21" t="s">
        <v>508</v>
      </c>
      <c r="B536" s="22">
        <v>531</v>
      </c>
      <c r="C536" s="24">
        <v>91.15</v>
      </c>
      <c r="D536" s="23">
        <v>16700</v>
      </c>
      <c r="E536" s="21" t="s">
        <v>1</v>
      </c>
      <c r="F536" s="22">
        <v>0</v>
      </c>
      <c r="G536" s="24">
        <v>0</v>
      </c>
      <c r="H536" s="23">
        <v>0</v>
      </c>
      <c r="I536" s="21" t="s">
        <v>1</v>
      </c>
      <c r="J536" s="22">
        <v>0</v>
      </c>
      <c r="K536" s="24">
        <v>0</v>
      </c>
      <c r="L536" s="23">
        <v>0</v>
      </c>
      <c r="M536" s="21" t="s">
        <v>1</v>
      </c>
      <c r="N536" s="22">
        <v>501</v>
      </c>
      <c r="O536" s="24">
        <v>87.99</v>
      </c>
      <c r="P536" s="23">
        <v>16919</v>
      </c>
      <c r="Q536" s="21" t="s">
        <v>1</v>
      </c>
      <c r="R536" s="22">
        <v>503</v>
      </c>
      <c r="S536" s="24">
        <v>85.66</v>
      </c>
      <c r="T536" s="23">
        <v>17554</v>
      </c>
      <c r="U536" s="21" t="s">
        <v>1</v>
      </c>
    </row>
    <row r="537" spans="1:21" x14ac:dyDescent="0.25">
      <c r="A537" s="21" t="s">
        <v>380</v>
      </c>
      <c r="B537" s="22">
        <v>532</v>
      </c>
      <c r="C537" s="24">
        <v>91.32</v>
      </c>
      <c r="D537" s="23">
        <v>16487</v>
      </c>
      <c r="E537" s="21" t="s">
        <v>1</v>
      </c>
      <c r="F537" s="22">
        <v>548</v>
      </c>
      <c r="G537" s="24">
        <v>93.1</v>
      </c>
      <c r="H537" s="23">
        <v>12382</v>
      </c>
      <c r="I537" s="21" t="s">
        <v>1</v>
      </c>
      <c r="J537" s="22">
        <v>546</v>
      </c>
      <c r="K537" s="24">
        <v>95</v>
      </c>
      <c r="L537" s="23">
        <v>9686</v>
      </c>
      <c r="M537" s="21" t="s">
        <v>1</v>
      </c>
      <c r="N537" s="22">
        <v>415</v>
      </c>
      <c r="O537" s="24">
        <v>73.03</v>
      </c>
      <c r="P537" s="23">
        <v>40622</v>
      </c>
      <c r="Q537" s="21" t="s">
        <v>1</v>
      </c>
      <c r="R537" s="22">
        <v>380</v>
      </c>
      <c r="S537" s="24">
        <v>64.92</v>
      </c>
      <c r="T537" s="23">
        <v>55123</v>
      </c>
      <c r="U537" s="21" t="s">
        <v>1</v>
      </c>
    </row>
    <row r="538" spans="1:21" x14ac:dyDescent="0.25">
      <c r="A538" s="21" t="s">
        <v>366</v>
      </c>
      <c r="B538" s="22">
        <v>533</v>
      </c>
      <c r="C538" s="24">
        <v>91.49</v>
      </c>
      <c r="D538" s="23">
        <v>16395</v>
      </c>
      <c r="E538" s="21" t="s">
        <v>1</v>
      </c>
      <c r="F538" s="22">
        <v>562</v>
      </c>
      <c r="G538" s="24">
        <v>95.45</v>
      </c>
      <c r="H538" s="23">
        <v>9978</v>
      </c>
      <c r="I538" s="21" t="s">
        <v>1</v>
      </c>
      <c r="J538" s="22">
        <v>541</v>
      </c>
      <c r="K538" s="24">
        <v>94.14</v>
      </c>
      <c r="L538" s="23">
        <v>10808</v>
      </c>
      <c r="M538" s="21" t="s">
        <v>1</v>
      </c>
      <c r="N538" s="22">
        <v>0</v>
      </c>
      <c r="O538" s="24">
        <v>0</v>
      </c>
      <c r="P538" s="23">
        <v>0</v>
      </c>
      <c r="Q538" s="21" t="s">
        <v>1</v>
      </c>
      <c r="R538" s="22">
        <v>422</v>
      </c>
      <c r="S538" s="24">
        <v>72</v>
      </c>
      <c r="T538" s="23">
        <v>39948</v>
      </c>
      <c r="U538" s="21" t="s">
        <v>1</v>
      </c>
    </row>
    <row r="539" spans="1:21" x14ac:dyDescent="0.25">
      <c r="A539" s="21" t="s">
        <v>529</v>
      </c>
      <c r="B539" s="22">
        <v>534</v>
      </c>
      <c r="C539" s="24">
        <v>91.66</v>
      </c>
      <c r="D539" s="23">
        <v>15817</v>
      </c>
      <c r="E539" s="21" t="s">
        <v>1</v>
      </c>
      <c r="F539" s="22">
        <v>532</v>
      </c>
      <c r="G539" s="24">
        <v>90.4</v>
      </c>
      <c r="H539" s="23">
        <v>15817</v>
      </c>
      <c r="I539" s="21" t="s">
        <v>1</v>
      </c>
      <c r="J539" s="22">
        <v>515</v>
      </c>
      <c r="K539" s="24">
        <v>89.65</v>
      </c>
      <c r="L539" s="23">
        <v>15817</v>
      </c>
      <c r="M539" s="21" t="s">
        <v>1</v>
      </c>
      <c r="N539" s="22">
        <v>507</v>
      </c>
      <c r="O539" s="24">
        <v>89.04</v>
      </c>
      <c r="P539" s="23">
        <v>15817</v>
      </c>
      <c r="Q539" s="21" t="s">
        <v>1</v>
      </c>
      <c r="R539" s="22">
        <v>500</v>
      </c>
      <c r="S539" s="24">
        <v>85.16</v>
      </c>
      <c r="T539" s="23">
        <v>18242</v>
      </c>
      <c r="U539" s="21" t="s">
        <v>1</v>
      </c>
    </row>
    <row r="540" spans="1:21" x14ac:dyDescent="0.25">
      <c r="A540" s="21" t="s">
        <v>465</v>
      </c>
      <c r="B540" s="22">
        <v>535</v>
      </c>
      <c r="C540" s="24">
        <v>91.84</v>
      </c>
      <c r="D540" s="23">
        <v>15539</v>
      </c>
      <c r="E540" s="21" t="s">
        <v>1</v>
      </c>
      <c r="F540" s="22">
        <v>543</v>
      </c>
      <c r="G540" s="24">
        <v>92.26</v>
      </c>
      <c r="H540" s="23">
        <v>13856</v>
      </c>
      <c r="I540" s="21" t="s">
        <v>1</v>
      </c>
      <c r="J540" s="22">
        <v>510</v>
      </c>
      <c r="K540" s="24">
        <v>88.79</v>
      </c>
      <c r="L540" s="23">
        <v>18236</v>
      </c>
      <c r="M540" s="21" t="s">
        <v>1</v>
      </c>
      <c r="N540" s="22">
        <v>436</v>
      </c>
      <c r="O540" s="24">
        <v>76.69</v>
      </c>
      <c r="P540" s="23">
        <v>35262</v>
      </c>
      <c r="Q540" s="21" t="s">
        <v>1</v>
      </c>
      <c r="R540" s="22">
        <v>453</v>
      </c>
      <c r="S540" s="24">
        <v>77.23</v>
      </c>
      <c r="T540" s="23">
        <v>31455</v>
      </c>
      <c r="U540" s="21" t="s">
        <v>1</v>
      </c>
    </row>
    <row r="541" spans="1:21" x14ac:dyDescent="0.25">
      <c r="A541" s="21" t="s">
        <v>561</v>
      </c>
      <c r="B541" s="22">
        <v>536</v>
      </c>
      <c r="C541" s="24">
        <v>92.01</v>
      </c>
      <c r="D541" s="23">
        <v>15025</v>
      </c>
      <c r="E541" s="21" t="s">
        <v>1</v>
      </c>
      <c r="F541" s="22">
        <v>535</v>
      </c>
      <c r="G541" s="24">
        <v>90.91</v>
      </c>
      <c r="H541" s="23">
        <v>15025</v>
      </c>
      <c r="I541" s="21" t="s">
        <v>1</v>
      </c>
      <c r="J541" s="22">
        <v>532</v>
      </c>
      <c r="K541" s="24">
        <v>92.58</v>
      </c>
      <c r="L541" s="23">
        <v>13452</v>
      </c>
      <c r="M541" s="21" t="s">
        <v>1</v>
      </c>
      <c r="N541" s="22">
        <v>425</v>
      </c>
      <c r="O541" s="24">
        <v>74.77</v>
      </c>
      <c r="P541" s="23">
        <v>39035</v>
      </c>
      <c r="Q541" s="21" t="s">
        <v>1</v>
      </c>
      <c r="R541" s="22">
        <v>426</v>
      </c>
      <c r="S541" s="24">
        <v>72.680000000000007</v>
      </c>
      <c r="T541" s="23">
        <v>39035</v>
      </c>
      <c r="U541" s="21" t="s">
        <v>1</v>
      </c>
    </row>
    <row r="542" spans="1:21" x14ac:dyDescent="0.25">
      <c r="A542" s="21" t="s">
        <v>496</v>
      </c>
      <c r="B542" s="22">
        <v>537</v>
      </c>
      <c r="C542" s="24">
        <v>92.18</v>
      </c>
      <c r="D542" s="23">
        <v>15000</v>
      </c>
      <c r="E542" s="21" t="s">
        <v>1</v>
      </c>
      <c r="F542" s="22">
        <v>536</v>
      </c>
      <c r="G542" s="24">
        <v>91.08</v>
      </c>
      <c r="H542" s="23">
        <v>15000</v>
      </c>
      <c r="I542" s="21" t="s">
        <v>1</v>
      </c>
      <c r="J542" s="22">
        <v>535</v>
      </c>
      <c r="K542" s="24">
        <v>93.1</v>
      </c>
      <c r="L542" s="23">
        <v>12000</v>
      </c>
      <c r="M542" s="21" t="s">
        <v>1</v>
      </c>
      <c r="N542" s="22">
        <v>518</v>
      </c>
      <c r="O542" s="24">
        <v>90.95</v>
      </c>
      <c r="P542" s="23">
        <v>12000</v>
      </c>
      <c r="Q542" s="21" t="s">
        <v>1</v>
      </c>
      <c r="R542" s="22">
        <v>534</v>
      </c>
      <c r="S542" s="24">
        <v>90.89</v>
      </c>
      <c r="T542" s="23">
        <v>11000</v>
      </c>
      <c r="U542" s="21" t="s">
        <v>1</v>
      </c>
    </row>
    <row r="543" spans="1:21" x14ac:dyDescent="0.25">
      <c r="A543" s="21" t="s">
        <v>445</v>
      </c>
      <c r="B543" s="22">
        <v>538</v>
      </c>
      <c r="C543" s="24">
        <v>92.35</v>
      </c>
      <c r="D543" s="23">
        <v>14536</v>
      </c>
      <c r="E543" s="21" t="s">
        <v>1</v>
      </c>
      <c r="F543" s="22">
        <v>540</v>
      </c>
      <c r="G543" s="24">
        <v>91.75</v>
      </c>
      <c r="H543" s="23">
        <v>14536</v>
      </c>
      <c r="I543" s="21" t="s">
        <v>1</v>
      </c>
      <c r="J543" s="22">
        <v>531</v>
      </c>
      <c r="K543" s="24">
        <v>92.41</v>
      </c>
      <c r="L543" s="23">
        <v>13651</v>
      </c>
      <c r="M543" s="21" t="s">
        <v>1</v>
      </c>
      <c r="N543" s="22">
        <v>531</v>
      </c>
      <c r="O543" s="24">
        <v>93.21</v>
      </c>
      <c r="P543" s="23">
        <v>10499</v>
      </c>
      <c r="Q543" s="21" t="s">
        <v>1</v>
      </c>
      <c r="R543" s="22">
        <v>428</v>
      </c>
      <c r="S543" s="24">
        <v>73.02</v>
      </c>
      <c r="T543" s="23">
        <v>38872</v>
      </c>
      <c r="U543" s="21" t="s">
        <v>1</v>
      </c>
    </row>
    <row r="544" spans="1:21" x14ac:dyDescent="0.25">
      <c r="A544" s="21" t="s">
        <v>341</v>
      </c>
      <c r="B544" s="22">
        <v>539</v>
      </c>
      <c r="C544" s="24">
        <v>92.52</v>
      </c>
      <c r="D544" s="23">
        <v>14526</v>
      </c>
      <c r="E544" s="21" t="s">
        <v>1</v>
      </c>
      <c r="F544" s="22">
        <v>0</v>
      </c>
      <c r="G544" s="24">
        <v>0</v>
      </c>
      <c r="H544" s="23">
        <v>0</v>
      </c>
      <c r="I544" s="21" t="s">
        <v>1</v>
      </c>
      <c r="J544" s="22">
        <v>528</v>
      </c>
      <c r="K544" s="24">
        <v>91.89</v>
      </c>
      <c r="L544" s="23">
        <v>14215</v>
      </c>
      <c r="M544" s="21" t="s">
        <v>1</v>
      </c>
      <c r="N544" s="22">
        <v>0</v>
      </c>
      <c r="O544" s="24">
        <v>0</v>
      </c>
      <c r="P544" s="23">
        <v>0</v>
      </c>
      <c r="Q544" s="21" t="s">
        <v>1</v>
      </c>
      <c r="R544" s="22">
        <v>457</v>
      </c>
      <c r="S544" s="24">
        <v>77.91</v>
      </c>
      <c r="T544" s="23">
        <v>30370</v>
      </c>
      <c r="U544" s="21" t="s">
        <v>1</v>
      </c>
    </row>
    <row r="545" spans="1:21" x14ac:dyDescent="0.25">
      <c r="A545" s="21" t="s">
        <v>314</v>
      </c>
      <c r="B545" s="22">
        <v>540</v>
      </c>
      <c r="C545" s="24">
        <v>92.69</v>
      </c>
      <c r="D545" s="23">
        <v>14513</v>
      </c>
      <c r="E545" s="21" t="s">
        <v>1</v>
      </c>
      <c r="F545" s="22">
        <v>527</v>
      </c>
      <c r="G545" s="24">
        <v>89.56</v>
      </c>
      <c r="H545" s="23">
        <v>17467</v>
      </c>
      <c r="I545" s="21" t="s">
        <v>1</v>
      </c>
      <c r="J545" s="22">
        <v>428</v>
      </c>
      <c r="K545" s="24">
        <v>74.650000000000006</v>
      </c>
      <c r="L545" s="23">
        <v>41513</v>
      </c>
      <c r="M545" s="21" t="s">
        <v>1</v>
      </c>
      <c r="N545" s="22">
        <v>440</v>
      </c>
      <c r="O545" s="24">
        <v>77.38</v>
      </c>
      <c r="P545" s="23">
        <v>33359</v>
      </c>
      <c r="Q545" s="21" t="s">
        <v>1</v>
      </c>
      <c r="R545" s="22">
        <v>480</v>
      </c>
      <c r="S545" s="24">
        <v>81.790000000000006</v>
      </c>
      <c r="T545" s="23">
        <v>23935</v>
      </c>
      <c r="U545" s="21" t="s">
        <v>1</v>
      </c>
    </row>
    <row r="546" spans="1:21" x14ac:dyDescent="0.25">
      <c r="A546" s="21" t="s">
        <v>558</v>
      </c>
      <c r="B546" s="22">
        <v>541</v>
      </c>
      <c r="C546" s="24">
        <v>92.86</v>
      </c>
      <c r="D546" s="23">
        <v>14493</v>
      </c>
      <c r="E546" s="21" t="s">
        <v>1</v>
      </c>
      <c r="F546" s="22">
        <v>541</v>
      </c>
      <c r="G546" s="24">
        <v>91.92</v>
      </c>
      <c r="H546" s="23">
        <v>14493</v>
      </c>
      <c r="I546" s="21" t="s">
        <v>1</v>
      </c>
      <c r="J546" s="22">
        <v>527</v>
      </c>
      <c r="K546" s="24">
        <v>91.72</v>
      </c>
      <c r="L546" s="23">
        <v>14413</v>
      </c>
      <c r="M546" s="21" t="s">
        <v>1</v>
      </c>
      <c r="N546" s="22">
        <v>539</v>
      </c>
      <c r="O546" s="24">
        <v>94.61</v>
      </c>
      <c r="P546" s="23">
        <v>9298</v>
      </c>
      <c r="Q546" s="21" t="s">
        <v>1</v>
      </c>
      <c r="R546" s="22">
        <v>545</v>
      </c>
      <c r="S546" s="24">
        <v>92.75</v>
      </c>
      <c r="T546" s="23">
        <v>8853</v>
      </c>
      <c r="U546" s="21" t="s">
        <v>1</v>
      </c>
    </row>
    <row r="547" spans="1:21" x14ac:dyDescent="0.25">
      <c r="A547" s="21" t="s">
        <v>615</v>
      </c>
      <c r="B547" s="22">
        <v>542</v>
      </c>
      <c r="C547" s="24">
        <v>93.03</v>
      </c>
      <c r="D547" s="23">
        <v>14323</v>
      </c>
      <c r="E547" s="21" t="s">
        <v>1</v>
      </c>
      <c r="F547" s="22">
        <v>544</v>
      </c>
      <c r="G547" s="24">
        <v>92.42</v>
      </c>
      <c r="H547" s="23">
        <v>13723</v>
      </c>
      <c r="I547" s="21" t="s">
        <v>1</v>
      </c>
      <c r="J547" s="22">
        <v>0</v>
      </c>
      <c r="K547" s="24">
        <v>0</v>
      </c>
      <c r="L547" s="23">
        <v>0</v>
      </c>
      <c r="M547" s="21" t="s">
        <v>1</v>
      </c>
      <c r="N547" s="22">
        <v>530</v>
      </c>
      <c r="O547" s="24">
        <v>93.04</v>
      </c>
      <c r="P547" s="23">
        <v>10700</v>
      </c>
      <c r="Q547" s="21" t="s">
        <v>1</v>
      </c>
      <c r="R547" s="22">
        <v>0</v>
      </c>
      <c r="S547" s="24">
        <v>0</v>
      </c>
      <c r="T547" s="23">
        <v>0</v>
      </c>
      <c r="U547" s="21" t="s">
        <v>1</v>
      </c>
    </row>
    <row r="548" spans="1:21" x14ac:dyDescent="0.25">
      <c r="A548" s="21" t="s">
        <v>666</v>
      </c>
      <c r="B548" s="22">
        <v>543</v>
      </c>
      <c r="C548" s="24">
        <v>93.2</v>
      </c>
      <c r="D548" s="23">
        <v>14179</v>
      </c>
      <c r="E548" s="21" t="s">
        <v>1</v>
      </c>
      <c r="F548" s="22">
        <v>0</v>
      </c>
      <c r="G548" s="24">
        <v>0</v>
      </c>
      <c r="H548" s="23">
        <v>0</v>
      </c>
      <c r="I548" s="21" t="s">
        <v>1</v>
      </c>
      <c r="J548" s="22">
        <v>567</v>
      </c>
      <c r="K548" s="24">
        <v>98.62</v>
      </c>
      <c r="L548" s="23">
        <v>3049</v>
      </c>
      <c r="M548" s="21" t="s">
        <v>1</v>
      </c>
      <c r="N548" s="22">
        <v>563</v>
      </c>
      <c r="O548" s="24">
        <v>98.78</v>
      </c>
      <c r="P548" s="23">
        <v>3049</v>
      </c>
      <c r="Q548" s="21" t="s">
        <v>1</v>
      </c>
      <c r="R548" s="22">
        <v>572</v>
      </c>
      <c r="S548" s="24">
        <v>97.3</v>
      </c>
      <c r="T548" s="23">
        <v>3201</v>
      </c>
      <c r="U548" s="21" t="s">
        <v>1</v>
      </c>
    </row>
    <row r="549" spans="1:21" x14ac:dyDescent="0.25">
      <c r="A549" s="21" t="s">
        <v>439</v>
      </c>
      <c r="B549" s="22">
        <v>544</v>
      </c>
      <c r="C549" s="24">
        <v>93.37</v>
      </c>
      <c r="D549" s="23">
        <v>13500</v>
      </c>
      <c r="E549" s="21" t="s">
        <v>1</v>
      </c>
      <c r="F549" s="22">
        <v>545</v>
      </c>
      <c r="G549" s="24">
        <v>92.59</v>
      </c>
      <c r="H549" s="23">
        <v>12930</v>
      </c>
      <c r="I549" s="21" t="s">
        <v>1</v>
      </c>
      <c r="J549" s="22">
        <v>539</v>
      </c>
      <c r="K549" s="24">
        <v>93.79</v>
      </c>
      <c r="L549" s="23">
        <v>11130</v>
      </c>
      <c r="M549" s="21" t="s">
        <v>1</v>
      </c>
      <c r="N549" s="22">
        <v>526</v>
      </c>
      <c r="O549" s="24">
        <v>92.34</v>
      </c>
      <c r="P549" s="23">
        <v>11130</v>
      </c>
      <c r="Q549" s="21" t="s">
        <v>1</v>
      </c>
      <c r="R549" s="22">
        <v>533</v>
      </c>
      <c r="S549" s="24">
        <v>90.72</v>
      </c>
      <c r="T549" s="23">
        <v>11132</v>
      </c>
      <c r="U549" s="21" t="s">
        <v>1</v>
      </c>
    </row>
    <row r="550" spans="1:21" x14ac:dyDescent="0.25">
      <c r="A550" s="21" t="s">
        <v>430</v>
      </c>
      <c r="B550" s="22">
        <v>545</v>
      </c>
      <c r="C550" s="24">
        <v>93.54</v>
      </c>
      <c r="D550" s="23">
        <v>13289</v>
      </c>
      <c r="E550" s="21" t="s">
        <v>1</v>
      </c>
      <c r="F550" s="22">
        <v>0</v>
      </c>
      <c r="G550" s="24">
        <v>0</v>
      </c>
      <c r="H550" s="23">
        <v>0</v>
      </c>
      <c r="I550" s="21" t="s">
        <v>1</v>
      </c>
      <c r="J550" s="22">
        <v>0</v>
      </c>
      <c r="K550" s="24">
        <v>0</v>
      </c>
      <c r="L550" s="23">
        <v>0</v>
      </c>
      <c r="M550" s="21" t="s">
        <v>1</v>
      </c>
      <c r="N550" s="22">
        <v>0</v>
      </c>
      <c r="O550" s="24">
        <v>0</v>
      </c>
      <c r="P550" s="23">
        <v>0</v>
      </c>
      <c r="Q550" s="21" t="s">
        <v>1</v>
      </c>
      <c r="R550" s="22">
        <v>0</v>
      </c>
      <c r="S550" s="24">
        <v>0</v>
      </c>
      <c r="T550" s="23">
        <v>0</v>
      </c>
      <c r="U550" s="21" t="s">
        <v>1</v>
      </c>
    </row>
    <row r="551" spans="1:21" x14ac:dyDescent="0.25">
      <c r="A551" s="21" t="s">
        <v>452</v>
      </c>
      <c r="B551" s="22">
        <v>546</v>
      </c>
      <c r="C551" s="24">
        <v>93.71</v>
      </c>
      <c r="D551" s="23">
        <v>12766</v>
      </c>
      <c r="E551" s="21" t="s">
        <v>1</v>
      </c>
      <c r="F551" s="22">
        <v>465</v>
      </c>
      <c r="G551" s="24">
        <v>79.12</v>
      </c>
      <c r="H551" s="23">
        <v>38000</v>
      </c>
      <c r="I551" s="21" t="s">
        <v>1</v>
      </c>
      <c r="J551" s="22">
        <v>453</v>
      </c>
      <c r="K551" s="24">
        <v>78.959999999999994</v>
      </c>
      <c r="L551" s="23">
        <v>35400</v>
      </c>
      <c r="M551" s="21" t="s">
        <v>1</v>
      </c>
      <c r="N551" s="22">
        <v>435</v>
      </c>
      <c r="O551" s="24">
        <v>76.510000000000005</v>
      </c>
      <c r="P551" s="23">
        <v>35400</v>
      </c>
      <c r="Q551" s="21" t="s">
        <v>1</v>
      </c>
      <c r="R551" s="22">
        <v>514</v>
      </c>
      <c r="S551" s="24">
        <v>87.52</v>
      </c>
      <c r="T551" s="23">
        <v>15000</v>
      </c>
      <c r="U551" s="21" t="s">
        <v>1</v>
      </c>
    </row>
    <row r="552" spans="1:21" x14ac:dyDescent="0.25">
      <c r="A552" s="21" t="s">
        <v>578</v>
      </c>
      <c r="B552" s="22">
        <v>547</v>
      </c>
      <c r="C552" s="24">
        <v>93.88</v>
      </c>
      <c r="D552" s="23">
        <v>12742</v>
      </c>
      <c r="E552" s="21" t="s">
        <v>1</v>
      </c>
      <c r="F552" s="22">
        <v>546</v>
      </c>
      <c r="G552" s="24">
        <v>92.76</v>
      </c>
      <c r="H552" s="23">
        <v>12656</v>
      </c>
      <c r="I552" s="21" t="s">
        <v>1</v>
      </c>
      <c r="J552" s="22">
        <v>0</v>
      </c>
      <c r="K552" s="24">
        <v>0</v>
      </c>
      <c r="L552" s="23">
        <v>0</v>
      </c>
      <c r="M552" s="21" t="s">
        <v>1</v>
      </c>
      <c r="N552" s="22">
        <v>0</v>
      </c>
      <c r="O552" s="24">
        <v>0</v>
      </c>
      <c r="P552" s="23">
        <v>0</v>
      </c>
      <c r="Q552" s="21" t="s">
        <v>1</v>
      </c>
      <c r="R552" s="22">
        <v>0</v>
      </c>
      <c r="S552" s="24">
        <v>0</v>
      </c>
      <c r="T552" s="23">
        <v>0</v>
      </c>
      <c r="U552" s="21" t="s">
        <v>1</v>
      </c>
    </row>
    <row r="553" spans="1:21" x14ac:dyDescent="0.25">
      <c r="A553" s="21" t="s">
        <v>575</v>
      </c>
      <c r="B553" s="22">
        <v>548</v>
      </c>
      <c r="C553" s="24">
        <v>94.05</v>
      </c>
      <c r="D553" s="23">
        <v>12400</v>
      </c>
      <c r="E553" s="21" t="s">
        <v>1</v>
      </c>
      <c r="F553" s="22">
        <v>0</v>
      </c>
      <c r="G553" s="24">
        <v>0</v>
      </c>
      <c r="H553" s="23">
        <v>0</v>
      </c>
      <c r="I553" s="21" t="s">
        <v>1</v>
      </c>
      <c r="J553" s="22">
        <v>485</v>
      </c>
      <c r="K553" s="24">
        <v>84.48</v>
      </c>
      <c r="L553" s="23">
        <v>27237</v>
      </c>
      <c r="M553" s="21" t="s">
        <v>1</v>
      </c>
      <c r="N553" s="22">
        <v>474</v>
      </c>
      <c r="O553" s="24">
        <v>83.3</v>
      </c>
      <c r="P553" s="23">
        <v>25737</v>
      </c>
      <c r="Q553" s="21" t="s">
        <v>1</v>
      </c>
      <c r="R553" s="22">
        <v>473</v>
      </c>
      <c r="S553" s="24">
        <v>80.599999999999994</v>
      </c>
      <c r="T553" s="23">
        <v>25737</v>
      </c>
      <c r="U553" s="21" t="s">
        <v>1</v>
      </c>
    </row>
    <row r="554" spans="1:21" x14ac:dyDescent="0.25">
      <c r="A554" s="21" t="s">
        <v>609</v>
      </c>
      <c r="B554" s="22">
        <v>549</v>
      </c>
      <c r="C554" s="24">
        <v>94.22</v>
      </c>
      <c r="D554" s="23">
        <v>12300</v>
      </c>
      <c r="E554" s="21" t="s">
        <v>1</v>
      </c>
      <c r="F554" s="22">
        <v>0</v>
      </c>
      <c r="G554" s="24">
        <v>0</v>
      </c>
      <c r="H554" s="23">
        <v>0</v>
      </c>
      <c r="I554" s="21" t="s">
        <v>1</v>
      </c>
      <c r="J554" s="22">
        <v>534</v>
      </c>
      <c r="K554" s="24">
        <v>92.93</v>
      </c>
      <c r="L554" s="23">
        <v>12300</v>
      </c>
      <c r="M554" s="21" t="s">
        <v>1</v>
      </c>
      <c r="N554" s="22">
        <v>517</v>
      </c>
      <c r="O554" s="24">
        <v>90.78</v>
      </c>
      <c r="P554" s="23">
        <v>12300</v>
      </c>
      <c r="Q554" s="21" t="s">
        <v>1</v>
      </c>
      <c r="R554" s="22">
        <v>532</v>
      </c>
      <c r="S554" s="24">
        <v>90.56</v>
      </c>
      <c r="T554" s="23">
        <v>11300</v>
      </c>
      <c r="U554" s="21" t="s">
        <v>1</v>
      </c>
    </row>
    <row r="555" spans="1:21" x14ac:dyDescent="0.25">
      <c r="A555" s="21" t="s">
        <v>398</v>
      </c>
      <c r="B555" s="22">
        <v>550</v>
      </c>
      <c r="C555" s="24">
        <v>94.39</v>
      </c>
      <c r="D555" s="23">
        <v>11925</v>
      </c>
      <c r="E555" s="21" t="s">
        <v>1</v>
      </c>
      <c r="F555" s="22">
        <v>550</v>
      </c>
      <c r="G555" s="24">
        <v>93.43</v>
      </c>
      <c r="H555" s="23">
        <v>11901</v>
      </c>
      <c r="I555" s="21" t="s">
        <v>1</v>
      </c>
      <c r="J555" s="22">
        <v>530</v>
      </c>
      <c r="K555" s="24">
        <v>92.24</v>
      </c>
      <c r="L555" s="23">
        <v>13918</v>
      </c>
      <c r="M555" s="21" t="s">
        <v>1</v>
      </c>
      <c r="N555" s="22">
        <v>525</v>
      </c>
      <c r="O555" s="24">
        <v>92.17</v>
      </c>
      <c r="P555" s="23">
        <v>11341</v>
      </c>
      <c r="Q555" s="21" t="s">
        <v>1</v>
      </c>
      <c r="R555" s="22">
        <v>544</v>
      </c>
      <c r="S555" s="24">
        <v>92.58</v>
      </c>
      <c r="T555" s="23">
        <v>8968</v>
      </c>
      <c r="U555" s="21" t="s">
        <v>1</v>
      </c>
    </row>
    <row r="556" spans="1:21" x14ac:dyDescent="0.25">
      <c r="A556" s="21" t="s">
        <v>442</v>
      </c>
      <c r="B556" s="22">
        <v>551</v>
      </c>
      <c r="C556" s="24">
        <v>94.56</v>
      </c>
      <c r="D556" s="23">
        <v>11900</v>
      </c>
      <c r="E556" s="21" t="s">
        <v>1</v>
      </c>
      <c r="F556" s="22">
        <v>569</v>
      </c>
      <c r="G556" s="24">
        <v>96.63</v>
      </c>
      <c r="H556" s="23">
        <v>7300</v>
      </c>
      <c r="I556" s="21" t="s">
        <v>1</v>
      </c>
      <c r="J556" s="22">
        <v>554</v>
      </c>
      <c r="K556" s="24">
        <v>96.38</v>
      </c>
      <c r="L556" s="23">
        <v>7300</v>
      </c>
      <c r="M556" s="21" t="s">
        <v>1</v>
      </c>
      <c r="N556" s="22">
        <v>0</v>
      </c>
      <c r="O556" s="24">
        <v>0</v>
      </c>
      <c r="P556" s="23">
        <v>0</v>
      </c>
      <c r="Q556" s="21" t="s">
        <v>1</v>
      </c>
      <c r="R556" s="22">
        <v>0</v>
      </c>
      <c r="S556" s="24">
        <v>0</v>
      </c>
      <c r="T556" s="23">
        <v>0</v>
      </c>
      <c r="U556" s="21" t="s">
        <v>1</v>
      </c>
    </row>
    <row r="557" spans="1:21" x14ac:dyDescent="0.25">
      <c r="A557" s="21" t="s">
        <v>621</v>
      </c>
      <c r="B557" s="22">
        <v>552</v>
      </c>
      <c r="C557" s="24">
        <v>94.73</v>
      </c>
      <c r="D557" s="23">
        <v>11868</v>
      </c>
      <c r="E557" s="21" t="s">
        <v>1</v>
      </c>
      <c r="F557" s="22">
        <v>551</v>
      </c>
      <c r="G557" s="24">
        <v>93.6</v>
      </c>
      <c r="H557" s="23">
        <v>11868</v>
      </c>
      <c r="I557" s="21" t="s">
        <v>1</v>
      </c>
      <c r="J557" s="22">
        <v>537</v>
      </c>
      <c r="K557" s="24">
        <v>93.45</v>
      </c>
      <c r="L557" s="23">
        <v>11868</v>
      </c>
      <c r="M557" s="21" t="s">
        <v>1</v>
      </c>
      <c r="N557" s="22">
        <v>520</v>
      </c>
      <c r="O557" s="24">
        <v>91.3</v>
      </c>
      <c r="P557" s="23">
        <v>11868</v>
      </c>
      <c r="Q557" s="21" t="s">
        <v>1</v>
      </c>
      <c r="R557" s="22">
        <v>507</v>
      </c>
      <c r="S557" s="24">
        <v>86.34</v>
      </c>
      <c r="T557" s="23">
        <v>16837</v>
      </c>
      <c r="U557" s="21" t="s">
        <v>1</v>
      </c>
    </row>
    <row r="558" spans="1:21" x14ac:dyDescent="0.25">
      <c r="A558" s="21" t="s">
        <v>364</v>
      </c>
      <c r="B558" s="22">
        <v>553</v>
      </c>
      <c r="C558" s="24">
        <v>94.9</v>
      </c>
      <c r="D558" s="23">
        <v>11493</v>
      </c>
      <c r="E558" s="21" t="s">
        <v>1</v>
      </c>
      <c r="F558" s="22">
        <v>522</v>
      </c>
      <c r="G558" s="24">
        <v>88.72</v>
      </c>
      <c r="H558" s="23">
        <v>20738</v>
      </c>
      <c r="I558" s="21" t="s">
        <v>1</v>
      </c>
      <c r="J558" s="22">
        <v>0</v>
      </c>
      <c r="K558" s="24">
        <v>0</v>
      </c>
      <c r="L558" s="23">
        <v>0</v>
      </c>
      <c r="M558" s="21" t="s">
        <v>1</v>
      </c>
      <c r="N558" s="22">
        <v>0</v>
      </c>
      <c r="O558" s="24">
        <v>0</v>
      </c>
      <c r="P558" s="23">
        <v>0</v>
      </c>
      <c r="Q558" s="21" t="s">
        <v>1</v>
      </c>
      <c r="R558" s="22">
        <v>0</v>
      </c>
      <c r="S558" s="24">
        <v>0</v>
      </c>
      <c r="T558" s="23">
        <v>0</v>
      </c>
      <c r="U558" s="21" t="s">
        <v>1</v>
      </c>
    </row>
    <row r="559" spans="1:21" x14ac:dyDescent="0.25">
      <c r="A559" s="21" t="s">
        <v>645</v>
      </c>
      <c r="B559" s="22">
        <v>554</v>
      </c>
      <c r="C559" s="24">
        <v>95.07</v>
      </c>
      <c r="D559" s="23">
        <v>11480</v>
      </c>
      <c r="E559" s="21" t="s">
        <v>1</v>
      </c>
      <c r="F559" s="22">
        <v>534</v>
      </c>
      <c r="G559" s="24">
        <v>90.74</v>
      </c>
      <c r="H559" s="23">
        <v>15070</v>
      </c>
      <c r="I559" s="21" t="s">
        <v>1</v>
      </c>
      <c r="J559" s="22">
        <v>0</v>
      </c>
      <c r="K559" s="24">
        <v>0</v>
      </c>
      <c r="L559" s="23">
        <v>0</v>
      </c>
      <c r="M559" s="21" t="s">
        <v>1</v>
      </c>
      <c r="N559" s="22">
        <v>521</v>
      </c>
      <c r="O559" s="24">
        <v>91.47</v>
      </c>
      <c r="P559" s="23">
        <v>11770</v>
      </c>
      <c r="Q559" s="21" t="s">
        <v>1</v>
      </c>
      <c r="R559" s="22">
        <v>538</v>
      </c>
      <c r="S559" s="24">
        <v>91.57</v>
      </c>
      <c r="T559" s="23">
        <v>9945</v>
      </c>
      <c r="U559" s="21" t="s">
        <v>1</v>
      </c>
    </row>
    <row r="560" spans="1:21" x14ac:dyDescent="0.25">
      <c r="A560" s="21" t="s">
        <v>506</v>
      </c>
      <c r="B560" s="22">
        <v>555</v>
      </c>
      <c r="C560" s="24">
        <v>95.24</v>
      </c>
      <c r="D560" s="23">
        <v>11468</v>
      </c>
      <c r="E560" s="21" t="s">
        <v>1</v>
      </c>
      <c r="F560" s="22">
        <v>549</v>
      </c>
      <c r="G560" s="24">
        <v>93.27</v>
      </c>
      <c r="H560" s="23">
        <v>11968</v>
      </c>
      <c r="I560" s="21" t="s">
        <v>1</v>
      </c>
      <c r="J560" s="22">
        <v>556</v>
      </c>
      <c r="K560" s="24">
        <v>96.72</v>
      </c>
      <c r="L560" s="23">
        <v>5404</v>
      </c>
      <c r="M560" s="21" t="s">
        <v>1</v>
      </c>
      <c r="N560" s="22">
        <v>553</v>
      </c>
      <c r="O560" s="24">
        <v>97.04</v>
      </c>
      <c r="P560" s="23">
        <v>5404</v>
      </c>
      <c r="Q560" s="21" t="s">
        <v>1</v>
      </c>
      <c r="R560" s="22">
        <v>568</v>
      </c>
      <c r="S560" s="24">
        <v>96.63</v>
      </c>
      <c r="T560" s="23">
        <v>3841</v>
      </c>
      <c r="U560" s="21" t="s">
        <v>1</v>
      </c>
    </row>
    <row r="561" spans="1:21" x14ac:dyDescent="0.25">
      <c r="A561" s="21" t="s">
        <v>337</v>
      </c>
      <c r="B561" s="22">
        <v>556</v>
      </c>
      <c r="C561" s="24">
        <v>95.41</v>
      </c>
      <c r="D561" s="23">
        <v>11078</v>
      </c>
      <c r="E561" s="21" t="s">
        <v>1</v>
      </c>
      <c r="F561" s="22">
        <v>537</v>
      </c>
      <c r="G561" s="24">
        <v>91.24</v>
      </c>
      <c r="H561" s="23">
        <v>14828</v>
      </c>
      <c r="I561" s="21" t="s">
        <v>1</v>
      </c>
      <c r="J561" s="22">
        <v>540</v>
      </c>
      <c r="K561" s="24">
        <v>93.96</v>
      </c>
      <c r="L561" s="23">
        <v>11078</v>
      </c>
      <c r="M561" s="21" t="s">
        <v>1</v>
      </c>
      <c r="N561" s="22">
        <v>527</v>
      </c>
      <c r="O561" s="24">
        <v>92.52</v>
      </c>
      <c r="P561" s="23">
        <v>11078</v>
      </c>
      <c r="Q561" s="21" t="s">
        <v>1</v>
      </c>
      <c r="R561" s="22">
        <v>536</v>
      </c>
      <c r="S561" s="24">
        <v>91.23</v>
      </c>
      <c r="T561" s="23">
        <v>10708</v>
      </c>
      <c r="U561" s="21" t="s">
        <v>1</v>
      </c>
    </row>
    <row r="562" spans="1:21" x14ac:dyDescent="0.25">
      <c r="A562" s="21" t="s">
        <v>498</v>
      </c>
      <c r="B562" s="22">
        <v>557</v>
      </c>
      <c r="C562" s="24">
        <v>95.58</v>
      </c>
      <c r="D562" s="23">
        <v>10480</v>
      </c>
      <c r="E562" s="21" t="s">
        <v>1</v>
      </c>
      <c r="F562" s="22">
        <v>557</v>
      </c>
      <c r="G562" s="24">
        <v>94.61</v>
      </c>
      <c r="H562" s="23">
        <v>10480</v>
      </c>
      <c r="I562" s="21" t="s">
        <v>1</v>
      </c>
      <c r="J562" s="22">
        <v>0</v>
      </c>
      <c r="K562" s="24">
        <v>0</v>
      </c>
      <c r="L562" s="23">
        <v>0</v>
      </c>
      <c r="M562" s="21" t="s">
        <v>1</v>
      </c>
      <c r="N562" s="22">
        <v>0</v>
      </c>
      <c r="O562" s="24">
        <v>0</v>
      </c>
      <c r="P562" s="23">
        <v>0</v>
      </c>
      <c r="Q562" s="21" t="s">
        <v>1</v>
      </c>
      <c r="R562" s="22">
        <v>537</v>
      </c>
      <c r="S562" s="24">
        <v>91.4</v>
      </c>
      <c r="T562" s="23">
        <v>10620</v>
      </c>
      <c r="U562" s="21" t="s">
        <v>1</v>
      </c>
    </row>
    <row r="563" spans="1:21" x14ac:dyDescent="0.25">
      <c r="A563" s="21" t="s">
        <v>406</v>
      </c>
      <c r="B563" s="22">
        <v>558</v>
      </c>
      <c r="C563" s="24">
        <v>95.75</v>
      </c>
      <c r="D563" s="23">
        <v>9847</v>
      </c>
      <c r="E563" s="21" t="s">
        <v>1</v>
      </c>
      <c r="F563" s="22">
        <v>561</v>
      </c>
      <c r="G563" s="24">
        <v>95.29</v>
      </c>
      <c r="H563" s="23">
        <v>9982</v>
      </c>
      <c r="I563" s="21" t="s">
        <v>1</v>
      </c>
      <c r="J563" s="22">
        <v>549</v>
      </c>
      <c r="K563" s="24">
        <v>95.52</v>
      </c>
      <c r="L563" s="23">
        <v>8982</v>
      </c>
      <c r="M563" s="21" t="s">
        <v>1</v>
      </c>
      <c r="N563" s="22">
        <v>461</v>
      </c>
      <c r="O563" s="24">
        <v>81.040000000000006</v>
      </c>
      <c r="P563" s="23">
        <v>28015</v>
      </c>
      <c r="Q563" s="21" t="s">
        <v>1</v>
      </c>
      <c r="R563" s="22">
        <v>436</v>
      </c>
      <c r="S563" s="24">
        <v>74.36</v>
      </c>
      <c r="T563" s="23">
        <v>36843</v>
      </c>
      <c r="U563" s="21" t="s">
        <v>1</v>
      </c>
    </row>
    <row r="564" spans="1:21" x14ac:dyDescent="0.25">
      <c r="A564" s="21" t="s">
        <v>541</v>
      </c>
      <c r="B564" s="22">
        <v>559</v>
      </c>
      <c r="C564" s="24">
        <v>95.92</v>
      </c>
      <c r="D564" s="23">
        <v>8607</v>
      </c>
      <c r="E564" s="21" t="s">
        <v>1</v>
      </c>
      <c r="F564" s="22">
        <v>564</v>
      </c>
      <c r="G564" s="24">
        <v>95.79</v>
      </c>
      <c r="H564" s="23">
        <v>8354</v>
      </c>
      <c r="I564" s="21" t="s">
        <v>1</v>
      </c>
      <c r="J564" s="22">
        <v>551</v>
      </c>
      <c r="K564" s="24">
        <v>95.86</v>
      </c>
      <c r="L564" s="23">
        <v>8295</v>
      </c>
      <c r="M564" s="21" t="s">
        <v>1</v>
      </c>
      <c r="N564" s="22">
        <v>0</v>
      </c>
      <c r="O564" s="24">
        <v>0</v>
      </c>
      <c r="P564" s="23">
        <v>0</v>
      </c>
      <c r="Q564" s="21" t="s">
        <v>1</v>
      </c>
      <c r="R564" s="22">
        <v>567</v>
      </c>
      <c r="S564" s="24">
        <v>96.46</v>
      </c>
      <c r="T564" s="23">
        <v>3945</v>
      </c>
      <c r="U564" s="21" t="s">
        <v>1</v>
      </c>
    </row>
    <row r="565" spans="1:21" x14ac:dyDescent="0.25">
      <c r="A565" s="21" t="s">
        <v>572</v>
      </c>
      <c r="B565" s="22">
        <v>560</v>
      </c>
      <c r="C565" s="24">
        <v>96.09</v>
      </c>
      <c r="D565" s="23">
        <v>8600</v>
      </c>
      <c r="E565" s="21" t="s">
        <v>1</v>
      </c>
      <c r="F565" s="22">
        <v>563</v>
      </c>
      <c r="G565" s="24">
        <v>95.62</v>
      </c>
      <c r="H565" s="23">
        <v>8600</v>
      </c>
      <c r="I565" s="21" t="s">
        <v>1</v>
      </c>
      <c r="J565" s="22">
        <v>550</v>
      </c>
      <c r="K565" s="24">
        <v>95.69</v>
      </c>
      <c r="L565" s="23">
        <v>8600</v>
      </c>
      <c r="M565" s="21" t="s">
        <v>1</v>
      </c>
      <c r="N565" s="22">
        <v>542</v>
      </c>
      <c r="O565" s="24">
        <v>95.13</v>
      </c>
      <c r="P565" s="23">
        <v>8600</v>
      </c>
      <c r="Q565" s="21" t="s">
        <v>1</v>
      </c>
      <c r="R565" s="22">
        <v>547</v>
      </c>
      <c r="S565" s="24">
        <v>93.09</v>
      </c>
      <c r="T565" s="23">
        <v>8600</v>
      </c>
      <c r="U565" s="21" t="s">
        <v>1</v>
      </c>
    </row>
    <row r="566" spans="1:21" x14ac:dyDescent="0.25">
      <c r="A566" s="21" t="s">
        <v>511</v>
      </c>
      <c r="B566" s="22">
        <v>561</v>
      </c>
      <c r="C566" s="24">
        <v>96.26</v>
      </c>
      <c r="D566" s="23">
        <v>8011</v>
      </c>
      <c r="E566" s="21" t="s">
        <v>1</v>
      </c>
      <c r="F566" s="22">
        <v>568</v>
      </c>
      <c r="G566" s="24">
        <v>96.46</v>
      </c>
      <c r="H566" s="23">
        <v>7913</v>
      </c>
      <c r="I566" s="21" t="s">
        <v>1</v>
      </c>
      <c r="J566" s="22">
        <v>553</v>
      </c>
      <c r="K566" s="24">
        <v>96.21</v>
      </c>
      <c r="L566" s="23">
        <v>7618</v>
      </c>
      <c r="M566" s="21" t="s">
        <v>1</v>
      </c>
      <c r="N566" s="22">
        <v>0</v>
      </c>
      <c r="O566" s="24">
        <v>0</v>
      </c>
      <c r="P566" s="23">
        <v>0</v>
      </c>
      <c r="Q566" s="21" t="s">
        <v>1</v>
      </c>
      <c r="R566" s="22">
        <v>502</v>
      </c>
      <c r="S566" s="24">
        <v>85.5</v>
      </c>
      <c r="T566" s="23">
        <v>17727</v>
      </c>
      <c r="U566" s="21" t="s">
        <v>1</v>
      </c>
    </row>
    <row r="567" spans="1:21" x14ac:dyDescent="0.25">
      <c r="A567" s="21" t="s">
        <v>471</v>
      </c>
      <c r="B567" s="22">
        <v>562</v>
      </c>
      <c r="C567" s="24">
        <v>96.43</v>
      </c>
      <c r="D567" s="23">
        <v>8000</v>
      </c>
      <c r="E567" s="21" t="s">
        <v>1</v>
      </c>
      <c r="F567" s="22">
        <v>566</v>
      </c>
      <c r="G567" s="24">
        <v>96.13</v>
      </c>
      <c r="H567" s="23">
        <v>8000</v>
      </c>
      <c r="I567" s="21" t="s">
        <v>1</v>
      </c>
      <c r="J567" s="22">
        <v>552</v>
      </c>
      <c r="K567" s="24">
        <v>96.03</v>
      </c>
      <c r="L567" s="23">
        <v>8000</v>
      </c>
      <c r="M567" s="21" t="s">
        <v>1</v>
      </c>
      <c r="N567" s="22">
        <v>528</v>
      </c>
      <c r="O567" s="24">
        <v>92.69</v>
      </c>
      <c r="P567" s="23">
        <v>11000</v>
      </c>
      <c r="Q567" s="21" t="s">
        <v>1</v>
      </c>
      <c r="R567" s="22">
        <v>563</v>
      </c>
      <c r="S567" s="24">
        <v>95.78</v>
      </c>
      <c r="T567" s="23">
        <v>5000</v>
      </c>
      <c r="U567" s="21" t="s">
        <v>1</v>
      </c>
    </row>
    <row r="568" spans="1:21" x14ac:dyDescent="0.25">
      <c r="A568" s="21" t="s">
        <v>689</v>
      </c>
      <c r="B568" s="22">
        <v>563</v>
      </c>
      <c r="C568" s="24">
        <v>96.6</v>
      </c>
      <c r="D568" s="23">
        <v>7949</v>
      </c>
      <c r="E568" s="21" t="s">
        <v>1</v>
      </c>
      <c r="F568" s="22">
        <v>567</v>
      </c>
      <c r="G568" s="24">
        <v>96.3</v>
      </c>
      <c r="H568" s="23">
        <v>7949</v>
      </c>
      <c r="I568" s="21" t="s">
        <v>1</v>
      </c>
      <c r="J568" s="22">
        <v>0</v>
      </c>
      <c r="K568" s="24">
        <v>0</v>
      </c>
      <c r="L568" s="23">
        <v>0</v>
      </c>
      <c r="M568" s="21" t="s">
        <v>1</v>
      </c>
      <c r="N568" s="22">
        <v>418</v>
      </c>
      <c r="O568" s="24">
        <v>73.55</v>
      </c>
      <c r="P568" s="23">
        <v>40100</v>
      </c>
      <c r="Q568" s="21" t="s">
        <v>1</v>
      </c>
      <c r="R568" s="22">
        <v>0</v>
      </c>
      <c r="S568" s="24">
        <v>0</v>
      </c>
      <c r="T568" s="23">
        <v>0</v>
      </c>
      <c r="U568" s="21" t="s">
        <v>1</v>
      </c>
    </row>
    <row r="569" spans="1:21" x14ac:dyDescent="0.25">
      <c r="A569" s="21" t="s">
        <v>638</v>
      </c>
      <c r="B569" s="22">
        <v>564</v>
      </c>
      <c r="C569" s="24">
        <v>96.77</v>
      </c>
      <c r="D569" s="23">
        <v>7438</v>
      </c>
      <c r="E569" s="21" t="s">
        <v>1</v>
      </c>
      <c r="F569" s="22">
        <v>573</v>
      </c>
      <c r="G569" s="24">
        <v>97.31</v>
      </c>
      <c r="H569" s="23">
        <v>5688</v>
      </c>
      <c r="I569" s="21" t="s">
        <v>1</v>
      </c>
      <c r="J569" s="22">
        <v>558</v>
      </c>
      <c r="K569" s="24">
        <v>97.07</v>
      </c>
      <c r="L569" s="23">
        <v>5148</v>
      </c>
      <c r="M569" s="21" t="s">
        <v>1</v>
      </c>
      <c r="N569" s="22">
        <v>0</v>
      </c>
      <c r="O569" s="24">
        <v>0</v>
      </c>
      <c r="P569" s="23">
        <v>0</v>
      </c>
      <c r="Q569" s="21" t="s">
        <v>1</v>
      </c>
      <c r="R569" s="22">
        <v>571</v>
      </c>
      <c r="S569" s="24">
        <v>97.13</v>
      </c>
      <c r="T569" s="23">
        <v>3300</v>
      </c>
      <c r="U569" s="21" t="s">
        <v>1</v>
      </c>
    </row>
    <row r="570" spans="1:21" x14ac:dyDescent="0.25">
      <c r="A570" s="21" t="s">
        <v>495</v>
      </c>
      <c r="B570" s="22">
        <v>565</v>
      </c>
      <c r="C570" s="24">
        <v>96.94</v>
      </c>
      <c r="D570" s="23">
        <v>7400</v>
      </c>
      <c r="E570" s="21" t="s">
        <v>1</v>
      </c>
      <c r="F570" s="22">
        <v>571</v>
      </c>
      <c r="G570" s="24">
        <v>96.97</v>
      </c>
      <c r="H570" s="23">
        <v>5800</v>
      </c>
      <c r="I570" s="21" t="s">
        <v>1</v>
      </c>
      <c r="J570" s="22">
        <v>0</v>
      </c>
      <c r="K570" s="24">
        <v>0</v>
      </c>
      <c r="L570" s="23">
        <v>0</v>
      </c>
      <c r="M570" s="21" t="s">
        <v>1</v>
      </c>
      <c r="N570" s="22">
        <v>541</v>
      </c>
      <c r="O570" s="24">
        <v>94.95</v>
      </c>
      <c r="P570" s="23">
        <v>9200</v>
      </c>
      <c r="Q570" s="21" t="s">
        <v>1</v>
      </c>
      <c r="R570" s="22">
        <v>557</v>
      </c>
      <c r="S570" s="24">
        <v>94.77</v>
      </c>
      <c r="T570" s="23">
        <v>5704</v>
      </c>
      <c r="U570" s="21" t="s">
        <v>1</v>
      </c>
    </row>
    <row r="571" spans="1:21" x14ac:dyDescent="0.25">
      <c r="A571" s="21" t="s">
        <v>549</v>
      </c>
      <c r="B571" s="22">
        <v>566</v>
      </c>
      <c r="C571" s="24">
        <v>97.11</v>
      </c>
      <c r="D571" s="23">
        <v>6461</v>
      </c>
      <c r="E571" s="21" t="s">
        <v>1</v>
      </c>
      <c r="F571" s="22">
        <v>428</v>
      </c>
      <c r="G571" s="24">
        <v>72.89</v>
      </c>
      <c r="H571" s="23">
        <v>48267</v>
      </c>
      <c r="I571" s="21" t="s">
        <v>1</v>
      </c>
      <c r="J571" s="22">
        <v>0</v>
      </c>
      <c r="K571" s="24">
        <v>0</v>
      </c>
      <c r="L571" s="23">
        <v>0</v>
      </c>
      <c r="M571" s="21" t="s">
        <v>1</v>
      </c>
      <c r="N571" s="22">
        <v>548</v>
      </c>
      <c r="O571" s="24">
        <v>96.17</v>
      </c>
      <c r="P571" s="23">
        <v>6622</v>
      </c>
      <c r="Q571" s="21" t="s">
        <v>1</v>
      </c>
      <c r="R571" s="22">
        <v>552</v>
      </c>
      <c r="S571" s="24">
        <v>93.93</v>
      </c>
      <c r="T571" s="23">
        <v>6622</v>
      </c>
      <c r="U571" s="21" t="s">
        <v>1</v>
      </c>
    </row>
    <row r="572" spans="1:21" x14ac:dyDescent="0.25">
      <c r="A572" s="21" t="s">
        <v>596</v>
      </c>
      <c r="B572" s="22">
        <v>567</v>
      </c>
      <c r="C572" s="24">
        <v>97.28</v>
      </c>
      <c r="D572" s="23">
        <v>6137</v>
      </c>
      <c r="E572" s="21" t="s">
        <v>1</v>
      </c>
      <c r="F572" s="22">
        <v>560</v>
      </c>
      <c r="G572" s="24">
        <v>95.12</v>
      </c>
      <c r="H572" s="23">
        <v>9996</v>
      </c>
      <c r="I572" s="21" t="s">
        <v>1</v>
      </c>
      <c r="J572" s="22">
        <v>563</v>
      </c>
      <c r="K572" s="24">
        <v>97.93</v>
      </c>
      <c r="L572" s="23">
        <v>3475</v>
      </c>
      <c r="M572" s="21" t="s">
        <v>1</v>
      </c>
      <c r="N572" s="22">
        <v>538</v>
      </c>
      <c r="O572" s="24">
        <v>94.43</v>
      </c>
      <c r="P572" s="23">
        <v>9400</v>
      </c>
      <c r="Q572" s="21" t="s">
        <v>1</v>
      </c>
      <c r="R572" s="22">
        <v>541</v>
      </c>
      <c r="S572" s="24">
        <v>92.07</v>
      </c>
      <c r="T572" s="23">
        <v>9400</v>
      </c>
      <c r="U572" s="21" t="s">
        <v>1</v>
      </c>
    </row>
    <row r="573" spans="1:21" x14ac:dyDescent="0.25">
      <c r="A573" s="21" t="s">
        <v>631</v>
      </c>
      <c r="B573" s="22">
        <v>568</v>
      </c>
      <c r="C573" s="24">
        <v>97.45</v>
      </c>
      <c r="D573" s="23">
        <v>5693</v>
      </c>
      <c r="E573" s="21" t="s">
        <v>1</v>
      </c>
      <c r="F573" s="22">
        <v>572</v>
      </c>
      <c r="G573" s="24">
        <v>97.14</v>
      </c>
      <c r="H573" s="23">
        <v>5693</v>
      </c>
      <c r="I573" s="21" t="s">
        <v>1</v>
      </c>
      <c r="J573" s="22">
        <v>555</v>
      </c>
      <c r="K573" s="24">
        <v>96.55</v>
      </c>
      <c r="L573" s="23">
        <v>5693</v>
      </c>
      <c r="M573" s="21" t="s">
        <v>1</v>
      </c>
      <c r="N573" s="22">
        <v>567</v>
      </c>
      <c r="O573" s="24">
        <v>99.48</v>
      </c>
      <c r="P573" s="23">
        <v>2470</v>
      </c>
      <c r="Q573" s="21" t="s">
        <v>1</v>
      </c>
      <c r="R573" s="22">
        <v>577</v>
      </c>
      <c r="S573" s="24">
        <v>98.14</v>
      </c>
      <c r="T573" s="23">
        <v>2145</v>
      </c>
      <c r="U573" s="21" t="s">
        <v>1</v>
      </c>
    </row>
    <row r="574" spans="1:21" x14ac:dyDescent="0.25">
      <c r="A574" s="21" t="s">
        <v>602</v>
      </c>
      <c r="B574" s="22">
        <v>569</v>
      </c>
      <c r="C574" s="24">
        <v>97.62</v>
      </c>
      <c r="D574" s="23">
        <v>5410</v>
      </c>
      <c r="E574" s="21" t="s">
        <v>1</v>
      </c>
      <c r="F574" s="22">
        <v>574</v>
      </c>
      <c r="G574" s="24">
        <v>97.47</v>
      </c>
      <c r="H574" s="23">
        <v>5410</v>
      </c>
      <c r="I574" s="21" t="s">
        <v>1</v>
      </c>
      <c r="J574" s="22">
        <v>569</v>
      </c>
      <c r="K574" s="24">
        <v>98.97</v>
      </c>
      <c r="L574" s="23">
        <v>2698</v>
      </c>
      <c r="M574" s="21" t="s">
        <v>1</v>
      </c>
      <c r="N574" s="22">
        <v>558</v>
      </c>
      <c r="O574" s="24">
        <v>97.91</v>
      </c>
      <c r="P574" s="23">
        <v>3500</v>
      </c>
      <c r="Q574" s="21" t="s">
        <v>1</v>
      </c>
      <c r="R574" s="22">
        <v>0</v>
      </c>
      <c r="S574" s="24">
        <v>0</v>
      </c>
      <c r="T574" s="23">
        <v>0</v>
      </c>
      <c r="U574" s="21" t="s">
        <v>1</v>
      </c>
    </row>
    <row r="575" spans="1:21" x14ac:dyDescent="0.25">
      <c r="A575" s="21" t="s">
        <v>710</v>
      </c>
      <c r="B575" s="22">
        <v>570</v>
      </c>
      <c r="C575" s="24">
        <v>97.79</v>
      </c>
      <c r="D575" s="23">
        <v>5349</v>
      </c>
      <c r="E575" s="21" t="s">
        <v>1</v>
      </c>
      <c r="F575" s="22">
        <v>0</v>
      </c>
      <c r="G575" s="24">
        <v>0</v>
      </c>
      <c r="H575" s="23">
        <v>0</v>
      </c>
      <c r="I575" s="21" t="s">
        <v>1</v>
      </c>
      <c r="J575" s="22">
        <v>0</v>
      </c>
      <c r="K575" s="24">
        <v>0</v>
      </c>
      <c r="L575" s="23">
        <v>0</v>
      </c>
      <c r="M575" s="21" t="s">
        <v>1</v>
      </c>
      <c r="N575" s="22">
        <v>0</v>
      </c>
      <c r="O575" s="24">
        <v>0</v>
      </c>
      <c r="P575" s="23">
        <v>0</v>
      </c>
      <c r="Q575" s="21" t="s">
        <v>1</v>
      </c>
      <c r="R575" s="22">
        <v>0</v>
      </c>
      <c r="S575" s="24">
        <v>0</v>
      </c>
      <c r="T575" s="23">
        <v>0</v>
      </c>
      <c r="U575" s="21" t="s">
        <v>1</v>
      </c>
    </row>
    <row r="576" spans="1:21" x14ac:dyDescent="0.25">
      <c r="A576" s="21" t="s">
        <v>382</v>
      </c>
      <c r="B576" s="22">
        <v>571</v>
      </c>
      <c r="C576" s="24">
        <v>97.96</v>
      </c>
      <c r="D576" s="23">
        <v>5269</v>
      </c>
      <c r="E576" s="21" t="s">
        <v>1</v>
      </c>
      <c r="F576" s="22">
        <v>538</v>
      </c>
      <c r="G576" s="24">
        <v>91.41</v>
      </c>
      <c r="H576" s="23">
        <v>14673</v>
      </c>
      <c r="I576" s="21" t="s">
        <v>1</v>
      </c>
      <c r="J576" s="22">
        <v>522</v>
      </c>
      <c r="K576" s="24">
        <v>90.86</v>
      </c>
      <c r="L576" s="23">
        <v>14673</v>
      </c>
      <c r="M576" s="21" t="s">
        <v>1</v>
      </c>
      <c r="N576" s="22">
        <v>511</v>
      </c>
      <c r="O576" s="24">
        <v>89.73</v>
      </c>
      <c r="P576" s="23">
        <v>14673</v>
      </c>
      <c r="Q576" s="21" t="s">
        <v>1</v>
      </c>
      <c r="R576" s="22">
        <v>524</v>
      </c>
      <c r="S576" s="24">
        <v>89.21</v>
      </c>
      <c r="T576" s="23">
        <v>12738</v>
      </c>
      <c r="U576" s="21" t="s">
        <v>1</v>
      </c>
    </row>
    <row r="577" spans="1:21" x14ac:dyDescent="0.25">
      <c r="A577" s="21" t="s">
        <v>419</v>
      </c>
      <c r="B577" s="22">
        <v>572</v>
      </c>
      <c r="C577" s="24">
        <v>98.13</v>
      </c>
      <c r="D577" s="23">
        <v>4667</v>
      </c>
      <c r="E577" s="21" t="s">
        <v>1</v>
      </c>
      <c r="F577" s="22">
        <v>577</v>
      </c>
      <c r="G577" s="24">
        <v>97.98</v>
      </c>
      <c r="H577" s="23">
        <v>4728</v>
      </c>
      <c r="I577" s="21" t="s">
        <v>1</v>
      </c>
      <c r="J577" s="22">
        <v>560</v>
      </c>
      <c r="K577" s="24">
        <v>97.41</v>
      </c>
      <c r="L577" s="23">
        <v>4126</v>
      </c>
      <c r="M577" s="21" t="s">
        <v>1</v>
      </c>
      <c r="N577" s="22">
        <v>565</v>
      </c>
      <c r="O577" s="24">
        <v>99.13</v>
      </c>
      <c r="P577" s="23">
        <v>2540</v>
      </c>
      <c r="Q577" s="21" t="s">
        <v>1</v>
      </c>
      <c r="R577" s="22">
        <v>0</v>
      </c>
      <c r="S577" s="24">
        <v>0</v>
      </c>
      <c r="T577" s="23">
        <v>0</v>
      </c>
      <c r="U577" s="21" t="s">
        <v>1</v>
      </c>
    </row>
    <row r="578" spans="1:21" x14ac:dyDescent="0.25">
      <c r="A578" s="21" t="s">
        <v>461</v>
      </c>
      <c r="B578" s="22">
        <v>573</v>
      </c>
      <c r="C578" s="24">
        <v>98.3</v>
      </c>
      <c r="D578" s="23">
        <v>4105</v>
      </c>
      <c r="E578" s="21" t="s">
        <v>1</v>
      </c>
      <c r="F578" s="22">
        <v>579</v>
      </c>
      <c r="G578" s="24">
        <v>98.32</v>
      </c>
      <c r="H578" s="23">
        <v>4105</v>
      </c>
      <c r="I578" s="21" t="s">
        <v>1</v>
      </c>
      <c r="J578" s="22">
        <v>561</v>
      </c>
      <c r="K578" s="24">
        <v>97.59</v>
      </c>
      <c r="L578" s="23">
        <v>4109</v>
      </c>
      <c r="M578" s="21" t="s">
        <v>1</v>
      </c>
      <c r="N578" s="22">
        <v>107</v>
      </c>
      <c r="O578" s="24">
        <v>19.440000000000001</v>
      </c>
      <c r="P578" s="23">
        <v>618500</v>
      </c>
      <c r="Q578" s="21" t="s">
        <v>1</v>
      </c>
      <c r="R578" s="22">
        <v>105</v>
      </c>
      <c r="S578" s="24">
        <v>18.54</v>
      </c>
      <c r="T578" s="23">
        <v>618500</v>
      </c>
      <c r="U578" s="21" t="s">
        <v>1</v>
      </c>
    </row>
    <row r="579" spans="1:21" x14ac:dyDescent="0.25">
      <c r="A579" s="21" t="s">
        <v>633</v>
      </c>
      <c r="B579" s="22">
        <v>574</v>
      </c>
      <c r="C579" s="24">
        <v>98.47</v>
      </c>
      <c r="D579" s="23">
        <v>3570</v>
      </c>
      <c r="E579" s="21" t="s">
        <v>1</v>
      </c>
      <c r="F579" s="22">
        <v>0</v>
      </c>
      <c r="G579" s="24">
        <v>0</v>
      </c>
      <c r="H579" s="23">
        <v>0</v>
      </c>
      <c r="I579" s="21" t="s">
        <v>1</v>
      </c>
      <c r="J579" s="22">
        <v>0</v>
      </c>
      <c r="K579" s="24">
        <v>0</v>
      </c>
      <c r="L579" s="23">
        <v>0</v>
      </c>
      <c r="M579" s="21" t="s">
        <v>1</v>
      </c>
      <c r="N579" s="22">
        <v>0</v>
      </c>
      <c r="O579" s="24">
        <v>0</v>
      </c>
      <c r="P579" s="23">
        <v>0</v>
      </c>
      <c r="Q579" s="21" t="s">
        <v>1</v>
      </c>
      <c r="R579" s="22">
        <v>0</v>
      </c>
      <c r="S579" s="24">
        <v>0</v>
      </c>
      <c r="T579" s="23">
        <v>0</v>
      </c>
      <c r="U579" s="21" t="s">
        <v>1</v>
      </c>
    </row>
    <row r="580" spans="1:21" x14ac:dyDescent="0.25">
      <c r="A580" s="21" t="s">
        <v>533</v>
      </c>
      <c r="B580" s="22">
        <v>575</v>
      </c>
      <c r="C580" s="24">
        <v>98.64</v>
      </c>
      <c r="D580" s="23">
        <v>3500</v>
      </c>
      <c r="E580" s="21" t="s">
        <v>1</v>
      </c>
      <c r="F580" s="22">
        <v>556</v>
      </c>
      <c r="G580" s="24">
        <v>94.44</v>
      </c>
      <c r="H580" s="23">
        <v>10500</v>
      </c>
      <c r="I580" s="21" t="s">
        <v>1</v>
      </c>
      <c r="J580" s="22">
        <v>543</v>
      </c>
      <c r="K580" s="24">
        <v>94.48</v>
      </c>
      <c r="L580" s="23">
        <v>10500</v>
      </c>
      <c r="M580" s="21" t="s">
        <v>1</v>
      </c>
      <c r="N580" s="22">
        <v>518</v>
      </c>
      <c r="O580" s="24">
        <v>90.95</v>
      </c>
      <c r="P580" s="23">
        <v>12000</v>
      </c>
      <c r="Q580" s="21" t="s">
        <v>1</v>
      </c>
      <c r="R580" s="22">
        <v>529</v>
      </c>
      <c r="S580" s="24">
        <v>90.05</v>
      </c>
      <c r="T580" s="23">
        <v>12000</v>
      </c>
      <c r="U580" s="21" t="s">
        <v>1</v>
      </c>
    </row>
    <row r="581" spans="1:21" x14ac:dyDescent="0.25">
      <c r="A581" s="21" t="s">
        <v>540</v>
      </c>
      <c r="B581" s="22">
        <v>576</v>
      </c>
      <c r="C581" s="24">
        <v>98.81</v>
      </c>
      <c r="D581" s="23">
        <v>3495</v>
      </c>
      <c r="E581" s="21" t="s">
        <v>1</v>
      </c>
      <c r="F581" s="22">
        <v>580</v>
      </c>
      <c r="G581" s="24">
        <v>98.48</v>
      </c>
      <c r="H581" s="23">
        <v>3495</v>
      </c>
      <c r="I581" s="21" t="s">
        <v>1</v>
      </c>
      <c r="J581" s="22">
        <v>564</v>
      </c>
      <c r="K581" s="24">
        <v>98.1</v>
      </c>
      <c r="L581" s="23">
        <v>3470</v>
      </c>
      <c r="M581" s="21" t="s">
        <v>1</v>
      </c>
      <c r="N581" s="22">
        <v>559</v>
      </c>
      <c r="O581" s="24">
        <v>98.09</v>
      </c>
      <c r="P581" s="23">
        <v>3470</v>
      </c>
      <c r="Q581" s="21" t="s">
        <v>1</v>
      </c>
      <c r="R581" s="22">
        <v>576</v>
      </c>
      <c r="S581" s="24">
        <v>97.98</v>
      </c>
      <c r="T581" s="23">
        <v>2800</v>
      </c>
      <c r="U581" s="21" t="s">
        <v>1</v>
      </c>
    </row>
    <row r="582" spans="1:21" x14ac:dyDescent="0.25">
      <c r="A582" s="21" t="s">
        <v>667</v>
      </c>
      <c r="B582" s="22">
        <v>577</v>
      </c>
      <c r="C582" s="24">
        <v>98.98</v>
      </c>
      <c r="D582" s="23">
        <v>3341</v>
      </c>
      <c r="E582" s="21" t="s">
        <v>1</v>
      </c>
      <c r="F582" s="22">
        <v>0</v>
      </c>
      <c r="G582" s="24">
        <v>0</v>
      </c>
      <c r="H582" s="23">
        <v>0</v>
      </c>
      <c r="I582" s="21" t="s">
        <v>1</v>
      </c>
      <c r="J582" s="22">
        <v>565</v>
      </c>
      <c r="K582" s="24">
        <v>98.28</v>
      </c>
      <c r="L582" s="23">
        <v>3341</v>
      </c>
      <c r="M582" s="21" t="s">
        <v>1</v>
      </c>
      <c r="N582" s="22">
        <v>557</v>
      </c>
      <c r="O582" s="24">
        <v>97.74</v>
      </c>
      <c r="P582" s="23">
        <v>3531</v>
      </c>
      <c r="Q582" s="21" t="s">
        <v>1</v>
      </c>
      <c r="R582" s="22">
        <v>566</v>
      </c>
      <c r="S582" s="24">
        <v>96.29</v>
      </c>
      <c r="T582" s="23">
        <v>3962</v>
      </c>
      <c r="U582" s="21" t="s">
        <v>1</v>
      </c>
    </row>
    <row r="583" spans="1:21" x14ac:dyDescent="0.25">
      <c r="A583" s="21" t="s">
        <v>611</v>
      </c>
      <c r="B583" s="22">
        <v>578</v>
      </c>
      <c r="C583" s="24">
        <v>99.15</v>
      </c>
      <c r="D583" s="23">
        <v>3258</v>
      </c>
      <c r="E583" s="21" t="s">
        <v>1</v>
      </c>
      <c r="F583" s="22">
        <v>582</v>
      </c>
      <c r="G583" s="24">
        <v>98.82</v>
      </c>
      <c r="H583" s="23">
        <v>3258</v>
      </c>
      <c r="I583" s="21" t="s">
        <v>1</v>
      </c>
      <c r="J583" s="22">
        <v>566</v>
      </c>
      <c r="K583" s="24">
        <v>98.45</v>
      </c>
      <c r="L583" s="23">
        <v>3258</v>
      </c>
      <c r="M583" s="21" t="s">
        <v>1</v>
      </c>
      <c r="N583" s="22">
        <v>561</v>
      </c>
      <c r="O583" s="24">
        <v>98.43</v>
      </c>
      <c r="P583" s="23">
        <v>3258</v>
      </c>
      <c r="Q583" s="21" t="s">
        <v>1</v>
      </c>
      <c r="R583" s="22">
        <v>0</v>
      </c>
      <c r="S583" s="24">
        <v>0</v>
      </c>
      <c r="T583" s="23">
        <v>0</v>
      </c>
      <c r="U583" s="21" t="s">
        <v>1</v>
      </c>
    </row>
    <row r="584" spans="1:21" x14ac:dyDescent="0.25">
      <c r="A584" s="21" t="s">
        <v>680</v>
      </c>
      <c r="B584" s="22">
        <v>579</v>
      </c>
      <c r="C584" s="24">
        <v>99.32</v>
      </c>
      <c r="D584" s="23">
        <v>2500</v>
      </c>
      <c r="E584" s="21" t="s">
        <v>1</v>
      </c>
      <c r="F584" s="22">
        <v>0</v>
      </c>
      <c r="G584" s="24">
        <v>0</v>
      </c>
      <c r="H584" s="23">
        <v>0</v>
      </c>
      <c r="I584" s="21" t="s">
        <v>1</v>
      </c>
      <c r="J584" s="22">
        <v>0</v>
      </c>
      <c r="K584" s="24">
        <v>0</v>
      </c>
      <c r="L584" s="23">
        <v>0</v>
      </c>
      <c r="M584" s="21" t="s">
        <v>1</v>
      </c>
      <c r="N584" s="22">
        <v>0</v>
      </c>
      <c r="O584" s="24">
        <v>0</v>
      </c>
      <c r="P584" s="23">
        <v>0</v>
      </c>
      <c r="Q584" s="21" t="s">
        <v>1</v>
      </c>
      <c r="R584" s="22">
        <v>0</v>
      </c>
      <c r="S584" s="24">
        <v>0</v>
      </c>
      <c r="T584" s="23">
        <v>0</v>
      </c>
      <c r="U584" s="21" t="s">
        <v>1</v>
      </c>
    </row>
    <row r="585" spans="1:21" x14ac:dyDescent="0.25">
      <c r="A585" s="21" t="s">
        <v>678</v>
      </c>
      <c r="B585" s="22">
        <v>580</v>
      </c>
      <c r="C585" s="24">
        <v>99.49</v>
      </c>
      <c r="D585" s="23">
        <v>1671</v>
      </c>
      <c r="E585" s="21" t="s">
        <v>1</v>
      </c>
      <c r="F585" s="22">
        <v>584</v>
      </c>
      <c r="G585" s="24">
        <v>99.16</v>
      </c>
      <c r="H585" s="23">
        <v>1671</v>
      </c>
      <c r="I585" s="21" t="s">
        <v>1</v>
      </c>
      <c r="J585" s="22">
        <v>573</v>
      </c>
      <c r="K585" s="24">
        <v>99.66</v>
      </c>
      <c r="L585" s="23">
        <v>1671</v>
      </c>
      <c r="M585" s="21" t="s">
        <v>1</v>
      </c>
      <c r="N585" s="22">
        <v>0</v>
      </c>
      <c r="O585" s="24">
        <v>0</v>
      </c>
      <c r="P585" s="23">
        <v>0</v>
      </c>
      <c r="Q585" s="21" t="s">
        <v>1</v>
      </c>
      <c r="R585" s="22">
        <v>0</v>
      </c>
      <c r="S585" s="24">
        <v>0</v>
      </c>
      <c r="T585" s="23">
        <v>0</v>
      </c>
      <c r="U585" s="21" t="s">
        <v>1</v>
      </c>
    </row>
    <row r="586" spans="1:21" x14ac:dyDescent="0.25">
      <c r="A586" s="21" t="s">
        <v>397</v>
      </c>
      <c r="B586" s="22">
        <v>581</v>
      </c>
      <c r="C586" s="24">
        <v>99.66</v>
      </c>
      <c r="D586" s="23">
        <v>1172</v>
      </c>
      <c r="E586" s="21" t="s">
        <v>1</v>
      </c>
      <c r="F586" s="22">
        <v>587</v>
      </c>
      <c r="G586" s="24">
        <v>99.66</v>
      </c>
      <c r="H586" s="23">
        <v>1172</v>
      </c>
      <c r="I586" s="21" t="s">
        <v>1</v>
      </c>
      <c r="J586" s="22">
        <v>574</v>
      </c>
      <c r="K586" s="24">
        <v>99.83</v>
      </c>
      <c r="L586" s="23">
        <v>1172</v>
      </c>
      <c r="M586" s="21" t="s">
        <v>1</v>
      </c>
      <c r="N586" s="22">
        <v>569</v>
      </c>
      <c r="O586" s="24">
        <v>99.83</v>
      </c>
      <c r="P586" s="23">
        <v>825</v>
      </c>
      <c r="Q586" s="21" t="s">
        <v>1</v>
      </c>
      <c r="R586" s="22">
        <v>584</v>
      </c>
      <c r="S586" s="24">
        <v>99.33</v>
      </c>
      <c r="T586" s="23">
        <v>825</v>
      </c>
      <c r="U586" s="21" t="s">
        <v>1</v>
      </c>
    </row>
    <row r="587" spans="1:21" x14ac:dyDescent="0.25">
      <c r="A587" s="21" t="s">
        <v>484</v>
      </c>
      <c r="B587" s="22">
        <v>582</v>
      </c>
      <c r="C587" s="24">
        <v>99.83</v>
      </c>
      <c r="D587" s="23">
        <v>1000</v>
      </c>
      <c r="E587" s="21" t="s">
        <v>1</v>
      </c>
      <c r="F587" s="22">
        <v>586</v>
      </c>
      <c r="G587" s="24">
        <v>99.49</v>
      </c>
      <c r="H587" s="23">
        <v>1400</v>
      </c>
      <c r="I587" s="21" t="s">
        <v>1</v>
      </c>
      <c r="J587" s="22">
        <v>529</v>
      </c>
      <c r="K587" s="24">
        <v>92.07</v>
      </c>
      <c r="L587" s="23">
        <v>14000</v>
      </c>
      <c r="M587" s="21" t="s">
        <v>1</v>
      </c>
      <c r="N587" s="22">
        <v>513</v>
      </c>
      <c r="O587" s="24">
        <v>90.08</v>
      </c>
      <c r="P587" s="23">
        <v>14131</v>
      </c>
      <c r="Q587" s="21" t="s">
        <v>1</v>
      </c>
      <c r="R587" s="22">
        <v>0</v>
      </c>
      <c r="S587" s="24">
        <v>0</v>
      </c>
      <c r="T587" s="23">
        <v>0</v>
      </c>
      <c r="U587" s="21" t="s">
        <v>1</v>
      </c>
    </row>
    <row r="588" spans="1:21" x14ac:dyDescent="0.25">
      <c r="A588" s="21" t="s">
        <v>793</v>
      </c>
      <c r="B588" s="22">
        <v>583</v>
      </c>
      <c r="C588" s="24">
        <v>100</v>
      </c>
      <c r="D588" s="23">
        <v>240</v>
      </c>
      <c r="E588" s="21" t="s">
        <v>1</v>
      </c>
      <c r="F588" s="22">
        <v>0</v>
      </c>
      <c r="G588" s="24">
        <v>0</v>
      </c>
      <c r="H588" s="23">
        <v>0</v>
      </c>
      <c r="I588" s="21" t="s">
        <v>1</v>
      </c>
      <c r="J588" s="22">
        <v>0</v>
      </c>
      <c r="K588" s="24">
        <v>0</v>
      </c>
      <c r="L588" s="23">
        <v>0</v>
      </c>
      <c r="M588" s="21" t="s">
        <v>1</v>
      </c>
      <c r="N588" s="22">
        <v>0</v>
      </c>
      <c r="O588" s="24">
        <v>0</v>
      </c>
      <c r="P588" s="23">
        <v>0</v>
      </c>
      <c r="Q588" s="21" t="s">
        <v>1</v>
      </c>
      <c r="R588" s="22">
        <v>0</v>
      </c>
      <c r="S588" s="24">
        <v>0</v>
      </c>
      <c r="T588" s="23">
        <v>0</v>
      </c>
      <c r="U588" s="21" t="s">
        <v>1</v>
      </c>
    </row>
    <row r="589" spans="1:21" x14ac:dyDescent="0.25">
      <c r="A589" s="21" t="s">
        <v>784</v>
      </c>
      <c r="B589" s="22">
        <v>0</v>
      </c>
      <c r="C589" s="24">
        <v>0</v>
      </c>
      <c r="D589" s="23">
        <v>0</v>
      </c>
      <c r="E589" s="21" t="s">
        <v>1</v>
      </c>
      <c r="F589" s="22">
        <v>457</v>
      </c>
      <c r="G589" s="24">
        <v>77.78</v>
      </c>
      <c r="H589" s="23">
        <v>39771</v>
      </c>
      <c r="I589" s="21" t="s">
        <v>1</v>
      </c>
      <c r="J589" s="22">
        <v>439</v>
      </c>
      <c r="K589" s="24">
        <v>76.540000000000006</v>
      </c>
      <c r="L589" s="23">
        <v>39771</v>
      </c>
      <c r="M589" s="21" t="s">
        <v>1</v>
      </c>
      <c r="N589" s="22">
        <v>0</v>
      </c>
      <c r="O589" s="24">
        <v>0</v>
      </c>
      <c r="P589" s="23">
        <v>0</v>
      </c>
      <c r="Q589" s="21" t="s">
        <v>1</v>
      </c>
      <c r="R589" s="22">
        <v>448</v>
      </c>
      <c r="S589" s="24">
        <v>76.39</v>
      </c>
      <c r="T589" s="23">
        <v>32112</v>
      </c>
      <c r="U589" s="21" t="s">
        <v>1</v>
      </c>
    </row>
    <row r="590" spans="1:21" x14ac:dyDescent="0.25">
      <c r="A590" s="21" t="s">
        <v>828</v>
      </c>
      <c r="B590" s="22">
        <v>0</v>
      </c>
      <c r="C590" s="24">
        <v>0</v>
      </c>
      <c r="D590" s="23">
        <v>0</v>
      </c>
      <c r="E590" s="21" t="s">
        <v>1</v>
      </c>
      <c r="F590" s="22">
        <v>0</v>
      </c>
      <c r="G590" s="24">
        <v>0</v>
      </c>
      <c r="H590" s="23">
        <v>0</v>
      </c>
      <c r="I590" s="21" t="s">
        <v>1</v>
      </c>
      <c r="J590" s="22">
        <v>0</v>
      </c>
      <c r="K590" s="24">
        <v>0</v>
      </c>
      <c r="L590" s="23">
        <v>0</v>
      </c>
      <c r="M590" s="21" t="s">
        <v>1</v>
      </c>
      <c r="N590" s="22">
        <v>0</v>
      </c>
      <c r="O590" s="24">
        <v>0</v>
      </c>
      <c r="P590" s="23">
        <v>0</v>
      </c>
      <c r="Q590" s="21" t="s">
        <v>1</v>
      </c>
      <c r="R590" s="22">
        <v>0</v>
      </c>
      <c r="S590" s="24">
        <v>0</v>
      </c>
      <c r="T590" s="23">
        <v>0</v>
      </c>
      <c r="U590" s="21" t="s">
        <v>1</v>
      </c>
    </row>
    <row r="591" spans="1:21" x14ac:dyDescent="0.25">
      <c r="A591" s="21" t="s">
        <v>671</v>
      </c>
      <c r="B591" s="22">
        <v>0</v>
      </c>
      <c r="C591" s="24">
        <v>0</v>
      </c>
      <c r="D591" s="23">
        <v>0</v>
      </c>
      <c r="E591" s="21" t="s">
        <v>1</v>
      </c>
      <c r="F591" s="22">
        <v>547</v>
      </c>
      <c r="G591" s="24">
        <v>92.93</v>
      </c>
      <c r="H591" s="23">
        <v>12599</v>
      </c>
      <c r="I591" s="21" t="s">
        <v>1</v>
      </c>
      <c r="J591" s="22">
        <v>547</v>
      </c>
      <c r="K591" s="24">
        <v>95.17</v>
      </c>
      <c r="L591" s="23">
        <v>9413</v>
      </c>
      <c r="M591" s="21" t="s">
        <v>1</v>
      </c>
      <c r="N591" s="22">
        <v>523</v>
      </c>
      <c r="O591" s="24">
        <v>91.82</v>
      </c>
      <c r="P591" s="23">
        <v>11542</v>
      </c>
      <c r="Q591" s="21" t="s">
        <v>1</v>
      </c>
      <c r="R591" s="22">
        <v>531</v>
      </c>
      <c r="S591" s="24">
        <v>90.39</v>
      </c>
      <c r="T591" s="23">
        <v>11542</v>
      </c>
      <c r="U591" s="21" t="s">
        <v>1</v>
      </c>
    </row>
    <row r="592" spans="1:21" x14ac:dyDescent="0.25">
      <c r="A592" s="21" t="s">
        <v>692</v>
      </c>
      <c r="B592" s="22">
        <v>0</v>
      </c>
      <c r="C592" s="24">
        <v>0</v>
      </c>
      <c r="D592" s="23">
        <v>0</v>
      </c>
      <c r="E592" s="21" t="s">
        <v>1</v>
      </c>
      <c r="F592" s="22">
        <v>529</v>
      </c>
      <c r="G592" s="24">
        <v>89.9</v>
      </c>
      <c r="H592" s="23">
        <v>16656</v>
      </c>
      <c r="I592" s="21" t="s">
        <v>1</v>
      </c>
      <c r="J592" s="22">
        <v>0</v>
      </c>
      <c r="K592" s="24">
        <v>0</v>
      </c>
      <c r="L592" s="23">
        <v>0</v>
      </c>
      <c r="M592" s="21" t="s">
        <v>1</v>
      </c>
      <c r="N592" s="22">
        <v>0</v>
      </c>
      <c r="O592" s="24">
        <v>0</v>
      </c>
      <c r="P592" s="23">
        <v>0</v>
      </c>
      <c r="Q592" s="21" t="s">
        <v>1</v>
      </c>
      <c r="R592" s="22">
        <v>0</v>
      </c>
      <c r="S592" s="24">
        <v>0</v>
      </c>
      <c r="T592" s="23">
        <v>0</v>
      </c>
      <c r="U592" s="21" t="s">
        <v>1</v>
      </c>
    </row>
    <row r="593" spans="1:21" x14ac:dyDescent="0.25">
      <c r="A593" s="21" t="s">
        <v>658</v>
      </c>
      <c r="B593" s="22">
        <v>0</v>
      </c>
      <c r="C593" s="24">
        <v>0</v>
      </c>
      <c r="D593" s="23">
        <v>0</v>
      </c>
      <c r="E593" s="21" t="s">
        <v>1</v>
      </c>
      <c r="F593" s="22">
        <v>0</v>
      </c>
      <c r="G593" s="24">
        <v>0</v>
      </c>
      <c r="H593" s="23">
        <v>0</v>
      </c>
      <c r="I593" s="21" t="s">
        <v>1</v>
      </c>
      <c r="J593" s="22">
        <v>501</v>
      </c>
      <c r="K593" s="24">
        <v>87.24</v>
      </c>
      <c r="L593" s="23">
        <v>21206</v>
      </c>
      <c r="M593" s="21" t="s">
        <v>1</v>
      </c>
      <c r="N593" s="22">
        <v>0</v>
      </c>
      <c r="O593" s="24">
        <v>0</v>
      </c>
      <c r="P593" s="23">
        <v>0</v>
      </c>
      <c r="Q593" s="21" t="s">
        <v>1</v>
      </c>
      <c r="R593" s="22">
        <v>0</v>
      </c>
      <c r="S593" s="24">
        <v>0</v>
      </c>
      <c r="T593" s="23">
        <v>0</v>
      </c>
      <c r="U593" s="21" t="s">
        <v>1</v>
      </c>
    </row>
    <row r="594" spans="1:21" x14ac:dyDescent="0.25">
      <c r="A594" s="21" t="s">
        <v>690</v>
      </c>
      <c r="B594" s="22">
        <v>0</v>
      </c>
      <c r="C594" s="24">
        <v>0</v>
      </c>
      <c r="D594" s="23">
        <v>0</v>
      </c>
      <c r="E594" s="21" t="s">
        <v>1</v>
      </c>
      <c r="F594" s="22">
        <v>0</v>
      </c>
      <c r="G594" s="24">
        <v>0</v>
      </c>
      <c r="H594" s="23">
        <v>0</v>
      </c>
      <c r="I594" s="21" t="s">
        <v>1</v>
      </c>
      <c r="J594" s="22">
        <v>0</v>
      </c>
      <c r="K594" s="24">
        <v>0</v>
      </c>
      <c r="L594" s="23">
        <v>0</v>
      </c>
      <c r="M594" s="21" t="s">
        <v>1</v>
      </c>
      <c r="N594" s="22">
        <v>0</v>
      </c>
      <c r="O594" s="24">
        <v>0</v>
      </c>
      <c r="P594" s="23">
        <v>0</v>
      </c>
      <c r="Q594" s="21" t="s">
        <v>1</v>
      </c>
      <c r="R594" s="22">
        <v>573</v>
      </c>
      <c r="S594" s="24">
        <v>97.47</v>
      </c>
      <c r="T594" s="23">
        <v>3050</v>
      </c>
      <c r="U594" s="21" t="s">
        <v>1</v>
      </c>
    </row>
    <row r="595" spans="1:21" x14ac:dyDescent="0.25">
      <c r="A595" s="21" t="s">
        <v>608</v>
      </c>
      <c r="B595" s="22">
        <v>0</v>
      </c>
      <c r="C595" s="24">
        <v>0</v>
      </c>
      <c r="D595" s="23">
        <v>0</v>
      </c>
      <c r="E595" s="21" t="s">
        <v>1</v>
      </c>
      <c r="F595" s="22">
        <v>483</v>
      </c>
      <c r="G595" s="24">
        <v>82.15</v>
      </c>
      <c r="H595" s="23">
        <v>32061</v>
      </c>
      <c r="I595" s="21" t="s">
        <v>1</v>
      </c>
      <c r="J595" s="22">
        <v>0</v>
      </c>
      <c r="K595" s="24">
        <v>0</v>
      </c>
      <c r="L595" s="23">
        <v>0</v>
      </c>
      <c r="M595" s="21" t="s">
        <v>1</v>
      </c>
      <c r="N595" s="22">
        <v>0</v>
      </c>
      <c r="O595" s="24">
        <v>0</v>
      </c>
      <c r="P595" s="23">
        <v>0</v>
      </c>
      <c r="Q595" s="21" t="s">
        <v>1</v>
      </c>
      <c r="R595" s="22">
        <v>0</v>
      </c>
      <c r="S595" s="24">
        <v>0</v>
      </c>
      <c r="T595" s="23">
        <v>0</v>
      </c>
      <c r="U595" s="21" t="s">
        <v>1</v>
      </c>
    </row>
    <row r="596" spans="1:21" x14ac:dyDescent="0.25">
      <c r="A596" s="21" t="s">
        <v>836</v>
      </c>
      <c r="B596" s="22">
        <v>0</v>
      </c>
      <c r="C596" s="24">
        <v>0</v>
      </c>
      <c r="D596" s="23">
        <v>0</v>
      </c>
      <c r="E596" s="21" t="s">
        <v>1</v>
      </c>
      <c r="F596" s="22">
        <v>0</v>
      </c>
      <c r="G596" s="24">
        <v>0</v>
      </c>
      <c r="H596" s="23">
        <v>0</v>
      </c>
      <c r="I596" s="21" t="s">
        <v>1</v>
      </c>
      <c r="J596" s="22">
        <v>0</v>
      </c>
      <c r="K596" s="24">
        <v>0</v>
      </c>
      <c r="L596" s="23">
        <v>0</v>
      </c>
      <c r="M596" s="21" t="s">
        <v>1</v>
      </c>
      <c r="N596" s="22">
        <v>350</v>
      </c>
      <c r="O596" s="24">
        <v>61.72</v>
      </c>
      <c r="P596" s="23">
        <v>71692</v>
      </c>
      <c r="Q596" s="21" t="s">
        <v>1</v>
      </c>
      <c r="R596" s="22">
        <v>350</v>
      </c>
      <c r="S596" s="24">
        <v>59.86</v>
      </c>
      <c r="T596" s="23">
        <v>71232</v>
      </c>
      <c r="U596" s="21" t="s">
        <v>1</v>
      </c>
    </row>
    <row r="597" spans="1:21" x14ac:dyDescent="0.25">
      <c r="A597" s="21" t="s">
        <v>920</v>
      </c>
      <c r="B597" s="22">
        <v>0</v>
      </c>
      <c r="C597" s="24">
        <v>0</v>
      </c>
      <c r="D597" s="23">
        <v>0</v>
      </c>
      <c r="E597" s="21" t="s">
        <v>1</v>
      </c>
      <c r="F597" s="22">
        <v>0</v>
      </c>
      <c r="G597" s="24">
        <v>0</v>
      </c>
      <c r="H597" s="23">
        <v>0</v>
      </c>
      <c r="I597" s="21" t="s">
        <v>1</v>
      </c>
      <c r="J597" s="22">
        <v>0</v>
      </c>
      <c r="K597" s="24">
        <v>0</v>
      </c>
      <c r="L597" s="23">
        <v>0</v>
      </c>
      <c r="M597" s="21" t="s">
        <v>1</v>
      </c>
      <c r="N597" s="22">
        <v>556</v>
      </c>
      <c r="O597" s="24">
        <v>97.56</v>
      </c>
      <c r="P597" s="23">
        <v>3860</v>
      </c>
      <c r="Q597" s="21" t="s">
        <v>1</v>
      </c>
      <c r="R597" s="22">
        <v>574</v>
      </c>
      <c r="S597" s="24">
        <v>97.64</v>
      </c>
      <c r="T597" s="23">
        <v>3000</v>
      </c>
      <c r="U597" s="21" t="s">
        <v>1</v>
      </c>
    </row>
    <row r="598" spans="1:21" x14ac:dyDescent="0.25">
      <c r="A598" s="21" t="s">
        <v>702</v>
      </c>
      <c r="B598" s="22">
        <v>0</v>
      </c>
      <c r="C598" s="24">
        <v>0</v>
      </c>
      <c r="D598" s="23">
        <v>0</v>
      </c>
      <c r="E598" s="21" t="s">
        <v>1</v>
      </c>
      <c r="F598" s="22">
        <v>553</v>
      </c>
      <c r="G598" s="24">
        <v>93.94</v>
      </c>
      <c r="H598" s="23">
        <v>10800</v>
      </c>
      <c r="I598" s="21" t="s">
        <v>1</v>
      </c>
      <c r="J598" s="22">
        <v>542</v>
      </c>
      <c r="K598" s="24">
        <v>94.31</v>
      </c>
      <c r="L598" s="23">
        <v>10800</v>
      </c>
      <c r="M598" s="21" t="s">
        <v>1</v>
      </c>
      <c r="N598" s="22">
        <v>533</v>
      </c>
      <c r="O598" s="24">
        <v>93.56</v>
      </c>
      <c r="P598" s="23">
        <v>10200</v>
      </c>
      <c r="Q598" s="21" t="s">
        <v>1</v>
      </c>
      <c r="R598" s="22">
        <v>543</v>
      </c>
      <c r="S598" s="24">
        <v>92.41</v>
      </c>
      <c r="T598" s="23">
        <v>9000</v>
      </c>
      <c r="U598" s="21" t="s">
        <v>1</v>
      </c>
    </row>
    <row r="599" spans="1:21" x14ac:dyDescent="0.25">
      <c r="A599" s="21" t="s">
        <v>661</v>
      </c>
      <c r="B599" s="22">
        <v>0</v>
      </c>
      <c r="C599" s="24">
        <v>0</v>
      </c>
      <c r="D599" s="23">
        <v>0</v>
      </c>
      <c r="E599" s="21" t="s">
        <v>1</v>
      </c>
      <c r="F599" s="22">
        <v>585</v>
      </c>
      <c r="G599" s="24">
        <v>99.33</v>
      </c>
      <c r="H599" s="23">
        <v>1500</v>
      </c>
      <c r="I599" s="21" t="s">
        <v>1</v>
      </c>
      <c r="J599" s="22">
        <v>0</v>
      </c>
      <c r="K599" s="24">
        <v>0</v>
      </c>
      <c r="L599" s="23">
        <v>0</v>
      </c>
      <c r="M599" s="21" t="s">
        <v>1</v>
      </c>
      <c r="N599" s="22">
        <v>0</v>
      </c>
      <c r="O599" s="24">
        <v>0</v>
      </c>
      <c r="P599" s="23">
        <v>0</v>
      </c>
      <c r="Q599" s="21" t="s">
        <v>1</v>
      </c>
      <c r="R599" s="22">
        <v>0</v>
      </c>
      <c r="S599" s="24">
        <v>0</v>
      </c>
      <c r="T599" s="23">
        <v>0</v>
      </c>
      <c r="U599" s="21" t="s">
        <v>1</v>
      </c>
    </row>
    <row r="600" spans="1:21" x14ac:dyDescent="0.25">
      <c r="A600" s="21" t="s">
        <v>799</v>
      </c>
      <c r="B600" s="22">
        <v>0</v>
      </c>
      <c r="C600" s="24">
        <v>0</v>
      </c>
      <c r="D600" s="23">
        <v>0</v>
      </c>
      <c r="E600" s="21" t="s">
        <v>1</v>
      </c>
      <c r="F600" s="22">
        <v>421</v>
      </c>
      <c r="G600" s="24">
        <v>71.709999999999994</v>
      </c>
      <c r="H600" s="23">
        <v>50810</v>
      </c>
      <c r="I600" s="21" t="s">
        <v>1</v>
      </c>
      <c r="J600" s="22">
        <v>412</v>
      </c>
      <c r="K600" s="24">
        <v>71.89</v>
      </c>
      <c r="L600" s="23">
        <v>48155</v>
      </c>
      <c r="M600" s="21" t="s">
        <v>1</v>
      </c>
      <c r="N600" s="22">
        <v>404</v>
      </c>
      <c r="O600" s="24">
        <v>71.12</v>
      </c>
      <c r="P600" s="23">
        <v>43820</v>
      </c>
      <c r="Q600" s="21" t="s">
        <v>1</v>
      </c>
      <c r="R600" s="22">
        <v>405</v>
      </c>
      <c r="S600" s="24">
        <v>69.14</v>
      </c>
      <c r="T600" s="23">
        <v>45653</v>
      </c>
      <c r="U600" s="21" t="s">
        <v>1</v>
      </c>
    </row>
    <row r="601" spans="1:21" x14ac:dyDescent="0.25">
      <c r="A601" s="21" t="s">
        <v>785</v>
      </c>
      <c r="B601" s="22">
        <v>0</v>
      </c>
      <c r="C601" s="24">
        <v>0</v>
      </c>
      <c r="D601" s="23">
        <v>0</v>
      </c>
      <c r="E601" s="21" t="s">
        <v>1</v>
      </c>
      <c r="F601" s="22">
        <v>0</v>
      </c>
      <c r="G601" s="24">
        <v>0</v>
      </c>
      <c r="H601" s="23">
        <v>0</v>
      </c>
      <c r="I601" s="21" t="s">
        <v>1</v>
      </c>
      <c r="J601" s="22">
        <v>0</v>
      </c>
      <c r="K601" s="24">
        <v>0</v>
      </c>
      <c r="L601" s="23">
        <v>0</v>
      </c>
      <c r="M601" s="21" t="s">
        <v>1</v>
      </c>
      <c r="N601" s="22">
        <v>0</v>
      </c>
      <c r="O601" s="24">
        <v>0</v>
      </c>
      <c r="P601" s="23">
        <v>0</v>
      </c>
      <c r="Q601" s="21" t="s">
        <v>1</v>
      </c>
      <c r="R601" s="22">
        <v>0</v>
      </c>
      <c r="S601" s="24">
        <v>0</v>
      </c>
      <c r="T601" s="23">
        <v>0</v>
      </c>
      <c r="U601" s="21" t="s">
        <v>1</v>
      </c>
    </row>
    <row r="602" spans="1:21" x14ac:dyDescent="0.25">
      <c r="A602" s="21" t="s">
        <v>635</v>
      </c>
      <c r="B602" s="22">
        <v>0</v>
      </c>
      <c r="C602" s="24">
        <v>0</v>
      </c>
      <c r="D602" s="23">
        <v>0</v>
      </c>
      <c r="E602" s="21" t="s">
        <v>1</v>
      </c>
      <c r="F602" s="22">
        <v>506</v>
      </c>
      <c r="G602" s="24">
        <v>86.03</v>
      </c>
      <c r="H602" s="23">
        <v>25789</v>
      </c>
      <c r="I602" s="21" t="s">
        <v>1</v>
      </c>
      <c r="J602" s="22">
        <v>490</v>
      </c>
      <c r="K602" s="24">
        <v>85.34</v>
      </c>
      <c r="L602" s="23">
        <v>25189</v>
      </c>
      <c r="M602" s="21" t="s">
        <v>1</v>
      </c>
      <c r="N602" s="22">
        <v>428</v>
      </c>
      <c r="O602" s="24">
        <v>75.290000000000006</v>
      </c>
      <c r="P602" s="23">
        <v>38664</v>
      </c>
      <c r="Q602" s="21" t="s">
        <v>1</v>
      </c>
      <c r="R602" s="22">
        <v>0</v>
      </c>
      <c r="S602" s="24">
        <v>0</v>
      </c>
      <c r="T602" s="23">
        <v>0</v>
      </c>
      <c r="U602" s="21" t="s">
        <v>1</v>
      </c>
    </row>
    <row r="603" spans="1:21" x14ac:dyDescent="0.25">
      <c r="A603" s="21" t="s">
        <v>712</v>
      </c>
      <c r="B603" s="22">
        <v>0</v>
      </c>
      <c r="C603" s="24">
        <v>0</v>
      </c>
      <c r="D603" s="23">
        <v>0</v>
      </c>
      <c r="E603" s="21" t="s">
        <v>1</v>
      </c>
      <c r="F603" s="22">
        <v>558</v>
      </c>
      <c r="G603" s="24">
        <v>94.78</v>
      </c>
      <c r="H603" s="23">
        <v>10379</v>
      </c>
      <c r="I603" s="21" t="s">
        <v>1</v>
      </c>
      <c r="J603" s="22">
        <v>544</v>
      </c>
      <c r="K603" s="24">
        <v>94.65</v>
      </c>
      <c r="L603" s="23">
        <v>10379</v>
      </c>
      <c r="M603" s="21" t="s">
        <v>1</v>
      </c>
      <c r="N603" s="22">
        <v>532</v>
      </c>
      <c r="O603" s="24">
        <v>93.39</v>
      </c>
      <c r="P603" s="23">
        <v>10379</v>
      </c>
      <c r="Q603" s="21" t="s">
        <v>1</v>
      </c>
      <c r="R603" s="22">
        <v>535</v>
      </c>
      <c r="S603" s="24">
        <v>91.06</v>
      </c>
      <c r="T603" s="23">
        <v>10865</v>
      </c>
      <c r="U603" s="21" t="s">
        <v>1</v>
      </c>
    </row>
    <row r="604" spans="1:21" x14ac:dyDescent="0.25">
      <c r="A604" s="21" t="s">
        <v>606</v>
      </c>
      <c r="B604" s="22">
        <v>0</v>
      </c>
      <c r="C604" s="24">
        <v>0</v>
      </c>
      <c r="D604" s="23">
        <v>0</v>
      </c>
      <c r="E604" s="21" t="s">
        <v>1</v>
      </c>
      <c r="F604" s="22">
        <v>327</v>
      </c>
      <c r="G604" s="24">
        <v>55.89</v>
      </c>
      <c r="H604" s="23">
        <v>100354</v>
      </c>
      <c r="I604" s="21" t="s">
        <v>1</v>
      </c>
      <c r="J604" s="22">
        <v>329</v>
      </c>
      <c r="K604" s="24">
        <v>57.57</v>
      </c>
      <c r="L604" s="23">
        <v>94805</v>
      </c>
      <c r="M604" s="21" t="s">
        <v>1</v>
      </c>
      <c r="N604" s="22">
        <v>0</v>
      </c>
      <c r="O604" s="24">
        <v>0</v>
      </c>
      <c r="P604" s="23">
        <v>0</v>
      </c>
      <c r="Q604" s="21" t="s">
        <v>1</v>
      </c>
      <c r="R604" s="22">
        <v>505</v>
      </c>
      <c r="S604" s="24">
        <v>86</v>
      </c>
      <c r="T604" s="23">
        <v>17500</v>
      </c>
      <c r="U604" s="21" t="s">
        <v>1</v>
      </c>
    </row>
    <row r="605" spans="1:21" x14ac:dyDescent="0.25">
      <c r="A605" s="21" t="s">
        <v>518</v>
      </c>
      <c r="B605" s="22">
        <v>0</v>
      </c>
      <c r="C605" s="24">
        <v>0</v>
      </c>
      <c r="D605" s="23">
        <v>0</v>
      </c>
      <c r="E605" s="21" t="s">
        <v>1</v>
      </c>
      <c r="F605" s="22">
        <v>406</v>
      </c>
      <c r="G605" s="24">
        <v>69.19</v>
      </c>
      <c r="H605" s="23">
        <v>55806</v>
      </c>
      <c r="I605" s="21" t="s">
        <v>1</v>
      </c>
      <c r="J605" s="22">
        <v>0</v>
      </c>
      <c r="K605" s="24">
        <v>0</v>
      </c>
      <c r="L605" s="23">
        <v>0</v>
      </c>
      <c r="M605" s="21" t="s">
        <v>1</v>
      </c>
      <c r="N605" s="22">
        <v>0</v>
      </c>
      <c r="O605" s="24">
        <v>0</v>
      </c>
      <c r="P605" s="23">
        <v>0</v>
      </c>
      <c r="Q605" s="21" t="s">
        <v>1</v>
      </c>
      <c r="R605" s="22">
        <v>0</v>
      </c>
      <c r="S605" s="24">
        <v>0</v>
      </c>
      <c r="T605" s="23">
        <v>0</v>
      </c>
      <c r="U605" s="21" t="s">
        <v>1</v>
      </c>
    </row>
    <row r="606" spans="1:21" x14ac:dyDescent="0.25">
      <c r="A606" s="21" t="s">
        <v>407</v>
      </c>
      <c r="B606" s="22">
        <v>0</v>
      </c>
      <c r="C606" s="24">
        <v>0</v>
      </c>
      <c r="D606" s="23">
        <v>0</v>
      </c>
      <c r="E606" s="21" t="s">
        <v>1</v>
      </c>
      <c r="F606" s="22">
        <v>418</v>
      </c>
      <c r="G606" s="24">
        <v>71.209999999999994</v>
      </c>
      <c r="H606" s="23">
        <v>51951</v>
      </c>
      <c r="I606" s="21" t="s">
        <v>1</v>
      </c>
      <c r="J606" s="22">
        <v>409</v>
      </c>
      <c r="K606" s="24">
        <v>71.37</v>
      </c>
      <c r="L606" s="23">
        <v>50010</v>
      </c>
      <c r="M606" s="21" t="s">
        <v>1</v>
      </c>
      <c r="N606" s="22">
        <v>0</v>
      </c>
      <c r="O606" s="24">
        <v>0</v>
      </c>
      <c r="P606" s="23">
        <v>0</v>
      </c>
      <c r="Q606" s="21" t="s">
        <v>1</v>
      </c>
      <c r="R606" s="22">
        <v>0</v>
      </c>
      <c r="S606" s="24">
        <v>0</v>
      </c>
      <c r="T606" s="23">
        <v>0</v>
      </c>
      <c r="U606" s="21" t="s">
        <v>1</v>
      </c>
    </row>
    <row r="607" spans="1:21" x14ac:dyDescent="0.25">
      <c r="A607" s="21" t="s">
        <v>933</v>
      </c>
      <c r="B607" s="22">
        <v>0</v>
      </c>
      <c r="C607" s="24">
        <v>0</v>
      </c>
      <c r="D607" s="23">
        <v>0</v>
      </c>
      <c r="E607" s="21" t="s">
        <v>1</v>
      </c>
      <c r="F607" s="22">
        <v>0</v>
      </c>
      <c r="G607" s="24">
        <v>0</v>
      </c>
      <c r="H607" s="23">
        <v>0</v>
      </c>
      <c r="I607" s="21" t="s">
        <v>1</v>
      </c>
      <c r="J607" s="22">
        <v>0</v>
      </c>
      <c r="K607" s="24">
        <v>0</v>
      </c>
      <c r="L607" s="23">
        <v>0</v>
      </c>
      <c r="M607" s="21" t="s">
        <v>1</v>
      </c>
      <c r="N607" s="22">
        <v>0</v>
      </c>
      <c r="O607" s="24">
        <v>0</v>
      </c>
      <c r="P607" s="23">
        <v>0</v>
      </c>
      <c r="Q607" s="21" t="s">
        <v>1</v>
      </c>
      <c r="R607" s="22">
        <v>587</v>
      </c>
      <c r="S607" s="24">
        <v>99.83</v>
      </c>
      <c r="T607" s="23">
        <v>375</v>
      </c>
      <c r="U607" s="21" t="s">
        <v>1</v>
      </c>
    </row>
    <row r="608" spans="1:21" x14ac:dyDescent="0.25">
      <c r="A608" s="21" t="s">
        <v>934</v>
      </c>
      <c r="B608" s="22">
        <v>0</v>
      </c>
      <c r="C608" s="24">
        <v>0</v>
      </c>
      <c r="D608" s="23">
        <v>0</v>
      </c>
      <c r="E608" s="21" t="s">
        <v>1</v>
      </c>
      <c r="F608" s="22">
        <v>0</v>
      </c>
      <c r="G608" s="24">
        <v>0</v>
      </c>
      <c r="H608" s="23">
        <v>0</v>
      </c>
      <c r="I608" s="21" t="s">
        <v>1</v>
      </c>
      <c r="J608" s="22">
        <v>519</v>
      </c>
      <c r="K608" s="24">
        <v>90.34</v>
      </c>
      <c r="L608" s="23">
        <v>15500</v>
      </c>
      <c r="M608" s="21" t="s">
        <v>1</v>
      </c>
      <c r="N608" s="22">
        <v>509</v>
      </c>
      <c r="O608" s="24">
        <v>89.39</v>
      </c>
      <c r="P608" s="23">
        <v>15500</v>
      </c>
      <c r="Q608" s="21" t="s">
        <v>1</v>
      </c>
      <c r="R608" s="22">
        <v>485</v>
      </c>
      <c r="S608" s="24">
        <v>82.63</v>
      </c>
      <c r="T608" s="23">
        <v>22903</v>
      </c>
      <c r="U608" s="21" t="s">
        <v>1</v>
      </c>
    </row>
    <row r="609" spans="1:21" x14ac:dyDescent="0.25">
      <c r="A609" s="21" t="s">
        <v>697</v>
      </c>
      <c r="B609" s="22">
        <v>0</v>
      </c>
      <c r="C609" s="24">
        <v>0</v>
      </c>
      <c r="D609" s="23">
        <v>0</v>
      </c>
      <c r="E609" s="21" t="s">
        <v>1</v>
      </c>
      <c r="F609" s="22">
        <v>0</v>
      </c>
      <c r="G609" s="24">
        <v>0</v>
      </c>
      <c r="H609" s="23">
        <v>0</v>
      </c>
      <c r="I609" s="21" t="s">
        <v>1</v>
      </c>
      <c r="J609" s="22">
        <v>0</v>
      </c>
      <c r="K609" s="24">
        <v>0</v>
      </c>
      <c r="L609" s="23">
        <v>0</v>
      </c>
      <c r="M609" s="21" t="s">
        <v>1</v>
      </c>
      <c r="N609" s="22">
        <v>0</v>
      </c>
      <c r="O609" s="24">
        <v>0</v>
      </c>
      <c r="P609" s="23">
        <v>0</v>
      </c>
      <c r="Q609" s="21" t="s">
        <v>1</v>
      </c>
      <c r="R609" s="22">
        <v>451</v>
      </c>
      <c r="S609" s="24">
        <v>76.89</v>
      </c>
      <c r="T609" s="23">
        <v>31700</v>
      </c>
      <c r="U609" s="21" t="s">
        <v>1</v>
      </c>
    </row>
    <row r="610" spans="1:21" x14ac:dyDescent="0.25">
      <c r="A610" s="21" t="s">
        <v>586</v>
      </c>
      <c r="B610" s="22">
        <v>0</v>
      </c>
      <c r="C610" s="24">
        <v>0</v>
      </c>
      <c r="D610" s="23">
        <v>0</v>
      </c>
      <c r="E610" s="21" t="s">
        <v>1</v>
      </c>
      <c r="F610" s="22">
        <v>332</v>
      </c>
      <c r="G610" s="24">
        <v>56.73</v>
      </c>
      <c r="H610" s="23">
        <v>97766</v>
      </c>
      <c r="I610" s="21" t="s">
        <v>1</v>
      </c>
      <c r="J610" s="22">
        <v>0</v>
      </c>
      <c r="K610" s="24">
        <v>0</v>
      </c>
      <c r="L610" s="23">
        <v>0</v>
      </c>
      <c r="M610" s="21" t="s">
        <v>1</v>
      </c>
      <c r="N610" s="22">
        <v>0</v>
      </c>
      <c r="O610" s="24">
        <v>0</v>
      </c>
      <c r="P610" s="23">
        <v>0</v>
      </c>
      <c r="Q610" s="21" t="s">
        <v>1</v>
      </c>
      <c r="R610" s="22">
        <v>0</v>
      </c>
      <c r="S610" s="24">
        <v>0</v>
      </c>
      <c r="T610" s="23">
        <v>0</v>
      </c>
      <c r="U610" s="21" t="s">
        <v>1</v>
      </c>
    </row>
    <row r="611" spans="1:21" x14ac:dyDescent="0.25">
      <c r="A611" s="21" t="s">
        <v>620</v>
      </c>
      <c r="B611" s="22">
        <v>0</v>
      </c>
      <c r="C611" s="24">
        <v>0</v>
      </c>
      <c r="D611" s="23">
        <v>0</v>
      </c>
      <c r="E611" s="21" t="s">
        <v>1</v>
      </c>
      <c r="F611" s="22">
        <v>0</v>
      </c>
      <c r="G611" s="24">
        <v>0</v>
      </c>
      <c r="H611" s="23">
        <v>0</v>
      </c>
      <c r="I611" s="21" t="s">
        <v>1</v>
      </c>
      <c r="J611" s="22">
        <v>0</v>
      </c>
      <c r="K611" s="24">
        <v>0</v>
      </c>
      <c r="L611" s="23">
        <v>0</v>
      </c>
      <c r="M611" s="21" t="s">
        <v>1</v>
      </c>
      <c r="N611" s="22">
        <v>514</v>
      </c>
      <c r="O611" s="24">
        <v>90.26</v>
      </c>
      <c r="P611" s="23">
        <v>12900</v>
      </c>
      <c r="Q611" s="21" t="s">
        <v>1</v>
      </c>
      <c r="R611" s="22">
        <v>0</v>
      </c>
      <c r="S611" s="24">
        <v>0</v>
      </c>
      <c r="T611" s="23">
        <v>0</v>
      </c>
      <c r="U611" s="21" t="s">
        <v>1</v>
      </c>
    </row>
    <row r="612" spans="1:21" x14ac:dyDescent="0.25">
      <c r="A612" s="21" t="s">
        <v>592</v>
      </c>
      <c r="B612" s="22">
        <v>0</v>
      </c>
      <c r="C612" s="24">
        <v>0</v>
      </c>
      <c r="D612" s="23">
        <v>0</v>
      </c>
      <c r="E612" s="21" t="s">
        <v>1</v>
      </c>
      <c r="F612" s="22">
        <v>0</v>
      </c>
      <c r="G612" s="24">
        <v>0</v>
      </c>
      <c r="H612" s="23">
        <v>0</v>
      </c>
      <c r="I612" s="21" t="s">
        <v>1</v>
      </c>
      <c r="J612" s="22">
        <v>404</v>
      </c>
      <c r="K612" s="24">
        <v>70.510000000000005</v>
      </c>
      <c r="L612" s="23">
        <v>53038</v>
      </c>
      <c r="M612" s="21" t="s">
        <v>1</v>
      </c>
      <c r="N612" s="22">
        <v>0</v>
      </c>
      <c r="O612" s="24">
        <v>0</v>
      </c>
      <c r="P612" s="23">
        <v>0</v>
      </c>
      <c r="Q612" s="21" t="s">
        <v>1</v>
      </c>
      <c r="R612" s="22">
        <v>409</v>
      </c>
      <c r="S612" s="24">
        <v>69.81</v>
      </c>
      <c r="T612" s="23">
        <v>44515</v>
      </c>
      <c r="U612" s="21" t="s">
        <v>1</v>
      </c>
    </row>
    <row r="613" spans="1:21" x14ac:dyDescent="0.25">
      <c r="A613" s="21" t="s">
        <v>940</v>
      </c>
      <c r="B613" s="22">
        <v>0</v>
      </c>
      <c r="C613" s="24">
        <v>0</v>
      </c>
      <c r="D613" s="23">
        <v>0</v>
      </c>
      <c r="E613" s="21" t="s">
        <v>1</v>
      </c>
      <c r="F613" s="22">
        <v>0</v>
      </c>
      <c r="G613" s="24">
        <v>0</v>
      </c>
      <c r="H613" s="23">
        <v>0</v>
      </c>
      <c r="I613" s="21" t="s">
        <v>1</v>
      </c>
      <c r="J613" s="22">
        <v>0</v>
      </c>
      <c r="K613" s="24">
        <v>0</v>
      </c>
      <c r="L613" s="23">
        <v>0</v>
      </c>
      <c r="M613" s="21" t="s">
        <v>1</v>
      </c>
      <c r="N613" s="22">
        <v>0</v>
      </c>
      <c r="O613" s="24">
        <v>0</v>
      </c>
      <c r="P613" s="23">
        <v>0</v>
      </c>
      <c r="Q613" s="21" t="s">
        <v>1</v>
      </c>
      <c r="R613" s="22">
        <v>513</v>
      </c>
      <c r="S613" s="24">
        <v>87.35</v>
      </c>
      <c r="T613" s="23">
        <v>15087</v>
      </c>
      <c r="U613" s="21" t="s">
        <v>1</v>
      </c>
    </row>
    <row r="614" spans="1:21" x14ac:dyDescent="0.25">
      <c r="A614" s="21" t="s">
        <v>755</v>
      </c>
      <c r="B614" s="22">
        <v>0</v>
      </c>
      <c r="C614" s="24">
        <v>0</v>
      </c>
      <c r="D614" s="23">
        <v>0</v>
      </c>
      <c r="E614" s="21" t="s">
        <v>1</v>
      </c>
      <c r="F614" s="22">
        <v>0</v>
      </c>
      <c r="G614" s="24">
        <v>0</v>
      </c>
      <c r="H614" s="23">
        <v>0</v>
      </c>
      <c r="I614" s="21" t="s">
        <v>1</v>
      </c>
      <c r="J614" s="22">
        <v>535</v>
      </c>
      <c r="K614" s="24">
        <v>93.1</v>
      </c>
      <c r="L614" s="23">
        <v>12000</v>
      </c>
      <c r="M614" s="21" t="s">
        <v>1</v>
      </c>
      <c r="N614" s="22">
        <v>0</v>
      </c>
      <c r="O614" s="24">
        <v>0</v>
      </c>
      <c r="P614" s="23">
        <v>0</v>
      </c>
      <c r="Q614" s="21" t="s">
        <v>1</v>
      </c>
      <c r="R614" s="22">
        <v>0</v>
      </c>
      <c r="S614" s="24">
        <v>0</v>
      </c>
      <c r="T614" s="23">
        <v>0</v>
      </c>
      <c r="U614" s="21" t="s">
        <v>1</v>
      </c>
    </row>
    <row r="615" spans="1:21" x14ac:dyDescent="0.25">
      <c r="A615" s="21" t="s">
        <v>649</v>
      </c>
      <c r="B615" s="22">
        <v>0</v>
      </c>
      <c r="C615" s="24">
        <v>0</v>
      </c>
      <c r="D615" s="23">
        <v>0</v>
      </c>
      <c r="E615" s="21" t="s">
        <v>1</v>
      </c>
      <c r="F615" s="22">
        <v>434</v>
      </c>
      <c r="G615" s="24">
        <v>73.900000000000006</v>
      </c>
      <c r="H615" s="23">
        <v>47200</v>
      </c>
      <c r="I615" s="21" t="s">
        <v>1</v>
      </c>
      <c r="J615" s="22">
        <v>416</v>
      </c>
      <c r="K615" s="24">
        <v>72.58</v>
      </c>
      <c r="L615" s="23">
        <v>47200</v>
      </c>
      <c r="M615" s="21" t="s">
        <v>1</v>
      </c>
      <c r="N615" s="22">
        <v>536</v>
      </c>
      <c r="O615" s="24">
        <v>94.08</v>
      </c>
      <c r="P615" s="23">
        <v>9600</v>
      </c>
      <c r="Q615" s="21" t="s">
        <v>1</v>
      </c>
      <c r="R615" s="22">
        <v>553</v>
      </c>
      <c r="S615" s="24">
        <v>94.1</v>
      </c>
      <c r="T615" s="23">
        <v>6600</v>
      </c>
      <c r="U615" s="21" t="s">
        <v>1</v>
      </c>
    </row>
    <row r="616" spans="1:21" x14ac:dyDescent="0.25">
      <c r="A616" s="21" t="s">
        <v>546</v>
      </c>
      <c r="B616" s="22">
        <v>0</v>
      </c>
      <c r="C616" s="24">
        <v>0</v>
      </c>
      <c r="D616" s="23">
        <v>0</v>
      </c>
      <c r="E616" s="21" t="s">
        <v>1</v>
      </c>
      <c r="F616" s="22">
        <v>346</v>
      </c>
      <c r="G616" s="24">
        <v>59.09</v>
      </c>
      <c r="H616" s="23">
        <v>88199</v>
      </c>
      <c r="I616" s="21" t="s">
        <v>1</v>
      </c>
      <c r="J616" s="22">
        <v>342</v>
      </c>
      <c r="K616" s="24">
        <v>59.81</v>
      </c>
      <c r="L616" s="23">
        <v>84144</v>
      </c>
      <c r="M616" s="21" t="s">
        <v>1</v>
      </c>
      <c r="N616" s="22">
        <v>0</v>
      </c>
      <c r="O616" s="24">
        <v>0</v>
      </c>
      <c r="P616" s="23">
        <v>0</v>
      </c>
      <c r="Q616" s="21" t="s">
        <v>1</v>
      </c>
      <c r="R616" s="22">
        <v>324</v>
      </c>
      <c r="S616" s="24">
        <v>55.48</v>
      </c>
      <c r="T616" s="23">
        <v>89084</v>
      </c>
      <c r="U616" s="21" t="s">
        <v>1</v>
      </c>
    </row>
    <row r="617" spans="1:21" x14ac:dyDescent="0.25">
      <c r="A617" s="21" t="s">
        <v>740</v>
      </c>
      <c r="B617" s="22">
        <v>0</v>
      </c>
      <c r="C617" s="24">
        <v>0</v>
      </c>
      <c r="D617" s="23">
        <v>0</v>
      </c>
      <c r="E617" s="21" t="s">
        <v>1</v>
      </c>
      <c r="F617" s="22">
        <v>583</v>
      </c>
      <c r="G617" s="24">
        <v>98.99</v>
      </c>
      <c r="H617" s="23">
        <v>3220</v>
      </c>
      <c r="I617" s="21" t="s">
        <v>1</v>
      </c>
      <c r="J617" s="22">
        <v>0</v>
      </c>
      <c r="K617" s="24">
        <v>0</v>
      </c>
      <c r="L617" s="23">
        <v>0</v>
      </c>
      <c r="M617" s="21" t="s">
        <v>1</v>
      </c>
      <c r="N617" s="22">
        <v>0</v>
      </c>
      <c r="O617" s="24">
        <v>0</v>
      </c>
      <c r="P617" s="23">
        <v>0</v>
      </c>
      <c r="Q617" s="21" t="s">
        <v>1</v>
      </c>
      <c r="R617" s="22">
        <v>0</v>
      </c>
      <c r="S617" s="24">
        <v>0</v>
      </c>
      <c r="T617" s="23">
        <v>0</v>
      </c>
      <c r="U617" s="21" t="s">
        <v>1</v>
      </c>
    </row>
    <row r="618" spans="1:21" x14ac:dyDescent="0.25">
      <c r="A618" s="21" t="s">
        <v>679</v>
      </c>
      <c r="B618" s="22">
        <v>0</v>
      </c>
      <c r="C618" s="24">
        <v>0</v>
      </c>
      <c r="D618" s="23">
        <v>0</v>
      </c>
      <c r="E618" s="21" t="s">
        <v>1</v>
      </c>
      <c r="F618" s="22">
        <v>488</v>
      </c>
      <c r="G618" s="24">
        <v>82.99</v>
      </c>
      <c r="H618" s="23">
        <v>30577</v>
      </c>
      <c r="I618" s="21" t="s">
        <v>1</v>
      </c>
      <c r="J618" s="22">
        <v>455</v>
      </c>
      <c r="K618" s="24">
        <v>79.3</v>
      </c>
      <c r="L618" s="23">
        <v>35114</v>
      </c>
      <c r="M618" s="21" t="s">
        <v>1</v>
      </c>
      <c r="N618" s="22">
        <v>417</v>
      </c>
      <c r="O618" s="24">
        <v>73.38</v>
      </c>
      <c r="P618" s="23">
        <v>40318</v>
      </c>
      <c r="Q618" s="21" t="s">
        <v>1</v>
      </c>
      <c r="R618" s="22">
        <v>421</v>
      </c>
      <c r="S618" s="24">
        <v>71.83</v>
      </c>
      <c r="T618" s="23">
        <v>40356</v>
      </c>
      <c r="U618" s="21" t="s">
        <v>1</v>
      </c>
    </row>
    <row r="619" spans="1:21" x14ac:dyDescent="0.25">
      <c r="A619" s="21" t="s">
        <v>583</v>
      </c>
      <c r="B619" s="22">
        <v>0</v>
      </c>
      <c r="C619" s="24">
        <v>0</v>
      </c>
      <c r="D619" s="23">
        <v>0</v>
      </c>
      <c r="E619" s="21" t="s">
        <v>1</v>
      </c>
      <c r="F619" s="22">
        <v>0</v>
      </c>
      <c r="G619" s="24">
        <v>0</v>
      </c>
      <c r="H619" s="23">
        <v>0</v>
      </c>
      <c r="I619" s="21" t="s">
        <v>1</v>
      </c>
      <c r="J619" s="22">
        <v>467</v>
      </c>
      <c r="K619" s="24">
        <v>81.37</v>
      </c>
      <c r="L619" s="23">
        <v>32375</v>
      </c>
      <c r="M619" s="21" t="s">
        <v>1</v>
      </c>
      <c r="N619" s="22">
        <v>446</v>
      </c>
      <c r="O619" s="24">
        <v>78.430000000000007</v>
      </c>
      <c r="P619" s="23">
        <v>32375</v>
      </c>
      <c r="Q619" s="21" t="s">
        <v>1</v>
      </c>
      <c r="R619" s="22">
        <v>445</v>
      </c>
      <c r="S619" s="24">
        <v>75.88</v>
      </c>
      <c r="T619" s="23">
        <v>32375</v>
      </c>
      <c r="U619" s="21" t="s">
        <v>1</v>
      </c>
    </row>
    <row r="620" spans="1:21" x14ac:dyDescent="0.25">
      <c r="A620" s="21" t="s">
        <v>944</v>
      </c>
      <c r="B620" s="22">
        <v>0</v>
      </c>
      <c r="C620" s="24">
        <v>0</v>
      </c>
      <c r="D620" s="23">
        <v>0</v>
      </c>
      <c r="E620" s="21" t="s">
        <v>1</v>
      </c>
      <c r="F620" s="22">
        <v>0</v>
      </c>
      <c r="G620" s="24">
        <v>0</v>
      </c>
      <c r="H620" s="23">
        <v>0</v>
      </c>
      <c r="I620" s="21" t="s">
        <v>1</v>
      </c>
      <c r="J620" s="22">
        <v>569</v>
      </c>
      <c r="K620" s="24">
        <v>98.97</v>
      </c>
      <c r="L620" s="23">
        <v>2698</v>
      </c>
      <c r="M620" s="21" t="s">
        <v>1</v>
      </c>
      <c r="N620" s="22">
        <v>560</v>
      </c>
      <c r="O620" s="24">
        <v>98.26</v>
      </c>
      <c r="P620" s="23">
        <v>3278</v>
      </c>
      <c r="Q620" s="21" t="s">
        <v>1</v>
      </c>
      <c r="R620" s="22">
        <v>348</v>
      </c>
      <c r="S620" s="24">
        <v>59.52</v>
      </c>
      <c r="T620" s="23">
        <v>71699</v>
      </c>
      <c r="U620" s="21" t="s">
        <v>1</v>
      </c>
    </row>
    <row r="621" spans="1:21" x14ac:dyDescent="0.25">
      <c r="A621" s="21" t="s">
        <v>720</v>
      </c>
      <c r="B621" s="22">
        <v>0</v>
      </c>
      <c r="C621" s="24">
        <v>0</v>
      </c>
      <c r="D621" s="23">
        <v>0</v>
      </c>
      <c r="E621" s="21" t="s">
        <v>1</v>
      </c>
      <c r="F621" s="22">
        <v>513</v>
      </c>
      <c r="G621" s="24">
        <v>87.2</v>
      </c>
      <c r="H621" s="23">
        <v>23592</v>
      </c>
      <c r="I621" s="21" t="s">
        <v>1</v>
      </c>
      <c r="J621" s="22">
        <v>0</v>
      </c>
      <c r="K621" s="24">
        <v>0</v>
      </c>
      <c r="L621" s="23">
        <v>0</v>
      </c>
      <c r="M621" s="21" t="s">
        <v>1</v>
      </c>
      <c r="N621" s="22">
        <v>0</v>
      </c>
      <c r="O621" s="24">
        <v>0</v>
      </c>
      <c r="P621" s="23">
        <v>0</v>
      </c>
      <c r="Q621" s="21" t="s">
        <v>1</v>
      </c>
      <c r="R621" s="22">
        <v>0</v>
      </c>
      <c r="S621" s="24">
        <v>0</v>
      </c>
      <c r="T621" s="23">
        <v>0</v>
      </c>
      <c r="U621" s="21" t="s">
        <v>1</v>
      </c>
    </row>
    <row r="622" spans="1:21" x14ac:dyDescent="0.25">
      <c r="A622" s="21" t="s">
        <v>889</v>
      </c>
      <c r="B622" s="22">
        <v>0</v>
      </c>
      <c r="C622" s="24">
        <v>0</v>
      </c>
      <c r="D622" s="23">
        <v>0</v>
      </c>
      <c r="E622" s="21" t="s">
        <v>1</v>
      </c>
      <c r="F622" s="22">
        <v>0</v>
      </c>
      <c r="G622" s="24">
        <v>0</v>
      </c>
      <c r="H622" s="23">
        <v>0</v>
      </c>
      <c r="I622" s="21" t="s">
        <v>1</v>
      </c>
      <c r="J622" s="22">
        <v>0</v>
      </c>
      <c r="K622" s="24">
        <v>0</v>
      </c>
      <c r="L622" s="23">
        <v>0</v>
      </c>
      <c r="M622" s="21" t="s">
        <v>1</v>
      </c>
      <c r="N622" s="22">
        <v>566</v>
      </c>
      <c r="O622" s="24">
        <v>99.3</v>
      </c>
      <c r="P622" s="23">
        <v>2500</v>
      </c>
      <c r="Q622" s="21" t="s">
        <v>1</v>
      </c>
      <c r="R622" s="22">
        <v>575</v>
      </c>
      <c r="S622" s="24">
        <v>97.81</v>
      </c>
      <c r="T622" s="23">
        <v>2850</v>
      </c>
      <c r="U622" s="21" t="s">
        <v>1</v>
      </c>
    </row>
    <row r="623" spans="1:21" x14ac:dyDescent="0.25">
      <c r="A623" s="21" t="s">
        <v>810</v>
      </c>
      <c r="B623" s="22">
        <v>0</v>
      </c>
      <c r="C623" s="24">
        <v>0</v>
      </c>
      <c r="D623" s="23">
        <v>0</v>
      </c>
      <c r="E623" s="21" t="s">
        <v>1</v>
      </c>
      <c r="F623" s="22">
        <v>0</v>
      </c>
      <c r="G623" s="24">
        <v>0</v>
      </c>
      <c r="H623" s="23">
        <v>0</v>
      </c>
      <c r="I623" s="21" t="s">
        <v>1</v>
      </c>
      <c r="J623" s="22">
        <v>0</v>
      </c>
      <c r="K623" s="24">
        <v>0</v>
      </c>
      <c r="L623" s="23">
        <v>0</v>
      </c>
      <c r="M623" s="21" t="s">
        <v>1</v>
      </c>
      <c r="N623" s="22">
        <v>0</v>
      </c>
      <c r="O623" s="24">
        <v>0</v>
      </c>
      <c r="P623" s="23">
        <v>0</v>
      </c>
      <c r="Q623" s="21" t="s">
        <v>1</v>
      </c>
      <c r="R623" s="22">
        <v>0</v>
      </c>
      <c r="S623" s="24">
        <v>0</v>
      </c>
      <c r="T623" s="23">
        <v>0</v>
      </c>
      <c r="U623" s="21" t="s">
        <v>1</v>
      </c>
    </row>
    <row r="624" spans="1:21" x14ac:dyDescent="0.25">
      <c r="A624" s="21" t="s">
        <v>539</v>
      </c>
      <c r="B624" s="22">
        <v>0</v>
      </c>
      <c r="C624" s="24">
        <v>0</v>
      </c>
      <c r="D624" s="23">
        <v>0</v>
      </c>
      <c r="E624" s="21" t="s">
        <v>1</v>
      </c>
      <c r="F624" s="22">
        <v>516</v>
      </c>
      <c r="G624" s="24">
        <v>87.71</v>
      </c>
      <c r="H624" s="23">
        <v>22880</v>
      </c>
      <c r="I624" s="21" t="s">
        <v>1</v>
      </c>
      <c r="J624" s="22">
        <v>497</v>
      </c>
      <c r="K624" s="24">
        <v>86.55</v>
      </c>
      <c r="L624" s="23">
        <v>22880</v>
      </c>
      <c r="M624" s="21" t="s">
        <v>1</v>
      </c>
      <c r="N624" s="22">
        <v>483</v>
      </c>
      <c r="O624" s="24">
        <v>84.86</v>
      </c>
      <c r="P624" s="23">
        <v>22880</v>
      </c>
      <c r="Q624" s="21" t="s">
        <v>1</v>
      </c>
      <c r="R624" s="22">
        <v>486</v>
      </c>
      <c r="S624" s="24">
        <v>82.8</v>
      </c>
      <c r="T624" s="23">
        <v>22880</v>
      </c>
      <c r="U624" s="21" t="s">
        <v>1</v>
      </c>
    </row>
    <row r="625" spans="1:21" x14ac:dyDescent="0.25">
      <c r="A625" s="21" t="s">
        <v>571</v>
      </c>
      <c r="B625" s="22">
        <v>0</v>
      </c>
      <c r="C625" s="24">
        <v>0</v>
      </c>
      <c r="D625" s="23">
        <v>0</v>
      </c>
      <c r="E625" s="21" t="s">
        <v>1</v>
      </c>
      <c r="F625" s="22">
        <v>0</v>
      </c>
      <c r="G625" s="24">
        <v>0</v>
      </c>
      <c r="H625" s="23">
        <v>0</v>
      </c>
      <c r="I625" s="21" t="s">
        <v>1</v>
      </c>
      <c r="J625" s="22">
        <v>0</v>
      </c>
      <c r="K625" s="24">
        <v>0</v>
      </c>
      <c r="L625" s="23">
        <v>0</v>
      </c>
      <c r="M625" s="21" t="s">
        <v>1</v>
      </c>
      <c r="N625" s="22">
        <v>363</v>
      </c>
      <c r="O625" s="24">
        <v>63.98</v>
      </c>
      <c r="P625" s="23">
        <v>65187</v>
      </c>
      <c r="Q625" s="21" t="s">
        <v>1</v>
      </c>
      <c r="R625" s="22">
        <v>360</v>
      </c>
      <c r="S625" s="24">
        <v>61.55</v>
      </c>
      <c r="T625" s="23">
        <v>65187</v>
      </c>
      <c r="U625" s="21" t="s">
        <v>1</v>
      </c>
    </row>
    <row r="626" spans="1:21" x14ac:dyDescent="0.25">
      <c r="A626" s="21" t="s">
        <v>950</v>
      </c>
      <c r="B626" s="22">
        <v>0</v>
      </c>
      <c r="C626" s="24">
        <v>0</v>
      </c>
      <c r="D626" s="23">
        <v>0</v>
      </c>
      <c r="E626" s="21" t="s">
        <v>1</v>
      </c>
      <c r="F626" s="22">
        <v>0</v>
      </c>
      <c r="G626" s="24">
        <v>0</v>
      </c>
      <c r="H626" s="23">
        <v>0</v>
      </c>
      <c r="I626" s="21" t="s">
        <v>1</v>
      </c>
      <c r="J626" s="22">
        <v>0</v>
      </c>
      <c r="K626" s="24">
        <v>0</v>
      </c>
      <c r="L626" s="23">
        <v>0</v>
      </c>
      <c r="M626" s="21" t="s">
        <v>1</v>
      </c>
      <c r="N626" s="22">
        <v>0</v>
      </c>
      <c r="O626" s="24">
        <v>0</v>
      </c>
      <c r="P626" s="23">
        <v>0</v>
      </c>
      <c r="Q626" s="21" t="s">
        <v>1</v>
      </c>
      <c r="R626" s="22">
        <v>580</v>
      </c>
      <c r="S626" s="24">
        <v>98.65</v>
      </c>
      <c r="T626" s="23">
        <v>1941</v>
      </c>
      <c r="U626" s="21" t="s">
        <v>1</v>
      </c>
    </row>
    <row r="627" spans="1:21" x14ac:dyDescent="0.25">
      <c r="A627" s="21" t="s">
        <v>403</v>
      </c>
      <c r="B627" s="22">
        <v>0</v>
      </c>
      <c r="C627" s="24">
        <v>0</v>
      </c>
      <c r="D627" s="23">
        <v>0</v>
      </c>
      <c r="E627" s="21" t="s">
        <v>1</v>
      </c>
      <c r="F627" s="22">
        <v>437</v>
      </c>
      <c r="G627" s="24">
        <v>74.41</v>
      </c>
      <c r="H627" s="23">
        <v>46694</v>
      </c>
      <c r="I627" s="21" t="s">
        <v>1</v>
      </c>
      <c r="J627" s="22">
        <v>438</v>
      </c>
      <c r="K627" s="24">
        <v>76.37</v>
      </c>
      <c r="L627" s="23">
        <v>40094</v>
      </c>
      <c r="M627" s="21" t="s">
        <v>1</v>
      </c>
      <c r="N627" s="22">
        <v>429</v>
      </c>
      <c r="O627" s="24">
        <v>75.47</v>
      </c>
      <c r="P627" s="23">
        <v>38235</v>
      </c>
      <c r="Q627" s="21" t="s">
        <v>1</v>
      </c>
      <c r="R627" s="22">
        <v>441</v>
      </c>
      <c r="S627" s="24">
        <v>75.209999999999994</v>
      </c>
      <c r="T627" s="23">
        <v>33248</v>
      </c>
      <c r="U627" s="21" t="s">
        <v>1</v>
      </c>
    </row>
    <row r="628" spans="1:21" x14ac:dyDescent="0.25">
      <c r="A628" s="21" t="s">
        <v>590</v>
      </c>
      <c r="B628" s="22">
        <v>0</v>
      </c>
      <c r="C628" s="24">
        <v>0</v>
      </c>
      <c r="D628" s="23">
        <v>0</v>
      </c>
      <c r="E628" s="21" t="s">
        <v>1</v>
      </c>
      <c r="F628" s="22">
        <v>476</v>
      </c>
      <c r="G628" s="24">
        <v>80.97</v>
      </c>
      <c r="H628" s="23">
        <v>34375</v>
      </c>
      <c r="I628" s="21" t="s">
        <v>1</v>
      </c>
      <c r="J628" s="22">
        <v>0</v>
      </c>
      <c r="K628" s="24">
        <v>0</v>
      </c>
      <c r="L628" s="23">
        <v>0</v>
      </c>
      <c r="M628" s="21" t="s">
        <v>1</v>
      </c>
      <c r="N628" s="22">
        <v>0</v>
      </c>
      <c r="O628" s="24">
        <v>0</v>
      </c>
      <c r="P628" s="23">
        <v>0</v>
      </c>
      <c r="Q628" s="21" t="s">
        <v>1</v>
      </c>
      <c r="R628" s="22">
        <v>0</v>
      </c>
      <c r="S628" s="24">
        <v>0</v>
      </c>
      <c r="T628" s="23">
        <v>0</v>
      </c>
      <c r="U628" s="21" t="s">
        <v>1</v>
      </c>
    </row>
    <row r="629" spans="1:21" x14ac:dyDescent="0.25">
      <c r="A629" s="21" t="s">
        <v>619</v>
      </c>
      <c r="B629" s="22">
        <v>0</v>
      </c>
      <c r="C629" s="24">
        <v>0</v>
      </c>
      <c r="D629" s="23">
        <v>0</v>
      </c>
      <c r="E629" s="21" t="s">
        <v>1</v>
      </c>
      <c r="F629" s="22">
        <v>0</v>
      </c>
      <c r="G629" s="24">
        <v>0</v>
      </c>
      <c r="H629" s="23">
        <v>0</v>
      </c>
      <c r="I629" s="21" t="s">
        <v>1</v>
      </c>
      <c r="J629" s="22">
        <v>0</v>
      </c>
      <c r="K629" s="24">
        <v>0</v>
      </c>
      <c r="L629" s="23">
        <v>0</v>
      </c>
      <c r="M629" s="21" t="s">
        <v>1</v>
      </c>
      <c r="N629" s="22">
        <v>420</v>
      </c>
      <c r="O629" s="24">
        <v>73.900000000000006</v>
      </c>
      <c r="P629" s="23">
        <v>39654</v>
      </c>
      <c r="Q629" s="21" t="s">
        <v>1</v>
      </c>
      <c r="R629" s="22">
        <v>0</v>
      </c>
      <c r="S629" s="24">
        <v>0</v>
      </c>
      <c r="T629" s="23">
        <v>0</v>
      </c>
      <c r="U629" s="21" t="s">
        <v>1</v>
      </c>
    </row>
    <row r="630" spans="1:21" x14ac:dyDescent="0.25">
      <c r="A630" s="21" t="s">
        <v>569</v>
      </c>
      <c r="B630" s="22">
        <v>0</v>
      </c>
      <c r="C630" s="24">
        <v>0</v>
      </c>
      <c r="D630" s="23">
        <v>0</v>
      </c>
      <c r="E630" s="21" t="s">
        <v>1</v>
      </c>
      <c r="F630" s="22">
        <v>262</v>
      </c>
      <c r="G630" s="24">
        <v>44.94</v>
      </c>
      <c r="H630" s="23">
        <v>151167</v>
      </c>
      <c r="I630" s="21" t="s">
        <v>1</v>
      </c>
      <c r="J630" s="22">
        <v>260</v>
      </c>
      <c r="K630" s="24">
        <v>45.67</v>
      </c>
      <c r="L630" s="23">
        <v>148667</v>
      </c>
      <c r="M630" s="21" t="s">
        <v>1</v>
      </c>
      <c r="N630" s="22">
        <v>273</v>
      </c>
      <c r="O630" s="24">
        <v>48.33</v>
      </c>
      <c r="P630" s="23">
        <v>134300</v>
      </c>
      <c r="Q630" s="21" t="s">
        <v>1</v>
      </c>
      <c r="R630" s="22">
        <v>275</v>
      </c>
      <c r="S630" s="24">
        <v>47.21</v>
      </c>
      <c r="T630" s="23">
        <v>126300</v>
      </c>
      <c r="U630" s="21" t="s">
        <v>1</v>
      </c>
    </row>
    <row r="631" spans="1:21" x14ac:dyDescent="0.25">
      <c r="A631" s="21" t="s">
        <v>961</v>
      </c>
      <c r="B631" s="22">
        <v>0</v>
      </c>
      <c r="C631" s="24">
        <v>0</v>
      </c>
      <c r="D631" s="23">
        <v>0</v>
      </c>
      <c r="E631" s="21" t="s">
        <v>1</v>
      </c>
      <c r="F631" s="22">
        <v>0</v>
      </c>
      <c r="G631" s="24">
        <v>0</v>
      </c>
      <c r="H631" s="23">
        <v>0</v>
      </c>
      <c r="I631" s="21" t="s">
        <v>1</v>
      </c>
      <c r="J631" s="22">
        <v>0</v>
      </c>
      <c r="K631" s="24">
        <v>0</v>
      </c>
      <c r="L631" s="23">
        <v>0</v>
      </c>
      <c r="M631" s="21" t="s">
        <v>1</v>
      </c>
      <c r="N631" s="22">
        <v>407</v>
      </c>
      <c r="O631" s="24">
        <v>71.64</v>
      </c>
      <c r="P631" s="23">
        <v>42800</v>
      </c>
      <c r="Q631" s="21" t="s">
        <v>1</v>
      </c>
      <c r="R631" s="22">
        <v>459</v>
      </c>
      <c r="S631" s="24">
        <v>78.239999999999995</v>
      </c>
      <c r="T631" s="23">
        <v>30200</v>
      </c>
      <c r="U631" s="21" t="s">
        <v>1</v>
      </c>
    </row>
    <row r="632" spans="1:21" x14ac:dyDescent="0.25">
      <c r="A632" s="21" t="s">
        <v>965</v>
      </c>
      <c r="B632" s="22">
        <v>0</v>
      </c>
      <c r="C632" s="24">
        <v>0</v>
      </c>
      <c r="D632" s="23">
        <v>0</v>
      </c>
      <c r="E632" s="21" t="s">
        <v>1</v>
      </c>
      <c r="F632" s="22">
        <v>578</v>
      </c>
      <c r="G632" s="24">
        <v>98.15</v>
      </c>
      <c r="H632" s="23">
        <v>4200</v>
      </c>
      <c r="I632" s="21" t="s">
        <v>1</v>
      </c>
      <c r="J632" s="22">
        <v>559</v>
      </c>
      <c r="K632" s="24">
        <v>97.24</v>
      </c>
      <c r="L632" s="23">
        <v>4200</v>
      </c>
      <c r="M632" s="21" t="s">
        <v>1</v>
      </c>
      <c r="N632" s="22">
        <v>512</v>
      </c>
      <c r="O632" s="24">
        <v>89.91</v>
      </c>
      <c r="P632" s="23">
        <v>14230</v>
      </c>
      <c r="Q632" s="21" t="s">
        <v>1</v>
      </c>
      <c r="R632" s="22">
        <v>0</v>
      </c>
      <c r="S632" s="24">
        <v>0</v>
      </c>
      <c r="T632" s="23">
        <v>0</v>
      </c>
      <c r="U632" s="21" t="s">
        <v>1</v>
      </c>
    </row>
    <row r="633" spans="1:21" x14ac:dyDescent="0.25">
      <c r="A633" s="21" t="s">
        <v>967</v>
      </c>
      <c r="B633" s="22">
        <v>0</v>
      </c>
      <c r="C633" s="24">
        <v>0</v>
      </c>
      <c r="D633" s="23">
        <v>0</v>
      </c>
      <c r="E633" s="21" t="s">
        <v>1</v>
      </c>
      <c r="F633" s="22">
        <v>0</v>
      </c>
      <c r="G633" s="24">
        <v>0</v>
      </c>
      <c r="H633" s="23">
        <v>0</v>
      </c>
      <c r="I633" s="21" t="s">
        <v>1</v>
      </c>
      <c r="J633" s="22">
        <v>0</v>
      </c>
      <c r="K633" s="24">
        <v>0</v>
      </c>
      <c r="L633" s="23">
        <v>0</v>
      </c>
      <c r="M633" s="21" t="s">
        <v>1</v>
      </c>
      <c r="N633" s="22">
        <v>372</v>
      </c>
      <c r="O633" s="24">
        <v>65.55</v>
      </c>
      <c r="P633" s="23">
        <v>57670</v>
      </c>
      <c r="Q633" s="21" t="s">
        <v>1</v>
      </c>
      <c r="R633" s="22">
        <v>0</v>
      </c>
      <c r="S633" s="24">
        <v>0</v>
      </c>
      <c r="T633" s="23">
        <v>0</v>
      </c>
      <c r="U633" s="21" t="s">
        <v>1</v>
      </c>
    </row>
    <row r="634" spans="1:21" x14ac:dyDescent="0.25">
      <c r="A634" s="21" t="s">
        <v>835</v>
      </c>
      <c r="B634" s="22">
        <v>0</v>
      </c>
      <c r="C634" s="24">
        <v>0</v>
      </c>
      <c r="D634" s="23">
        <v>0</v>
      </c>
      <c r="E634" s="21" t="s">
        <v>1</v>
      </c>
      <c r="F634" s="22">
        <v>0</v>
      </c>
      <c r="G634" s="24">
        <v>0</v>
      </c>
      <c r="H634" s="23">
        <v>0</v>
      </c>
      <c r="I634" s="21" t="s">
        <v>1</v>
      </c>
      <c r="J634" s="22">
        <v>548</v>
      </c>
      <c r="K634" s="24">
        <v>95.34</v>
      </c>
      <c r="L634" s="23">
        <v>9000</v>
      </c>
      <c r="M634" s="21" t="s">
        <v>1</v>
      </c>
      <c r="N634" s="22">
        <v>0</v>
      </c>
      <c r="O634" s="24">
        <v>0</v>
      </c>
      <c r="P634" s="23">
        <v>0</v>
      </c>
      <c r="Q634" s="21" t="s">
        <v>1</v>
      </c>
      <c r="R634" s="22">
        <v>0</v>
      </c>
      <c r="S634" s="24">
        <v>0</v>
      </c>
      <c r="T634" s="23">
        <v>0</v>
      </c>
      <c r="U634" s="21" t="s">
        <v>1</v>
      </c>
    </row>
    <row r="635" spans="1:21" x14ac:dyDescent="0.25">
      <c r="A635" s="21" t="s">
        <v>718</v>
      </c>
      <c r="B635" s="22">
        <v>0</v>
      </c>
      <c r="C635" s="24">
        <v>0</v>
      </c>
      <c r="D635" s="23">
        <v>0</v>
      </c>
      <c r="E635" s="21" t="s">
        <v>1</v>
      </c>
      <c r="F635" s="22">
        <v>0</v>
      </c>
      <c r="G635" s="24">
        <v>0</v>
      </c>
      <c r="H635" s="23">
        <v>0</v>
      </c>
      <c r="I635" s="21" t="s">
        <v>1</v>
      </c>
      <c r="J635" s="22">
        <v>0</v>
      </c>
      <c r="K635" s="24">
        <v>0</v>
      </c>
      <c r="L635" s="23">
        <v>0</v>
      </c>
      <c r="M635" s="21" t="s">
        <v>1</v>
      </c>
      <c r="N635" s="22">
        <v>0</v>
      </c>
      <c r="O635" s="24">
        <v>0</v>
      </c>
      <c r="P635" s="23">
        <v>0</v>
      </c>
      <c r="Q635" s="21" t="s">
        <v>1</v>
      </c>
      <c r="R635" s="22">
        <v>0</v>
      </c>
      <c r="S635" s="24">
        <v>0</v>
      </c>
      <c r="T635" s="23">
        <v>0</v>
      </c>
      <c r="U635" s="21" t="s">
        <v>1</v>
      </c>
    </row>
    <row r="636" spans="1:21" x14ac:dyDescent="0.25">
      <c r="A636" s="21" t="s">
        <v>970</v>
      </c>
      <c r="B636" s="22">
        <v>0</v>
      </c>
      <c r="C636" s="24">
        <v>0</v>
      </c>
      <c r="D636" s="23">
        <v>0</v>
      </c>
      <c r="E636" s="21" t="s">
        <v>1</v>
      </c>
      <c r="F636" s="22">
        <v>0</v>
      </c>
      <c r="G636" s="24">
        <v>0</v>
      </c>
      <c r="H636" s="23">
        <v>0</v>
      </c>
      <c r="I636" s="21" t="s">
        <v>1</v>
      </c>
      <c r="J636" s="22">
        <v>0</v>
      </c>
      <c r="K636" s="24">
        <v>0</v>
      </c>
      <c r="L636" s="23">
        <v>0</v>
      </c>
      <c r="M636" s="21" t="s">
        <v>1</v>
      </c>
      <c r="N636" s="22">
        <v>0</v>
      </c>
      <c r="O636" s="24">
        <v>0</v>
      </c>
      <c r="P636" s="23">
        <v>0</v>
      </c>
      <c r="Q636" s="21" t="s">
        <v>1</v>
      </c>
      <c r="R636" s="22">
        <v>556</v>
      </c>
      <c r="S636" s="24">
        <v>94.6</v>
      </c>
      <c r="T636" s="23">
        <v>5758</v>
      </c>
      <c r="U636" s="21" t="s">
        <v>1</v>
      </c>
    </row>
    <row r="637" spans="1:21" x14ac:dyDescent="0.25">
      <c r="A637" s="21" t="s">
        <v>1641</v>
      </c>
      <c r="B637" s="22">
        <v>0</v>
      </c>
      <c r="C637" s="24">
        <v>0</v>
      </c>
      <c r="D637" s="23">
        <v>0</v>
      </c>
      <c r="E637" s="21" t="s">
        <v>1</v>
      </c>
      <c r="F637" s="22">
        <v>0</v>
      </c>
      <c r="G637" s="24">
        <v>0</v>
      </c>
      <c r="H637" s="23">
        <v>0</v>
      </c>
      <c r="I637" s="21" t="s">
        <v>1</v>
      </c>
      <c r="J637" s="22">
        <v>0</v>
      </c>
      <c r="K637" s="24">
        <v>0</v>
      </c>
      <c r="L637" s="23">
        <v>0</v>
      </c>
      <c r="M637" s="21" t="s">
        <v>1</v>
      </c>
      <c r="N637" s="22">
        <v>0</v>
      </c>
      <c r="O637" s="24">
        <v>0</v>
      </c>
      <c r="P637" s="23">
        <v>0</v>
      </c>
      <c r="Q637" s="21" t="s">
        <v>1</v>
      </c>
      <c r="R637" s="22">
        <v>0</v>
      </c>
      <c r="S637" s="24">
        <v>0</v>
      </c>
      <c r="T637" s="23">
        <v>0</v>
      </c>
      <c r="U637" s="21" t="s">
        <v>1</v>
      </c>
    </row>
    <row r="638" spans="1:21" x14ac:dyDescent="0.25">
      <c r="A638" s="21" t="s">
        <v>977</v>
      </c>
      <c r="B638" s="22">
        <v>0</v>
      </c>
      <c r="C638" s="24">
        <v>0</v>
      </c>
      <c r="D638" s="23">
        <v>0</v>
      </c>
      <c r="E638" s="21" t="s">
        <v>1</v>
      </c>
      <c r="F638" s="22">
        <v>0</v>
      </c>
      <c r="G638" s="24">
        <v>0</v>
      </c>
      <c r="H638" s="23">
        <v>0</v>
      </c>
      <c r="I638" s="21" t="s">
        <v>1</v>
      </c>
      <c r="J638" s="22">
        <v>0</v>
      </c>
      <c r="K638" s="24">
        <v>0</v>
      </c>
      <c r="L638" s="23">
        <v>0</v>
      </c>
      <c r="M638" s="21" t="s">
        <v>1</v>
      </c>
      <c r="N638" s="22">
        <v>0</v>
      </c>
      <c r="O638" s="24">
        <v>0</v>
      </c>
      <c r="P638" s="23">
        <v>0</v>
      </c>
      <c r="Q638" s="21" t="s">
        <v>1</v>
      </c>
      <c r="R638" s="22">
        <v>586</v>
      </c>
      <c r="S638" s="24">
        <v>99.66</v>
      </c>
      <c r="T638" s="23">
        <v>621</v>
      </c>
      <c r="U638" s="21" t="s">
        <v>1</v>
      </c>
    </row>
    <row r="639" spans="1:21" x14ac:dyDescent="0.25">
      <c r="A639" s="21" t="s">
        <v>655</v>
      </c>
      <c r="B639" s="22">
        <v>0</v>
      </c>
      <c r="C639" s="24">
        <v>0</v>
      </c>
      <c r="D639" s="23">
        <v>0</v>
      </c>
      <c r="E639" s="21" t="s">
        <v>1</v>
      </c>
      <c r="F639" s="22">
        <v>0</v>
      </c>
      <c r="G639" s="24">
        <v>0</v>
      </c>
      <c r="H639" s="23">
        <v>0</v>
      </c>
      <c r="I639" s="21" t="s">
        <v>1</v>
      </c>
      <c r="J639" s="22">
        <v>457</v>
      </c>
      <c r="K639" s="24">
        <v>79.650000000000006</v>
      </c>
      <c r="L639" s="23">
        <v>34816</v>
      </c>
      <c r="M639" s="21" t="s">
        <v>1</v>
      </c>
      <c r="N639" s="22">
        <v>0</v>
      </c>
      <c r="O639" s="24">
        <v>0</v>
      </c>
      <c r="P639" s="23">
        <v>0</v>
      </c>
      <c r="Q639" s="21" t="s">
        <v>1</v>
      </c>
      <c r="R639" s="22">
        <v>0</v>
      </c>
      <c r="S639" s="24">
        <v>0</v>
      </c>
      <c r="T639" s="23">
        <v>0</v>
      </c>
      <c r="U639" s="21" t="s">
        <v>1</v>
      </c>
    </row>
    <row r="640" spans="1:21" x14ac:dyDescent="0.25">
      <c r="A640" s="21" t="s">
        <v>904</v>
      </c>
      <c r="B640" s="22">
        <v>0</v>
      </c>
      <c r="C640" s="24">
        <v>0</v>
      </c>
      <c r="D640" s="23">
        <v>0</v>
      </c>
      <c r="E640" s="21" t="s">
        <v>1</v>
      </c>
      <c r="F640" s="22">
        <v>505</v>
      </c>
      <c r="G640" s="24">
        <v>85.86</v>
      </c>
      <c r="H640" s="23">
        <v>25857</v>
      </c>
      <c r="I640" s="21" t="s">
        <v>1</v>
      </c>
      <c r="J640" s="22">
        <v>0</v>
      </c>
      <c r="K640" s="24">
        <v>0</v>
      </c>
      <c r="L640" s="23">
        <v>0</v>
      </c>
      <c r="M640" s="21" t="s">
        <v>1</v>
      </c>
      <c r="N640" s="22">
        <v>0</v>
      </c>
      <c r="O640" s="24">
        <v>0</v>
      </c>
      <c r="P640" s="23">
        <v>0</v>
      </c>
      <c r="Q640" s="21" t="s">
        <v>1</v>
      </c>
      <c r="R640" s="22">
        <v>0</v>
      </c>
      <c r="S640" s="24">
        <v>0</v>
      </c>
      <c r="T640" s="23">
        <v>0</v>
      </c>
      <c r="U640" s="21" t="s">
        <v>1</v>
      </c>
    </row>
    <row r="641" spans="1:21" x14ac:dyDescent="0.25">
      <c r="A641" s="21" t="s">
        <v>761</v>
      </c>
      <c r="B641" s="22">
        <v>0</v>
      </c>
      <c r="C641" s="24">
        <v>0</v>
      </c>
      <c r="D641" s="23">
        <v>0</v>
      </c>
      <c r="E641" s="21" t="s">
        <v>1</v>
      </c>
      <c r="F641" s="22">
        <v>0</v>
      </c>
      <c r="G641" s="24">
        <v>0</v>
      </c>
      <c r="H641" s="23">
        <v>0</v>
      </c>
      <c r="I641" s="21" t="s">
        <v>1</v>
      </c>
      <c r="J641" s="22">
        <v>0</v>
      </c>
      <c r="K641" s="24">
        <v>0</v>
      </c>
      <c r="L641" s="23">
        <v>0</v>
      </c>
      <c r="M641" s="21" t="s">
        <v>1</v>
      </c>
      <c r="N641" s="22">
        <v>0</v>
      </c>
      <c r="O641" s="24">
        <v>0</v>
      </c>
      <c r="P641" s="23">
        <v>0</v>
      </c>
      <c r="Q641" s="21" t="s">
        <v>1</v>
      </c>
      <c r="R641" s="22">
        <v>548</v>
      </c>
      <c r="S641" s="24">
        <v>93.25</v>
      </c>
      <c r="T641" s="23">
        <v>7157</v>
      </c>
      <c r="U641" s="21" t="s">
        <v>1</v>
      </c>
    </row>
    <row r="642" spans="1:21" x14ac:dyDescent="0.25">
      <c r="A642" s="21" t="s">
        <v>745</v>
      </c>
      <c r="B642" s="22">
        <v>0</v>
      </c>
      <c r="C642" s="24">
        <v>0</v>
      </c>
      <c r="D642" s="23">
        <v>0</v>
      </c>
      <c r="E642" s="21" t="s">
        <v>1</v>
      </c>
      <c r="F642" s="22">
        <v>0</v>
      </c>
      <c r="G642" s="24">
        <v>0</v>
      </c>
      <c r="H642" s="23">
        <v>0</v>
      </c>
      <c r="I642" s="21" t="s">
        <v>1</v>
      </c>
      <c r="J642" s="22">
        <v>0</v>
      </c>
      <c r="K642" s="24">
        <v>0</v>
      </c>
      <c r="L642" s="23">
        <v>0</v>
      </c>
      <c r="M642" s="21" t="s">
        <v>1</v>
      </c>
      <c r="N642" s="22">
        <v>0</v>
      </c>
      <c r="O642" s="24">
        <v>0</v>
      </c>
      <c r="P642" s="23">
        <v>0</v>
      </c>
      <c r="Q642" s="21" t="s">
        <v>1</v>
      </c>
      <c r="R642" s="22">
        <v>365</v>
      </c>
      <c r="S642" s="24">
        <v>62.39</v>
      </c>
      <c r="T642" s="23">
        <v>62803</v>
      </c>
      <c r="U642" s="21" t="s">
        <v>1</v>
      </c>
    </row>
    <row r="643" spans="1:21" x14ac:dyDescent="0.25">
      <c r="A643" s="21" t="s">
        <v>984</v>
      </c>
      <c r="B643" s="22">
        <v>0</v>
      </c>
      <c r="C643" s="24">
        <v>0</v>
      </c>
      <c r="D643" s="23">
        <v>0</v>
      </c>
      <c r="E643" s="21" t="s">
        <v>1</v>
      </c>
      <c r="F643" s="22">
        <v>0</v>
      </c>
      <c r="G643" s="24">
        <v>0</v>
      </c>
      <c r="H643" s="23">
        <v>0</v>
      </c>
      <c r="I643" s="21" t="s">
        <v>1</v>
      </c>
      <c r="J643" s="22">
        <v>0</v>
      </c>
      <c r="K643" s="24">
        <v>0</v>
      </c>
      <c r="L643" s="23">
        <v>0</v>
      </c>
      <c r="M643" s="21" t="s">
        <v>1</v>
      </c>
      <c r="N643" s="22">
        <v>0</v>
      </c>
      <c r="O643" s="24">
        <v>0</v>
      </c>
      <c r="P643" s="23">
        <v>0</v>
      </c>
      <c r="Q643" s="21" t="s">
        <v>1</v>
      </c>
      <c r="R643" s="22">
        <v>520</v>
      </c>
      <c r="S643" s="24">
        <v>88.53</v>
      </c>
      <c r="T643" s="23">
        <v>14000</v>
      </c>
      <c r="U643" s="21" t="s">
        <v>1</v>
      </c>
    </row>
    <row r="644" spans="1:21" x14ac:dyDescent="0.25">
      <c r="A644" s="21" t="s">
        <v>668</v>
      </c>
      <c r="B644" s="22">
        <v>0</v>
      </c>
      <c r="C644" s="24">
        <v>0</v>
      </c>
      <c r="D644" s="23">
        <v>0</v>
      </c>
      <c r="E644" s="21" t="s">
        <v>1</v>
      </c>
      <c r="F644" s="22">
        <v>0</v>
      </c>
      <c r="G644" s="24">
        <v>0</v>
      </c>
      <c r="H644" s="23">
        <v>0</v>
      </c>
      <c r="I644" s="21" t="s">
        <v>1</v>
      </c>
      <c r="J644" s="22">
        <v>0</v>
      </c>
      <c r="K644" s="24">
        <v>0</v>
      </c>
      <c r="L644" s="23">
        <v>0</v>
      </c>
      <c r="M644" s="21" t="s">
        <v>1</v>
      </c>
      <c r="N644" s="22">
        <v>500</v>
      </c>
      <c r="O644" s="24">
        <v>87.82</v>
      </c>
      <c r="P644" s="23">
        <v>17071</v>
      </c>
      <c r="Q644" s="21" t="s">
        <v>1</v>
      </c>
      <c r="R644" s="22">
        <v>525</v>
      </c>
      <c r="S644" s="24">
        <v>89.37</v>
      </c>
      <c r="T644" s="23">
        <v>12690</v>
      </c>
      <c r="U644" s="21" t="s">
        <v>1</v>
      </c>
    </row>
    <row r="645" spans="1:21" x14ac:dyDescent="0.25">
      <c r="A645" s="21" t="s">
        <v>884</v>
      </c>
      <c r="B645" s="22">
        <v>0</v>
      </c>
      <c r="C645" s="24">
        <v>0</v>
      </c>
      <c r="D645" s="23">
        <v>0</v>
      </c>
      <c r="E645" s="21" t="s">
        <v>1</v>
      </c>
      <c r="F645" s="22">
        <v>0</v>
      </c>
      <c r="G645" s="24">
        <v>0</v>
      </c>
      <c r="H645" s="23">
        <v>0</v>
      </c>
      <c r="I645" s="21" t="s">
        <v>1</v>
      </c>
      <c r="J645" s="22">
        <v>0</v>
      </c>
      <c r="K645" s="24">
        <v>0</v>
      </c>
      <c r="L645" s="23">
        <v>0</v>
      </c>
      <c r="M645" s="21" t="s">
        <v>1</v>
      </c>
      <c r="N645" s="22">
        <v>547</v>
      </c>
      <c r="O645" s="24">
        <v>96</v>
      </c>
      <c r="P645" s="23">
        <v>7000</v>
      </c>
      <c r="Q645" s="21" t="s">
        <v>1</v>
      </c>
      <c r="R645" s="22">
        <v>0</v>
      </c>
      <c r="S645" s="24">
        <v>0</v>
      </c>
      <c r="T645" s="23">
        <v>0</v>
      </c>
      <c r="U645" s="21" t="s">
        <v>1</v>
      </c>
    </row>
    <row r="646" spans="1:21" x14ac:dyDescent="0.25">
      <c r="A646" s="21" t="s">
        <v>991</v>
      </c>
      <c r="B646" s="22">
        <v>0</v>
      </c>
      <c r="C646" s="24">
        <v>0</v>
      </c>
      <c r="D646" s="23">
        <v>0</v>
      </c>
      <c r="E646" s="21" t="s">
        <v>1</v>
      </c>
      <c r="F646" s="22">
        <v>0</v>
      </c>
      <c r="G646" s="24">
        <v>0</v>
      </c>
      <c r="H646" s="23">
        <v>0</v>
      </c>
      <c r="I646" s="21" t="s">
        <v>1</v>
      </c>
      <c r="J646" s="22">
        <v>0</v>
      </c>
      <c r="K646" s="24">
        <v>0</v>
      </c>
      <c r="L646" s="23">
        <v>0</v>
      </c>
      <c r="M646" s="21" t="s">
        <v>1</v>
      </c>
      <c r="N646" s="22">
        <v>0</v>
      </c>
      <c r="O646" s="24">
        <v>0</v>
      </c>
      <c r="P646" s="23">
        <v>0</v>
      </c>
      <c r="Q646" s="21" t="s">
        <v>1</v>
      </c>
      <c r="R646" s="22">
        <v>0</v>
      </c>
      <c r="S646" s="24">
        <v>0</v>
      </c>
      <c r="T646" s="23">
        <v>0</v>
      </c>
      <c r="U646" s="21" t="s">
        <v>1</v>
      </c>
    </row>
    <row r="647" spans="1:21" x14ac:dyDescent="0.25">
      <c r="A647" s="21" t="s">
        <v>525</v>
      </c>
      <c r="B647" s="22">
        <v>0</v>
      </c>
      <c r="C647" s="24">
        <v>0</v>
      </c>
      <c r="D647" s="23">
        <v>0</v>
      </c>
      <c r="E647" s="21" t="s">
        <v>1</v>
      </c>
      <c r="F647" s="22">
        <v>0</v>
      </c>
      <c r="G647" s="24">
        <v>0</v>
      </c>
      <c r="H647" s="23">
        <v>0</v>
      </c>
      <c r="I647" s="21" t="s">
        <v>1</v>
      </c>
      <c r="J647" s="22">
        <v>385</v>
      </c>
      <c r="K647" s="24">
        <v>67.23</v>
      </c>
      <c r="L647" s="23">
        <v>60908</v>
      </c>
      <c r="M647" s="21" t="s">
        <v>1</v>
      </c>
      <c r="N647" s="22">
        <v>491</v>
      </c>
      <c r="O647" s="24">
        <v>86.25</v>
      </c>
      <c r="P647" s="23">
        <v>19762</v>
      </c>
      <c r="Q647" s="21" t="s">
        <v>1</v>
      </c>
      <c r="R647" s="22">
        <v>497</v>
      </c>
      <c r="S647" s="24">
        <v>84.65</v>
      </c>
      <c r="T647" s="23">
        <v>19762</v>
      </c>
      <c r="U647" s="21" t="s">
        <v>1</v>
      </c>
    </row>
    <row r="648" spans="1:21" x14ac:dyDescent="0.25">
      <c r="A648" s="21" t="s">
        <v>687</v>
      </c>
      <c r="B648" s="22">
        <v>0</v>
      </c>
      <c r="C648" s="24">
        <v>0</v>
      </c>
      <c r="D648" s="23">
        <v>0</v>
      </c>
      <c r="E648" s="21" t="s">
        <v>1</v>
      </c>
      <c r="F648" s="22">
        <v>581</v>
      </c>
      <c r="G648" s="24">
        <v>98.65</v>
      </c>
      <c r="H648" s="23">
        <v>3333</v>
      </c>
      <c r="I648" s="21" t="s">
        <v>1</v>
      </c>
      <c r="J648" s="22">
        <v>0</v>
      </c>
      <c r="K648" s="24">
        <v>0</v>
      </c>
      <c r="L648" s="23">
        <v>0</v>
      </c>
      <c r="M648" s="21" t="s">
        <v>1</v>
      </c>
      <c r="N648" s="22">
        <v>0</v>
      </c>
      <c r="O648" s="24">
        <v>0</v>
      </c>
      <c r="P648" s="23">
        <v>0</v>
      </c>
      <c r="Q648" s="21" t="s">
        <v>1</v>
      </c>
      <c r="R648" s="22">
        <v>0</v>
      </c>
      <c r="S648" s="24">
        <v>0</v>
      </c>
      <c r="T648" s="23">
        <v>0</v>
      </c>
      <c r="U648" s="21" t="s">
        <v>1</v>
      </c>
    </row>
    <row r="649" spans="1:21" x14ac:dyDescent="0.25">
      <c r="A649" s="21" t="s">
        <v>839</v>
      </c>
      <c r="B649" s="22">
        <v>0</v>
      </c>
      <c r="C649" s="24">
        <v>0</v>
      </c>
      <c r="D649" s="23">
        <v>0</v>
      </c>
      <c r="E649" s="21" t="s">
        <v>1</v>
      </c>
      <c r="F649" s="22">
        <v>0</v>
      </c>
      <c r="G649" s="24">
        <v>0</v>
      </c>
      <c r="H649" s="23">
        <v>0</v>
      </c>
      <c r="I649" s="21" t="s">
        <v>1</v>
      </c>
      <c r="J649" s="22">
        <v>0</v>
      </c>
      <c r="K649" s="24">
        <v>0</v>
      </c>
      <c r="L649" s="23">
        <v>0</v>
      </c>
      <c r="M649" s="21" t="s">
        <v>1</v>
      </c>
      <c r="N649" s="22">
        <v>495</v>
      </c>
      <c r="O649" s="24">
        <v>86.95</v>
      </c>
      <c r="P649" s="23">
        <v>18350</v>
      </c>
      <c r="Q649" s="21" t="s">
        <v>1</v>
      </c>
      <c r="R649" s="22">
        <v>0</v>
      </c>
      <c r="S649" s="24">
        <v>0</v>
      </c>
      <c r="T649" s="23">
        <v>0</v>
      </c>
      <c r="U649" s="21" t="s">
        <v>1</v>
      </c>
    </row>
    <row r="650" spans="1:21" x14ac:dyDescent="0.25">
      <c r="A650" s="21" t="s">
        <v>997</v>
      </c>
      <c r="B650" s="22">
        <v>0</v>
      </c>
      <c r="C650" s="24">
        <v>0</v>
      </c>
      <c r="D650" s="23">
        <v>0</v>
      </c>
      <c r="E650" s="21" t="s">
        <v>1</v>
      </c>
      <c r="F650" s="22">
        <v>0</v>
      </c>
      <c r="G650" s="24">
        <v>0</v>
      </c>
      <c r="H650" s="23">
        <v>0</v>
      </c>
      <c r="I650" s="21" t="s">
        <v>1</v>
      </c>
      <c r="J650" s="22">
        <v>0</v>
      </c>
      <c r="K650" s="24">
        <v>0</v>
      </c>
      <c r="L650" s="23">
        <v>0</v>
      </c>
      <c r="M650" s="21" t="s">
        <v>1</v>
      </c>
      <c r="N650" s="22">
        <v>0</v>
      </c>
      <c r="O650" s="24">
        <v>0</v>
      </c>
      <c r="P650" s="23">
        <v>0</v>
      </c>
      <c r="Q650" s="21" t="s">
        <v>1</v>
      </c>
      <c r="R650" s="22">
        <v>528</v>
      </c>
      <c r="S650" s="24">
        <v>89.88</v>
      </c>
      <c r="T650" s="23">
        <v>12085</v>
      </c>
      <c r="U650" s="21" t="s">
        <v>1</v>
      </c>
    </row>
    <row r="651" spans="1:21" x14ac:dyDescent="0.25">
      <c r="A651" s="21" t="s">
        <v>1624</v>
      </c>
      <c r="B651" s="22">
        <v>0</v>
      </c>
      <c r="C651" s="24">
        <v>0</v>
      </c>
      <c r="D651" s="23">
        <v>0</v>
      </c>
      <c r="E651" s="21" t="s">
        <v>1</v>
      </c>
      <c r="F651" s="22">
        <v>0</v>
      </c>
      <c r="G651" s="24">
        <v>0</v>
      </c>
      <c r="H651" s="23">
        <v>0</v>
      </c>
      <c r="I651" s="21" t="s">
        <v>1</v>
      </c>
      <c r="J651" s="22">
        <v>0</v>
      </c>
      <c r="K651" s="24">
        <v>0</v>
      </c>
      <c r="L651" s="23">
        <v>0</v>
      </c>
      <c r="M651" s="21" t="s">
        <v>1</v>
      </c>
      <c r="N651" s="22">
        <v>0</v>
      </c>
      <c r="O651" s="24">
        <v>0</v>
      </c>
      <c r="P651" s="23">
        <v>0</v>
      </c>
      <c r="Q651" s="21" t="s">
        <v>1</v>
      </c>
      <c r="R651" s="22">
        <v>77</v>
      </c>
      <c r="S651" s="24">
        <v>13.82</v>
      </c>
      <c r="T651" s="23">
        <v>788325</v>
      </c>
      <c r="U651" s="21" t="s">
        <v>1</v>
      </c>
    </row>
    <row r="652" spans="1:21" x14ac:dyDescent="0.25">
      <c r="A652" s="21" t="s">
        <v>909</v>
      </c>
      <c r="B652" s="22">
        <v>0</v>
      </c>
      <c r="C652" s="24">
        <v>0</v>
      </c>
      <c r="D652" s="23">
        <v>0</v>
      </c>
      <c r="E652" s="21" t="s">
        <v>1</v>
      </c>
      <c r="F652" s="22">
        <v>0</v>
      </c>
      <c r="G652" s="24">
        <v>0</v>
      </c>
      <c r="H652" s="23">
        <v>0</v>
      </c>
      <c r="I652" s="21" t="s">
        <v>1</v>
      </c>
      <c r="J652" s="22">
        <v>0</v>
      </c>
      <c r="K652" s="24">
        <v>0</v>
      </c>
      <c r="L652" s="23">
        <v>0</v>
      </c>
      <c r="M652" s="21" t="s">
        <v>1</v>
      </c>
      <c r="N652" s="22">
        <v>0</v>
      </c>
      <c r="O652" s="24">
        <v>0</v>
      </c>
      <c r="P652" s="23">
        <v>0</v>
      </c>
      <c r="Q652" s="21" t="s">
        <v>1</v>
      </c>
      <c r="R652" s="22">
        <v>352</v>
      </c>
      <c r="S652" s="24">
        <v>60.2</v>
      </c>
      <c r="T652" s="23">
        <v>70879</v>
      </c>
      <c r="U652" s="21" t="s">
        <v>1</v>
      </c>
    </row>
    <row r="653" spans="1:21" x14ac:dyDescent="0.25">
      <c r="A653" s="21" t="s">
        <v>632</v>
      </c>
      <c r="B653" s="22">
        <v>0</v>
      </c>
      <c r="C653" s="24">
        <v>0</v>
      </c>
      <c r="D653" s="23">
        <v>0</v>
      </c>
      <c r="E653" s="21" t="s">
        <v>1</v>
      </c>
      <c r="F653" s="22">
        <v>0</v>
      </c>
      <c r="G653" s="24">
        <v>0</v>
      </c>
      <c r="H653" s="23">
        <v>0</v>
      </c>
      <c r="I653" s="21" t="s">
        <v>1</v>
      </c>
      <c r="J653" s="22">
        <v>0</v>
      </c>
      <c r="K653" s="24">
        <v>0</v>
      </c>
      <c r="L653" s="23">
        <v>0</v>
      </c>
      <c r="M653" s="21" t="s">
        <v>1</v>
      </c>
      <c r="N653" s="22">
        <v>0</v>
      </c>
      <c r="O653" s="24">
        <v>0</v>
      </c>
      <c r="P653" s="23">
        <v>0</v>
      </c>
      <c r="Q653" s="21" t="s">
        <v>1</v>
      </c>
      <c r="R653" s="22">
        <v>583</v>
      </c>
      <c r="S653" s="24">
        <v>99.16</v>
      </c>
      <c r="T653" s="23">
        <v>1000</v>
      </c>
      <c r="U653" s="21" t="s">
        <v>1</v>
      </c>
    </row>
    <row r="654" spans="1:21" x14ac:dyDescent="0.25">
      <c r="A654" s="21" t="s">
        <v>1642</v>
      </c>
      <c r="B654" s="22">
        <v>0</v>
      </c>
      <c r="C654" s="24">
        <v>0</v>
      </c>
      <c r="D654" s="23">
        <v>0</v>
      </c>
      <c r="E654" s="21" t="s">
        <v>1</v>
      </c>
      <c r="F654" s="22">
        <v>0</v>
      </c>
      <c r="G654" s="24">
        <v>0</v>
      </c>
      <c r="H654" s="23">
        <v>0</v>
      </c>
      <c r="I654" s="21" t="s">
        <v>1</v>
      </c>
      <c r="J654" s="22">
        <v>0</v>
      </c>
      <c r="K654" s="24">
        <v>0</v>
      </c>
      <c r="L654" s="23">
        <v>0</v>
      </c>
      <c r="M654" s="21" t="s">
        <v>1</v>
      </c>
      <c r="N654" s="22">
        <v>0</v>
      </c>
      <c r="O654" s="24">
        <v>0</v>
      </c>
      <c r="P654" s="23">
        <v>0</v>
      </c>
      <c r="Q654" s="21" t="s">
        <v>1</v>
      </c>
      <c r="R654" s="22">
        <v>585</v>
      </c>
      <c r="S654" s="24">
        <v>99.49</v>
      </c>
      <c r="T654" s="23">
        <v>680</v>
      </c>
      <c r="U654" s="21" t="s">
        <v>1</v>
      </c>
    </row>
    <row r="655" spans="1:21" x14ac:dyDescent="0.25">
      <c r="A655" s="21" t="s">
        <v>1000</v>
      </c>
      <c r="B655" s="22">
        <v>0</v>
      </c>
      <c r="C655" s="24">
        <v>0</v>
      </c>
      <c r="D655" s="23">
        <v>0</v>
      </c>
      <c r="E655" s="21" t="s">
        <v>1</v>
      </c>
      <c r="F655" s="22">
        <v>0</v>
      </c>
      <c r="G655" s="24">
        <v>0</v>
      </c>
      <c r="H655" s="23">
        <v>0</v>
      </c>
      <c r="I655" s="21" t="s">
        <v>1</v>
      </c>
      <c r="J655" s="22">
        <v>0</v>
      </c>
      <c r="K655" s="24">
        <v>0</v>
      </c>
      <c r="L655" s="23">
        <v>0</v>
      </c>
      <c r="M655" s="21" t="s">
        <v>1</v>
      </c>
      <c r="N655" s="22">
        <v>0</v>
      </c>
      <c r="O655" s="24">
        <v>0</v>
      </c>
      <c r="P655" s="23">
        <v>0</v>
      </c>
      <c r="Q655" s="21" t="s">
        <v>1</v>
      </c>
      <c r="R655" s="22">
        <v>559</v>
      </c>
      <c r="S655" s="24">
        <v>95.11</v>
      </c>
      <c r="T655" s="23">
        <v>5635</v>
      </c>
      <c r="U655" s="21" t="s">
        <v>1</v>
      </c>
    </row>
    <row r="656" spans="1:21" x14ac:dyDescent="0.25">
      <c r="A656" s="21" t="s">
        <v>1001</v>
      </c>
      <c r="B656" s="22">
        <v>0</v>
      </c>
      <c r="C656" s="24">
        <v>0</v>
      </c>
      <c r="D656" s="23">
        <v>0</v>
      </c>
      <c r="E656" s="21" t="s">
        <v>1</v>
      </c>
      <c r="F656" s="22">
        <v>0</v>
      </c>
      <c r="G656" s="24">
        <v>0</v>
      </c>
      <c r="H656" s="23">
        <v>0</v>
      </c>
      <c r="I656" s="21" t="s">
        <v>1</v>
      </c>
      <c r="J656" s="22">
        <v>0</v>
      </c>
      <c r="K656" s="24">
        <v>0</v>
      </c>
      <c r="L656" s="23">
        <v>0</v>
      </c>
      <c r="M656" s="21" t="s">
        <v>1</v>
      </c>
      <c r="N656" s="22">
        <v>0</v>
      </c>
      <c r="O656" s="24">
        <v>0</v>
      </c>
      <c r="P656" s="23">
        <v>0</v>
      </c>
      <c r="Q656" s="21" t="s">
        <v>1</v>
      </c>
      <c r="R656" s="22">
        <v>84</v>
      </c>
      <c r="S656" s="24">
        <v>15</v>
      </c>
      <c r="T656" s="23">
        <v>714504</v>
      </c>
      <c r="U656" s="21" t="s">
        <v>1</v>
      </c>
    </row>
    <row r="657" spans="1:21" x14ac:dyDescent="0.25">
      <c r="A657" s="21" t="s">
        <v>674</v>
      </c>
      <c r="B657" s="22">
        <v>0</v>
      </c>
      <c r="C657" s="24">
        <v>0</v>
      </c>
      <c r="D657" s="23">
        <v>0</v>
      </c>
      <c r="E657" s="21" t="s">
        <v>1</v>
      </c>
      <c r="F657" s="22">
        <v>0</v>
      </c>
      <c r="G657" s="24">
        <v>0</v>
      </c>
      <c r="H657" s="23">
        <v>0</v>
      </c>
      <c r="I657" s="21" t="s">
        <v>1</v>
      </c>
      <c r="J657" s="22">
        <v>0</v>
      </c>
      <c r="K657" s="24">
        <v>0</v>
      </c>
      <c r="L657" s="23">
        <v>0</v>
      </c>
      <c r="M657" s="21" t="s">
        <v>1</v>
      </c>
      <c r="N657" s="22">
        <v>0</v>
      </c>
      <c r="O657" s="24">
        <v>0</v>
      </c>
      <c r="P657" s="23">
        <v>0</v>
      </c>
      <c r="Q657" s="21" t="s">
        <v>1</v>
      </c>
      <c r="R657" s="22">
        <v>540</v>
      </c>
      <c r="S657" s="24">
        <v>91.9</v>
      </c>
      <c r="T657" s="23">
        <v>9412</v>
      </c>
      <c r="U657" s="21" t="s">
        <v>1</v>
      </c>
    </row>
    <row r="658" spans="1:21" x14ac:dyDescent="0.25">
      <c r="A658" s="21" t="s">
        <v>673</v>
      </c>
      <c r="B658" s="22">
        <v>0</v>
      </c>
      <c r="C658" s="24">
        <v>0</v>
      </c>
      <c r="D658" s="23">
        <v>0</v>
      </c>
      <c r="E658" s="21" t="s">
        <v>1</v>
      </c>
      <c r="F658" s="22">
        <v>588</v>
      </c>
      <c r="G658" s="24">
        <v>99.83</v>
      </c>
      <c r="H658" s="23">
        <v>1150</v>
      </c>
      <c r="I658" s="21" t="s">
        <v>1</v>
      </c>
      <c r="J658" s="22">
        <v>575</v>
      </c>
      <c r="K658" s="24">
        <v>100</v>
      </c>
      <c r="L658" s="23">
        <v>750</v>
      </c>
      <c r="M658" s="21" t="s">
        <v>1</v>
      </c>
      <c r="N658" s="22">
        <v>570</v>
      </c>
      <c r="O658" s="24">
        <v>100</v>
      </c>
      <c r="P658" s="23">
        <v>656</v>
      </c>
      <c r="Q658" s="21" t="s">
        <v>1</v>
      </c>
      <c r="R658" s="22">
        <v>582</v>
      </c>
      <c r="S658" s="24">
        <v>98.99</v>
      </c>
      <c r="T658" s="23">
        <v>1201</v>
      </c>
      <c r="U658" s="21" t="s">
        <v>1</v>
      </c>
    </row>
    <row r="659" spans="1:21" x14ac:dyDescent="0.25">
      <c r="A659" s="21" t="s">
        <v>737</v>
      </c>
      <c r="B659" s="22">
        <v>0</v>
      </c>
      <c r="C659" s="24">
        <v>0</v>
      </c>
      <c r="D659" s="23">
        <v>0</v>
      </c>
      <c r="E659" s="21" t="s">
        <v>1</v>
      </c>
      <c r="F659" s="22">
        <v>0</v>
      </c>
      <c r="G659" s="24">
        <v>0</v>
      </c>
      <c r="H659" s="23">
        <v>0</v>
      </c>
      <c r="I659" s="21" t="s">
        <v>1</v>
      </c>
      <c r="J659" s="22">
        <v>0</v>
      </c>
      <c r="K659" s="24">
        <v>0</v>
      </c>
      <c r="L659" s="23">
        <v>0</v>
      </c>
      <c r="M659" s="21" t="s">
        <v>1</v>
      </c>
      <c r="N659" s="22">
        <v>549</v>
      </c>
      <c r="O659" s="24">
        <v>96.35</v>
      </c>
      <c r="P659" s="23">
        <v>6200</v>
      </c>
      <c r="Q659" s="21" t="s">
        <v>1</v>
      </c>
      <c r="R659" s="22">
        <v>560</v>
      </c>
      <c r="S659" s="24">
        <v>95.28</v>
      </c>
      <c r="T659" s="23">
        <v>5600</v>
      </c>
      <c r="U659" s="21" t="s">
        <v>1</v>
      </c>
    </row>
    <row r="660" spans="1:21" x14ac:dyDescent="0.25">
      <c r="A660" s="21" t="s">
        <v>715</v>
      </c>
      <c r="B660" s="22">
        <v>0</v>
      </c>
      <c r="C660" s="24">
        <v>0</v>
      </c>
      <c r="D660" s="23">
        <v>0</v>
      </c>
      <c r="E660" s="21" t="s">
        <v>1</v>
      </c>
      <c r="F660" s="22">
        <v>552</v>
      </c>
      <c r="G660" s="24">
        <v>93.77</v>
      </c>
      <c r="H660" s="23">
        <v>11763</v>
      </c>
      <c r="I660" s="21" t="s">
        <v>1</v>
      </c>
      <c r="J660" s="22">
        <v>538</v>
      </c>
      <c r="K660" s="24">
        <v>93.62</v>
      </c>
      <c r="L660" s="23">
        <v>11763</v>
      </c>
      <c r="M660" s="21" t="s">
        <v>1</v>
      </c>
      <c r="N660" s="22">
        <v>529</v>
      </c>
      <c r="O660" s="24">
        <v>92.87</v>
      </c>
      <c r="P660" s="23">
        <v>10920</v>
      </c>
      <c r="Q660" s="21" t="s">
        <v>1</v>
      </c>
      <c r="R660" s="22">
        <v>522</v>
      </c>
      <c r="S660" s="24">
        <v>88.87</v>
      </c>
      <c r="T660" s="23">
        <v>13614</v>
      </c>
      <c r="U660" s="21" t="s">
        <v>1</v>
      </c>
    </row>
    <row r="661" spans="1:21" x14ac:dyDescent="0.25">
      <c r="A661" s="21" t="s">
        <v>587</v>
      </c>
      <c r="B661" s="22">
        <v>0</v>
      </c>
      <c r="C661" s="24">
        <v>0</v>
      </c>
      <c r="D661" s="23">
        <v>0</v>
      </c>
      <c r="E661" s="21" t="s">
        <v>1</v>
      </c>
      <c r="F661" s="22">
        <v>570</v>
      </c>
      <c r="G661" s="24">
        <v>96.8</v>
      </c>
      <c r="H661" s="23">
        <v>6252</v>
      </c>
      <c r="I661" s="21" t="s">
        <v>1</v>
      </c>
      <c r="J661" s="22">
        <v>572</v>
      </c>
      <c r="K661" s="24">
        <v>99.48</v>
      </c>
      <c r="L661" s="23">
        <v>2080</v>
      </c>
      <c r="M661" s="21" t="s">
        <v>1</v>
      </c>
      <c r="N661" s="22">
        <v>524</v>
      </c>
      <c r="O661" s="24">
        <v>92</v>
      </c>
      <c r="P661" s="23">
        <v>11440</v>
      </c>
      <c r="Q661" s="21" t="s">
        <v>1</v>
      </c>
      <c r="R661" s="22">
        <v>0</v>
      </c>
      <c r="S661" s="24">
        <v>0</v>
      </c>
      <c r="T661" s="23">
        <v>0</v>
      </c>
      <c r="U661" s="21" t="s">
        <v>1</v>
      </c>
    </row>
    <row r="662" spans="1:21" x14ac:dyDescent="0.25">
      <c r="A662" s="21" t="s">
        <v>411</v>
      </c>
      <c r="B662" s="22">
        <v>0</v>
      </c>
      <c r="C662" s="24">
        <v>0</v>
      </c>
      <c r="D662" s="23">
        <v>0</v>
      </c>
      <c r="E662" s="21" t="s">
        <v>1</v>
      </c>
      <c r="F662" s="22">
        <v>0</v>
      </c>
      <c r="G662" s="24">
        <v>0</v>
      </c>
      <c r="H662" s="23">
        <v>0</v>
      </c>
      <c r="I662" s="21" t="s">
        <v>1</v>
      </c>
      <c r="J662" s="22">
        <v>0</v>
      </c>
      <c r="K662" s="24">
        <v>0</v>
      </c>
      <c r="L662" s="23">
        <v>0</v>
      </c>
      <c r="M662" s="21" t="s">
        <v>1</v>
      </c>
      <c r="N662" s="22">
        <v>0</v>
      </c>
      <c r="O662" s="24">
        <v>0</v>
      </c>
      <c r="P662" s="23">
        <v>0</v>
      </c>
      <c r="Q662" s="21" t="s">
        <v>1</v>
      </c>
      <c r="R662" s="22">
        <v>0</v>
      </c>
      <c r="S662" s="24">
        <v>0</v>
      </c>
      <c r="T662" s="23">
        <v>0</v>
      </c>
      <c r="U662" s="21" t="s">
        <v>1</v>
      </c>
    </row>
    <row r="663" spans="1:21" x14ac:dyDescent="0.25">
      <c r="A663" s="21" t="s">
        <v>717</v>
      </c>
      <c r="B663" s="22">
        <v>0</v>
      </c>
      <c r="C663" s="24">
        <v>0</v>
      </c>
      <c r="D663" s="23">
        <v>0</v>
      </c>
      <c r="E663" s="21" t="s">
        <v>1</v>
      </c>
      <c r="F663" s="22">
        <v>0</v>
      </c>
      <c r="G663" s="24">
        <v>0</v>
      </c>
      <c r="H663" s="23">
        <v>0</v>
      </c>
      <c r="I663" s="21" t="s">
        <v>1</v>
      </c>
      <c r="J663" s="22">
        <v>0</v>
      </c>
      <c r="K663" s="24">
        <v>0</v>
      </c>
      <c r="L663" s="23">
        <v>0</v>
      </c>
      <c r="M663" s="21" t="s">
        <v>1</v>
      </c>
      <c r="N663" s="22">
        <v>479</v>
      </c>
      <c r="O663" s="24">
        <v>84.17</v>
      </c>
      <c r="P663" s="23">
        <v>23841</v>
      </c>
      <c r="Q663" s="21" t="s">
        <v>1</v>
      </c>
      <c r="R663" s="22">
        <v>0</v>
      </c>
      <c r="S663" s="24">
        <v>0</v>
      </c>
      <c r="T663" s="23">
        <v>0</v>
      </c>
      <c r="U663" s="21" t="s">
        <v>1</v>
      </c>
    </row>
    <row r="664" spans="1:21" x14ac:dyDescent="0.25">
      <c r="A664" s="21" t="s">
        <v>1005</v>
      </c>
      <c r="B664" s="22">
        <v>0</v>
      </c>
      <c r="C664" s="24">
        <v>0</v>
      </c>
      <c r="D664" s="23">
        <v>0</v>
      </c>
      <c r="E664" s="21" t="s">
        <v>1</v>
      </c>
      <c r="F664" s="22">
        <v>0</v>
      </c>
      <c r="G664" s="24">
        <v>0</v>
      </c>
      <c r="H664" s="23">
        <v>0</v>
      </c>
      <c r="I664" s="21" t="s">
        <v>1</v>
      </c>
      <c r="J664" s="22">
        <v>0</v>
      </c>
      <c r="K664" s="24">
        <v>0</v>
      </c>
      <c r="L664" s="23">
        <v>0</v>
      </c>
      <c r="M664" s="21" t="s">
        <v>1</v>
      </c>
      <c r="N664" s="22">
        <v>543</v>
      </c>
      <c r="O664" s="24">
        <v>95.3</v>
      </c>
      <c r="P664" s="23">
        <v>8591</v>
      </c>
      <c r="Q664" s="21" t="s">
        <v>1</v>
      </c>
      <c r="R664" s="22">
        <v>562</v>
      </c>
      <c r="S664" s="24">
        <v>95.61</v>
      </c>
      <c r="T664" s="23">
        <v>5137</v>
      </c>
      <c r="U664" s="21" t="s">
        <v>1</v>
      </c>
    </row>
    <row r="665" spans="1:21" x14ac:dyDescent="0.25">
      <c r="A665" s="21" t="s">
        <v>665</v>
      </c>
      <c r="B665" s="22">
        <v>0</v>
      </c>
      <c r="C665" s="24">
        <v>0</v>
      </c>
      <c r="D665" s="23">
        <v>0</v>
      </c>
      <c r="E665" s="21" t="s">
        <v>1</v>
      </c>
      <c r="F665" s="22">
        <v>0</v>
      </c>
      <c r="G665" s="24">
        <v>0</v>
      </c>
      <c r="H665" s="23">
        <v>0</v>
      </c>
      <c r="I665" s="21" t="s">
        <v>1</v>
      </c>
      <c r="J665" s="22">
        <v>499</v>
      </c>
      <c r="K665" s="24">
        <v>86.89</v>
      </c>
      <c r="L665" s="23">
        <v>22000</v>
      </c>
      <c r="M665" s="21" t="s">
        <v>1</v>
      </c>
      <c r="N665" s="22">
        <v>485</v>
      </c>
      <c r="O665" s="24">
        <v>85.21</v>
      </c>
      <c r="P665" s="23">
        <v>22000</v>
      </c>
      <c r="Q665" s="21" t="s">
        <v>1</v>
      </c>
      <c r="R665" s="22">
        <v>555</v>
      </c>
      <c r="S665" s="24">
        <v>94.43</v>
      </c>
      <c r="T665" s="23">
        <v>5880</v>
      </c>
      <c r="U665" s="21" t="s">
        <v>1</v>
      </c>
    </row>
    <row r="666" spans="1:21" x14ac:dyDescent="0.25">
      <c r="A666" s="21" t="s">
        <v>1011</v>
      </c>
      <c r="B666" s="22">
        <v>0</v>
      </c>
      <c r="C666" s="24">
        <v>0</v>
      </c>
      <c r="D666" s="23">
        <v>0</v>
      </c>
      <c r="E666" s="21" t="s">
        <v>1</v>
      </c>
      <c r="F666" s="22">
        <v>0</v>
      </c>
      <c r="G666" s="24">
        <v>0</v>
      </c>
      <c r="H666" s="23">
        <v>0</v>
      </c>
      <c r="I666" s="21" t="s">
        <v>1</v>
      </c>
      <c r="J666" s="22">
        <v>0</v>
      </c>
      <c r="K666" s="24">
        <v>0</v>
      </c>
      <c r="L666" s="23">
        <v>0</v>
      </c>
      <c r="M666" s="21" t="s">
        <v>1</v>
      </c>
      <c r="N666" s="22">
        <v>0</v>
      </c>
      <c r="O666" s="24">
        <v>0</v>
      </c>
      <c r="P666" s="23">
        <v>0</v>
      </c>
      <c r="Q666" s="21" t="s">
        <v>1</v>
      </c>
      <c r="R666" s="22">
        <v>588</v>
      </c>
      <c r="S666" s="24">
        <v>100</v>
      </c>
      <c r="T666" s="23">
        <v>100</v>
      </c>
      <c r="U666" s="21" t="s">
        <v>1</v>
      </c>
    </row>
    <row r="667" spans="1:21" x14ac:dyDescent="0.25">
      <c r="A667" s="21" t="s">
        <v>753</v>
      </c>
      <c r="B667" s="22">
        <v>0</v>
      </c>
      <c r="C667" s="24">
        <v>0</v>
      </c>
      <c r="D667" s="23">
        <v>0</v>
      </c>
      <c r="E667" s="21" t="s">
        <v>1</v>
      </c>
      <c r="F667" s="22">
        <v>0</v>
      </c>
      <c r="G667" s="24">
        <v>0</v>
      </c>
      <c r="H667" s="23">
        <v>0</v>
      </c>
      <c r="I667" s="21" t="s">
        <v>1</v>
      </c>
      <c r="J667" s="22">
        <v>0</v>
      </c>
      <c r="K667" s="24">
        <v>0</v>
      </c>
      <c r="L667" s="23">
        <v>0</v>
      </c>
      <c r="M667" s="21" t="s">
        <v>1</v>
      </c>
      <c r="N667" s="22">
        <v>0</v>
      </c>
      <c r="O667" s="24">
        <v>0</v>
      </c>
      <c r="P667" s="23">
        <v>0</v>
      </c>
      <c r="Q667" s="21" t="s">
        <v>1</v>
      </c>
      <c r="R667" s="22">
        <v>579</v>
      </c>
      <c r="S667" s="24">
        <v>98.48</v>
      </c>
      <c r="T667" s="23">
        <v>1960</v>
      </c>
      <c r="U667" s="21" t="s">
        <v>1</v>
      </c>
    </row>
    <row r="668" spans="1:21" x14ac:dyDescent="0.25">
      <c r="A668" s="21" t="s">
        <v>688</v>
      </c>
      <c r="B668" s="22">
        <v>0</v>
      </c>
      <c r="C668" s="24">
        <v>0</v>
      </c>
      <c r="D668" s="23">
        <v>0</v>
      </c>
      <c r="E668" s="21" t="s">
        <v>1</v>
      </c>
      <c r="F668" s="22">
        <v>0</v>
      </c>
      <c r="G668" s="24">
        <v>0</v>
      </c>
      <c r="H668" s="23">
        <v>0</v>
      </c>
      <c r="I668" s="21" t="s">
        <v>1</v>
      </c>
      <c r="J668" s="22">
        <v>505</v>
      </c>
      <c r="K668" s="24">
        <v>87.93</v>
      </c>
      <c r="L668" s="23">
        <v>20700</v>
      </c>
      <c r="M668" s="21" t="s">
        <v>1</v>
      </c>
      <c r="N668" s="22">
        <v>506</v>
      </c>
      <c r="O668" s="24">
        <v>88.86</v>
      </c>
      <c r="P668" s="23">
        <v>16000</v>
      </c>
      <c r="Q668" s="21" t="s">
        <v>1</v>
      </c>
      <c r="R668" s="22">
        <v>510</v>
      </c>
      <c r="S668" s="24">
        <v>86.84</v>
      </c>
      <c r="T668" s="23">
        <v>16000</v>
      </c>
      <c r="U668" s="21" t="s">
        <v>1</v>
      </c>
    </row>
    <row r="669" spans="1:21" x14ac:dyDescent="0.25">
      <c r="A669" s="21" t="s">
        <v>544</v>
      </c>
      <c r="B669" s="22">
        <v>0</v>
      </c>
      <c r="C669" s="24">
        <v>0</v>
      </c>
      <c r="D669" s="23">
        <v>0</v>
      </c>
      <c r="E669" s="21" t="s">
        <v>1</v>
      </c>
      <c r="F669" s="22">
        <v>565</v>
      </c>
      <c r="G669" s="24">
        <v>95.96</v>
      </c>
      <c r="H669" s="23">
        <v>8184</v>
      </c>
      <c r="I669" s="21" t="s">
        <v>1</v>
      </c>
      <c r="J669" s="22">
        <v>0</v>
      </c>
      <c r="K669" s="24">
        <v>0</v>
      </c>
      <c r="L669" s="23">
        <v>0</v>
      </c>
      <c r="M669" s="21" t="s">
        <v>1</v>
      </c>
      <c r="N669" s="22">
        <v>0</v>
      </c>
      <c r="O669" s="24">
        <v>0</v>
      </c>
      <c r="P669" s="23">
        <v>0</v>
      </c>
      <c r="Q669" s="21" t="s">
        <v>1</v>
      </c>
      <c r="R669" s="22">
        <v>0</v>
      </c>
      <c r="S669" s="24">
        <v>0</v>
      </c>
      <c r="T669" s="23">
        <v>0</v>
      </c>
      <c r="U669" s="21" t="s">
        <v>1</v>
      </c>
    </row>
    <row r="670" spans="1:21" x14ac:dyDescent="0.25">
      <c r="A670" s="21" t="s">
        <v>1019</v>
      </c>
      <c r="B670" s="22">
        <v>0</v>
      </c>
      <c r="C670" s="24">
        <v>0</v>
      </c>
      <c r="D670" s="23">
        <v>0</v>
      </c>
      <c r="E670" s="21" t="s">
        <v>1</v>
      </c>
      <c r="F670" s="22">
        <v>0</v>
      </c>
      <c r="G670" s="24">
        <v>0</v>
      </c>
      <c r="H670" s="23">
        <v>0</v>
      </c>
      <c r="I670" s="21" t="s">
        <v>1</v>
      </c>
      <c r="J670" s="22">
        <v>0</v>
      </c>
      <c r="K670" s="24">
        <v>0</v>
      </c>
      <c r="L670" s="23">
        <v>0</v>
      </c>
      <c r="M670" s="21" t="s">
        <v>1</v>
      </c>
      <c r="N670" s="22">
        <v>0</v>
      </c>
      <c r="O670" s="24">
        <v>0</v>
      </c>
      <c r="P670" s="23">
        <v>0</v>
      </c>
      <c r="Q670" s="21" t="s">
        <v>1</v>
      </c>
      <c r="R670" s="22">
        <v>0</v>
      </c>
      <c r="S670" s="24">
        <v>0</v>
      </c>
      <c r="T670" s="23">
        <v>0</v>
      </c>
      <c r="U670" s="21" t="s">
        <v>1</v>
      </c>
    </row>
    <row r="671" spans="1:21" x14ac:dyDescent="0.25">
      <c r="A671" s="21" t="s">
        <v>734</v>
      </c>
      <c r="B671" s="22">
        <v>0</v>
      </c>
      <c r="C671" s="24">
        <v>0</v>
      </c>
      <c r="D671" s="23">
        <v>0</v>
      </c>
      <c r="E671" s="21" t="s">
        <v>1</v>
      </c>
      <c r="F671" s="22">
        <v>0</v>
      </c>
      <c r="G671" s="24">
        <v>0</v>
      </c>
      <c r="H671" s="23">
        <v>0</v>
      </c>
      <c r="I671" s="21" t="s">
        <v>1</v>
      </c>
      <c r="J671" s="22">
        <v>562</v>
      </c>
      <c r="K671" s="24">
        <v>97.76</v>
      </c>
      <c r="L671" s="23">
        <v>3996</v>
      </c>
      <c r="M671" s="21" t="s">
        <v>1</v>
      </c>
      <c r="N671" s="22">
        <v>555</v>
      </c>
      <c r="O671" s="24">
        <v>97.39</v>
      </c>
      <c r="P671" s="23">
        <v>3996</v>
      </c>
      <c r="Q671" s="21" t="s">
        <v>1</v>
      </c>
      <c r="R671" s="22">
        <v>570</v>
      </c>
      <c r="S671" s="24">
        <v>96.96</v>
      </c>
      <c r="T671" s="23">
        <v>3436</v>
      </c>
      <c r="U671" s="21" t="s">
        <v>1</v>
      </c>
    </row>
    <row r="672" spans="1:21" x14ac:dyDescent="0.25">
      <c r="A672" s="21" t="s">
        <v>703</v>
      </c>
      <c r="B672" s="22">
        <v>0</v>
      </c>
      <c r="C672" s="24">
        <v>0</v>
      </c>
      <c r="D672" s="23">
        <v>0</v>
      </c>
      <c r="E672" s="21" t="s">
        <v>1</v>
      </c>
      <c r="F672" s="22">
        <v>575</v>
      </c>
      <c r="G672" s="24">
        <v>97.64</v>
      </c>
      <c r="H672" s="23">
        <v>5365</v>
      </c>
      <c r="I672" s="21" t="s">
        <v>1</v>
      </c>
      <c r="J672" s="22">
        <v>557</v>
      </c>
      <c r="K672" s="24">
        <v>96.9</v>
      </c>
      <c r="L672" s="23">
        <v>5365</v>
      </c>
      <c r="M672" s="21" t="s">
        <v>1</v>
      </c>
      <c r="N672" s="22">
        <v>554</v>
      </c>
      <c r="O672" s="24">
        <v>97.22</v>
      </c>
      <c r="P672" s="23">
        <v>5365</v>
      </c>
      <c r="Q672" s="21" t="s">
        <v>1</v>
      </c>
      <c r="R672" s="22">
        <v>565</v>
      </c>
      <c r="S672" s="24">
        <v>96.12</v>
      </c>
      <c r="T672" s="23">
        <v>4365</v>
      </c>
      <c r="U672" s="21" t="s">
        <v>1</v>
      </c>
    </row>
    <row r="673" spans="1:21" x14ac:dyDescent="0.25">
      <c r="A673" s="21" t="s">
        <v>564</v>
      </c>
      <c r="B673" s="22">
        <v>0</v>
      </c>
      <c r="C673" s="24">
        <v>0</v>
      </c>
      <c r="D673" s="23">
        <v>0</v>
      </c>
      <c r="E673" s="21" t="s">
        <v>1</v>
      </c>
      <c r="F673" s="22">
        <v>0</v>
      </c>
      <c r="G673" s="24">
        <v>0</v>
      </c>
      <c r="H673" s="23">
        <v>0</v>
      </c>
      <c r="I673" s="21" t="s">
        <v>1</v>
      </c>
      <c r="J673" s="22">
        <v>0</v>
      </c>
      <c r="K673" s="24">
        <v>0</v>
      </c>
      <c r="L673" s="23">
        <v>0</v>
      </c>
      <c r="M673" s="21" t="s">
        <v>1</v>
      </c>
      <c r="N673" s="22">
        <v>0</v>
      </c>
      <c r="O673" s="24">
        <v>0</v>
      </c>
      <c r="P673" s="23">
        <v>0</v>
      </c>
      <c r="Q673" s="21" t="s">
        <v>1</v>
      </c>
      <c r="R673" s="22">
        <v>521</v>
      </c>
      <c r="S673" s="24">
        <v>88.7</v>
      </c>
      <c r="T673" s="23">
        <v>13928</v>
      </c>
      <c r="U673" s="21" t="s">
        <v>1</v>
      </c>
    </row>
    <row r="674" spans="1:21" x14ac:dyDescent="0.25">
      <c r="A674" s="21" t="s">
        <v>1030</v>
      </c>
      <c r="B674" s="22">
        <v>0</v>
      </c>
      <c r="C674" s="24">
        <v>0</v>
      </c>
      <c r="D674" s="23">
        <v>0</v>
      </c>
      <c r="E674" s="21" t="s">
        <v>1</v>
      </c>
      <c r="F674" s="22">
        <v>0</v>
      </c>
      <c r="G674" s="24">
        <v>0</v>
      </c>
      <c r="H674" s="23">
        <v>0</v>
      </c>
      <c r="I674" s="21" t="s">
        <v>1</v>
      </c>
      <c r="J674" s="22">
        <v>86</v>
      </c>
      <c r="K674" s="24">
        <v>15.66</v>
      </c>
      <c r="L674" s="23">
        <v>734121</v>
      </c>
      <c r="M674" s="21" t="s">
        <v>1</v>
      </c>
      <c r="N674" s="22">
        <v>71</v>
      </c>
      <c r="O674" s="24">
        <v>13.18</v>
      </c>
      <c r="P674" s="23">
        <v>856225</v>
      </c>
      <c r="Q674" s="21" t="s">
        <v>1</v>
      </c>
      <c r="R674" s="22">
        <v>94</v>
      </c>
      <c r="S674" s="24">
        <v>16.68</v>
      </c>
      <c r="T674" s="23">
        <v>665017</v>
      </c>
      <c r="U674" s="21" t="s">
        <v>1</v>
      </c>
    </row>
    <row r="675" spans="1:21" x14ac:dyDescent="0.25">
      <c r="A675" s="21" t="s">
        <v>1031</v>
      </c>
      <c r="B675" s="22">
        <v>0</v>
      </c>
      <c r="C675" s="24">
        <v>0</v>
      </c>
      <c r="D675" s="23">
        <v>0</v>
      </c>
      <c r="E675" s="21" t="s">
        <v>1</v>
      </c>
      <c r="F675" s="22">
        <v>0</v>
      </c>
      <c r="G675" s="24">
        <v>0</v>
      </c>
      <c r="H675" s="23">
        <v>0</v>
      </c>
      <c r="I675" s="21" t="s">
        <v>1</v>
      </c>
      <c r="J675" s="22">
        <v>69</v>
      </c>
      <c r="K675" s="24">
        <v>12.73</v>
      </c>
      <c r="L675" s="23">
        <v>938030</v>
      </c>
      <c r="M675" s="21" t="s">
        <v>1</v>
      </c>
      <c r="N675" s="22">
        <v>79</v>
      </c>
      <c r="O675" s="24">
        <v>14.57</v>
      </c>
      <c r="P675" s="23">
        <v>785740</v>
      </c>
      <c r="Q675" s="21" t="s">
        <v>1</v>
      </c>
      <c r="R675" s="22">
        <v>79</v>
      </c>
      <c r="S675" s="24">
        <v>14.16</v>
      </c>
      <c r="T675" s="23">
        <v>769581</v>
      </c>
      <c r="U675" s="21" t="s">
        <v>1</v>
      </c>
    </row>
    <row r="676" spans="1:21" x14ac:dyDescent="0.25">
      <c r="A676" s="21" t="s">
        <v>618</v>
      </c>
      <c r="B676" s="22">
        <v>0</v>
      </c>
      <c r="C676" s="24">
        <v>0</v>
      </c>
      <c r="D676" s="23">
        <v>0</v>
      </c>
      <c r="E676" s="21" t="s">
        <v>1</v>
      </c>
      <c r="F676" s="22">
        <v>0</v>
      </c>
      <c r="G676" s="24">
        <v>0</v>
      </c>
      <c r="H676" s="23">
        <v>0</v>
      </c>
      <c r="I676" s="21" t="s">
        <v>1</v>
      </c>
      <c r="J676" s="22">
        <v>307</v>
      </c>
      <c r="K676" s="24">
        <v>53.78</v>
      </c>
      <c r="L676" s="23">
        <v>106417</v>
      </c>
      <c r="M676" s="21" t="s">
        <v>1</v>
      </c>
      <c r="N676" s="22">
        <v>0</v>
      </c>
      <c r="O676" s="24">
        <v>0</v>
      </c>
      <c r="P676" s="23">
        <v>0</v>
      </c>
      <c r="Q676" s="21" t="s">
        <v>1</v>
      </c>
      <c r="R676" s="22">
        <v>0</v>
      </c>
      <c r="S676" s="24">
        <v>0</v>
      </c>
      <c r="T676" s="23">
        <v>0</v>
      </c>
      <c r="U676" s="21" t="s">
        <v>1</v>
      </c>
    </row>
    <row r="677" spans="1:21" x14ac:dyDescent="0.25">
      <c r="A677" s="21" t="s">
        <v>1035</v>
      </c>
      <c r="B677" s="22">
        <v>0</v>
      </c>
      <c r="C677" s="24">
        <v>0</v>
      </c>
      <c r="D677" s="23">
        <v>0</v>
      </c>
      <c r="E677" s="21" t="s">
        <v>1</v>
      </c>
      <c r="F677" s="22">
        <v>0</v>
      </c>
      <c r="G677" s="24">
        <v>0</v>
      </c>
      <c r="H677" s="23">
        <v>0</v>
      </c>
      <c r="I677" s="21" t="s">
        <v>1</v>
      </c>
      <c r="J677" s="22">
        <v>0</v>
      </c>
      <c r="K677" s="24">
        <v>0</v>
      </c>
      <c r="L677" s="23">
        <v>0</v>
      </c>
      <c r="M677" s="21" t="s">
        <v>1</v>
      </c>
      <c r="N677" s="22">
        <v>522</v>
      </c>
      <c r="O677" s="24">
        <v>91.65</v>
      </c>
      <c r="P677" s="23">
        <v>11625</v>
      </c>
      <c r="Q677" s="21" t="s">
        <v>1</v>
      </c>
      <c r="R677" s="22">
        <v>530</v>
      </c>
      <c r="S677" s="24">
        <v>90.22</v>
      </c>
      <c r="T677" s="23">
        <v>11625</v>
      </c>
      <c r="U677" s="21" t="s">
        <v>1</v>
      </c>
    </row>
    <row r="678" spans="1:21" x14ac:dyDescent="0.25">
      <c r="A678" s="21" t="s">
        <v>1038</v>
      </c>
      <c r="B678" s="22">
        <v>0</v>
      </c>
      <c r="C678" s="24">
        <v>0</v>
      </c>
      <c r="D678" s="23">
        <v>0</v>
      </c>
      <c r="E678" s="21" t="s">
        <v>1</v>
      </c>
      <c r="F678" s="22">
        <v>554</v>
      </c>
      <c r="G678" s="24">
        <v>94.11</v>
      </c>
      <c r="H678" s="23">
        <v>10701</v>
      </c>
      <c r="I678" s="21" t="s">
        <v>1</v>
      </c>
      <c r="J678" s="22">
        <v>516</v>
      </c>
      <c r="K678" s="24">
        <v>89.82</v>
      </c>
      <c r="L678" s="23">
        <v>15750</v>
      </c>
      <c r="M678" s="21" t="s">
        <v>1</v>
      </c>
      <c r="N678" s="22">
        <v>545</v>
      </c>
      <c r="O678" s="24">
        <v>95.65</v>
      </c>
      <c r="P678" s="23">
        <v>8250</v>
      </c>
      <c r="Q678" s="21" t="s">
        <v>1</v>
      </c>
      <c r="R678" s="22">
        <v>0</v>
      </c>
      <c r="S678" s="24">
        <v>0</v>
      </c>
      <c r="T678" s="23">
        <v>0</v>
      </c>
      <c r="U678" s="21" t="s">
        <v>1</v>
      </c>
    </row>
    <row r="679" spans="1:21" x14ac:dyDescent="0.25">
      <c r="A679" s="21" t="s">
        <v>746</v>
      </c>
      <c r="B679" s="22">
        <v>0</v>
      </c>
      <c r="C679" s="24">
        <v>0</v>
      </c>
      <c r="D679" s="23">
        <v>0</v>
      </c>
      <c r="E679" s="21" t="s">
        <v>1</v>
      </c>
      <c r="F679" s="22">
        <v>0</v>
      </c>
      <c r="G679" s="24">
        <v>0</v>
      </c>
      <c r="H679" s="23">
        <v>0</v>
      </c>
      <c r="I679" s="21" t="s">
        <v>1</v>
      </c>
      <c r="J679" s="22">
        <v>0</v>
      </c>
      <c r="K679" s="24">
        <v>0</v>
      </c>
      <c r="L679" s="23">
        <v>0</v>
      </c>
      <c r="M679" s="21" t="s">
        <v>1</v>
      </c>
      <c r="N679" s="22">
        <v>427</v>
      </c>
      <c r="O679" s="24">
        <v>75.12</v>
      </c>
      <c r="P679" s="23">
        <v>38718</v>
      </c>
      <c r="Q679" s="21" t="s">
        <v>1</v>
      </c>
      <c r="R679" s="22">
        <v>0</v>
      </c>
      <c r="S679" s="24">
        <v>0</v>
      </c>
      <c r="T679" s="23">
        <v>0</v>
      </c>
      <c r="U679" s="21" t="s">
        <v>1</v>
      </c>
    </row>
    <row r="680" spans="1:21" x14ac:dyDescent="0.25">
      <c r="A680" s="21" t="s">
        <v>1643</v>
      </c>
      <c r="B680" s="22">
        <v>0</v>
      </c>
      <c r="C680" s="24">
        <v>0</v>
      </c>
      <c r="D680" s="23">
        <v>0</v>
      </c>
      <c r="E680" s="21" t="s">
        <v>1</v>
      </c>
      <c r="F680" s="22">
        <v>68</v>
      </c>
      <c r="G680" s="24">
        <v>12.28</v>
      </c>
      <c r="H680" s="23">
        <v>917944</v>
      </c>
      <c r="I680" s="21" t="s">
        <v>1</v>
      </c>
      <c r="J680" s="22">
        <v>54</v>
      </c>
      <c r="K680" s="24">
        <v>10.14</v>
      </c>
      <c r="L680" s="23">
        <v>1123424</v>
      </c>
      <c r="M680" s="21" t="s">
        <v>1</v>
      </c>
      <c r="N680" s="22">
        <v>70</v>
      </c>
      <c r="O680" s="24">
        <v>13.01</v>
      </c>
      <c r="P680" s="23">
        <v>869655</v>
      </c>
      <c r="Q680" s="21" t="s">
        <v>1</v>
      </c>
      <c r="R680" s="22">
        <v>58</v>
      </c>
      <c r="S680" s="24">
        <v>10.61</v>
      </c>
      <c r="T680" s="23">
        <v>1057022</v>
      </c>
      <c r="U680" s="21" t="s">
        <v>1</v>
      </c>
    </row>
    <row r="681" spans="1:21" x14ac:dyDescent="0.25">
      <c r="A681" s="21" t="s">
        <v>896</v>
      </c>
      <c r="B681" s="22">
        <v>0</v>
      </c>
      <c r="C681" s="24">
        <v>0</v>
      </c>
      <c r="D681" s="23">
        <v>0</v>
      </c>
      <c r="E681" s="21" t="s">
        <v>1</v>
      </c>
      <c r="F681" s="22">
        <v>0</v>
      </c>
      <c r="G681" s="24">
        <v>0</v>
      </c>
      <c r="H681" s="23">
        <v>0</v>
      </c>
      <c r="I681" s="21" t="s">
        <v>1</v>
      </c>
      <c r="J681" s="22">
        <v>0</v>
      </c>
      <c r="K681" s="24">
        <v>0</v>
      </c>
      <c r="L681" s="23">
        <v>0</v>
      </c>
      <c r="M681" s="21" t="s">
        <v>1</v>
      </c>
      <c r="N681" s="22">
        <v>0</v>
      </c>
      <c r="O681" s="24">
        <v>0</v>
      </c>
      <c r="P681" s="23">
        <v>0</v>
      </c>
      <c r="Q681" s="21" t="s">
        <v>1</v>
      </c>
      <c r="R681" s="22">
        <v>0</v>
      </c>
      <c r="S681" s="24">
        <v>0</v>
      </c>
      <c r="T681" s="23">
        <v>0</v>
      </c>
      <c r="U681" s="21" t="s">
        <v>1</v>
      </c>
    </row>
    <row r="682" spans="1:21" x14ac:dyDescent="0.25">
      <c r="A682" s="21" t="s">
        <v>1644</v>
      </c>
      <c r="B682" s="22">
        <v>0</v>
      </c>
      <c r="C682" s="24">
        <v>0</v>
      </c>
      <c r="D682" s="23">
        <v>0</v>
      </c>
      <c r="E682" s="21" t="s">
        <v>1</v>
      </c>
      <c r="F682" s="22">
        <v>0</v>
      </c>
      <c r="G682" s="24">
        <v>0</v>
      </c>
      <c r="H682" s="23">
        <v>0</v>
      </c>
      <c r="I682" s="21" t="s">
        <v>1</v>
      </c>
      <c r="J682" s="22">
        <v>0</v>
      </c>
      <c r="K682" s="24">
        <v>0</v>
      </c>
      <c r="L682" s="23">
        <v>0</v>
      </c>
      <c r="M682" s="21" t="s">
        <v>1</v>
      </c>
      <c r="N682" s="22">
        <v>387</v>
      </c>
      <c r="O682" s="24">
        <v>68.16</v>
      </c>
      <c r="P682" s="23">
        <v>52235</v>
      </c>
      <c r="Q682" s="21" t="s">
        <v>1</v>
      </c>
      <c r="R682" s="22">
        <v>378</v>
      </c>
      <c r="S682" s="24">
        <v>64.58</v>
      </c>
      <c r="T682" s="23">
        <v>55518</v>
      </c>
      <c r="U682" s="21" t="s">
        <v>1</v>
      </c>
    </row>
    <row r="683" spans="1:21" x14ac:dyDescent="0.25">
      <c r="A683" s="21" t="s">
        <v>470</v>
      </c>
      <c r="B683" s="22">
        <v>0</v>
      </c>
      <c r="C683" s="24">
        <v>0</v>
      </c>
      <c r="D683" s="23">
        <v>0</v>
      </c>
      <c r="E683" s="21" t="s">
        <v>1</v>
      </c>
      <c r="F683" s="22">
        <v>0</v>
      </c>
      <c r="G683" s="24">
        <v>0</v>
      </c>
      <c r="H683" s="23">
        <v>0</v>
      </c>
      <c r="I683" s="21" t="s">
        <v>1</v>
      </c>
      <c r="J683" s="22">
        <v>217</v>
      </c>
      <c r="K683" s="24">
        <v>38.25</v>
      </c>
      <c r="L683" s="23">
        <v>224000</v>
      </c>
      <c r="M683" s="21" t="s">
        <v>1</v>
      </c>
      <c r="N683" s="22">
        <v>218</v>
      </c>
      <c r="O683" s="24">
        <v>38.76</v>
      </c>
      <c r="P683" s="23">
        <v>224000</v>
      </c>
      <c r="Q683" s="21" t="s">
        <v>1</v>
      </c>
      <c r="R683" s="22">
        <v>0</v>
      </c>
      <c r="S683" s="24">
        <v>0</v>
      </c>
      <c r="T683" s="23">
        <v>0</v>
      </c>
      <c r="U683" s="21" t="s">
        <v>1</v>
      </c>
    </row>
    <row r="684" spans="1:21" x14ac:dyDescent="0.25">
      <c r="A684" s="21" t="s">
        <v>1042</v>
      </c>
      <c r="B684" s="22">
        <v>0</v>
      </c>
      <c r="C684" s="24">
        <v>0</v>
      </c>
      <c r="D684" s="23">
        <v>0</v>
      </c>
      <c r="E684" s="21" t="s">
        <v>1</v>
      </c>
      <c r="F684" s="22">
        <v>0</v>
      </c>
      <c r="G684" s="24">
        <v>0</v>
      </c>
      <c r="H684" s="23">
        <v>0</v>
      </c>
      <c r="I684" s="21" t="s">
        <v>1</v>
      </c>
      <c r="J684" s="22">
        <v>0</v>
      </c>
      <c r="K684" s="24">
        <v>0</v>
      </c>
      <c r="L684" s="23">
        <v>0</v>
      </c>
      <c r="M684" s="21" t="s">
        <v>1</v>
      </c>
      <c r="N684" s="22">
        <v>450</v>
      </c>
      <c r="O684" s="24">
        <v>79.12</v>
      </c>
      <c r="P684" s="23">
        <v>30774</v>
      </c>
      <c r="Q684" s="21" t="s">
        <v>1</v>
      </c>
      <c r="R684" s="22">
        <v>504</v>
      </c>
      <c r="S684" s="24">
        <v>85.83</v>
      </c>
      <c r="T684" s="23">
        <v>17538</v>
      </c>
      <c r="U684" s="21" t="s">
        <v>1</v>
      </c>
    </row>
    <row r="685" spans="1:21" x14ac:dyDescent="0.25">
      <c r="A685" s="21" t="s">
        <v>765</v>
      </c>
      <c r="B685" s="22">
        <v>0</v>
      </c>
      <c r="C685" s="24">
        <v>0</v>
      </c>
      <c r="D685" s="23">
        <v>0</v>
      </c>
      <c r="E685" s="21" t="s">
        <v>1</v>
      </c>
      <c r="F685" s="22">
        <v>0</v>
      </c>
      <c r="G685" s="24">
        <v>0</v>
      </c>
      <c r="H685" s="23">
        <v>0</v>
      </c>
      <c r="I685" s="21" t="s">
        <v>1</v>
      </c>
      <c r="J685" s="22">
        <v>0</v>
      </c>
      <c r="K685" s="24">
        <v>0</v>
      </c>
      <c r="L685" s="23">
        <v>0</v>
      </c>
      <c r="M685" s="21" t="s">
        <v>1</v>
      </c>
      <c r="N685" s="22">
        <v>0</v>
      </c>
      <c r="O685" s="24">
        <v>0</v>
      </c>
      <c r="P685" s="23">
        <v>0</v>
      </c>
      <c r="Q685" s="21" t="s">
        <v>1</v>
      </c>
      <c r="R685" s="22">
        <v>0</v>
      </c>
      <c r="S685" s="24">
        <v>0</v>
      </c>
      <c r="T685" s="23">
        <v>0</v>
      </c>
      <c r="U685" s="21" t="s">
        <v>1</v>
      </c>
    </row>
    <row r="686" spans="1:21" x14ac:dyDescent="0.25">
      <c r="A686" s="21" t="s">
        <v>1043</v>
      </c>
      <c r="B686" s="22">
        <v>0</v>
      </c>
      <c r="C686" s="24">
        <v>0</v>
      </c>
      <c r="D686" s="23">
        <v>0</v>
      </c>
      <c r="E686" s="21" t="s">
        <v>1</v>
      </c>
      <c r="F686" s="22">
        <v>0</v>
      </c>
      <c r="G686" s="24">
        <v>0</v>
      </c>
      <c r="H686" s="23">
        <v>0</v>
      </c>
      <c r="I686" s="21" t="s">
        <v>1</v>
      </c>
      <c r="J686" s="22">
        <v>0</v>
      </c>
      <c r="K686" s="24">
        <v>0</v>
      </c>
      <c r="L686" s="23">
        <v>0</v>
      </c>
      <c r="M686" s="21" t="s">
        <v>1</v>
      </c>
      <c r="N686" s="22">
        <v>562</v>
      </c>
      <c r="O686" s="24">
        <v>98.61</v>
      </c>
      <c r="P686" s="23">
        <v>3128</v>
      </c>
      <c r="Q686" s="21" t="s">
        <v>1</v>
      </c>
      <c r="R686" s="22">
        <v>578</v>
      </c>
      <c r="S686" s="24">
        <v>98.31</v>
      </c>
      <c r="T686" s="23">
        <v>1974</v>
      </c>
      <c r="U686" s="21" t="s">
        <v>1</v>
      </c>
    </row>
    <row r="687" spans="1:21" x14ac:dyDescent="0.25">
      <c r="A687" s="21" t="s">
        <v>597</v>
      </c>
      <c r="B687" s="22">
        <v>0</v>
      </c>
      <c r="C687" s="24">
        <v>0</v>
      </c>
      <c r="D687" s="23">
        <v>0</v>
      </c>
      <c r="E687" s="21" t="s">
        <v>1</v>
      </c>
      <c r="F687" s="22">
        <v>303</v>
      </c>
      <c r="G687" s="24">
        <v>51.85</v>
      </c>
      <c r="H687" s="23">
        <v>120445</v>
      </c>
      <c r="I687" s="21" t="s">
        <v>1</v>
      </c>
      <c r="J687" s="22">
        <v>291</v>
      </c>
      <c r="K687" s="24">
        <v>51.02</v>
      </c>
      <c r="L687" s="23">
        <v>122625</v>
      </c>
      <c r="M687" s="21" t="s">
        <v>1</v>
      </c>
      <c r="N687" s="22">
        <v>287</v>
      </c>
      <c r="O687" s="24">
        <v>50.76</v>
      </c>
      <c r="P687" s="23">
        <v>122625</v>
      </c>
      <c r="Q687" s="21" t="s">
        <v>1</v>
      </c>
      <c r="R687" s="22">
        <v>279</v>
      </c>
      <c r="S687" s="24">
        <v>47.89</v>
      </c>
      <c r="T687" s="23">
        <v>123972</v>
      </c>
      <c r="U687" s="21" t="s">
        <v>1</v>
      </c>
    </row>
    <row r="688" spans="1:21" x14ac:dyDescent="0.25">
      <c r="A688" s="21" t="s">
        <v>664</v>
      </c>
      <c r="B688" s="22">
        <v>0</v>
      </c>
      <c r="C688" s="24">
        <v>0</v>
      </c>
      <c r="D688" s="23">
        <v>0</v>
      </c>
      <c r="E688" s="21" t="s">
        <v>1</v>
      </c>
      <c r="F688" s="22">
        <v>0</v>
      </c>
      <c r="G688" s="24">
        <v>0</v>
      </c>
      <c r="H688" s="23">
        <v>0</v>
      </c>
      <c r="I688" s="21" t="s">
        <v>1</v>
      </c>
      <c r="J688" s="22">
        <v>511</v>
      </c>
      <c r="K688" s="24">
        <v>88.96</v>
      </c>
      <c r="L688" s="23">
        <v>17870</v>
      </c>
      <c r="M688" s="21" t="s">
        <v>1</v>
      </c>
      <c r="N688" s="22">
        <v>535</v>
      </c>
      <c r="O688" s="24">
        <v>93.91</v>
      </c>
      <c r="P688" s="23">
        <v>9820</v>
      </c>
      <c r="Q688" s="21" t="s">
        <v>1</v>
      </c>
      <c r="R688" s="22">
        <v>542</v>
      </c>
      <c r="S688" s="24">
        <v>92.24</v>
      </c>
      <c r="T688" s="23">
        <v>9020</v>
      </c>
      <c r="U688" s="21" t="s">
        <v>1</v>
      </c>
    </row>
    <row r="689" spans="1:21" x14ac:dyDescent="0.25">
      <c r="A689" s="21" t="s">
        <v>1050</v>
      </c>
      <c r="B689" s="22">
        <v>0</v>
      </c>
      <c r="C689" s="24">
        <v>0</v>
      </c>
      <c r="D689" s="23">
        <v>0</v>
      </c>
      <c r="E689" s="21" t="s">
        <v>1</v>
      </c>
      <c r="F689" s="22">
        <v>0</v>
      </c>
      <c r="G689" s="24">
        <v>0</v>
      </c>
      <c r="H689" s="23">
        <v>0</v>
      </c>
      <c r="I689" s="21" t="s">
        <v>1</v>
      </c>
      <c r="J689" s="22">
        <v>0</v>
      </c>
      <c r="K689" s="24">
        <v>0</v>
      </c>
      <c r="L689" s="23">
        <v>0</v>
      </c>
      <c r="M689" s="21" t="s">
        <v>1</v>
      </c>
      <c r="N689" s="22">
        <v>0</v>
      </c>
      <c r="O689" s="24">
        <v>0</v>
      </c>
      <c r="P689" s="23">
        <v>0</v>
      </c>
      <c r="Q689" s="21" t="s">
        <v>1</v>
      </c>
      <c r="R689" s="22">
        <v>386</v>
      </c>
      <c r="S689" s="24">
        <v>65.930000000000007</v>
      </c>
      <c r="T689" s="23">
        <v>53243</v>
      </c>
      <c r="U689" s="21" t="s">
        <v>1</v>
      </c>
    </row>
    <row r="690" spans="1:21" x14ac:dyDescent="0.25">
      <c r="A690" s="21" t="s">
        <v>866</v>
      </c>
      <c r="B690" s="22">
        <v>0</v>
      </c>
      <c r="C690" s="24">
        <v>0</v>
      </c>
      <c r="D690" s="23">
        <v>0</v>
      </c>
      <c r="E690" s="21" t="s">
        <v>1</v>
      </c>
      <c r="F690" s="22">
        <v>0</v>
      </c>
      <c r="G690" s="24">
        <v>0</v>
      </c>
      <c r="H690" s="23">
        <v>0</v>
      </c>
      <c r="I690" s="21" t="s">
        <v>1</v>
      </c>
      <c r="J690" s="22">
        <v>0</v>
      </c>
      <c r="K690" s="24">
        <v>0</v>
      </c>
      <c r="L690" s="23">
        <v>0</v>
      </c>
      <c r="M690" s="21" t="s">
        <v>1</v>
      </c>
      <c r="N690" s="22">
        <v>550</v>
      </c>
      <c r="O690" s="24">
        <v>96.52</v>
      </c>
      <c r="P690" s="23">
        <v>6173</v>
      </c>
      <c r="Q690" s="21" t="s">
        <v>1</v>
      </c>
      <c r="R690" s="22">
        <v>554</v>
      </c>
      <c r="S690" s="24">
        <v>94.27</v>
      </c>
      <c r="T690" s="23">
        <v>6173</v>
      </c>
      <c r="U690" s="21" t="s">
        <v>1</v>
      </c>
    </row>
    <row r="691" spans="1:21" x14ac:dyDescent="0.25">
      <c r="A691" s="21" t="s">
        <v>550</v>
      </c>
      <c r="B691" s="22">
        <v>0</v>
      </c>
      <c r="C691" s="24">
        <v>0</v>
      </c>
      <c r="D691" s="23">
        <v>0</v>
      </c>
      <c r="E691" s="21" t="s">
        <v>1</v>
      </c>
      <c r="F691" s="22">
        <v>0</v>
      </c>
      <c r="G691" s="24">
        <v>0</v>
      </c>
      <c r="H691" s="23">
        <v>0</v>
      </c>
      <c r="I691" s="21" t="s">
        <v>1</v>
      </c>
      <c r="J691" s="22">
        <v>354</v>
      </c>
      <c r="K691" s="24">
        <v>61.88</v>
      </c>
      <c r="L691" s="23">
        <v>79503</v>
      </c>
      <c r="M691" s="21" t="s">
        <v>1</v>
      </c>
      <c r="N691" s="22">
        <v>0</v>
      </c>
      <c r="O691" s="24">
        <v>0</v>
      </c>
      <c r="P691" s="23">
        <v>0</v>
      </c>
      <c r="Q691" s="21" t="s">
        <v>1</v>
      </c>
      <c r="R691" s="22">
        <v>0</v>
      </c>
      <c r="S691" s="24">
        <v>0</v>
      </c>
      <c r="T691" s="23">
        <v>0</v>
      </c>
      <c r="U691" s="21" t="s">
        <v>1</v>
      </c>
    </row>
    <row r="692" spans="1:21" x14ac:dyDescent="0.25">
      <c r="A692" s="21" t="s">
        <v>1055</v>
      </c>
      <c r="B692" s="22">
        <v>0</v>
      </c>
      <c r="C692" s="24">
        <v>0</v>
      </c>
      <c r="D692" s="23">
        <v>0</v>
      </c>
      <c r="E692" s="21" t="s">
        <v>1</v>
      </c>
      <c r="F692" s="22">
        <v>0</v>
      </c>
      <c r="G692" s="24">
        <v>0</v>
      </c>
      <c r="H692" s="23">
        <v>0</v>
      </c>
      <c r="I692" s="21" t="s">
        <v>1</v>
      </c>
      <c r="J692" s="22">
        <v>0</v>
      </c>
      <c r="K692" s="24">
        <v>0</v>
      </c>
      <c r="L692" s="23">
        <v>0</v>
      </c>
      <c r="M692" s="21" t="s">
        <v>1</v>
      </c>
      <c r="N692" s="22">
        <v>0</v>
      </c>
      <c r="O692" s="24">
        <v>0</v>
      </c>
      <c r="P692" s="23">
        <v>0</v>
      </c>
      <c r="Q692" s="21" t="s">
        <v>1</v>
      </c>
      <c r="R692" s="22">
        <v>550</v>
      </c>
      <c r="S692" s="24">
        <v>93.59</v>
      </c>
      <c r="T692" s="23">
        <v>7047</v>
      </c>
      <c r="U692" s="21" t="s">
        <v>1</v>
      </c>
    </row>
    <row r="693" spans="1:21" x14ac:dyDescent="0.25">
      <c r="A693" s="21" t="s">
        <v>640</v>
      </c>
      <c r="B693" s="22">
        <v>0</v>
      </c>
      <c r="C693" s="24">
        <v>0</v>
      </c>
      <c r="D693" s="23">
        <v>0</v>
      </c>
      <c r="E693" s="21" t="s">
        <v>1</v>
      </c>
      <c r="F693" s="22">
        <v>0</v>
      </c>
      <c r="G693" s="24">
        <v>0</v>
      </c>
      <c r="H693" s="23">
        <v>0</v>
      </c>
      <c r="I693" s="21" t="s">
        <v>1</v>
      </c>
      <c r="J693" s="22">
        <v>0</v>
      </c>
      <c r="K693" s="24">
        <v>0</v>
      </c>
      <c r="L693" s="23">
        <v>0</v>
      </c>
      <c r="M693" s="21" t="s">
        <v>1</v>
      </c>
      <c r="N693" s="22">
        <v>0</v>
      </c>
      <c r="O693" s="24">
        <v>0</v>
      </c>
      <c r="P693" s="23">
        <v>0</v>
      </c>
      <c r="Q693" s="21" t="s">
        <v>1</v>
      </c>
      <c r="R693" s="22">
        <v>0</v>
      </c>
      <c r="S693" s="24">
        <v>0</v>
      </c>
      <c r="T693" s="23">
        <v>0</v>
      </c>
      <c r="U693" s="21" t="s">
        <v>1</v>
      </c>
    </row>
    <row r="694" spans="1:21" x14ac:dyDescent="0.25">
      <c r="A694" s="21" t="s">
        <v>565</v>
      </c>
      <c r="B694" s="22">
        <v>0</v>
      </c>
      <c r="C694" s="24">
        <v>0</v>
      </c>
      <c r="D694" s="23">
        <v>0</v>
      </c>
      <c r="E694" s="21" t="s">
        <v>1</v>
      </c>
      <c r="F694" s="22">
        <v>379</v>
      </c>
      <c r="G694" s="24">
        <v>64.64</v>
      </c>
      <c r="H694" s="23">
        <v>67454</v>
      </c>
      <c r="I694" s="21" t="s">
        <v>1</v>
      </c>
      <c r="J694" s="22">
        <v>373</v>
      </c>
      <c r="K694" s="24">
        <v>65.16</v>
      </c>
      <c r="L694" s="23">
        <v>67454</v>
      </c>
      <c r="M694" s="21" t="s">
        <v>1</v>
      </c>
      <c r="N694" s="22">
        <v>355</v>
      </c>
      <c r="O694" s="24">
        <v>62.59</v>
      </c>
      <c r="P694" s="23">
        <v>67454</v>
      </c>
      <c r="Q694" s="21" t="s">
        <v>1</v>
      </c>
      <c r="R694" s="22">
        <v>361</v>
      </c>
      <c r="S694" s="24">
        <v>61.72</v>
      </c>
      <c r="T694" s="23">
        <v>64955</v>
      </c>
      <c r="U694" s="21" t="s">
        <v>1</v>
      </c>
    </row>
  </sheetData>
  <mergeCells count="12">
    <mergeCell ref="B5:D5"/>
    <mergeCell ref="F5:H5"/>
    <mergeCell ref="J5:L5"/>
    <mergeCell ref="N5:P5"/>
    <mergeCell ref="R5:T5"/>
    <mergeCell ref="A1:U1"/>
    <mergeCell ref="B2:U2"/>
    <mergeCell ref="B3:E3"/>
    <mergeCell ref="F3:I3"/>
    <mergeCell ref="J3:M3"/>
    <mergeCell ref="N3:Q3"/>
    <mergeCell ref="R3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DDA4-E1BA-4F16-919C-53FE1FF0EED6}">
  <dimension ref="A1:F280"/>
  <sheetViews>
    <sheetView topLeftCell="A59" workbookViewId="0">
      <selection activeCell="D77" sqref="D77"/>
    </sheetView>
  </sheetViews>
  <sheetFormatPr defaultColWidth="23.140625" defaultRowHeight="15" x14ac:dyDescent="0.25"/>
  <cols>
    <col min="1" max="2" width="76.42578125" customWidth="1"/>
  </cols>
  <sheetData>
    <row r="1" spans="1:6" s="16" customFormat="1" x14ac:dyDescent="0.25">
      <c r="A1" s="16" t="s">
        <v>1064</v>
      </c>
      <c r="C1" s="16" t="s">
        <v>1065</v>
      </c>
      <c r="D1" s="16" t="s">
        <v>1066</v>
      </c>
      <c r="E1" s="16" t="s">
        <v>1067</v>
      </c>
      <c r="F1" s="16" t="s">
        <v>1068</v>
      </c>
    </row>
    <row r="2" spans="1:6" x14ac:dyDescent="0.25">
      <c r="A2" s="15" t="s">
        <v>1069</v>
      </c>
      <c r="B2" s="17" t="str">
        <f>A2&amp;", "&amp;D2</f>
        <v>Air Force Institute of Technology Graduate School of Engineering &amp; Management, Wright-Patterson AFB</v>
      </c>
      <c r="C2" s="14" t="s">
        <v>1070</v>
      </c>
      <c r="D2" s="14" t="s">
        <v>1071</v>
      </c>
      <c r="E2" s="14" t="s">
        <v>1072</v>
      </c>
      <c r="F2" s="14" t="s">
        <v>1073</v>
      </c>
    </row>
    <row r="3" spans="1:6" x14ac:dyDescent="0.25">
      <c r="A3" s="15" t="s">
        <v>186</v>
      </c>
      <c r="B3" s="17" t="str">
        <f t="shared" ref="B3:B66" si="0">A3&amp;", "&amp;D3</f>
        <v>American U., Washington</v>
      </c>
      <c r="C3" s="14" t="s">
        <v>1074</v>
      </c>
      <c r="D3" s="14" t="s">
        <v>1075</v>
      </c>
      <c r="E3" s="14" t="s">
        <v>1076</v>
      </c>
      <c r="F3" s="14" t="s">
        <v>1073</v>
      </c>
    </row>
    <row r="4" spans="1:6" x14ac:dyDescent="0.25">
      <c r="A4" s="15" t="s">
        <v>1360</v>
      </c>
      <c r="B4" s="17" t="str">
        <f t="shared" si="0"/>
        <v>Arizona State U. Digital Immersion, Scottsdale</v>
      </c>
      <c r="C4" s="14" t="s">
        <v>1070</v>
      </c>
      <c r="D4" s="14" t="s">
        <v>1077</v>
      </c>
      <c r="E4" s="14" t="s">
        <v>1078</v>
      </c>
      <c r="F4" s="14" t="s">
        <v>1073</v>
      </c>
    </row>
    <row r="5" spans="1:6" x14ac:dyDescent="0.25">
      <c r="A5" s="15" t="s">
        <v>1361</v>
      </c>
      <c r="B5" s="17" t="str">
        <f t="shared" si="0"/>
        <v>Arkansas State U., Jonesboro</v>
      </c>
      <c r="C5" s="14" t="s">
        <v>1070</v>
      </c>
      <c r="D5" s="14" t="s">
        <v>1079</v>
      </c>
      <c r="E5" s="14" t="s">
        <v>1080</v>
      </c>
      <c r="F5" s="14" t="s">
        <v>1073</v>
      </c>
    </row>
    <row r="6" spans="1:6" x14ac:dyDescent="0.25">
      <c r="A6" s="15" t="s">
        <v>161</v>
      </c>
      <c r="B6" s="17" t="str">
        <f t="shared" si="0"/>
        <v>Augusta U., Augusta</v>
      </c>
      <c r="C6" s="14" t="s">
        <v>1070</v>
      </c>
      <c r="D6" s="14" t="s">
        <v>1081</v>
      </c>
      <c r="E6" s="14" t="s">
        <v>1082</v>
      </c>
      <c r="F6" s="14" t="s">
        <v>1073</v>
      </c>
    </row>
    <row r="7" spans="1:6" x14ac:dyDescent="0.25">
      <c r="A7" s="15" t="s">
        <v>412</v>
      </c>
      <c r="B7" s="17" t="str">
        <f t="shared" si="0"/>
        <v>Azusa Pacific U., Azusa</v>
      </c>
      <c r="C7" s="14" t="s">
        <v>1074</v>
      </c>
      <c r="D7" s="14" t="s">
        <v>1083</v>
      </c>
      <c r="E7" s="14" t="s">
        <v>1084</v>
      </c>
      <c r="F7" s="14" t="s">
        <v>1073</v>
      </c>
    </row>
    <row r="8" spans="1:6" x14ac:dyDescent="0.25">
      <c r="A8" s="15" t="s">
        <v>358</v>
      </c>
      <c r="B8" s="17" t="str">
        <f t="shared" si="0"/>
        <v>Ball State U., Muncie</v>
      </c>
      <c r="C8" s="14" t="s">
        <v>1070</v>
      </c>
      <c r="D8" s="14" t="s">
        <v>1085</v>
      </c>
      <c r="E8" s="14" t="s">
        <v>1086</v>
      </c>
      <c r="F8" s="14" t="s">
        <v>1073</v>
      </c>
    </row>
    <row r="9" spans="1:6" x14ac:dyDescent="0.25">
      <c r="A9" s="15" t="s">
        <v>216</v>
      </c>
      <c r="B9" s="17" t="str">
        <f t="shared" si="0"/>
        <v>Boise State U., Boise</v>
      </c>
      <c r="C9" s="14" t="s">
        <v>1070</v>
      </c>
      <c r="D9" s="14" t="s">
        <v>1087</v>
      </c>
      <c r="E9" s="14" t="s">
        <v>1088</v>
      </c>
      <c r="F9" s="14" t="s">
        <v>1073</v>
      </c>
    </row>
    <row r="10" spans="1:6" x14ac:dyDescent="0.25">
      <c r="A10" s="15" t="s">
        <v>290</v>
      </c>
      <c r="B10" s="17" t="str">
        <f t="shared" si="0"/>
        <v>Bowling Green State U., Bowling Green</v>
      </c>
      <c r="C10" s="14" t="s">
        <v>1070</v>
      </c>
      <c r="D10" s="14" t="s">
        <v>1089</v>
      </c>
      <c r="E10" s="14" t="s">
        <v>1072</v>
      </c>
      <c r="F10" s="14" t="s">
        <v>1073</v>
      </c>
    </row>
    <row r="11" spans="1:6" x14ac:dyDescent="0.25">
      <c r="A11" s="15" t="s">
        <v>1362</v>
      </c>
      <c r="B11" s="17" t="str">
        <f t="shared" si="0"/>
        <v>Brigham Young U., Provo</v>
      </c>
      <c r="C11" s="14" t="s">
        <v>1074</v>
      </c>
      <c r="D11" s="14" t="s">
        <v>1090</v>
      </c>
      <c r="E11" s="14" t="s">
        <v>1091</v>
      </c>
      <c r="F11" s="14" t="s">
        <v>1073</v>
      </c>
    </row>
    <row r="12" spans="1:6" x14ac:dyDescent="0.25">
      <c r="A12" s="15" t="s">
        <v>283</v>
      </c>
      <c r="B12" s="17" t="str">
        <f t="shared" si="0"/>
        <v>California State U., East Bay, Hayward</v>
      </c>
      <c r="C12" s="14" t="s">
        <v>1070</v>
      </c>
      <c r="D12" s="14" t="s">
        <v>1092</v>
      </c>
      <c r="E12" s="14" t="s">
        <v>1084</v>
      </c>
      <c r="F12" s="14" t="s">
        <v>1073</v>
      </c>
    </row>
    <row r="13" spans="1:6" x14ac:dyDescent="0.25">
      <c r="A13" s="15" t="s">
        <v>352</v>
      </c>
      <c r="B13" s="17" t="str">
        <f t="shared" si="0"/>
        <v>California State U., Fresno, Fresno</v>
      </c>
      <c r="C13" s="14" t="s">
        <v>1070</v>
      </c>
      <c r="D13" s="14" t="s">
        <v>1093</v>
      </c>
      <c r="E13" s="14" t="s">
        <v>1084</v>
      </c>
      <c r="F13" s="14" t="s">
        <v>1073</v>
      </c>
    </row>
    <row r="14" spans="1:6" x14ac:dyDescent="0.25">
      <c r="A14" s="15" t="s">
        <v>355</v>
      </c>
      <c r="B14" s="17" t="str">
        <f t="shared" si="0"/>
        <v>California State U., Fullerton, Fullerton</v>
      </c>
      <c r="C14" s="14" t="s">
        <v>1070</v>
      </c>
      <c r="D14" s="14" t="s">
        <v>1094</v>
      </c>
      <c r="E14" s="14" t="s">
        <v>1084</v>
      </c>
      <c r="F14" s="14" t="s">
        <v>1073</v>
      </c>
    </row>
    <row r="15" spans="1:6" x14ac:dyDescent="0.25">
      <c r="A15" s="15" t="s">
        <v>315</v>
      </c>
      <c r="B15" s="17" t="str">
        <f t="shared" si="0"/>
        <v>California State U., Long Beach, Long Beach</v>
      </c>
      <c r="C15" s="14" t="s">
        <v>1070</v>
      </c>
      <c r="D15" s="14" t="s">
        <v>1095</v>
      </c>
      <c r="E15" s="14" t="s">
        <v>1084</v>
      </c>
      <c r="F15" s="14" t="s">
        <v>1073</v>
      </c>
    </row>
    <row r="16" spans="1:6" x14ac:dyDescent="0.25">
      <c r="A16" s="15" t="s">
        <v>338</v>
      </c>
      <c r="B16" s="17" t="str">
        <f t="shared" si="0"/>
        <v>California State U., San Bernardino, San Bernardino</v>
      </c>
      <c r="C16" s="14" t="s">
        <v>1070</v>
      </c>
      <c r="D16" s="14" t="s">
        <v>1096</v>
      </c>
      <c r="E16" s="14" t="s">
        <v>1084</v>
      </c>
      <c r="F16" s="14" t="s">
        <v>1073</v>
      </c>
    </row>
    <row r="17" spans="1:6" x14ac:dyDescent="0.25">
      <c r="A17" s="15" t="s">
        <v>1394</v>
      </c>
      <c r="B17" s="17" t="str">
        <f t="shared" si="0"/>
        <v>Catholic U. America, Washington</v>
      </c>
      <c r="C17" s="14" t="s">
        <v>1074</v>
      </c>
      <c r="D17" s="14" t="s">
        <v>1075</v>
      </c>
      <c r="E17" s="14" t="s">
        <v>1076</v>
      </c>
      <c r="F17" s="14" t="s">
        <v>1073</v>
      </c>
    </row>
    <row r="18" spans="1:6" x14ac:dyDescent="0.25">
      <c r="A18" s="15" t="s">
        <v>277</v>
      </c>
      <c r="B18" s="17" t="str">
        <f t="shared" si="0"/>
        <v>Central Michigan U., Mount Pleasant</v>
      </c>
      <c r="C18" s="14" t="s">
        <v>1070</v>
      </c>
      <c r="D18" s="14" t="s">
        <v>1097</v>
      </c>
      <c r="E18" s="14" t="s">
        <v>1098</v>
      </c>
      <c r="F18" s="14" t="s">
        <v>1073</v>
      </c>
    </row>
    <row r="19" spans="1:6" x14ac:dyDescent="0.25">
      <c r="A19" s="15" t="s">
        <v>257</v>
      </c>
      <c r="B19" s="17" t="str">
        <f t="shared" si="0"/>
        <v>Chapman U., Orange</v>
      </c>
      <c r="C19" s="14" t="s">
        <v>1074</v>
      </c>
      <c r="D19" s="14" t="s">
        <v>1099</v>
      </c>
      <c r="E19" s="14" t="s">
        <v>1084</v>
      </c>
      <c r="F19" s="14" t="s">
        <v>1073</v>
      </c>
    </row>
    <row r="20" spans="1:6" x14ac:dyDescent="0.25">
      <c r="A20" s="15" t="s">
        <v>377</v>
      </c>
      <c r="B20" s="17" t="str">
        <f t="shared" si="0"/>
        <v>Claremont Graduate U., Claremont</v>
      </c>
      <c r="C20" s="14" t="s">
        <v>1074</v>
      </c>
      <c r="D20" s="14" t="s">
        <v>1100</v>
      </c>
      <c r="E20" s="14" t="s">
        <v>1084</v>
      </c>
      <c r="F20" s="14" t="s">
        <v>1073</v>
      </c>
    </row>
    <row r="21" spans="1:6" x14ac:dyDescent="0.25">
      <c r="A21" s="15" t="s">
        <v>357</v>
      </c>
      <c r="B21" s="17" t="str">
        <f t="shared" si="0"/>
        <v>Clark Atlanta U., Atlanta</v>
      </c>
      <c r="C21" s="14" t="s">
        <v>1074</v>
      </c>
      <c r="D21" s="14" t="s">
        <v>1101</v>
      </c>
      <c r="E21" s="14" t="s">
        <v>1082</v>
      </c>
      <c r="F21" s="14" t="s">
        <v>1073</v>
      </c>
    </row>
    <row r="22" spans="1:6" x14ac:dyDescent="0.25">
      <c r="A22" s="15" t="s">
        <v>369</v>
      </c>
      <c r="B22" s="17" t="str">
        <f t="shared" si="0"/>
        <v>Clark U., Worcester</v>
      </c>
      <c r="C22" s="14" t="s">
        <v>1074</v>
      </c>
      <c r="D22" s="14" t="s">
        <v>1102</v>
      </c>
      <c r="E22" s="14" t="s">
        <v>1103</v>
      </c>
      <c r="F22" s="14" t="s">
        <v>1073</v>
      </c>
    </row>
    <row r="23" spans="1:6" x14ac:dyDescent="0.25">
      <c r="A23" s="15" t="s">
        <v>301</v>
      </c>
      <c r="B23" s="17" t="str">
        <f t="shared" si="0"/>
        <v>Clarkson U., Potsdam</v>
      </c>
      <c r="C23" s="14" t="s">
        <v>1074</v>
      </c>
      <c r="D23" s="14" t="s">
        <v>1104</v>
      </c>
      <c r="E23" s="14" t="s">
        <v>1105</v>
      </c>
      <c r="F23" s="14" t="s">
        <v>1073</v>
      </c>
    </row>
    <row r="24" spans="1:6" x14ac:dyDescent="0.25">
      <c r="A24" s="15" t="s">
        <v>181</v>
      </c>
      <c r="B24" s="17" t="str">
        <f t="shared" si="0"/>
        <v>Cleveland State U., Cleveland</v>
      </c>
      <c r="C24" s="14" t="s">
        <v>1070</v>
      </c>
      <c r="D24" s="14" t="s">
        <v>1106</v>
      </c>
      <c r="E24" s="14" t="s">
        <v>1072</v>
      </c>
      <c r="F24" s="14" t="s">
        <v>1073</v>
      </c>
    </row>
    <row r="25" spans="1:6" x14ac:dyDescent="0.25">
      <c r="A25" s="15" t="s">
        <v>1107</v>
      </c>
      <c r="B25" s="17" t="str">
        <f t="shared" si="0"/>
        <v>College of William and Mary, Williamsburg</v>
      </c>
      <c r="C25" s="14" t="s">
        <v>1070</v>
      </c>
      <c r="D25" s="14" t="s">
        <v>1108</v>
      </c>
      <c r="E25" s="14" t="s">
        <v>1109</v>
      </c>
      <c r="F25" s="14" t="s">
        <v>1073</v>
      </c>
    </row>
    <row r="26" spans="1:6" x14ac:dyDescent="0.25">
      <c r="A26" s="15" t="s">
        <v>272</v>
      </c>
      <c r="B26" s="17" t="str">
        <f t="shared" si="0"/>
        <v>Creighton U., Omaha</v>
      </c>
      <c r="C26" s="14" t="s">
        <v>1074</v>
      </c>
      <c r="D26" s="14" t="s">
        <v>1110</v>
      </c>
      <c r="E26" s="14" t="s">
        <v>1111</v>
      </c>
      <c r="F26" s="14" t="s">
        <v>1073</v>
      </c>
    </row>
    <row r="27" spans="1:6" x14ac:dyDescent="0.25">
      <c r="A27" s="15" t="s">
        <v>1112</v>
      </c>
      <c r="B27" s="17" t="str">
        <f t="shared" si="0"/>
        <v>CUNY City College, New York</v>
      </c>
      <c r="C27" s="14" t="s">
        <v>1070</v>
      </c>
      <c r="D27" s="14" t="s">
        <v>1113</v>
      </c>
      <c r="E27" s="14" t="s">
        <v>1105</v>
      </c>
      <c r="F27" s="14" t="s">
        <v>1073</v>
      </c>
    </row>
    <row r="28" spans="1:6" x14ac:dyDescent="0.25">
      <c r="A28" s="15" t="s">
        <v>385</v>
      </c>
      <c r="B28" s="17" t="str">
        <f t="shared" si="0"/>
        <v>DePaul U., Chicago</v>
      </c>
      <c r="C28" s="14" t="s">
        <v>1074</v>
      </c>
      <c r="D28" s="14" t="s">
        <v>1114</v>
      </c>
      <c r="E28" s="14" t="s">
        <v>1115</v>
      </c>
      <c r="F28" s="14" t="s">
        <v>1073</v>
      </c>
    </row>
    <row r="29" spans="1:6" x14ac:dyDescent="0.25">
      <c r="A29" s="15" t="s">
        <v>345</v>
      </c>
      <c r="B29" s="17" t="str">
        <f t="shared" si="0"/>
        <v>Duquesne U., Pittsburgh</v>
      </c>
      <c r="C29" s="14" t="s">
        <v>1074</v>
      </c>
      <c r="D29" s="14" t="s">
        <v>1116</v>
      </c>
      <c r="E29" s="14" t="s">
        <v>1117</v>
      </c>
      <c r="F29" s="14" t="s">
        <v>1073</v>
      </c>
    </row>
    <row r="30" spans="1:6" x14ac:dyDescent="0.25">
      <c r="A30" s="15" t="s">
        <v>204</v>
      </c>
      <c r="B30" s="17" t="str">
        <f t="shared" si="0"/>
        <v>East Carolina U., Greenville</v>
      </c>
      <c r="C30" s="14" t="s">
        <v>1070</v>
      </c>
      <c r="D30" s="14" t="s">
        <v>1118</v>
      </c>
      <c r="E30" s="14" t="s">
        <v>1119</v>
      </c>
      <c r="F30" s="14" t="s">
        <v>1073</v>
      </c>
    </row>
    <row r="31" spans="1:6" x14ac:dyDescent="0.25">
      <c r="A31" s="15" t="s">
        <v>291</v>
      </c>
      <c r="B31" s="17" t="str">
        <f t="shared" si="0"/>
        <v>East Tennessee State U., Johnson City</v>
      </c>
      <c r="C31" s="14" t="s">
        <v>1070</v>
      </c>
      <c r="D31" s="14" t="s">
        <v>1120</v>
      </c>
      <c r="E31" s="14" t="s">
        <v>1121</v>
      </c>
      <c r="F31" s="14" t="s">
        <v>1073</v>
      </c>
    </row>
    <row r="32" spans="1:6" x14ac:dyDescent="0.25">
      <c r="A32" s="15" t="s">
        <v>378</v>
      </c>
      <c r="B32" s="17" t="str">
        <f t="shared" si="0"/>
        <v>Eastern Michigan U., Ypsilanti</v>
      </c>
      <c r="C32" s="14" t="s">
        <v>1070</v>
      </c>
      <c r="D32" s="14" t="s">
        <v>1122</v>
      </c>
      <c r="E32" s="14" t="s">
        <v>1098</v>
      </c>
      <c r="F32" s="14" t="s">
        <v>1073</v>
      </c>
    </row>
    <row r="33" spans="1:6" x14ac:dyDescent="0.25">
      <c r="A33" s="15" t="s">
        <v>1363</v>
      </c>
      <c r="B33" s="17" t="str">
        <f t="shared" si="0"/>
        <v>Florida Agricultural and Mechanical U., Tallahassee</v>
      </c>
      <c r="C33" s="14" t="s">
        <v>1070</v>
      </c>
      <c r="D33" s="14" t="s">
        <v>1123</v>
      </c>
      <c r="E33" s="14" t="s">
        <v>1124</v>
      </c>
      <c r="F33" s="14" t="s">
        <v>1073</v>
      </c>
    </row>
    <row r="34" spans="1:6" x14ac:dyDescent="0.25">
      <c r="A34" s="15" t="s">
        <v>194</v>
      </c>
      <c r="B34" s="17" t="str">
        <f t="shared" si="0"/>
        <v>Florida Atlantic U., Boca Raton</v>
      </c>
      <c r="C34" s="14" t="s">
        <v>1070</v>
      </c>
      <c r="D34" s="14" t="s">
        <v>1125</v>
      </c>
      <c r="E34" s="14" t="s">
        <v>1124</v>
      </c>
      <c r="F34" s="14" t="s">
        <v>1073</v>
      </c>
    </row>
    <row r="35" spans="1:6" x14ac:dyDescent="0.25">
      <c r="A35" s="15" t="s">
        <v>273</v>
      </c>
      <c r="B35" s="17" t="str">
        <f t="shared" si="0"/>
        <v>Florida Institute of Technology, Melbourne</v>
      </c>
      <c r="C35" s="14" t="s">
        <v>1074</v>
      </c>
      <c r="D35" s="14" t="s">
        <v>1126</v>
      </c>
      <c r="E35" s="14" t="s">
        <v>1124</v>
      </c>
      <c r="F35" s="14" t="s">
        <v>1073</v>
      </c>
    </row>
    <row r="36" spans="1:6" x14ac:dyDescent="0.25">
      <c r="A36" s="15" t="s">
        <v>302</v>
      </c>
      <c r="B36" s="17" t="str">
        <f t="shared" si="0"/>
        <v>Fordham U., Bronx</v>
      </c>
      <c r="C36" s="14" t="s">
        <v>1074</v>
      </c>
      <c r="D36" s="14" t="s">
        <v>1127</v>
      </c>
      <c r="E36" s="14" t="s">
        <v>1105</v>
      </c>
      <c r="F36" s="14" t="s">
        <v>1073</v>
      </c>
    </row>
    <row r="37" spans="1:6" x14ac:dyDescent="0.25">
      <c r="A37" s="15" t="s">
        <v>231</v>
      </c>
      <c r="B37" s="17" t="str">
        <f t="shared" si="0"/>
        <v>Georgia Southern U., Statesboro</v>
      </c>
      <c r="C37" s="14" t="s">
        <v>1070</v>
      </c>
      <c r="D37" s="14" t="s">
        <v>1128</v>
      </c>
      <c r="E37" s="14" t="s">
        <v>1082</v>
      </c>
      <c r="F37" s="14" t="s">
        <v>1073</v>
      </c>
    </row>
    <row r="38" spans="1:6" x14ac:dyDescent="0.25">
      <c r="A38" s="15" t="s">
        <v>201</v>
      </c>
      <c r="B38" s="17" t="str">
        <f t="shared" si="0"/>
        <v>Howard U., Washington</v>
      </c>
      <c r="C38" s="14" t="s">
        <v>1074</v>
      </c>
      <c r="D38" s="14" t="s">
        <v>1075</v>
      </c>
      <c r="E38" s="14" t="s">
        <v>1076</v>
      </c>
      <c r="F38" s="14" t="s">
        <v>1073</v>
      </c>
    </row>
    <row r="39" spans="1:6" x14ac:dyDescent="0.25">
      <c r="A39" s="15" t="s">
        <v>327</v>
      </c>
      <c r="B39" s="17" t="str">
        <f t="shared" si="0"/>
        <v>Idaho State U., Pocatello</v>
      </c>
      <c r="C39" s="14" t="s">
        <v>1070</v>
      </c>
      <c r="D39" s="14" t="s">
        <v>1129</v>
      </c>
      <c r="E39" s="14" t="s">
        <v>1088</v>
      </c>
      <c r="F39" s="14" t="s">
        <v>1073</v>
      </c>
    </row>
    <row r="40" spans="1:6" x14ac:dyDescent="0.25">
      <c r="A40" s="15" t="s">
        <v>244</v>
      </c>
      <c r="B40" s="17" t="str">
        <f t="shared" si="0"/>
        <v>Illinois Institute of Technology, Chicago</v>
      </c>
      <c r="C40" s="14" t="s">
        <v>1074</v>
      </c>
      <c r="D40" s="14" t="s">
        <v>1114</v>
      </c>
      <c r="E40" s="14" t="s">
        <v>1115</v>
      </c>
      <c r="F40" s="14" t="s">
        <v>1073</v>
      </c>
    </row>
    <row r="41" spans="1:6" x14ac:dyDescent="0.25">
      <c r="A41" s="15" t="s">
        <v>265</v>
      </c>
      <c r="B41" s="17" t="str">
        <f t="shared" si="0"/>
        <v>Illinois State U., Normal</v>
      </c>
      <c r="C41" s="14" t="s">
        <v>1070</v>
      </c>
      <c r="D41" s="14" t="s">
        <v>1130</v>
      </c>
      <c r="E41" s="14" t="s">
        <v>1115</v>
      </c>
      <c r="F41" s="14" t="s">
        <v>1073</v>
      </c>
    </row>
    <row r="42" spans="1:6" x14ac:dyDescent="0.25">
      <c r="A42" s="15" t="s">
        <v>1364</v>
      </c>
      <c r="B42" s="17" t="str">
        <f t="shared" si="0"/>
        <v>Indiana U. – Purdue U. Indianapolis, Indianapolis</v>
      </c>
      <c r="C42" s="14" t="s">
        <v>1070</v>
      </c>
      <c r="D42" s="14" t="s">
        <v>1131</v>
      </c>
      <c r="E42" s="14" t="s">
        <v>1086</v>
      </c>
      <c r="F42" s="14" t="s">
        <v>1073</v>
      </c>
    </row>
    <row r="43" spans="1:6" x14ac:dyDescent="0.25">
      <c r="A43" s="15" t="s">
        <v>396</v>
      </c>
      <c r="B43" s="17" t="str">
        <f t="shared" si="0"/>
        <v>Indiana U. Pennsylvania, Indiana</v>
      </c>
      <c r="C43" s="14" t="s">
        <v>1070</v>
      </c>
      <c r="D43" s="14" t="s">
        <v>1132</v>
      </c>
      <c r="E43" s="14" t="s">
        <v>1117</v>
      </c>
      <c r="F43" s="14" t="s">
        <v>1073</v>
      </c>
    </row>
    <row r="44" spans="1:6" x14ac:dyDescent="0.25">
      <c r="A44" s="15" t="s">
        <v>306</v>
      </c>
      <c r="B44" s="17" t="str">
        <f t="shared" si="0"/>
        <v>Jackson State U., Jackson</v>
      </c>
      <c r="C44" s="14" t="s">
        <v>1070</v>
      </c>
      <c r="D44" s="14" t="s">
        <v>1133</v>
      </c>
      <c r="E44" s="14" t="s">
        <v>1134</v>
      </c>
      <c r="F44" s="14" t="s">
        <v>1073</v>
      </c>
    </row>
    <row r="45" spans="1:6" x14ac:dyDescent="0.25">
      <c r="A45" s="15" t="s">
        <v>319</v>
      </c>
      <c r="B45" s="17" t="str">
        <f t="shared" si="0"/>
        <v>James Madison U., Harrisonburg</v>
      </c>
      <c r="C45" s="14" t="s">
        <v>1070</v>
      </c>
      <c r="D45" s="14" t="s">
        <v>1135</v>
      </c>
      <c r="E45" s="14" t="s">
        <v>1109</v>
      </c>
      <c r="F45" s="14" t="s">
        <v>1073</v>
      </c>
    </row>
    <row r="46" spans="1:6" x14ac:dyDescent="0.25">
      <c r="A46" s="15" t="s">
        <v>288</v>
      </c>
      <c r="B46" s="17" t="str">
        <f t="shared" si="0"/>
        <v>Kennesaw State U., Kennesaw</v>
      </c>
      <c r="C46" s="14" t="s">
        <v>1070</v>
      </c>
      <c r="D46" s="14" t="s">
        <v>1136</v>
      </c>
      <c r="E46" s="14" t="s">
        <v>1082</v>
      </c>
      <c r="F46" s="14" t="s">
        <v>1073</v>
      </c>
    </row>
    <row r="47" spans="1:6" x14ac:dyDescent="0.25">
      <c r="A47" s="15" t="s">
        <v>228</v>
      </c>
      <c r="B47" s="17" t="str">
        <f t="shared" si="0"/>
        <v>Lehigh U., Bethlehem</v>
      </c>
      <c r="C47" s="14" t="s">
        <v>1074</v>
      </c>
      <c r="D47" s="14" t="s">
        <v>1137</v>
      </c>
      <c r="E47" s="14" t="s">
        <v>1117</v>
      </c>
      <c r="F47" s="14" t="s">
        <v>1073</v>
      </c>
    </row>
    <row r="48" spans="1:6" x14ac:dyDescent="0.25">
      <c r="A48" s="15" t="s">
        <v>326</v>
      </c>
      <c r="B48" s="17" t="str">
        <f t="shared" si="0"/>
        <v>Loma Linda U., Loma Linda</v>
      </c>
      <c r="C48" s="14" t="s">
        <v>1074</v>
      </c>
      <c r="D48" s="14" t="s">
        <v>1138</v>
      </c>
      <c r="E48" s="14" t="s">
        <v>1084</v>
      </c>
      <c r="F48" s="14" t="s">
        <v>1073</v>
      </c>
    </row>
    <row r="49" spans="1:6" x14ac:dyDescent="0.25">
      <c r="A49" s="15" t="s">
        <v>316</v>
      </c>
      <c r="B49" s="17" t="str">
        <f t="shared" si="0"/>
        <v>Long Island U., Brookville</v>
      </c>
      <c r="C49" s="14" t="s">
        <v>1074</v>
      </c>
      <c r="D49" s="14" t="s">
        <v>1139</v>
      </c>
      <c r="E49" s="14" t="s">
        <v>1105</v>
      </c>
      <c r="F49" s="14" t="s">
        <v>1073</v>
      </c>
    </row>
    <row r="50" spans="1:6" x14ac:dyDescent="0.25">
      <c r="A50" s="15" t="s">
        <v>251</v>
      </c>
      <c r="B50" s="17" t="str">
        <f t="shared" si="0"/>
        <v>Louisiana Tech U., Ruston</v>
      </c>
      <c r="C50" s="14" t="s">
        <v>1070</v>
      </c>
      <c r="D50" s="14" t="s">
        <v>1140</v>
      </c>
      <c r="E50" s="14" t="s">
        <v>1141</v>
      </c>
      <c r="F50" s="14" t="s">
        <v>1073</v>
      </c>
    </row>
    <row r="51" spans="1:6" x14ac:dyDescent="0.25">
      <c r="A51" s="15" t="s">
        <v>334</v>
      </c>
      <c r="B51" s="17" t="str">
        <f t="shared" si="0"/>
        <v>Loyola Marymount U., Los Angeles</v>
      </c>
      <c r="C51" s="14" t="s">
        <v>1074</v>
      </c>
      <c r="D51" s="14" t="s">
        <v>1142</v>
      </c>
      <c r="E51" s="14" t="s">
        <v>1084</v>
      </c>
      <c r="F51" s="14" t="s">
        <v>1073</v>
      </c>
    </row>
    <row r="52" spans="1:6" x14ac:dyDescent="0.25">
      <c r="A52" s="15" t="s">
        <v>1365</v>
      </c>
      <c r="B52" s="17" t="str">
        <f t="shared" si="0"/>
        <v>Loyola U. Chicago, Chicago</v>
      </c>
      <c r="C52" s="14" t="s">
        <v>1074</v>
      </c>
      <c r="D52" s="14" t="s">
        <v>1114</v>
      </c>
      <c r="E52" s="14" t="s">
        <v>1115</v>
      </c>
      <c r="F52" s="14" t="s">
        <v>1073</v>
      </c>
    </row>
    <row r="53" spans="1:6" x14ac:dyDescent="0.25">
      <c r="A53" s="15" t="s">
        <v>232</v>
      </c>
      <c r="B53" s="17" t="str">
        <f t="shared" si="0"/>
        <v>Marquette U., Milwaukee</v>
      </c>
      <c r="C53" s="14" t="s">
        <v>1074</v>
      </c>
      <c r="D53" s="14" t="s">
        <v>1143</v>
      </c>
      <c r="E53" s="14" t="s">
        <v>1144</v>
      </c>
      <c r="F53" s="14" t="s">
        <v>1073</v>
      </c>
    </row>
    <row r="54" spans="1:6" x14ac:dyDescent="0.25">
      <c r="A54" s="15" t="s">
        <v>269</v>
      </c>
      <c r="B54" s="17" t="str">
        <f t="shared" si="0"/>
        <v>Marshall U., Huntington</v>
      </c>
      <c r="C54" s="14" t="s">
        <v>1070</v>
      </c>
      <c r="D54" s="14" t="s">
        <v>1145</v>
      </c>
      <c r="E54" s="14" t="s">
        <v>1146</v>
      </c>
      <c r="F54" s="14" t="s">
        <v>1073</v>
      </c>
    </row>
    <row r="55" spans="1:6" x14ac:dyDescent="0.25">
      <c r="A55" s="15" t="s">
        <v>202</v>
      </c>
      <c r="B55" s="17" t="str">
        <f t="shared" si="0"/>
        <v>Mercer U., Macon</v>
      </c>
      <c r="C55" s="14" t="s">
        <v>1074</v>
      </c>
      <c r="D55" s="14" t="s">
        <v>1147</v>
      </c>
      <c r="E55" s="14" t="s">
        <v>1082</v>
      </c>
      <c r="F55" s="14" t="s">
        <v>1073</v>
      </c>
    </row>
    <row r="56" spans="1:6" x14ac:dyDescent="0.25">
      <c r="A56" s="15" t="s">
        <v>260</v>
      </c>
      <c r="B56" s="17" t="str">
        <f t="shared" si="0"/>
        <v>Miami U., Oxford</v>
      </c>
      <c r="C56" s="14" t="s">
        <v>1070</v>
      </c>
      <c r="D56" s="14" t="s">
        <v>1148</v>
      </c>
      <c r="E56" s="14" t="s">
        <v>1072</v>
      </c>
      <c r="F56" s="14" t="s">
        <v>1073</v>
      </c>
    </row>
    <row r="57" spans="1:6" x14ac:dyDescent="0.25">
      <c r="A57" s="15" t="s">
        <v>176</v>
      </c>
      <c r="B57" s="17" t="str">
        <f t="shared" si="0"/>
        <v>Michigan Technological U., Houghton</v>
      </c>
      <c r="C57" s="14" t="s">
        <v>1070</v>
      </c>
      <c r="D57" s="14" t="s">
        <v>1149</v>
      </c>
      <c r="E57" s="14" t="s">
        <v>1098</v>
      </c>
      <c r="F57" s="14" t="s">
        <v>1073</v>
      </c>
    </row>
    <row r="58" spans="1:6" x14ac:dyDescent="0.25">
      <c r="A58" s="15" t="s">
        <v>275</v>
      </c>
      <c r="B58" s="17" t="str">
        <f t="shared" si="0"/>
        <v>Middle Tennessee State U., Murfreesboro</v>
      </c>
      <c r="C58" s="14" t="s">
        <v>1070</v>
      </c>
      <c r="D58" s="14" t="s">
        <v>1150</v>
      </c>
      <c r="E58" s="14" t="s">
        <v>1121</v>
      </c>
      <c r="F58" s="14" t="s">
        <v>1073</v>
      </c>
    </row>
    <row r="59" spans="1:6" x14ac:dyDescent="0.25">
      <c r="A59" s="15" t="s">
        <v>1395</v>
      </c>
      <c r="B59" s="17" t="str">
        <f t="shared" si="0"/>
        <v>Missouri U. Science and Technology, Rolla</v>
      </c>
      <c r="C59" s="14" t="s">
        <v>1070</v>
      </c>
      <c r="D59" s="14" t="s">
        <v>1151</v>
      </c>
      <c r="E59" s="14" t="s">
        <v>1152</v>
      </c>
      <c r="F59" s="14" t="s">
        <v>1073</v>
      </c>
    </row>
    <row r="60" spans="1:6" x14ac:dyDescent="0.25">
      <c r="A60" s="15" t="s">
        <v>298</v>
      </c>
      <c r="B60" s="17" t="str">
        <f t="shared" si="0"/>
        <v>Montclair State U., Montclair</v>
      </c>
      <c r="C60" s="14" t="s">
        <v>1070</v>
      </c>
      <c r="D60" s="14" t="s">
        <v>1153</v>
      </c>
      <c r="E60" s="14" t="s">
        <v>1154</v>
      </c>
      <c r="F60" s="14" t="s">
        <v>1073</v>
      </c>
    </row>
    <row r="61" spans="1:6" x14ac:dyDescent="0.25">
      <c r="A61" s="15" t="s">
        <v>281</v>
      </c>
      <c r="B61" s="17" t="str">
        <f t="shared" si="0"/>
        <v>Morgan State U., Baltimore</v>
      </c>
      <c r="C61" s="14" t="s">
        <v>1070</v>
      </c>
      <c r="D61" s="14" t="s">
        <v>1155</v>
      </c>
      <c r="E61" s="14" t="s">
        <v>1156</v>
      </c>
      <c r="F61" s="14" t="s">
        <v>1073</v>
      </c>
    </row>
    <row r="62" spans="1:6" x14ac:dyDescent="0.25">
      <c r="A62" s="15" t="s">
        <v>165</v>
      </c>
      <c r="B62" s="17" t="str">
        <f t="shared" si="0"/>
        <v>New Mexico State U., Las Cruces</v>
      </c>
      <c r="C62" s="14" t="s">
        <v>1070</v>
      </c>
      <c r="D62" s="14" t="s">
        <v>1157</v>
      </c>
      <c r="E62" s="14" t="s">
        <v>1158</v>
      </c>
      <c r="F62" s="14" t="s">
        <v>1073</v>
      </c>
    </row>
    <row r="63" spans="1:6" x14ac:dyDescent="0.25">
      <c r="A63" s="15" t="s">
        <v>1366</v>
      </c>
      <c r="B63" s="17" t="str">
        <f t="shared" si="0"/>
        <v>North Carolina A &amp; T State U., Greensboro</v>
      </c>
      <c r="C63" s="14" t="s">
        <v>1070</v>
      </c>
      <c r="D63" s="14" t="s">
        <v>1159</v>
      </c>
      <c r="E63" s="14" t="s">
        <v>1119</v>
      </c>
      <c r="F63" s="14" t="s">
        <v>1073</v>
      </c>
    </row>
    <row r="64" spans="1:6" x14ac:dyDescent="0.25">
      <c r="A64" s="15" t="s">
        <v>182</v>
      </c>
      <c r="B64" s="17" t="str">
        <f t="shared" si="0"/>
        <v>Northern Arizona U., Flagstaff</v>
      </c>
      <c r="C64" s="14" t="s">
        <v>1070</v>
      </c>
      <c r="D64" s="14" t="s">
        <v>1160</v>
      </c>
      <c r="E64" s="14" t="s">
        <v>1078</v>
      </c>
      <c r="F64" s="14" t="s">
        <v>1073</v>
      </c>
    </row>
    <row r="65" spans="1:6" x14ac:dyDescent="0.25">
      <c r="A65" s="15" t="s">
        <v>259</v>
      </c>
      <c r="B65" s="17" t="str">
        <f t="shared" si="0"/>
        <v>Northern Illinois U., Dekalb</v>
      </c>
      <c r="C65" s="14" t="s">
        <v>1070</v>
      </c>
      <c r="D65" s="14" t="s">
        <v>1161</v>
      </c>
      <c r="E65" s="14" t="s">
        <v>1115</v>
      </c>
      <c r="F65" s="14" t="s">
        <v>1073</v>
      </c>
    </row>
    <row r="66" spans="1:6" x14ac:dyDescent="0.25">
      <c r="A66" s="15" t="s">
        <v>263</v>
      </c>
      <c r="B66" s="17" t="str">
        <f t="shared" si="0"/>
        <v>Nova Southeastern U., Fort Lauderdale</v>
      </c>
      <c r="C66" s="14" t="s">
        <v>1074</v>
      </c>
      <c r="D66" s="14" t="s">
        <v>1162</v>
      </c>
      <c r="E66" s="14" t="s">
        <v>1124</v>
      </c>
      <c r="F66" s="14" t="s">
        <v>1073</v>
      </c>
    </row>
    <row r="67" spans="1:6" x14ac:dyDescent="0.25">
      <c r="A67" s="15" t="s">
        <v>282</v>
      </c>
      <c r="B67" s="17" t="str">
        <f t="shared" ref="B67:B130" si="1">A67&amp;", "&amp;D67</f>
        <v>Oakland U., Rochester</v>
      </c>
      <c r="C67" s="14" t="s">
        <v>1070</v>
      </c>
      <c r="D67" s="14" t="s">
        <v>1163</v>
      </c>
      <c r="E67" s="14" t="s">
        <v>1098</v>
      </c>
      <c r="F67" s="14" t="s">
        <v>1073</v>
      </c>
    </row>
    <row r="68" spans="1:6" x14ac:dyDescent="0.25">
      <c r="A68" s="15" t="s">
        <v>227</v>
      </c>
      <c r="B68" s="17" t="str">
        <f t="shared" si="1"/>
        <v>Portland State U., Portland</v>
      </c>
      <c r="C68" s="14" t="s">
        <v>1070</v>
      </c>
      <c r="D68" s="14" t="s">
        <v>1164</v>
      </c>
      <c r="E68" s="14" t="s">
        <v>1165</v>
      </c>
      <c r="F68" s="14" t="s">
        <v>1073</v>
      </c>
    </row>
    <row r="69" spans="1:6" x14ac:dyDescent="0.25">
      <c r="A69" s="15" t="s">
        <v>297</v>
      </c>
      <c r="B69" s="17" t="str">
        <f t="shared" si="1"/>
        <v>Prairie View A&amp;M U., Prairie View</v>
      </c>
      <c r="C69" s="14" t="s">
        <v>1070</v>
      </c>
      <c r="D69" s="14" t="s">
        <v>1166</v>
      </c>
      <c r="E69" s="14" t="s">
        <v>1167</v>
      </c>
      <c r="F69" s="14" t="s">
        <v>1073</v>
      </c>
    </row>
    <row r="70" spans="1:6" x14ac:dyDescent="0.25">
      <c r="A70" s="15" t="s">
        <v>197</v>
      </c>
      <c r="B70" s="17" t="str">
        <f t="shared" si="1"/>
        <v>Rochester Institute of Technology, Rochester</v>
      </c>
      <c r="C70" s="14" t="s">
        <v>1074</v>
      </c>
      <c r="D70" s="14" t="s">
        <v>1163</v>
      </c>
      <c r="E70" s="14" t="s">
        <v>1105</v>
      </c>
      <c r="F70" s="14" t="s">
        <v>1073</v>
      </c>
    </row>
    <row r="71" spans="1:6" x14ac:dyDescent="0.25">
      <c r="A71" s="15" t="s">
        <v>253</v>
      </c>
      <c r="B71" s="17" t="str">
        <f t="shared" si="1"/>
        <v>Rowan U., Glassboro</v>
      </c>
      <c r="C71" s="14" t="s">
        <v>1070</v>
      </c>
      <c r="D71" s="14" t="s">
        <v>1168</v>
      </c>
      <c r="E71" s="14" t="s">
        <v>1154</v>
      </c>
      <c r="F71" s="14" t="s">
        <v>1073</v>
      </c>
    </row>
    <row r="72" spans="1:6" x14ac:dyDescent="0.25">
      <c r="A72" s="15" t="s">
        <v>1367</v>
      </c>
      <c r="B72" s="17" t="str">
        <f t="shared" si="1"/>
        <v>Rutgers U.–Camden, Camden</v>
      </c>
      <c r="C72" s="14" t="s">
        <v>1070</v>
      </c>
      <c r="D72" s="14" t="s">
        <v>1169</v>
      </c>
      <c r="E72" s="14" t="s">
        <v>1154</v>
      </c>
      <c r="F72" s="14" t="s">
        <v>1073</v>
      </c>
    </row>
    <row r="73" spans="1:6" x14ac:dyDescent="0.25">
      <c r="A73" s="15" t="s">
        <v>1368</v>
      </c>
      <c r="B73" s="17" t="str">
        <f t="shared" si="1"/>
        <v>Rutgers U.–Newark, Newark</v>
      </c>
      <c r="C73" s="14" t="s">
        <v>1070</v>
      </c>
      <c r="D73" s="14" t="s">
        <v>1170</v>
      </c>
      <c r="E73" s="14" t="s">
        <v>1154</v>
      </c>
      <c r="F73" s="14" t="s">
        <v>1073</v>
      </c>
    </row>
    <row r="74" spans="1:6" x14ac:dyDescent="0.25">
      <c r="A74" s="15" t="s">
        <v>179</v>
      </c>
      <c r="B74" s="17" t="str">
        <f t="shared" si="1"/>
        <v>Saint Louis U., Saint Louis</v>
      </c>
      <c r="C74" s="14" t="s">
        <v>1074</v>
      </c>
      <c r="D74" s="14" t="s">
        <v>1171</v>
      </c>
      <c r="E74" s="14" t="s">
        <v>1152</v>
      </c>
      <c r="F74" s="14" t="s">
        <v>1073</v>
      </c>
    </row>
    <row r="75" spans="1:6" x14ac:dyDescent="0.25">
      <c r="A75" s="15" t="s">
        <v>331</v>
      </c>
      <c r="B75" s="17" t="str">
        <f t="shared" si="1"/>
        <v>Sam Houston State U., Huntsville</v>
      </c>
      <c r="C75" s="14" t="s">
        <v>1070</v>
      </c>
      <c r="D75" s="14" t="s">
        <v>1172</v>
      </c>
      <c r="E75" s="14" t="s">
        <v>1167</v>
      </c>
      <c r="F75" s="14" t="s">
        <v>1073</v>
      </c>
    </row>
    <row r="76" spans="1:6" x14ac:dyDescent="0.25">
      <c r="A76" s="15" t="s">
        <v>168</v>
      </c>
      <c r="B76" s="17" t="str">
        <f t="shared" si="1"/>
        <v>San Diego State U., San Diego</v>
      </c>
      <c r="C76" s="14" t="s">
        <v>1070</v>
      </c>
      <c r="D76" s="14" t="s">
        <v>1173</v>
      </c>
      <c r="E76" s="14" t="s">
        <v>1084</v>
      </c>
      <c r="F76" s="14" t="s">
        <v>1073</v>
      </c>
    </row>
    <row r="77" spans="1:6" x14ac:dyDescent="0.25">
      <c r="A77" s="15" t="s">
        <v>235</v>
      </c>
      <c r="B77" s="17" t="str">
        <f t="shared" si="1"/>
        <v>San Francisco State U., San Francisco</v>
      </c>
      <c r="C77" s="14" t="s">
        <v>1070</v>
      </c>
      <c r="D77" s="14" t="s">
        <v>1174</v>
      </c>
      <c r="E77" s="14" t="s">
        <v>1084</v>
      </c>
      <c r="F77" s="14" t="s">
        <v>1073</v>
      </c>
    </row>
    <row r="78" spans="1:6" x14ac:dyDescent="0.25">
      <c r="A78" s="15" t="s">
        <v>411</v>
      </c>
      <c r="B78" s="17" t="str">
        <f t="shared" si="1"/>
        <v>Seton Hall U., South Orange</v>
      </c>
      <c r="C78" s="14" t="s">
        <v>1074</v>
      </c>
      <c r="D78" s="14" t="s">
        <v>1175</v>
      </c>
      <c r="E78" s="14" t="s">
        <v>1154</v>
      </c>
      <c r="F78" s="14" t="s">
        <v>1073</v>
      </c>
    </row>
    <row r="79" spans="1:6" x14ac:dyDescent="0.25">
      <c r="A79" s="15" t="s">
        <v>205</v>
      </c>
      <c r="B79" s="17" t="str">
        <f t="shared" si="1"/>
        <v>South Dakota State U., Brookings</v>
      </c>
      <c r="C79" s="14" t="s">
        <v>1070</v>
      </c>
      <c r="D79" s="14" t="s">
        <v>1176</v>
      </c>
      <c r="E79" s="14" t="s">
        <v>1177</v>
      </c>
      <c r="F79" s="14" t="s">
        <v>1073</v>
      </c>
    </row>
    <row r="80" spans="1:6" x14ac:dyDescent="0.25">
      <c r="A80" s="15" t="s">
        <v>1369</v>
      </c>
      <c r="B80" s="17" t="str">
        <f t="shared" si="1"/>
        <v>Southern Illinois U. Carbondale, Carbondale</v>
      </c>
      <c r="C80" s="14" t="s">
        <v>1070</v>
      </c>
      <c r="D80" s="14" t="s">
        <v>1178</v>
      </c>
      <c r="E80" s="14" t="s">
        <v>1115</v>
      </c>
      <c r="F80" s="14" t="s">
        <v>1073</v>
      </c>
    </row>
    <row r="81" spans="1:6" x14ac:dyDescent="0.25">
      <c r="A81" s="15" t="s">
        <v>225</v>
      </c>
      <c r="B81" s="17" t="str">
        <f t="shared" si="1"/>
        <v>Southern Methodist U., Dallas</v>
      </c>
      <c r="C81" s="14" t="s">
        <v>1074</v>
      </c>
      <c r="D81" s="14" t="s">
        <v>1179</v>
      </c>
      <c r="E81" s="14" t="s">
        <v>1167</v>
      </c>
      <c r="F81" s="14" t="s">
        <v>1073</v>
      </c>
    </row>
    <row r="82" spans="1:6" x14ac:dyDescent="0.25">
      <c r="A82" s="15" t="s">
        <v>1370</v>
      </c>
      <c r="B82" s="17" t="str">
        <f t="shared" si="1"/>
        <v>Southern U., Baton Rouge</v>
      </c>
      <c r="C82" s="14" t="s">
        <v>1070</v>
      </c>
      <c r="D82" s="14" t="s">
        <v>1180</v>
      </c>
      <c r="E82" s="14" t="s">
        <v>1141</v>
      </c>
      <c r="F82" s="14" t="s">
        <v>1073</v>
      </c>
    </row>
    <row r="83" spans="1:6" x14ac:dyDescent="0.25">
      <c r="A83" s="15" t="s">
        <v>224</v>
      </c>
      <c r="B83" s="17" t="str">
        <f t="shared" si="1"/>
        <v>Stevens Institute of Technology, Hoboken</v>
      </c>
      <c r="C83" s="14" t="s">
        <v>1074</v>
      </c>
      <c r="D83" s="14" t="s">
        <v>1181</v>
      </c>
      <c r="E83" s="14" t="s">
        <v>1154</v>
      </c>
      <c r="F83" s="14" t="s">
        <v>1073</v>
      </c>
    </row>
    <row r="84" spans="1:6" x14ac:dyDescent="0.25">
      <c r="A84" s="15" t="s">
        <v>1182</v>
      </c>
      <c r="B84" s="17" t="str">
        <f t="shared" si="1"/>
        <v>SUNY College of Environmental Science and Forestry, Syracuse</v>
      </c>
      <c r="C84" s="14" t="s">
        <v>1070</v>
      </c>
      <c r="D84" s="14" t="s">
        <v>1183</v>
      </c>
      <c r="E84" s="14" t="s">
        <v>1105</v>
      </c>
      <c r="F84" s="14" t="s">
        <v>1073</v>
      </c>
    </row>
    <row r="85" spans="1:6" x14ac:dyDescent="0.25">
      <c r="A85" s="15" t="s">
        <v>295</v>
      </c>
      <c r="B85" s="17" t="str">
        <f t="shared" si="1"/>
        <v>Tarleton State U., Stephenville</v>
      </c>
      <c r="C85" s="14" t="s">
        <v>1070</v>
      </c>
      <c r="D85" s="14" t="s">
        <v>1184</v>
      </c>
      <c r="E85" s="14" t="s">
        <v>1167</v>
      </c>
      <c r="F85" s="14" t="s">
        <v>1073</v>
      </c>
    </row>
    <row r="86" spans="1:6" x14ac:dyDescent="0.25">
      <c r="A86" s="15" t="s">
        <v>1371</v>
      </c>
      <c r="B86" s="17" t="str">
        <f t="shared" si="1"/>
        <v>Teachers College at Columbia U., New York</v>
      </c>
      <c r="C86" s="14" t="s">
        <v>1074</v>
      </c>
      <c r="D86" s="14" t="s">
        <v>1113</v>
      </c>
      <c r="E86" s="14" t="s">
        <v>1105</v>
      </c>
      <c r="F86" s="14" t="s">
        <v>1073</v>
      </c>
    </row>
    <row r="87" spans="1:6" x14ac:dyDescent="0.25">
      <c r="A87" s="15" t="s">
        <v>252</v>
      </c>
      <c r="B87" s="17" t="str">
        <f t="shared" si="1"/>
        <v>Tennessee State U., Nashville</v>
      </c>
      <c r="C87" s="14" t="s">
        <v>1070</v>
      </c>
      <c r="D87" s="14" t="s">
        <v>1185</v>
      </c>
      <c r="E87" s="14" t="s">
        <v>1121</v>
      </c>
      <c r="F87" s="14" t="s">
        <v>1073</v>
      </c>
    </row>
    <row r="88" spans="1:6" x14ac:dyDescent="0.25">
      <c r="A88" s="15" t="s">
        <v>312</v>
      </c>
      <c r="B88" s="17" t="str">
        <f t="shared" si="1"/>
        <v>Tennessee Technological U., Cookeville</v>
      </c>
      <c r="C88" s="14" t="s">
        <v>1070</v>
      </c>
      <c r="D88" s="14" t="s">
        <v>1186</v>
      </c>
      <c r="E88" s="14" t="s">
        <v>1121</v>
      </c>
      <c r="F88" s="14" t="s">
        <v>1073</v>
      </c>
    </row>
    <row r="89" spans="1:6" x14ac:dyDescent="0.25">
      <c r="A89" s="15" t="s">
        <v>1372</v>
      </c>
      <c r="B89" s="17" t="str">
        <f t="shared" si="1"/>
        <v>Texas A&amp;M U.–Corpus Christi, Corpus Christi</v>
      </c>
      <c r="C89" s="14" t="s">
        <v>1070</v>
      </c>
      <c r="D89" s="14" t="s">
        <v>1187</v>
      </c>
      <c r="E89" s="14" t="s">
        <v>1167</v>
      </c>
      <c r="F89" s="14" t="s">
        <v>1073</v>
      </c>
    </row>
    <row r="90" spans="1:6" x14ac:dyDescent="0.25">
      <c r="A90" s="15" t="s">
        <v>1373</v>
      </c>
      <c r="B90" s="17" t="str">
        <f t="shared" si="1"/>
        <v>Texas A&amp;M U.–Kingsville, Kingsville</v>
      </c>
      <c r="C90" s="14" t="s">
        <v>1070</v>
      </c>
      <c r="D90" s="14" t="s">
        <v>1188</v>
      </c>
      <c r="E90" s="14" t="s">
        <v>1167</v>
      </c>
      <c r="F90" s="14" t="s">
        <v>1073</v>
      </c>
    </row>
    <row r="91" spans="1:6" x14ac:dyDescent="0.25">
      <c r="A91" s="15" t="s">
        <v>313</v>
      </c>
      <c r="B91" s="17" t="str">
        <f t="shared" si="1"/>
        <v>Texas Christian U., Fort Worth</v>
      </c>
      <c r="C91" s="14" t="s">
        <v>1074</v>
      </c>
      <c r="D91" s="14" t="s">
        <v>1189</v>
      </c>
      <c r="E91" s="14" t="s">
        <v>1167</v>
      </c>
      <c r="F91" s="14" t="s">
        <v>1073</v>
      </c>
    </row>
    <row r="92" spans="1:6" x14ac:dyDescent="0.25">
      <c r="A92" s="15" t="s">
        <v>353</v>
      </c>
      <c r="B92" s="17" t="str">
        <f t="shared" si="1"/>
        <v>Texas Southern U., Houston</v>
      </c>
      <c r="C92" s="14" t="s">
        <v>1070</v>
      </c>
      <c r="D92" s="14" t="s">
        <v>1190</v>
      </c>
      <c r="E92" s="14" t="s">
        <v>1167</v>
      </c>
      <c r="F92" s="14" t="s">
        <v>1073</v>
      </c>
    </row>
    <row r="93" spans="1:6" x14ac:dyDescent="0.25">
      <c r="A93" s="15" t="s">
        <v>180</v>
      </c>
      <c r="B93" s="17" t="str">
        <f t="shared" si="1"/>
        <v>Texas State U., San Marcos</v>
      </c>
      <c r="C93" s="14" t="s">
        <v>1070</v>
      </c>
      <c r="D93" s="14" t="s">
        <v>1191</v>
      </c>
      <c r="E93" s="14" t="s">
        <v>1167</v>
      </c>
      <c r="F93" s="14" t="s">
        <v>1073</v>
      </c>
    </row>
    <row r="94" spans="1:6" x14ac:dyDescent="0.25">
      <c r="A94" s="15" t="s">
        <v>1192</v>
      </c>
      <c r="B94" s="17" t="str">
        <f t="shared" si="1"/>
        <v>The New School, New York</v>
      </c>
      <c r="C94" s="14" t="s">
        <v>1074</v>
      </c>
      <c r="D94" s="14" t="s">
        <v>1113</v>
      </c>
      <c r="E94" s="14" t="s">
        <v>1105</v>
      </c>
      <c r="F94" s="14" t="s">
        <v>1073</v>
      </c>
    </row>
    <row r="95" spans="1:6" x14ac:dyDescent="0.25">
      <c r="A95" s="15" t="s">
        <v>127</v>
      </c>
      <c r="B95" s="17" t="str">
        <f t="shared" si="1"/>
        <v>Thomas Jefferson U., Philadelphia</v>
      </c>
      <c r="C95" s="14" t="s">
        <v>1074</v>
      </c>
      <c r="D95" s="14" t="s">
        <v>1193</v>
      </c>
      <c r="E95" s="14" t="s">
        <v>1117</v>
      </c>
      <c r="F95" s="14" t="s">
        <v>1073</v>
      </c>
    </row>
    <row r="96" spans="1:6" x14ac:dyDescent="0.25">
      <c r="A96" s="15" t="s">
        <v>1396</v>
      </c>
      <c r="B96" s="17" t="str">
        <f t="shared" si="1"/>
        <v>U. Akron Main Campus, Akron</v>
      </c>
      <c r="C96" s="14" t="s">
        <v>1070</v>
      </c>
      <c r="D96" s="14" t="s">
        <v>1194</v>
      </c>
      <c r="E96" s="14" t="s">
        <v>1072</v>
      </c>
      <c r="F96" s="14" t="s">
        <v>1073</v>
      </c>
    </row>
    <row r="97" spans="1:6" x14ac:dyDescent="0.25">
      <c r="A97" s="15" t="s">
        <v>1397</v>
      </c>
      <c r="B97" s="17" t="str">
        <f t="shared" si="1"/>
        <v>U. Alaska Fairbanks, Fairbanks</v>
      </c>
      <c r="C97" s="14" t="s">
        <v>1070</v>
      </c>
      <c r="D97" s="14" t="s">
        <v>1195</v>
      </c>
      <c r="E97" s="14" t="s">
        <v>1196</v>
      </c>
      <c r="F97" s="14" t="s">
        <v>1073</v>
      </c>
    </row>
    <row r="98" spans="1:6" x14ac:dyDescent="0.25">
      <c r="A98" s="15" t="s">
        <v>1398</v>
      </c>
      <c r="B98" s="17" t="str">
        <f t="shared" si="1"/>
        <v>U. Arkansas at Little Rock, Little Rock</v>
      </c>
      <c r="C98" s="14" t="s">
        <v>1070</v>
      </c>
      <c r="D98" s="14" t="s">
        <v>1197</v>
      </c>
      <c r="E98" s="14" t="s">
        <v>1080</v>
      </c>
      <c r="F98" s="14" t="s">
        <v>1073</v>
      </c>
    </row>
    <row r="99" spans="1:6" x14ac:dyDescent="0.25">
      <c r="A99" s="15" t="s">
        <v>217</v>
      </c>
      <c r="B99" s="17" t="str">
        <f t="shared" si="1"/>
        <v>U. California, Merced, Merced</v>
      </c>
      <c r="C99" s="14" t="s">
        <v>1070</v>
      </c>
      <c r="D99" s="14" t="s">
        <v>1198</v>
      </c>
      <c r="E99" s="14" t="s">
        <v>1084</v>
      </c>
      <c r="F99" s="14" t="s">
        <v>1073</v>
      </c>
    </row>
    <row r="100" spans="1:6" x14ac:dyDescent="0.25">
      <c r="A100" s="15" t="s">
        <v>409</v>
      </c>
      <c r="B100" s="17" t="str">
        <f t="shared" si="1"/>
        <v>U. Colorado Colorado Springs, Colorado Springs</v>
      </c>
      <c r="C100" s="14" t="s">
        <v>1070</v>
      </c>
      <c r="D100" s="14" t="s">
        <v>1199</v>
      </c>
      <c r="E100" s="14" t="s">
        <v>1200</v>
      </c>
      <c r="F100" s="14" t="s">
        <v>1073</v>
      </c>
    </row>
    <row r="101" spans="1:6" x14ac:dyDescent="0.25">
      <c r="A101" s="15" t="s">
        <v>136</v>
      </c>
      <c r="B101" s="17" t="str">
        <f t="shared" si="1"/>
        <v>U. Dayton, Dayton</v>
      </c>
      <c r="C101" s="14" t="s">
        <v>1074</v>
      </c>
      <c r="D101" s="14" t="s">
        <v>1201</v>
      </c>
      <c r="E101" s="14" t="s">
        <v>1072</v>
      </c>
      <c r="F101" s="14" t="s">
        <v>1073</v>
      </c>
    </row>
    <row r="102" spans="1:6" x14ac:dyDescent="0.25">
      <c r="A102" s="15" t="s">
        <v>171</v>
      </c>
      <c r="B102" s="17" t="str">
        <f t="shared" si="1"/>
        <v>U. Idaho, Moscow</v>
      </c>
      <c r="C102" s="14" t="s">
        <v>1070</v>
      </c>
      <c r="D102" s="14" t="s">
        <v>1202</v>
      </c>
      <c r="E102" s="14" t="s">
        <v>1088</v>
      </c>
      <c r="F102" s="14" t="s">
        <v>1073</v>
      </c>
    </row>
    <row r="103" spans="1:6" x14ac:dyDescent="0.25">
      <c r="A103" s="15" t="s">
        <v>362</v>
      </c>
      <c r="B103" s="17" t="str">
        <f t="shared" si="1"/>
        <v>U. Maryland, Eastern Shore, Princess Anne</v>
      </c>
      <c r="C103" s="14" t="s">
        <v>1070</v>
      </c>
      <c r="D103" s="14" t="s">
        <v>1203</v>
      </c>
      <c r="E103" s="14" t="s">
        <v>1156</v>
      </c>
      <c r="F103" s="14" t="s">
        <v>1073</v>
      </c>
    </row>
    <row r="104" spans="1:6" x14ac:dyDescent="0.25">
      <c r="A104" s="15" t="s">
        <v>1399</v>
      </c>
      <c r="B104" s="17" t="str">
        <f t="shared" si="1"/>
        <v>U. Massachusetts Boston, Boston</v>
      </c>
      <c r="C104" s="14" t="s">
        <v>1070</v>
      </c>
      <c r="D104" s="14" t="s">
        <v>1204</v>
      </c>
      <c r="E104" s="14" t="s">
        <v>1103</v>
      </c>
      <c r="F104" s="14" t="s">
        <v>1073</v>
      </c>
    </row>
    <row r="105" spans="1:6" x14ac:dyDescent="0.25">
      <c r="A105" s="15" t="s">
        <v>1400</v>
      </c>
      <c r="B105" s="17" t="str">
        <f t="shared" si="1"/>
        <v>U. Massachusetts Dartmouth, North Dartmouth</v>
      </c>
      <c r="C105" s="14" t="s">
        <v>1070</v>
      </c>
      <c r="D105" s="14" t="s">
        <v>1205</v>
      </c>
      <c r="E105" s="14" t="s">
        <v>1103</v>
      </c>
      <c r="F105" s="14" t="s">
        <v>1073</v>
      </c>
    </row>
    <row r="106" spans="1:6" x14ac:dyDescent="0.25">
      <c r="A106" s="15" t="s">
        <v>1401</v>
      </c>
      <c r="B106" s="17" t="str">
        <f t="shared" si="1"/>
        <v>U. Massachusetts Lowell, Lowell</v>
      </c>
      <c r="C106" s="14" t="s">
        <v>1070</v>
      </c>
      <c r="D106" s="14" t="s">
        <v>1206</v>
      </c>
      <c r="E106" s="14" t="s">
        <v>1103</v>
      </c>
      <c r="F106" s="14" t="s">
        <v>1073</v>
      </c>
    </row>
    <row r="107" spans="1:6" x14ac:dyDescent="0.25">
      <c r="A107" s="15" t="s">
        <v>1402</v>
      </c>
      <c r="B107" s="17" t="str">
        <f t="shared" si="1"/>
        <v>U. Missouri–Kansas City, Kansas City</v>
      </c>
      <c r="C107" s="14" t="s">
        <v>1070</v>
      </c>
      <c r="D107" s="14" t="s">
        <v>1207</v>
      </c>
      <c r="E107" s="14" t="s">
        <v>1152</v>
      </c>
      <c r="F107" s="14" t="s">
        <v>1073</v>
      </c>
    </row>
    <row r="108" spans="1:6" x14ac:dyDescent="0.25">
      <c r="A108" s="15" t="s">
        <v>1403</v>
      </c>
      <c r="B108" s="17" t="str">
        <f t="shared" si="1"/>
        <v>U. Missouri–St. Louis, Saint Louis</v>
      </c>
      <c r="C108" s="14" t="s">
        <v>1070</v>
      </c>
      <c r="D108" s="14" t="s">
        <v>1171</v>
      </c>
      <c r="E108" s="14" t="s">
        <v>1152</v>
      </c>
      <c r="F108" s="14" t="s">
        <v>1073</v>
      </c>
    </row>
    <row r="109" spans="1:6" x14ac:dyDescent="0.25">
      <c r="A109" s="15" t="s">
        <v>1404</v>
      </c>
      <c r="B109" s="17" t="str">
        <f t="shared" si="1"/>
        <v>U. Nebraska at Omaha, Omaha</v>
      </c>
      <c r="C109" s="14" t="s">
        <v>1070</v>
      </c>
      <c r="D109" s="14" t="s">
        <v>1110</v>
      </c>
      <c r="E109" s="14" t="s">
        <v>1111</v>
      </c>
      <c r="F109" s="14" t="s">
        <v>1073</v>
      </c>
    </row>
    <row r="110" spans="1:6" x14ac:dyDescent="0.25">
      <c r="A110" s="15" t="s">
        <v>393</v>
      </c>
      <c r="B110" s="17" t="str">
        <f t="shared" si="1"/>
        <v>U. New England, Biddeford</v>
      </c>
      <c r="C110" s="14" t="s">
        <v>1074</v>
      </c>
      <c r="D110" s="14" t="s">
        <v>1208</v>
      </c>
      <c r="E110" s="14" t="s">
        <v>1209</v>
      </c>
      <c r="F110" s="14" t="s">
        <v>1073</v>
      </c>
    </row>
    <row r="111" spans="1:6" x14ac:dyDescent="0.25">
      <c r="A111" s="15" t="s">
        <v>300</v>
      </c>
      <c r="B111" s="17" t="str">
        <f t="shared" si="1"/>
        <v>U. New Orleans, New Orleans</v>
      </c>
      <c r="C111" s="14" t="s">
        <v>1070</v>
      </c>
      <c r="D111" s="14" t="s">
        <v>1210</v>
      </c>
      <c r="E111" s="14" t="s">
        <v>1141</v>
      </c>
      <c r="F111" s="14" t="s">
        <v>1073</v>
      </c>
    </row>
    <row r="112" spans="1:6" x14ac:dyDescent="0.25">
      <c r="A112" s="15" t="s">
        <v>1405</v>
      </c>
      <c r="B112" s="17" t="str">
        <f t="shared" si="1"/>
        <v>U. North Carolina at Charlotte, Charlotte</v>
      </c>
      <c r="C112" s="14" t="s">
        <v>1070</v>
      </c>
      <c r="D112" s="14" t="s">
        <v>1211</v>
      </c>
      <c r="E112" s="14" t="s">
        <v>1119</v>
      </c>
      <c r="F112" s="14" t="s">
        <v>1073</v>
      </c>
    </row>
    <row r="113" spans="1:6" x14ac:dyDescent="0.25">
      <c r="A113" s="15" t="s">
        <v>1406</v>
      </c>
      <c r="B113" s="17" t="str">
        <f t="shared" si="1"/>
        <v>U. North Carolina at Greensboro, Greensboro</v>
      </c>
      <c r="C113" s="14" t="s">
        <v>1070</v>
      </c>
      <c r="D113" s="14" t="s">
        <v>1159</v>
      </c>
      <c r="E113" s="14" t="s">
        <v>1119</v>
      </c>
      <c r="F113" s="14" t="s">
        <v>1073</v>
      </c>
    </row>
    <row r="114" spans="1:6" x14ac:dyDescent="0.25">
      <c r="A114" s="15" t="s">
        <v>1407</v>
      </c>
      <c r="B114" s="17" t="str">
        <f t="shared" si="1"/>
        <v>U. North Carolina Wilmington, Wilmington</v>
      </c>
      <c r="C114" s="14" t="s">
        <v>1070</v>
      </c>
      <c r="D114" s="14" t="s">
        <v>1212</v>
      </c>
      <c r="E114" s="14" t="s">
        <v>1119</v>
      </c>
      <c r="F114" s="14" t="s">
        <v>1073</v>
      </c>
    </row>
    <row r="115" spans="1:6" x14ac:dyDescent="0.25">
      <c r="A115" s="15" t="s">
        <v>152</v>
      </c>
      <c r="B115" s="17" t="str">
        <f t="shared" si="1"/>
        <v>U. North Dakota, Grand Forks</v>
      </c>
      <c r="C115" s="14" t="s">
        <v>1070</v>
      </c>
      <c r="D115" s="14" t="s">
        <v>1213</v>
      </c>
      <c r="E115" s="14" t="s">
        <v>1214</v>
      </c>
      <c r="F115" s="14" t="s">
        <v>1073</v>
      </c>
    </row>
    <row r="116" spans="1:6" x14ac:dyDescent="0.25">
      <c r="A116" s="15" t="s">
        <v>309</v>
      </c>
      <c r="B116" s="17" t="str">
        <f t="shared" si="1"/>
        <v>U. North Florida, Jacksonville</v>
      </c>
      <c r="C116" s="14" t="s">
        <v>1070</v>
      </c>
      <c r="D116" s="14" t="s">
        <v>1215</v>
      </c>
      <c r="E116" s="14" t="s">
        <v>1124</v>
      </c>
      <c r="F116" s="14" t="s">
        <v>1073</v>
      </c>
    </row>
    <row r="117" spans="1:6" x14ac:dyDescent="0.25">
      <c r="A117" s="15" t="s">
        <v>1408</v>
      </c>
      <c r="B117" s="17" t="str">
        <f t="shared" si="1"/>
        <v>U. Puerto Rico at Río Piedras, San Juan</v>
      </c>
      <c r="C117" s="14" t="s">
        <v>1070</v>
      </c>
      <c r="D117" s="14" t="s">
        <v>1216</v>
      </c>
      <c r="E117" s="14" t="s">
        <v>1217</v>
      </c>
      <c r="F117" s="14" t="s">
        <v>1073</v>
      </c>
    </row>
    <row r="118" spans="1:6" x14ac:dyDescent="0.25">
      <c r="A118" s="15" t="s">
        <v>155</v>
      </c>
      <c r="B118" s="17" t="str">
        <f t="shared" si="1"/>
        <v>U. Rhode Island, Kingston</v>
      </c>
      <c r="C118" s="14" t="s">
        <v>1070</v>
      </c>
      <c r="D118" s="14" t="s">
        <v>1218</v>
      </c>
      <c r="E118" s="14" t="s">
        <v>1219</v>
      </c>
      <c r="F118" s="14" t="s">
        <v>1073</v>
      </c>
    </row>
    <row r="119" spans="1:6" x14ac:dyDescent="0.25">
      <c r="A119" s="15" t="s">
        <v>373</v>
      </c>
      <c r="B119" s="17" t="str">
        <f t="shared" si="1"/>
        <v>U. San Diego, San Diego</v>
      </c>
      <c r="C119" s="14" t="s">
        <v>1074</v>
      </c>
      <c r="D119" s="14" t="s">
        <v>1173</v>
      </c>
      <c r="E119" s="14" t="s">
        <v>1084</v>
      </c>
      <c r="F119" s="14" t="s">
        <v>1073</v>
      </c>
    </row>
    <row r="120" spans="1:6" x14ac:dyDescent="0.25">
      <c r="A120" s="15" t="s">
        <v>213</v>
      </c>
      <c r="B120" s="17" t="str">
        <f t="shared" si="1"/>
        <v>U. South Alabama, Mobile</v>
      </c>
      <c r="C120" s="14" t="s">
        <v>1070</v>
      </c>
      <c r="D120" s="14" t="s">
        <v>1220</v>
      </c>
      <c r="E120" s="14" t="s">
        <v>1221</v>
      </c>
      <c r="F120" s="14" t="s">
        <v>1073</v>
      </c>
    </row>
    <row r="121" spans="1:6" x14ac:dyDescent="0.25">
      <c r="A121" s="15" t="s">
        <v>1409</v>
      </c>
      <c r="B121" s="17" t="str">
        <f t="shared" si="1"/>
        <v>U. South Dakota, Vermillion</v>
      </c>
      <c r="C121" s="14" t="s">
        <v>1070</v>
      </c>
      <c r="D121" s="14" t="s">
        <v>1222</v>
      </c>
      <c r="E121" s="14" t="s">
        <v>1177</v>
      </c>
      <c r="F121" s="14" t="s">
        <v>1073</v>
      </c>
    </row>
    <row r="122" spans="1:6" x14ac:dyDescent="0.25">
      <c r="A122" s="15" t="s">
        <v>1410</v>
      </c>
      <c r="B122" s="17" t="str">
        <f t="shared" si="1"/>
        <v>U. Texas at Tyler, Tyler</v>
      </c>
      <c r="C122" s="14" t="s">
        <v>1070</v>
      </c>
      <c r="D122" s="14" t="s">
        <v>1223</v>
      </c>
      <c r="E122" s="14" t="s">
        <v>1167</v>
      </c>
      <c r="F122" s="14" t="s">
        <v>1073</v>
      </c>
    </row>
    <row r="123" spans="1:6" x14ac:dyDescent="0.25">
      <c r="A123" s="15" t="s">
        <v>1411</v>
      </c>
      <c r="B123" s="17" t="str">
        <f t="shared" si="1"/>
        <v>U. Texas Rio Grande Valley, Rio Grande Valley</v>
      </c>
      <c r="C123" s="14" t="s">
        <v>1070</v>
      </c>
      <c r="D123" s="14" t="s">
        <v>1224</v>
      </c>
      <c r="E123" s="14" t="s">
        <v>1167</v>
      </c>
      <c r="F123" s="14" t="s">
        <v>1073</v>
      </c>
    </row>
    <row r="124" spans="1:6" x14ac:dyDescent="0.25">
      <c r="A124" s="15" t="s">
        <v>1412</v>
      </c>
      <c r="B124" s="17" t="str">
        <f t="shared" si="1"/>
        <v>U. Toledo, Toledo</v>
      </c>
      <c r="C124" s="14" t="s">
        <v>1070</v>
      </c>
      <c r="D124" s="14" t="s">
        <v>1225</v>
      </c>
      <c r="E124" s="14" t="s">
        <v>1072</v>
      </c>
      <c r="F124" s="14" t="s">
        <v>1073</v>
      </c>
    </row>
    <row r="125" spans="1:6" x14ac:dyDescent="0.25">
      <c r="A125" s="15" t="s">
        <v>305</v>
      </c>
      <c r="B125" s="17" t="str">
        <f t="shared" si="1"/>
        <v>U. Tulsa, Tulsa</v>
      </c>
      <c r="C125" s="14" t="s">
        <v>1074</v>
      </c>
      <c r="D125" s="14" t="s">
        <v>1226</v>
      </c>
      <c r="E125" s="14" t="s">
        <v>1227</v>
      </c>
      <c r="F125" s="14" t="s">
        <v>1073</v>
      </c>
    </row>
    <row r="126" spans="1:6" x14ac:dyDescent="0.25">
      <c r="A126" s="15" t="s">
        <v>132</v>
      </c>
      <c r="B126" s="17" t="str">
        <f t="shared" si="1"/>
        <v>U. Vermont, Burlington</v>
      </c>
      <c r="C126" s="14" t="s">
        <v>1070</v>
      </c>
      <c r="D126" s="14" t="s">
        <v>1228</v>
      </c>
      <c r="E126" s="14" t="s">
        <v>1229</v>
      </c>
      <c r="F126" s="14" t="s">
        <v>1073</v>
      </c>
    </row>
    <row r="127" spans="1:6" x14ac:dyDescent="0.25">
      <c r="A127" s="15" t="s">
        <v>174</v>
      </c>
      <c r="B127" s="17" t="str">
        <f t="shared" si="1"/>
        <v>U. Wyoming, Laramie</v>
      </c>
      <c r="C127" s="14" t="s">
        <v>1070</v>
      </c>
      <c r="D127" s="14" t="s">
        <v>1230</v>
      </c>
      <c r="E127" s="14" t="s">
        <v>1231</v>
      </c>
      <c r="F127" s="14" t="s">
        <v>1073</v>
      </c>
    </row>
    <row r="128" spans="1:6" x14ac:dyDescent="0.25">
      <c r="A128" s="15" t="s">
        <v>261</v>
      </c>
      <c r="B128" s="17" t="str">
        <f t="shared" si="1"/>
        <v>Villanova U., Villanova</v>
      </c>
      <c r="C128" s="14" t="s">
        <v>1074</v>
      </c>
      <c r="D128" s="14" t="s">
        <v>1232</v>
      </c>
      <c r="E128" s="14" t="s">
        <v>1117</v>
      </c>
      <c r="F128" s="14" t="s">
        <v>1073</v>
      </c>
    </row>
    <row r="129" spans="1:6" x14ac:dyDescent="0.25">
      <c r="A129" s="15" t="s">
        <v>106</v>
      </c>
      <c r="B129" s="17" t="str">
        <f t="shared" si="1"/>
        <v>Wake Forest U., Winston-Salem</v>
      </c>
      <c r="C129" s="14" t="s">
        <v>1074</v>
      </c>
      <c r="D129" s="14" t="s">
        <v>1233</v>
      </c>
      <c r="E129" s="14" t="s">
        <v>1119</v>
      </c>
      <c r="F129" s="14" t="s">
        <v>1073</v>
      </c>
    </row>
    <row r="130" spans="1:6" x14ac:dyDescent="0.25">
      <c r="A130" s="15" t="s">
        <v>437</v>
      </c>
      <c r="B130" s="17" t="str">
        <f t="shared" si="1"/>
        <v>West Chester U. Pennsylvania, West Chester</v>
      </c>
      <c r="C130" s="14" t="s">
        <v>1070</v>
      </c>
      <c r="D130" s="14" t="s">
        <v>1234</v>
      </c>
      <c r="E130" s="14" t="s">
        <v>1117</v>
      </c>
      <c r="F130" s="14" t="s">
        <v>1073</v>
      </c>
    </row>
    <row r="131" spans="1:6" x14ac:dyDescent="0.25">
      <c r="A131" s="15" t="s">
        <v>1374</v>
      </c>
      <c r="B131" s="17" t="str">
        <f t="shared" ref="B131:B194" si="2">A131&amp;", "&amp;D131</f>
        <v>Western Michigan U., Kalamazoo</v>
      </c>
      <c r="C131" s="14" t="s">
        <v>1070</v>
      </c>
      <c r="D131" s="14" t="s">
        <v>1235</v>
      </c>
      <c r="E131" s="14" t="s">
        <v>1098</v>
      </c>
      <c r="F131" s="14" t="s">
        <v>1073</v>
      </c>
    </row>
    <row r="132" spans="1:6" x14ac:dyDescent="0.25">
      <c r="A132" s="15" t="s">
        <v>135</v>
      </c>
      <c r="B132" s="17" t="str">
        <f t="shared" si="2"/>
        <v>Wichita State U., Wichita</v>
      </c>
      <c r="C132" s="14" t="s">
        <v>1070</v>
      </c>
      <c r="D132" s="14" t="s">
        <v>1236</v>
      </c>
      <c r="E132" s="14" t="s">
        <v>1237</v>
      </c>
      <c r="F132" s="14" t="s">
        <v>1073</v>
      </c>
    </row>
    <row r="133" spans="1:6" x14ac:dyDescent="0.25">
      <c r="A133" s="15" t="s">
        <v>212</v>
      </c>
      <c r="B133" s="17" t="str">
        <f t="shared" si="2"/>
        <v>Worcester Polytechnic Institute, Worcester</v>
      </c>
      <c r="C133" s="14" t="s">
        <v>1074</v>
      </c>
      <c r="D133" s="14" t="s">
        <v>1102</v>
      </c>
      <c r="E133" s="14" t="s">
        <v>1103</v>
      </c>
      <c r="F133" s="14" t="s">
        <v>1073</v>
      </c>
    </row>
    <row r="134" spans="1:6" x14ac:dyDescent="0.25">
      <c r="A134" s="15" t="s">
        <v>255</v>
      </c>
      <c r="B134" s="17" t="str">
        <f t="shared" si="2"/>
        <v>Wright State U., Dayton</v>
      </c>
      <c r="C134" s="14" t="s">
        <v>1070</v>
      </c>
      <c r="D134" s="14" t="s">
        <v>1201</v>
      </c>
      <c r="E134" s="14" t="s">
        <v>1072</v>
      </c>
      <c r="F134" s="14" t="s">
        <v>1073</v>
      </c>
    </row>
    <row r="135" spans="1:6" x14ac:dyDescent="0.25">
      <c r="A135" s="15" t="s">
        <v>46</v>
      </c>
      <c r="B135" s="17" t="str">
        <f t="shared" si="2"/>
        <v>Arizona State U., Tempe</v>
      </c>
      <c r="C135" s="14" t="s">
        <v>1070</v>
      </c>
      <c r="D135" s="13" t="s">
        <v>1238</v>
      </c>
      <c r="E135" s="13" t="s">
        <v>1078</v>
      </c>
      <c r="F135" t="s">
        <v>1239</v>
      </c>
    </row>
    <row r="136" spans="1:6" x14ac:dyDescent="0.25">
      <c r="A136" s="15" t="s">
        <v>1375</v>
      </c>
      <c r="B136" s="17" t="str">
        <f t="shared" si="2"/>
        <v>Auburn U., Auburn</v>
      </c>
      <c r="C136" s="14" t="s">
        <v>1070</v>
      </c>
      <c r="D136" s="13" t="s">
        <v>1240</v>
      </c>
      <c r="E136" s="13" t="s">
        <v>1221</v>
      </c>
      <c r="F136" t="s">
        <v>1239</v>
      </c>
    </row>
    <row r="137" spans="1:6" x14ac:dyDescent="0.25">
      <c r="A137" s="15" t="s">
        <v>211</v>
      </c>
      <c r="B137" s="17" t="str">
        <f t="shared" si="2"/>
        <v>Baylor U., Waco</v>
      </c>
      <c r="C137" s="14" t="s">
        <v>1074</v>
      </c>
      <c r="D137" s="13" t="s">
        <v>1241</v>
      </c>
      <c r="E137" s="13" t="s">
        <v>1167</v>
      </c>
      <c r="F137" t="s">
        <v>1239</v>
      </c>
    </row>
    <row r="138" spans="1:6" x14ac:dyDescent="0.25">
      <c r="A138" s="15" t="s">
        <v>1376</v>
      </c>
      <c r="B138" s="17" t="str">
        <f t="shared" si="2"/>
        <v>Binghamton U., Vestal</v>
      </c>
      <c r="C138" s="14" t="s">
        <v>1070</v>
      </c>
      <c r="D138" s="13" t="s">
        <v>1242</v>
      </c>
      <c r="E138" s="13" t="s">
        <v>1105</v>
      </c>
      <c r="F138" t="s">
        <v>1239</v>
      </c>
    </row>
    <row r="139" spans="1:6" x14ac:dyDescent="0.25">
      <c r="A139" s="15" t="s">
        <v>1243</v>
      </c>
      <c r="B139" s="17" t="str">
        <f t="shared" si="2"/>
        <v>Boston College, Chestnut Hill</v>
      </c>
      <c r="C139" s="14" t="s">
        <v>1074</v>
      </c>
      <c r="D139" s="13" t="s">
        <v>1244</v>
      </c>
      <c r="E139" s="13" t="s">
        <v>1103</v>
      </c>
      <c r="F139" t="s">
        <v>1239</v>
      </c>
    </row>
    <row r="140" spans="1:6" x14ac:dyDescent="0.25">
      <c r="A140" s="15" t="s">
        <v>47</v>
      </c>
      <c r="B140" s="17" t="str">
        <f t="shared" si="2"/>
        <v>Boston U., Boston</v>
      </c>
      <c r="C140" s="14" t="s">
        <v>1074</v>
      </c>
      <c r="D140" s="13" t="s">
        <v>1204</v>
      </c>
      <c r="E140" s="13" t="s">
        <v>1103</v>
      </c>
      <c r="F140" t="s">
        <v>1239</v>
      </c>
    </row>
    <row r="141" spans="1:6" x14ac:dyDescent="0.25">
      <c r="A141" s="15" t="s">
        <v>169</v>
      </c>
      <c r="B141" s="17" t="str">
        <f t="shared" si="2"/>
        <v>Brandeis U., Waltham</v>
      </c>
      <c r="C141" s="14" t="s">
        <v>1074</v>
      </c>
      <c r="D141" s="13" t="s">
        <v>1245</v>
      </c>
      <c r="E141" s="13" t="s">
        <v>1103</v>
      </c>
      <c r="F141" t="s">
        <v>1239</v>
      </c>
    </row>
    <row r="142" spans="1:6" x14ac:dyDescent="0.25">
      <c r="A142" s="15" t="s">
        <v>100</v>
      </c>
      <c r="B142" s="17" t="str">
        <f t="shared" si="2"/>
        <v>Brown U., Providence</v>
      </c>
      <c r="C142" s="14" t="s">
        <v>1074</v>
      </c>
      <c r="D142" s="13" t="s">
        <v>1246</v>
      </c>
      <c r="E142" s="13" t="s">
        <v>1219</v>
      </c>
      <c r="F142" t="s">
        <v>1239</v>
      </c>
    </row>
    <row r="143" spans="1:6" x14ac:dyDescent="0.25">
      <c r="A143" s="15" t="s">
        <v>66</v>
      </c>
      <c r="B143" s="17" t="str">
        <f t="shared" si="2"/>
        <v>California Institute of Technology, Pasadena</v>
      </c>
      <c r="C143" s="14" t="s">
        <v>1074</v>
      </c>
      <c r="D143" s="13" t="s">
        <v>1247</v>
      </c>
      <c r="E143" s="13" t="s">
        <v>1084</v>
      </c>
      <c r="F143" t="s">
        <v>1239</v>
      </c>
    </row>
    <row r="144" spans="1:6" x14ac:dyDescent="0.25">
      <c r="A144" s="15" t="s">
        <v>74</v>
      </c>
      <c r="B144" s="17" t="str">
        <f t="shared" si="2"/>
        <v>Carnegie Mellon U., Pittsburgh</v>
      </c>
      <c r="C144" s="14" t="s">
        <v>1074</v>
      </c>
      <c r="D144" s="13" t="s">
        <v>1116</v>
      </c>
      <c r="E144" s="13" t="s">
        <v>1117</v>
      </c>
      <c r="F144" t="s">
        <v>1239</v>
      </c>
    </row>
    <row r="145" spans="1:6" x14ac:dyDescent="0.25">
      <c r="A145" s="15" t="s">
        <v>70</v>
      </c>
      <c r="B145" s="17" t="str">
        <f t="shared" si="2"/>
        <v>Case Western Reserve U., Cleveland</v>
      </c>
      <c r="C145" s="14" t="s">
        <v>1074</v>
      </c>
      <c r="D145" s="13" t="s">
        <v>1106</v>
      </c>
      <c r="E145" s="13" t="s">
        <v>1072</v>
      </c>
      <c r="F145" t="s">
        <v>1239</v>
      </c>
    </row>
    <row r="146" spans="1:6" x14ac:dyDescent="0.25">
      <c r="A146" s="15" t="s">
        <v>111</v>
      </c>
      <c r="B146" s="17" t="str">
        <f t="shared" si="2"/>
        <v>Clemson U., Clemson</v>
      </c>
      <c r="C146" s="14" t="s">
        <v>1070</v>
      </c>
      <c r="D146" s="13" t="s">
        <v>1248</v>
      </c>
      <c r="E146" s="13" t="s">
        <v>1249</v>
      </c>
      <c r="F146" t="s">
        <v>1239</v>
      </c>
    </row>
    <row r="147" spans="1:6" x14ac:dyDescent="0.25">
      <c r="A147" s="15" t="s">
        <v>177</v>
      </c>
      <c r="B147" s="17" t="str">
        <f t="shared" si="2"/>
        <v>Colorado School of Mines, Golden</v>
      </c>
      <c r="C147" s="14" t="s">
        <v>1070</v>
      </c>
      <c r="D147" s="13" t="s">
        <v>1250</v>
      </c>
      <c r="E147" s="13" t="s">
        <v>1200</v>
      </c>
      <c r="F147" t="s">
        <v>1239</v>
      </c>
    </row>
    <row r="148" spans="1:6" x14ac:dyDescent="0.25">
      <c r="A148" s="15" t="s">
        <v>1377</v>
      </c>
      <c r="B148" s="17" t="str">
        <f t="shared" si="2"/>
        <v>Colorado State U., Fort Collins</v>
      </c>
      <c r="C148" s="14" t="s">
        <v>1070</v>
      </c>
      <c r="D148" s="13" t="s">
        <v>1251</v>
      </c>
      <c r="E148" s="13" t="s">
        <v>1200</v>
      </c>
      <c r="F148" t="s">
        <v>1239</v>
      </c>
    </row>
    <row r="149" spans="1:6" x14ac:dyDescent="0.25">
      <c r="A149" s="15" t="s">
        <v>1378</v>
      </c>
      <c r="B149" s="17" t="str">
        <f t="shared" si="2"/>
        <v>Columbia U., New York City</v>
      </c>
      <c r="C149" s="14" t="s">
        <v>1074</v>
      </c>
      <c r="D149" s="13" t="s">
        <v>1252</v>
      </c>
      <c r="E149" s="13" t="s">
        <v>1105</v>
      </c>
      <c r="F149" t="s">
        <v>1239</v>
      </c>
    </row>
    <row r="150" spans="1:6" x14ac:dyDescent="0.25">
      <c r="A150" s="15" t="s">
        <v>19</v>
      </c>
      <c r="B150" s="17" t="str">
        <f t="shared" si="2"/>
        <v>Cornell U., Ithaca</v>
      </c>
      <c r="C150" s="14" t="s">
        <v>1074</v>
      </c>
      <c r="D150" s="13" t="s">
        <v>1253</v>
      </c>
      <c r="E150" s="13" t="s">
        <v>1105</v>
      </c>
      <c r="F150" t="s">
        <v>1239</v>
      </c>
    </row>
    <row r="151" spans="1:6" x14ac:dyDescent="0.25">
      <c r="A151" s="15" t="s">
        <v>1254</v>
      </c>
      <c r="B151" s="17" t="str">
        <f t="shared" si="2"/>
        <v>Dartmouth College, Hanover</v>
      </c>
      <c r="C151" s="14" t="s">
        <v>1074</v>
      </c>
      <c r="D151" s="13" t="s">
        <v>1255</v>
      </c>
      <c r="E151" s="13" t="s">
        <v>1256</v>
      </c>
      <c r="F151" t="s">
        <v>1239</v>
      </c>
    </row>
    <row r="152" spans="1:6" x14ac:dyDescent="0.25">
      <c r="A152" s="15" t="s">
        <v>147</v>
      </c>
      <c r="B152" s="17" t="str">
        <f t="shared" si="2"/>
        <v>Drexel U., Philadelphia</v>
      </c>
      <c r="C152" s="14" t="s">
        <v>1074</v>
      </c>
      <c r="D152" s="13" t="s">
        <v>1193</v>
      </c>
      <c r="E152" s="13" t="s">
        <v>1117</v>
      </c>
      <c r="F152" t="s">
        <v>1239</v>
      </c>
    </row>
    <row r="153" spans="1:6" x14ac:dyDescent="0.25">
      <c r="A153" s="15" t="s">
        <v>16</v>
      </c>
      <c r="B153" s="17" t="str">
        <f t="shared" si="2"/>
        <v>Duke U., Durham</v>
      </c>
      <c r="C153" s="14" t="s">
        <v>1074</v>
      </c>
      <c r="D153" s="13" t="s">
        <v>1257</v>
      </c>
      <c r="E153" s="13" t="s">
        <v>1119</v>
      </c>
      <c r="F153" t="s">
        <v>1239</v>
      </c>
    </row>
    <row r="154" spans="1:6" x14ac:dyDescent="0.25">
      <c r="A154" s="15" t="s">
        <v>35</v>
      </c>
      <c r="B154" s="17" t="str">
        <f t="shared" si="2"/>
        <v>Emory U., Atlanta</v>
      </c>
      <c r="C154" s="14" t="s">
        <v>1074</v>
      </c>
      <c r="D154" s="13" t="s">
        <v>1101</v>
      </c>
      <c r="E154" s="13" t="s">
        <v>1082</v>
      </c>
      <c r="F154" t="s">
        <v>1239</v>
      </c>
    </row>
    <row r="155" spans="1:6" x14ac:dyDescent="0.25">
      <c r="A155" s="15" t="s">
        <v>109</v>
      </c>
      <c r="B155" s="17" t="str">
        <f t="shared" si="2"/>
        <v>Florida International U., Miami</v>
      </c>
      <c r="C155" s="14" t="s">
        <v>1070</v>
      </c>
      <c r="D155" s="13" t="s">
        <v>1258</v>
      </c>
      <c r="E155" s="13" t="s">
        <v>1124</v>
      </c>
      <c r="F155" t="s">
        <v>1239</v>
      </c>
    </row>
    <row r="156" spans="1:6" x14ac:dyDescent="0.25">
      <c r="A156" s="15" t="s">
        <v>87</v>
      </c>
      <c r="B156" s="17" t="str">
        <f t="shared" si="2"/>
        <v>Florida State U., Tallahassee</v>
      </c>
      <c r="C156" s="14" t="s">
        <v>1070</v>
      </c>
      <c r="D156" s="13" t="s">
        <v>1123</v>
      </c>
      <c r="E156" s="13" t="s">
        <v>1124</v>
      </c>
      <c r="F156" t="s">
        <v>1239</v>
      </c>
    </row>
    <row r="157" spans="1:6" x14ac:dyDescent="0.25">
      <c r="A157" s="15" t="s">
        <v>118</v>
      </c>
      <c r="B157" s="17" t="str">
        <f t="shared" si="2"/>
        <v>George Mason U., Fairfax</v>
      </c>
      <c r="C157" s="14" t="s">
        <v>1070</v>
      </c>
      <c r="D157" s="13" t="s">
        <v>1259</v>
      </c>
      <c r="E157" s="13" t="s">
        <v>1109</v>
      </c>
      <c r="F157" t="s">
        <v>1239</v>
      </c>
    </row>
    <row r="158" spans="1:6" x14ac:dyDescent="0.25">
      <c r="A158" s="15" t="s">
        <v>1379</v>
      </c>
      <c r="B158" s="17" t="str">
        <f t="shared" si="2"/>
        <v>George Washington U., Washington, D.C.</v>
      </c>
      <c r="C158" s="14" t="s">
        <v>1074</v>
      </c>
      <c r="D158" s="13" t="s">
        <v>1260</v>
      </c>
      <c r="E158" s="13" t="s">
        <v>1076</v>
      </c>
      <c r="F158" t="s">
        <v>1239</v>
      </c>
    </row>
    <row r="159" spans="1:6" x14ac:dyDescent="0.25">
      <c r="A159" s="15" t="s">
        <v>96</v>
      </c>
      <c r="B159" s="17" t="str">
        <f t="shared" si="2"/>
        <v>Georgetown U., Washington, D.C.</v>
      </c>
      <c r="C159" s="14" t="s">
        <v>1074</v>
      </c>
      <c r="D159" s="13" t="s">
        <v>1260</v>
      </c>
      <c r="E159" s="13" t="s">
        <v>1076</v>
      </c>
      <c r="F159" t="s">
        <v>1239</v>
      </c>
    </row>
    <row r="160" spans="1:6" x14ac:dyDescent="0.25">
      <c r="A160" s="15" t="s">
        <v>24</v>
      </c>
      <c r="B160" s="17" t="str">
        <f t="shared" si="2"/>
        <v>Georgia Institute of Technology, Atlanta</v>
      </c>
      <c r="C160" s="14" t="s">
        <v>1070</v>
      </c>
      <c r="D160" s="13" t="s">
        <v>1101</v>
      </c>
      <c r="E160" s="13" t="s">
        <v>1082</v>
      </c>
      <c r="F160" t="s">
        <v>1239</v>
      </c>
    </row>
    <row r="161" spans="1:6" x14ac:dyDescent="0.25">
      <c r="A161" s="15" t="s">
        <v>122</v>
      </c>
      <c r="B161" s="17" t="str">
        <f t="shared" si="2"/>
        <v>Georgia State U., Atlanta</v>
      </c>
      <c r="C161" s="14" t="s">
        <v>1070</v>
      </c>
      <c r="D161" s="13" t="s">
        <v>1101</v>
      </c>
      <c r="E161" s="13" t="s">
        <v>1082</v>
      </c>
      <c r="F161" t="s">
        <v>1239</v>
      </c>
    </row>
    <row r="162" spans="1:6" x14ac:dyDescent="0.25">
      <c r="A162" s="15" t="s">
        <v>1261</v>
      </c>
      <c r="B162" s="17" t="str">
        <f t="shared" si="2"/>
        <v>Graduate Center, CUNY, New York City</v>
      </c>
      <c r="C162" s="14" t="s">
        <v>1070</v>
      </c>
      <c r="D162" s="13" t="s">
        <v>1252</v>
      </c>
      <c r="E162" s="13" t="s">
        <v>1105</v>
      </c>
      <c r="F162" t="s">
        <v>1239</v>
      </c>
    </row>
    <row r="163" spans="1:6" x14ac:dyDescent="0.25">
      <c r="A163" s="15" t="s">
        <v>15</v>
      </c>
      <c r="B163" s="17" t="str">
        <f t="shared" si="2"/>
        <v>Harvard U., Cambridge</v>
      </c>
      <c r="C163" s="14" t="s">
        <v>1074</v>
      </c>
      <c r="D163" s="13" t="s">
        <v>1262</v>
      </c>
      <c r="E163" s="13" t="s">
        <v>1103</v>
      </c>
      <c r="F163" t="s">
        <v>1239</v>
      </c>
    </row>
    <row r="164" spans="1:6" x14ac:dyDescent="0.25">
      <c r="A164" s="15" t="s">
        <v>1380</v>
      </c>
      <c r="B164" s="17" t="str">
        <f t="shared" si="2"/>
        <v>Indiana U. Bloomington, Bloomington</v>
      </c>
      <c r="C164" s="14" t="s">
        <v>1070</v>
      </c>
      <c r="D164" s="13" t="s">
        <v>1263</v>
      </c>
      <c r="E164" s="13" t="s">
        <v>1086</v>
      </c>
      <c r="F164" t="s">
        <v>1239</v>
      </c>
    </row>
    <row r="165" spans="1:6" x14ac:dyDescent="0.25">
      <c r="A165" s="15" t="s">
        <v>81</v>
      </c>
      <c r="B165" s="17" t="str">
        <f t="shared" si="2"/>
        <v>Iowa State U., Ames</v>
      </c>
      <c r="C165" s="14" t="s">
        <v>1070</v>
      </c>
      <c r="D165" s="13" t="s">
        <v>1264</v>
      </c>
      <c r="E165" s="13" t="s">
        <v>1265</v>
      </c>
      <c r="F165" t="s">
        <v>1239</v>
      </c>
    </row>
    <row r="166" spans="1:6" x14ac:dyDescent="0.25">
      <c r="A166" s="15" t="s">
        <v>1381</v>
      </c>
      <c r="B166" s="17" t="str">
        <f t="shared" si="2"/>
        <v>Johns Hopkins U., Baltimore</v>
      </c>
      <c r="C166" s="14" t="s">
        <v>1074</v>
      </c>
      <c r="D166" s="13" t="s">
        <v>1155</v>
      </c>
      <c r="E166" s="13" t="s">
        <v>1156</v>
      </c>
      <c r="F166" t="s">
        <v>1239</v>
      </c>
    </row>
    <row r="167" spans="1:6" x14ac:dyDescent="0.25">
      <c r="A167" s="15" t="s">
        <v>124</v>
      </c>
      <c r="B167" s="17" t="str">
        <f t="shared" si="2"/>
        <v>Kansas State U., Manhattan</v>
      </c>
      <c r="C167" s="14" t="s">
        <v>1070</v>
      </c>
      <c r="D167" s="13" t="s">
        <v>1266</v>
      </c>
      <c r="E167" s="13" t="s">
        <v>1237</v>
      </c>
      <c r="F167" t="s">
        <v>1239</v>
      </c>
    </row>
    <row r="168" spans="1:6" x14ac:dyDescent="0.25">
      <c r="A168" s="15" t="s">
        <v>209</v>
      </c>
      <c r="B168" s="17" t="str">
        <f t="shared" si="2"/>
        <v>Kent State U., Kent</v>
      </c>
      <c r="C168" s="14" t="s">
        <v>1070</v>
      </c>
      <c r="D168" s="13" t="s">
        <v>1267</v>
      </c>
      <c r="E168" s="13" t="s">
        <v>1072</v>
      </c>
      <c r="F168" t="s">
        <v>1239</v>
      </c>
    </row>
    <row r="169" spans="1:6" x14ac:dyDescent="0.25">
      <c r="A169" s="15" t="s">
        <v>1382</v>
      </c>
      <c r="B169" s="17" t="str">
        <f t="shared" si="2"/>
        <v>Louisiana State U., Baton Rouge</v>
      </c>
      <c r="C169" s="14" t="s">
        <v>1070</v>
      </c>
      <c r="D169" s="13" t="s">
        <v>1180</v>
      </c>
      <c r="E169" s="13" t="s">
        <v>1141</v>
      </c>
      <c r="F169" t="s">
        <v>1239</v>
      </c>
    </row>
    <row r="170" spans="1:6" x14ac:dyDescent="0.25">
      <c r="A170" s="15" t="s">
        <v>33</v>
      </c>
      <c r="B170" s="17" t="str">
        <f t="shared" si="2"/>
        <v>Massachusetts Institute of Technology, Cambridge</v>
      </c>
      <c r="C170" s="14" t="s">
        <v>1074</v>
      </c>
      <c r="D170" s="13" t="s">
        <v>1262</v>
      </c>
      <c r="E170" s="13" t="s">
        <v>1103</v>
      </c>
      <c r="F170" t="s">
        <v>1239</v>
      </c>
    </row>
    <row r="171" spans="1:6" x14ac:dyDescent="0.25">
      <c r="A171" s="15" t="s">
        <v>43</v>
      </c>
      <c r="B171" s="17" t="str">
        <f t="shared" si="2"/>
        <v>Michigan State U., East Lansing</v>
      </c>
      <c r="C171" s="14" t="s">
        <v>1070</v>
      </c>
      <c r="D171" s="13" t="s">
        <v>1268</v>
      </c>
      <c r="E171" s="13" t="s">
        <v>1098</v>
      </c>
      <c r="F171" t="s">
        <v>1239</v>
      </c>
    </row>
    <row r="172" spans="1:6" x14ac:dyDescent="0.25">
      <c r="A172" s="15" t="s">
        <v>101</v>
      </c>
      <c r="B172" s="17" t="str">
        <f t="shared" si="2"/>
        <v>Mississippi State U., Starkville</v>
      </c>
      <c r="C172" s="14" t="s">
        <v>1070</v>
      </c>
      <c r="D172" s="13" t="s">
        <v>1269</v>
      </c>
      <c r="E172" s="13" t="s">
        <v>1134</v>
      </c>
      <c r="F172" t="s">
        <v>1239</v>
      </c>
    </row>
    <row r="173" spans="1:6" x14ac:dyDescent="0.25">
      <c r="A173" s="15" t="s">
        <v>1383</v>
      </c>
      <c r="B173" s="17" t="str">
        <f t="shared" si="2"/>
        <v>Montana State U., Bozeman</v>
      </c>
      <c r="C173" s="14" t="s">
        <v>1070</v>
      </c>
      <c r="D173" s="13" t="s">
        <v>1270</v>
      </c>
      <c r="E173" s="13" t="s">
        <v>1271</v>
      </c>
      <c r="F173" t="s">
        <v>1239</v>
      </c>
    </row>
    <row r="174" spans="1:6" x14ac:dyDescent="0.25">
      <c r="A174" s="15" t="s">
        <v>143</v>
      </c>
      <c r="B174" s="17" t="str">
        <f t="shared" si="2"/>
        <v>New Jersey Institute of Technology, Newark</v>
      </c>
      <c r="C174" s="14" t="s">
        <v>1070</v>
      </c>
      <c r="D174" s="13" t="s">
        <v>1170</v>
      </c>
      <c r="E174" s="13" t="s">
        <v>1154</v>
      </c>
      <c r="F174" t="s">
        <v>1239</v>
      </c>
    </row>
    <row r="175" spans="1:6" x14ac:dyDescent="0.25">
      <c r="A175" s="15" t="s">
        <v>27</v>
      </c>
      <c r="B175" s="17" t="str">
        <f t="shared" si="2"/>
        <v>New York U., New York City</v>
      </c>
      <c r="C175" s="14" t="s">
        <v>1074</v>
      </c>
      <c r="D175" s="13" t="s">
        <v>1252</v>
      </c>
      <c r="E175" s="13" t="s">
        <v>1105</v>
      </c>
      <c r="F175" t="s">
        <v>1239</v>
      </c>
    </row>
    <row r="176" spans="1:6" x14ac:dyDescent="0.25">
      <c r="A176" s="15" t="s">
        <v>57</v>
      </c>
      <c r="B176" s="17" t="str">
        <f t="shared" si="2"/>
        <v>North Carolina State U., Raleigh</v>
      </c>
      <c r="C176" s="14" t="s">
        <v>1070</v>
      </c>
      <c r="D176" s="13" t="s">
        <v>1272</v>
      </c>
      <c r="E176" s="13" t="s">
        <v>1119</v>
      </c>
      <c r="F176" t="s">
        <v>1239</v>
      </c>
    </row>
    <row r="177" spans="1:6" x14ac:dyDescent="0.25">
      <c r="A177" s="15" t="s">
        <v>145</v>
      </c>
      <c r="B177" s="17" t="str">
        <f t="shared" si="2"/>
        <v>North Dakota State U., Fargo</v>
      </c>
      <c r="C177" s="14" t="s">
        <v>1070</v>
      </c>
      <c r="D177" s="13" t="s">
        <v>1273</v>
      </c>
      <c r="E177" s="13" t="s">
        <v>1214</v>
      </c>
      <c r="F177" t="s">
        <v>1239</v>
      </c>
    </row>
    <row r="178" spans="1:6" x14ac:dyDescent="0.25">
      <c r="A178" s="15" t="s">
        <v>120</v>
      </c>
      <c r="B178" s="17" t="str">
        <f t="shared" si="2"/>
        <v>Northeastern U., Boston</v>
      </c>
      <c r="C178" s="14" t="s">
        <v>1074</v>
      </c>
      <c r="D178" s="13" t="s">
        <v>1204</v>
      </c>
      <c r="E178" s="13" t="s">
        <v>1103</v>
      </c>
      <c r="F178" t="s">
        <v>1239</v>
      </c>
    </row>
    <row r="179" spans="1:6" x14ac:dyDescent="0.25">
      <c r="A179" s="15" t="s">
        <v>34</v>
      </c>
      <c r="B179" s="17" t="str">
        <f t="shared" si="2"/>
        <v>Northwestern U., Evanston</v>
      </c>
      <c r="C179" s="14" t="s">
        <v>1074</v>
      </c>
      <c r="D179" s="13" t="s">
        <v>1274</v>
      </c>
      <c r="E179" s="13" t="s">
        <v>1115</v>
      </c>
      <c r="F179" t="s">
        <v>1239</v>
      </c>
    </row>
    <row r="180" spans="1:6" x14ac:dyDescent="0.25">
      <c r="A180" s="15" t="s">
        <v>1384</v>
      </c>
      <c r="B180" s="17" t="str">
        <f t="shared" si="2"/>
        <v>Ohio State U., Columbus</v>
      </c>
      <c r="C180" s="14" t="s">
        <v>1070</v>
      </c>
      <c r="D180" s="13" t="s">
        <v>1275</v>
      </c>
      <c r="E180" s="13" t="s">
        <v>1072</v>
      </c>
      <c r="F180" t="s">
        <v>1239</v>
      </c>
    </row>
    <row r="181" spans="1:6" x14ac:dyDescent="0.25">
      <c r="A181" s="15" t="s">
        <v>210</v>
      </c>
      <c r="B181" s="17" t="str">
        <f t="shared" si="2"/>
        <v>Ohio U., Athens</v>
      </c>
      <c r="C181" s="14" t="s">
        <v>1070</v>
      </c>
      <c r="D181" s="13" t="s">
        <v>1276</v>
      </c>
      <c r="E181" s="13" t="s">
        <v>1072</v>
      </c>
      <c r="F181" t="s">
        <v>1239</v>
      </c>
    </row>
    <row r="182" spans="1:6" x14ac:dyDescent="0.25">
      <c r="A182" s="15" t="s">
        <v>1385</v>
      </c>
      <c r="B182" s="17" t="str">
        <f t="shared" si="2"/>
        <v>Oklahoma State U.–Stillwater, Stillwater</v>
      </c>
      <c r="C182" s="14" t="s">
        <v>1070</v>
      </c>
      <c r="D182" s="13" t="s">
        <v>1277</v>
      </c>
      <c r="E182" s="13" t="s">
        <v>1227</v>
      </c>
      <c r="F182" t="s">
        <v>1239</v>
      </c>
    </row>
    <row r="183" spans="1:6" x14ac:dyDescent="0.25">
      <c r="A183" s="15" t="s">
        <v>192</v>
      </c>
      <c r="B183" s="17" t="str">
        <f t="shared" si="2"/>
        <v>Old Dominion U., Norfolk</v>
      </c>
      <c r="C183" s="14" t="s">
        <v>1070</v>
      </c>
      <c r="D183" s="13" t="s">
        <v>1278</v>
      </c>
      <c r="E183" s="13" t="s">
        <v>1109</v>
      </c>
      <c r="F183" t="s">
        <v>1239</v>
      </c>
    </row>
    <row r="184" spans="1:6" x14ac:dyDescent="0.25">
      <c r="A184" s="15" t="s">
        <v>98</v>
      </c>
      <c r="B184" s="17" t="str">
        <f t="shared" si="2"/>
        <v>Oregon State U., Corvallis</v>
      </c>
      <c r="C184" s="14" t="s">
        <v>1070</v>
      </c>
      <c r="D184" s="13" t="s">
        <v>1279</v>
      </c>
      <c r="E184" s="13" t="s">
        <v>1165</v>
      </c>
      <c r="F184" t="s">
        <v>1239</v>
      </c>
    </row>
    <row r="185" spans="1:6" x14ac:dyDescent="0.25">
      <c r="A185" s="15" t="s">
        <v>1386</v>
      </c>
      <c r="B185" s="17" t="str">
        <f t="shared" si="2"/>
        <v>Pennsylvania State U., U. Park</v>
      </c>
      <c r="C185" s="14" t="s">
        <v>1070</v>
      </c>
      <c r="D185" s="13" t="s">
        <v>1387</v>
      </c>
      <c r="E185" s="13" t="s">
        <v>1117</v>
      </c>
      <c r="F185" t="s">
        <v>1239</v>
      </c>
    </row>
    <row r="186" spans="1:6" x14ac:dyDescent="0.25">
      <c r="A186" s="15" t="s">
        <v>73</v>
      </c>
      <c r="B186" s="17" t="str">
        <f t="shared" si="2"/>
        <v>Princeton U., Princeton</v>
      </c>
      <c r="C186" s="14" t="s">
        <v>1074</v>
      </c>
      <c r="D186" s="13" t="s">
        <v>1280</v>
      </c>
      <c r="E186" s="13" t="s">
        <v>1154</v>
      </c>
      <c r="F186" t="s">
        <v>1239</v>
      </c>
    </row>
    <row r="187" spans="1:6" x14ac:dyDescent="0.25">
      <c r="A187" s="15" t="s">
        <v>993</v>
      </c>
      <c r="B187" s="17" t="str">
        <f t="shared" si="2"/>
        <v>Purdue U., West Lafayette</v>
      </c>
      <c r="C187" s="14" t="s">
        <v>1070</v>
      </c>
      <c r="D187" s="13" t="s">
        <v>1281</v>
      </c>
      <c r="E187" s="13" t="s">
        <v>1086</v>
      </c>
      <c r="F187" t="s">
        <v>1239</v>
      </c>
    </row>
    <row r="188" spans="1:6" x14ac:dyDescent="0.25">
      <c r="A188" s="15" t="s">
        <v>160</v>
      </c>
      <c r="B188" s="17" t="str">
        <f t="shared" si="2"/>
        <v>Rensselaer Polytechnic Institute, Troy</v>
      </c>
      <c r="C188" s="14" t="s">
        <v>1074</v>
      </c>
      <c r="D188" s="13" t="s">
        <v>1282</v>
      </c>
      <c r="E188" s="13" t="s">
        <v>1105</v>
      </c>
      <c r="F188" t="s">
        <v>1239</v>
      </c>
    </row>
    <row r="189" spans="1:6" x14ac:dyDescent="0.25">
      <c r="A189" s="15" t="s">
        <v>121</v>
      </c>
      <c r="B189" s="17" t="str">
        <f t="shared" si="2"/>
        <v>Rice U., Houston</v>
      </c>
      <c r="C189" s="14" t="s">
        <v>1074</v>
      </c>
      <c r="D189" s="13" t="s">
        <v>1190</v>
      </c>
      <c r="E189" s="13" t="s">
        <v>1167</v>
      </c>
      <c r="F189" t="s">
        <v>1239</v>
      </c>
    </row>
    <row r="190" spans="1:6" x14ac:dyDescent="0.25">
      <c r="A190" s="15" t="s">
        <v>1388</v>
      </c>
      <c r="B190" s="17" t="str">
        <f t="shared" si="2"/>
        <v>Rutgers U.–New Brunswick, New Brunswick</v>
      </c>
      <c r="C190" s="14" t="s">
        <v>1070</v>
      </c>
      <c r="D190" s="13" t="s">
        <v>1283</v>
      </c>
      <c r="E190" s="13" t="s">
        <v>1154</v>
      </c>
      <c r="F190" t="s">
        <v>1239</v>
      </c>
    </row>
    <row r="191" spans="1:6" x14ac:dyDescent="0.25">
      <c r="A191" s="15" t="s">
        <v>14</v>
      </c>
      <c r="B191" s="17" t="str">
        <f t="shared" si="2"/>
        <v>Stanford U., Stanford</v>
      </c>
      <c r="C191" s="14" t="s">
        <v>1074</v>
      </c>
      <c r="D191" s="13" t="s">
        <v>1284</v>
      </c>
      <c r="E191" s="13" t="s">
        <v>1084</v>
      </c>
      <c r="F191" t="s">
        <v>1239</v>
      </c>
    </row>
    <row r="192" spans="1:6" x14ac:dyDescent="0.25">
      <c r="A192" s="15" t="s">
        <v>1389</v>
      </c>
      <c r="B192" s="17" t="str">
        <f t="shared" si="2"/>
        <v>Stony Brook U., Stony Brook</v>
      </c>
      <c r="C192" s="14" t="s">
        <v>1070</v>
      </c>
      <c r="D192" s="13" t="s">
        <v>1285</v>
      </c>
      <c r="E192" s="13" t="s">
        <v>1105</v>
      </c>
      <c r="F192" t="s">
        <v>1239</v>
      </c>
    </row>
    <row r="193" spans="1:6" x14ac:dyDescent="0.25">
      <c r="A193" s="15" t="s">
        <v>148</v>
      </c>
      <c r="B193" s="17" t="str">
        <f t="shared" si="2"/>
        <v>Syracuse U., Syracuse</v>
      </c>
      <c r="C193" s="14" t="s">
        <v>1074</v>
      </c>
      <c r="D193" s="13" t="s">
        <v>1183</v>
      </c>
      <c r="E193" s="13" t="s">
        <v>1105</v>
      </c>
      <c r="F193" t="s">
        <v>1239</v>
      </c>
    </row>
    <row r="194" spans="1:6" x14ac:dyDescent="0.25">
      <c r="A194" s="15" t="s">
        <v>94</v>
      </c>
      <c r="B194" s="17" t="str">
        <f t="shared" si="2"/>
        <v>Temple U., Philadelphia</v>
      </c>
      <c r="C194" s="14" t="s">
        <v>1070</v>
      </c>
      <c r="D194" s="13" t="s">
        <v>1193</v>
      </c>
      <c r="E194" s="13" t="s">
        <v>1117</v>
      </c>
      <c r="F194" t="s">
        <v>1239</v>
      </c>
    </row>
    <row r="195" spans="1:6" x14ac:dyDescent="0.25">
      <c r="A195" s="15" t="s">
        <v>1390</v>
      </c>
      <c r="B195" s="17" t="str">
        <f t="shared" ref="B195:B258" si="3">A195&amp;", "&amp;D195</f>
        <v>Texas A&amp;M U., College Station</v>
      </c>
      <c r="C195" s="14" t="s">
        <v>1070</v>
      </c>
      <c r="D195" s="13" t="s">
        <v>1286</v>
      </c>
      <c r="E195" s="13" t="s">
        <v>1167</v>
      </c>
      <c r="F195" t="s">
        <v>1239</v>
      </c>
    </row>
    <row r="196" spans="1:6" x14ac:dyDescent="0.25">
      <c r="A196" s="15" t="s">
        <v>131</v>
      </c>
      <c r="B196" s="17" t="str">
        <f t="shared" si="3"/>
        <v>Texas Tech U., Lubbock</v>
      </c>
      <c r="C196" s="14" t="s">
        <v>1070</v>
      </c>
      <c r="D196" s="13" t="s">
        <v>1287</v>
      </c>
      <c r="E196" s="13" t="s">
        <v>1167</v>
      </c>
      <c r="F196" t="s">
        <v>1239</v>
      </c>
    </row>
    <row r="197" spans="1:6" x14ac:dyDescent="0.25">
      <c r="A197" s="15" t="s">
        <v>114</v>
      </c>
      <c r="B197" s="17" t="str">
        <f t="shared" si="3"/>
        <v>Tufts U., Medford</v>
      </c>
      <c r="C197" s="14" t="s">
        <v>1074</v>
      </c>
      <c r="D197" s="13" t="s">
        <v>1288</v>
      </c>
      <c r="E197" s="13" t="s">
        <v>1103</v>
      </c>
      <c r="F197" t="s">
        <v>1239</v>
      </c>
    </row>
    <row r="198" spans="1:6" x14ac:dyDescent="0.25">
      <c r="A198" s="15" t="s">
        <v>123</v>
      </c>
      <c r="B198" s="17" t="str">
        <f t="shared" si="3"/>
        <v>Tulane U., New Orleans</v>
      </c>
      <c r="C198" s="14" t="s">
        <v>1074</v>
      </c>
      <c r="D198" s="13" t="s">
        <v>1210</v>
      </c>
      <c r="E198" s="13" t="s">
        <v>1141</v>
      </c>
      <c r="F198" t="s">
        <v>1239</v>
      </c>
    </row>
    <row r="199" spans="1:6" x14ac:dyDescent="0.25">
      <c r="A199" s="15" t="s">
        <v>1391</v>
      </c>
      <c r="B199" s="17" t="str">
        <f t="shared" si="3"/>
        <v>U. at Albany, SUNY, Albany</v>
      </c>
      <c r="C199" s="14" t="s">
        <v>1070</v>
      </c>
      <c r="D199" s="13" t="s">
        <v>1289</v>
      </c>
      <c r="E199" s="13" t="s">
        <v>1105</v>
      </c>
      <c r="F199" t="s">
        <v>1239</v>
      </c>
    </row>
    <row r="200" spans="1:6" x14ac:dyDescent="0.25">
      <c r="A200" s="15" t="s">
        <v>1392</v>
      </c>
      <c r="B200" s="17" t="str">
        <f t="shared" si="3"/>
        <v>U. at Buffalo, Buffalo</v>
      </c>
      <c r="C200" s="14" t="s">
        <v>1070</v>
      </c>
      <c r="D200" s="13" t="s">
        <v>1290</v>
      </c>
      <c r="E200" s="13" t="s">
        <v>1105</v>
      </c>
      <c r="F200" t="s">
        <v>1239</v>
      </c>
    </row>
    <row r="201" spans="1:6" x14ac:dyDescent="0.25">
      <c r="A201" s="15" t="s">
        <v>1413</v>
      </c>
      <c r="B201" s="17" t="str">
        <f t="shared" si="3"/>
        <v>U. Alabama, Tuscaloosa</v>
      </c>
      <c r="C201" s="14" t="s">
        <v>1070</v>
      </c>
      <c r="D201" s="13" t="s">
        <v>1291</v>
      </c>
      <c r="E201" s="13" t="s">
        <v>1221</v>
      </c>
      <c r="F201" t="s">
        <v>1239</v>
      </c>
    </row>
    <row r="202" spans="1:6" x14ac:dyDescent="0.25">
      <c r="A202" s="15" t="s">
        <v>1414</v>
      </c>
      <c r="B202" s="17" t="str">
        <f t="shared" si="3"/>
        <v>U. Alabama at Birmingham, Birmingham</v>
      </c>
      <c r="C202" s="14" t="s">
        <v>1070</v>
      </c>
      <c r="D202" s="13" t="s">
        <v>1292</v>
      </c>
      <c r="E202" s="13" t="s">
        <v>1221</v>
      </c>
      <c r="F202" t="s">
        <v>1239</v>
      </c>
    </row>
    <row r="203" spans="1:6" x14ac:dyDescent="0.25">
      <c r="A203" s="15" t="s">
        <v>1415</v>
      </c>
      <c r="B203" s="17" t="str">
        <f t="shared" si="3"/>
        <v>U. Alabama in Huntsville, Huntsville</v>
      </c>
      <c r="C203" s="14" t="s">
        <v>1070</v>
      </c>
      <c r="D203" s="13" t="s">
        <v>1172</v>
      </c>
      <c r="E203" s="13" t="s">
        <v>1221</v>
      </c>
      <c r="F203" t="s">
        <v>1239</v>
      </c>
    </row>
    <row r="204" spans="1:6" x14ac:dyDescent="0.25">
      <c r="A204" s="15" t="s">
        <v>40</v>
      </c>
      <c r="B204" s="17" t="str">
        <f t="shared" si="3"/>
        <v>U. Arizona, Tucson</v>
      </c>
      <c r="C204" s="14" t="s">
        <v>1070</v>
      </c>
      <c r="D204" s="13" t="s">
        <v>1293</v>
      </c>
      <c r="E204" s="13" t="s">
        <v>1078</v>
      </c>
      <c r="F204" t="s">
        <v>1239</v>
      </c>
    </row>
    <row r="205" spans="1:6" x14ac:dyDescent="0.25">
      <c r="A205" s="15" t="s">
        <v>1416</v>
      </c>
      <c r="B205" s="17" t="str">
        <f t="shared" si="3"/>
        <v>U. Arkansas, Fayetteville</v>
      </c>
      <c r="C205" s="14" t="s">
        <v>1070</v>
      </c>
      <c r="D205" s="13" t="s">
        <v>1294</v>
      </c>
      <c r="E205" s="13" t="s">
        <v>1080</v>
      </c>
      <c r="F205" t="s">
        <v>1239</v>
      </c>
    </row>
    <row r="206" spans="1:6" x14ac:dyDescent="0.25">
      <c r="A206" s="15" t="s">
        <v>36</v>
      </c>
      <c r="B206" s="17" t="str">
        <f t="shared" si="3"/>
        <v>U. California, Berkeley, Berkeley</v>
      </c>
      <c r="C206" s="14" t="s">
        <v>1070</v>
      </c>
      <c r="D206" s="13" t="s">
        <v>1295</v>
      </c>
      <c r="E206" s="13" t="s">
        <v>1084</v>
      </c>
      <c r="F206" t="s">
        <v>1239</v>
      </c>
    </row>
    <row r="207" spans="1:6" x14ac:dyDescent="0.25">
      <c r="A207" s="15" t="s">
        <v>38</v>
      </c>
      <c r="B207" s="17" t="str">
        <f t="shared" si="3"/>
        <v>U. California, Davis, Davis</v>
      </c>
      <c r="C207" s="14" t="s">
        <v>1070</v>
      </c>
      <c r="D207" s="13" t="s">
        <v>1296</v>
      </c>
      <c r="E207" s="13" t="s">
        <v>1084</v>
      </c>
      <c r="F207" t="s">
        <v>1239</v>
      </c>
    </row>
    <row r="208" spans="1:6" x14ac:dyDescent="0.25">
      <c r="A208" s="15" t="s">
        <v>59</v>
      </c>
      <c r="B208" s="17" t="str">
        <f t="shared" si="3"/>
        <v>U. California, Irvine, Irvine</v>
      </c>
      <c r="C208" s="14" t="s">
        <v>1070</v>
      </c>
      <c r="D208" s="13" t="s">
        <v>1297</v>
      </c>
      <c r="E208" s="13" t="s">
        <v>1084</v>
      </c>
      <c r="F208" t="s">
        <v>1239</v>
      </c>
    </row>
    <row r="209" spans="1:6" x14ac:dyDescent="0.25">
      <c r="A209" s="15" t="s">
        <v>11</v>
      </c>
      <c r="B209" s="17" t="str">
        <f t="shared" si="3"/>
        <v>U. California, Los Angeles, Los Angeles</v>
      </c>
      <c r="C209" s="14" t="s">
        <v>1070</v>
      </c>
      <c r="D209" s="13" t="s">
        <v>1142</v>
      </c>
      <c r="E209" s="13" t="s">
        <v>1084</v>
      </c>
      <c r="F209" t="s">
        <v>1239</v>
      </c>
    </row>
    <row r="210" spans="1:6" x14ac:dyDescent="0.25">
      <c r="A210" s="15" t="s">
        <v>137</v>
      </c>
      <c r="B210" s="17" t="str">
        <f t="shared" si="3"/>
        <v>U. California, Riverside, Riverside</v>
      </c>
      <c r="C210" s="14" t="s">
        <v>1070</v>
      </c>
      <c r="D210" s="13" t="s">
        <v>1298</v>
      </c>
      <c r="E210" s="13" t="s">
        <v>1084</v>
      </c>
      <c r="F210" t="s">
        <v>1239</v>
      </c>
    </row>
    <row r="211" spans="1:6" x14ac:dyDescent="0.25">
      <c r="A211" s="15" t="s">
        <v>12</v>
      </c>
      <c r="B211" s="17" t="str">
        <f t="shared" si="3"/>
        <v>U. California, San Diego, San Diego</v>
      </c>
      <c r="C211" s="14" t="s">
        <v>1070</v>
      </c>
      <c r="D211" s="13" t="s">
        <v>1173</v>
      </c>
      <c r="E211" s="13" t="s">
        <v>1084</v>
      </c>
      <c r="F211" t="s">
        <v>1239</v>
      </c>
    </row>
    <row r="212" spans="1:6" x14ac:dyDescent="0.25">
      <c r="A212" s="15" t="s">
        <v>108</v>
      </c>
      <c r="B212" s="17" t="str">
        <f t="shared" si="3"/>
        <v>U. California, Santa Barbara, Santa Barbara</v>
      </c>
      <c r="C212" s="14" t="s">
        <v>1070</v>
      </c>
      <c r="D212" s="13" t="s">
        <v>1299</v>
      </c>
      <c r="E212" s="13" t="s">
        <v>1084</v>
      </c>
      <c r="F212" t="s">
        <v>1239</v>
      </c>
    </row>
    <row r="213" spans="1:6" x14ac:dyDescent="0.25">
      <c r="A213" s="15" t="s">
        <v>146</v>
      </c>
      <c r="B213" s="17" t="str">
        <f t="shared" si="3"/>
        <v>U. California, Santa Cruz, Santa Cruz</v>
      </c>
      <c r="C213" s="14" t="s">
        <v>1070</v>
      </c>
      <c r="D213" s="13" t="s">
        <v>1300</v>
      </c>
      <c r="E213" s="13" t="s">
        <v>1084</v>
      </c>
      <c r="F213" t="s">
        <v>1239</v>
      </c>
    </row>
    <row r="214" spans="1:6" x14ac:dyDescent="0.25">
      <c r="A214" s="15" t="s">
        <v>116</v>
      </c>
      <c r="B214" s="17" t="str">
        <f t="shared" si="3"/>
        <v>U. Central Florida, Orlando</v>
      </c>
      <c r="C214" s="14" t="s">
        <v>1070</v>
      </c>
      <c r="D214" s="13" t="s">
        <v>1301</v>
      </c>
      <c r="E214" s="13" t="s">
        <v>1124</v>
      </c>
      <c r="F214" t="s">
        <v>1239</v>
      </c>
    </row>
    <row r="215" spans="1:6" x14ac:dyDescent="0.25">
      <c r="A215" s="15" t="s">
        <v>1417</v>
      </c>
      <c r="B215" s="17" t="str">
        <f t="shared" si="3"/>
        <v>U. Chicago, Chicago</v>
      </c>
      <c r="C215" s="14" t="s">
        <v>1074</v>
      </c>
      <c r="D215" s="13" t="s">
        <v>1114</v>
      </c>
      <c r="E215" s="13" t="s">
        <v>1115</v>
      </c>
      <c r="F215" t="s">
        <v>1239</v>
      </c>
    </row>
    <row r="216" spans="1:6" x14ac:dyDescent="0.25">
      <c r="A216" s="15" t="s">
        <v>55</v>
      </c>
      <c r="B216" s="17" t="str">
        <f t="shared" si="3"/>
        <v>U. Cincinnati, Cincinnati</v>
      </c>
      <c r="C216" s="14" t="s">
        <v>1070</v>
      </c>
      <c r="D216" s="13" t="s">
        <v>1302</v>
      </c>
      <c r="E216" s="13" t="s">
        <v>1072</v>
      </c>
      <c r="F216" t="s">
        <v>1239</v>
      </c>
    </row>
    <row r="217" spans="1:6" x14ac:dyDescent="0.25">
      <c r="A217" s="15" t="s">
        <v>56</v>
      </c>
      <c r="B217" s="17" t="str">
        <f t="shared" si="3"/>
        <v>U. Colorado Boulder, Boulder</v>
      </c>
      <c r="C217" s="14" t="s">
        <v>1070</v>
      </c>
      <c r="D217" s="13" t="s">
        <v>1303</v>
      </c>
      <c r="E217" s="13" t="s">
        <v>1200</v>
      </c>
      <c r="F217" t="s">
        <v>1239</v>
      </c>
    </row>
    <row r="218" spans="1:6" x14ac:dyDescent="0.25">
      <c r="A218" s="15" t="s">
        <v>294</v>
      </c>
      <c r="B218" s="17" t="str">
        <f t="shared" si="3"/>
        <v>U. Colorado Denver, Denver</v>
      </c>
      <c r="C218" s="14" t="s">
        <v>1070</v>
      </c>
      <c r="D218" s="13" t="s">
        <v>1304</v>
      </c>
      <c r="E218" s="13" t="s">
        <v>1200</v>
      </c>
      <c r="F218" t="s">
        <v>1239</v>
      </c>
    </row>
    <row r="219" spans="1:6" x14ac:dyDescent="0.25">
      <c r="A219" s="15" t="s">
        <v>92</v>
      </c>
      <c r="B219" s="17" t="str">
        <f t="shared" si="3"/>
        <v>U. Connecticut, Storrs</v>
      </c>
      <c r="C219" s="14" t="s">
        <v>1070</v>
      </c>
      <c r="D219" s="13" t="s">
        <v>1305</v>
      </c>
      <c r="E219" s="13" t="s">
        <v>1306</v>
      </c>
      <c r="F219" t="s">
        <v>1239</v>
      </c>
    </row>
    <row r="220" spans="1:6" x14ac:dyDescent="0.25">
      <c r="A220" s="15" t="s">
        <v>113</v>
      </c>
      <c r="B220" s="17" t="str">
        <f t="shared" si="3"/>
        <v>U. Delaware, Newark</v>
      </c>
      <c r="C220" s="14" t="s">
        <v>1070</v>
      </c>
      <c r="D220" s="13" t="s">
        <v>1170</v>
      </c>
      <c r="E220" s="13" t="s">
        <v>1307</v>
      </c>
      <c r="F220" t="s">
        <v>1239</v>
      </c>
    </row>
    <row r="221" spans="1:6" x14ac:dyDescent="0.25">
      <c r="A221" s="15" t="s">
        <v>230</v>
      </c>
      <c r="B221" s="17" t="str">
        <f t="shared" si="3"/>
        <v>U. Denver, Denver</v>
      </c>
      <c r="C221" s="14" t="s">
        <v>1074</v>
      </c>
      <c r="D221" s="13" t="s">
        <v>1304</v>
      </c>
      <c r="E221" s="13" t="s">
        <v>1200</v>
      </c>
      <c r="F221" t="s">
        <v>1239</v>
      </c>
    </row>
    <row r="222" spans="1:6" x14ac:dyDescent="0.25">
      <c r="A222" s="15" t="s">
        <v>31</v>
      </c>
      <c r="B222" s="17" t="str">
        <f t="shared" si="3"/>
        <v>U. Florida, Gainesville</v>
      </c>
      <c r="C222" s="14" t="s">
        <v>1070</v>
      </c>
      <c r="D222" s="13" t="s">
        <v>1308</v>
      </c>
      <c r="E222" s="13" t="s">
        <v>1124</v>
      </c>
      <c r="F222" t="s">
        <v>1239</v>
      </c>
    </row>
    <row r="223" spans="1:6" x14ac:dyDescent="0.25">
      <c r="A223" s="15" t="s">
        <v>61</v>
      </c>
      <c r="B223" s="17" t="str">
        <f t="shared" si="3"/>
        <v>U. Georgia, Athens</v>
      </c>
      <c r="C223" s="14" t="s">
        <v>1070</v>
      </c>
      <c r="D223" s="13" t="s">
        <v>1276</v>
      </c>
      <c r="E223" s="13" t="s">
        <v>1082</v>
      </c>
      <c r="F223" t="s">
        <v>1239</v>
      </c>
    </row>
    <row r="224" spans="1:6" x14ac:dyDescent="0.25">
      <c r="A224" s="15" t="s">
        <v>1418</v>
      </c>
      <c r="B224" s="17" t="str">
        <f t="shared" si="3"/>
        <v>U. Hawaii at Manoa, Honolulu</v>
      </c>
      <c r="C224" s="14" t="s">
        <v>1070</v>
      </c>
      <c r="D224" s="13" t="s">
        <v>1309</v>
      </c>
      <c r="E224" s="13" t="s">
        <v>1310</v>
      </c>
      <c r="F224" t="s">
        <v>1239</v>
      </c>
    </row>
    <row r="225" spans="1:6" x14ac:dyDescent="0.25">
      <c r="A225" s="15" t="s">
        <v>125</v>
      </c>
      <c r="B225" s="17" t="str">
        <f t="shared" si="3"/>
        <v>U. Houston, Houston</v>
      </c>
      <c r="C225" s="14" t="s">
        <v>1070</v>
      </c>
      <c r="D225" s="13" t="s">
        <v>1190</v>
      </c>
      <c r="E225" s="13" t="s">
        <v>1167</v>
      </c>
      <c r="F225" t="s">
        <v>1239</v>
      </c>
    </row>
    <row r="226" spans="1:6" x14ac:dyDescent="0.25">
      <c r="A226" s="15" t="s">
        <v>1419</v>
      </c>
      <c r="B226" s="17" t="str">
        <f t="shared" si="3"/>
        <v>U. Illinois Chicago, Chicago</v>
      </c>
      <c r="C226" s="14" t="s">
        <v>1070</v>
      </c>
      <c r="D226" s="13" t="s">
        <v>1114</v>
      </c>
      <c r="E226" s="13" t="s">
        <v>1115</v>
      </c>
      <c r="F226" t="s">
        <v>1239</v>
      </c>
    </row>
    <row r="227" spans="1:6" x14ac:dyDescent="0.25">
      <c r="A227" s="15" t="s">
        <v>1420</v>
      </c>
      <c r="B227" s="17" t="str">
        <f t="shared" si="3"/>
        <v>U. Illinois Urbana-Champaign, Champaign</v>
      </c>
      <c r="C227" s="14" t="s">
        <v>1070</v>
      </c>
      <c r="D227" s="13" t="s">
        <v>1311</v>
      </c>
      <c r="E227" s="13" t="s">
        <v>1115</v>
      </c>
      <c r="F227" t="s">
        <v>1239</v>
      </c>
    </row>
    <row r="228" spans="1:6" x14ac:dyDescent="0.25">
      <c r="A228" s="15" t="s">
        <v>54</v>
      </c>
      <c r="B228" s="17" t="str">
        <f t="shared" si="3"/>
        <v>U. Iowa, Iowa City</v>
      </c>
      <c r="C228" s="14" t="s">
        <v>1070</v>
      </c>
      <c r="D228" s="13" t="s">
        <v>1312</v>
      </c>
      <c r="E228" s="13" t="s">
        <v>1265</v>
      </c>
      <c r="F228" t="s">
        <v>1239</v>
      </c>
    </row>
    <row r="229" spans="1:6" x14ac:dyDescent="0.25">
      <c r="A229" s="15" t="s">
        <v>76</v>
      </c>
      <c r="B229" s="17" t="str">
        <f t="shared" si="3"/>
        <v>U. Kansas, Lawrence</v>
      </c>
      <c r="C229" s="14" t="s">
        <v>1070</v>
      </c>
      <c r="D229" s="13" t="s">
        <v>1313</v>
      </c>
      <c r="E229" s="13" t="s">
        <v>1237</v>
      </c>
      <c r="F229" t="s">
        <v>1239</v>
      </c>
    </row>
    <row r="230" spans="1:6" x14ac:dyDescent="0.25">
      <c r="A230" s="15" t="s">
        <v>68</v>
      </c>
      <c r="B230" s="17" t="str">
        <f t="shared" si="3"/>
        <v>U. Kentucky, Lexington</v>
      </c>
      <c r="C230" s="14" t="s">
        <v>1070</v>
      </c>
      <c r="D230" s="13" t="s">
        <v>1314</v>
      </c>
      <c r="E230" s="13" t="s">
        <v>1315</v>
      </c>
      <c r="F230" t="s">
        <v>1239</v>
      </c>
    </row>
    <row r="231" spans="1:6" x14ac:dyDescent="0.25">
      <c r="A231" s="15" t="s">
        <v>139</v>
      </c>
      <c r="B231" s="17" t="str">
        <f t="shared" si="3"/>
        <v>U. Louisiana at Lafayette, Lafayette</v>
      </c>
      <c r="C231" s="14" t="s">
        <v>1070</v>
      </c>
      <c r="D231" s="13" t="s">
        <v>1316</v>
      </c>
      <c r="E231" s="13" t="s">
        <v>1141</v>
      </c>
      <c r="F231" t="s">
        <v>1239</v>
      </c>
    </row>
    <row r="232" spans="1:6" x14ac:dyDescent="0.25">
      <c r="A232" s="15" t="s">
        <v>128</v>
      </c>
      <c r="B232" s="17" t="str">
        <f t="shared" si="3"/>
        <v>U. Louisville, Louisville</v>
      </c>
      <c r="C232" s="14" t="s">
        <v>1070</v>
      </c>
      <c r="D232" s="13" t="s">
        <v>1317</v>
      </c>
      <c r="E232" s="13" t="s">
        <v>1315</v>
      </c>
      <c r="F232" t="s">
        <v>1239</v>
      </c>
    </row>
    <row r="233" spans="1:6" x14ac:dyDescent="0.25">
      <c r="A233" s="15" t="s">
        <v>150</v>
      </c>
      <c r="B233" s="17" t="str">
        <f t="shared" si="3"/>
        <v>U. Maine, Orono</v>
      </c>
      <c r="C233" s="14" t="s">
        <v>1070</v>
      </c>
      <c r="D233" s="13" t="s">
        <v>1318</v>
      </c>
      <c r="E233" s="13" t="s">
        <v>1209</v>
      </c>
      <c r="F233" t="s">
        <v>1239</v>
      </c>
    </row>
    <row r="234" spans="1:6" x14ac:dyDescent="0.25">
      <c r="A234" s="15" t="s">
        <v>175</v>
      </c>
      <c r="B234" s="17" t="str">
        <f t="shared" si="3"/>
        <v>U. Maryland, Baltimore County, Baltimore</v>
      </c>
      <c r="C234" s="14" t="s">
        <v>1070</v>
      </c>
      <c r="D234" s="13" t="s">
        <v>1155</v>
      </c>
      <c r="E234" s="13" t="s">
        <v>1156</v>
      </c>
      <c r="F234" t="s">
        <v>1239</v>
      </c>
    </row>
    <row r="235" spans="1:6" x14ac:dyDescent="0.25">
      <c r="A235" s="15" t="s">
        <v>1031</v>
      </c>
      <c r="B235" s="17" t="str">
        <f t="shared" si="3"/>
        <v>U. Maryland, College Park, College Park</v>
      </c>
      <c r="C235" s="14" t="s">
        <v>1070</v>
      </c>
      <c r="D235" s="13" t="s">
        <v>1319</v>
      </c>
      <c r="E235" s="13" t="s">
        <v>1156</v>
      </c>
      <c r="F235" t="s">
        <v>1239</v>
      </c>
    </row>
    <row r="236" spans="1:6" x14ac:dyDescent="0.25">
      <c r="A236" s="15" t="s">
        <v>1421</v>
      </c>
      <c r="B236" s="17" t="str">
        <f t="shared" si="3"/>
        <v>U. Massachusetts Amherst, Amherst</v>
      </c>
      <c r="C236" s="14" t="s">
        <v>1070</v>
      </c>
      <c r="D236" s="13" t="s">
        <v>1320</v>
      </c>
      <c r="E236" s="13" t="s">
        <v>1103</v>
      </c>
      <c r="F236" t="s">
        <v>1239</v>
      </c>
    </row>
    <row r="237" spans="1:6" x14ac:dyDescent="0.25">
      <c r="A237" s="15" t="s">
        <v>1422</v>
      </c>
      <c r="B237" s="17" t="str">
        <f t="shared" si="3"/>
        <v>U. Memphis, Memphis</v>
      </c>
      <c r="C237" s="14" t="s">
        <v>1070</v>
      </c>
      <c r="D237" s="13" t="s">
        <v>1321</v>
      </c>
      <c r="E237" s="13" t="s">
        <v>1121</v>
      </c>
      <c r="F237" t="s">
        <v>1239</v>
      </c>
    </row>
    <row r="238" spans="1:6" x14ac:dyDescent="0.25">
      <c r="A238" s="15" t="s">
        <v>79</v>
      </c>
      <c r="B238" s="17" t="str">
        <f t="shared" si="3"/>
        <v>U. Miami, Coral Gables</v>
      </c>
      <c r="C238" s="14" t="s">
        <v>1074</v>
      </c>
      <c r="D238" s="13" t="s">
        <v>1322</v>
      </c>
      <c r="E238" s="13" t="s">
        <v>1124</v>
      </c>
      <c r="F238" t="s">
        <v>1239</v>
      </c>
    </row>
    <row r="239" spans="1:6" x14ac:dyDescent="0.25">
      <c r="A239" s="15" t="s">
        <v>1423</v>
      </c>
      <c r="B239" s="17" t="str">
        <f t="shared" si="3"/>
        <v>U. Michigan, Ann Arbor</v>
      </c>
      <c r="C239" s="14" t="s">
        <v>1070</v>
      </c>
      <c r="D239" s="13" t="s">
        <v>1323</v>
      </c>
      <c r="E239" s="13" t="s">
        <v>1098</v>
      </c>
      <c r="F239" t="s">
        <v>1239</v>
      </c>
    </row>
    <row r="240" spans="1:6" x14ac:dyDescent="0.25">
      <c r="A240" s="15" t="s">
        <v>1424</v>
      </c>
      <c r="B240" s="17" t="str">
        <f t="shared" si="3"/>
        <v>U. Minnesota, Minneapolis</v>
      </c>
      <c r="C240" s="14" t="s">
        <v>1070</v>
      </c>
      <c r="D240" s="13" t="s">
        <v>1324</v>
      </c>
      <c r="E240" s="13" t="s">
        <v>1325</v>
      </c>
      <c r="F240" t="s">
        <v>1239</v>
      </c>
    </row>
    <row r="241" spans="1:6" x14ac:dyDescent="0.25">
      <c r="A241" s="15" t="s">
        <v>1425</v>
      </c>
      <c r="B241" s="17" t="str">
        <f t="shared" si="3"/>
        <v>U. Mississippi, Oxford</v>
      </c>
      <c r="C241" s="14" t="s">
        <v>1070</v>
      </c>
      <c r="D241" s="13" t="s">
        <v>1148</v>
      </c>
      <c r="E241" s="13" t="s">
        <v>1134</v>
      </c>
      <c r="F241" t="s">
        <v>1239</v>
      </c>
    </row>
    <row r="242" spans="1:6" x14ac:dyDescent="0.25">
      <c r="A242" s="15" t="s">
        <v>1426</v>
      </c>
      <c r="B242" s="17" t="str">
        <f t="shared" si="3"/>
        <v>U. Missouri, Columbia</v>
      </c>
      <c r="C242" s="14" t="s">
        <v>1070</v>
      </c>
      <c r="D242" s="13" t="s">
        <v>1326</v>
      </c>
      <c r="E242" s="13" t="s">
        <v>1152</v>
      </c>
      <c r="F242" t="s">
        <v>1239</v>
      </c>
    </row>
    <row r="243" spans="1:6" x14ac:dyDescent="0.25">
      <c r="A243" s="15" t="s">
        <v>1427</v>
      </c>
      <c r="B243" s="17" t="str">
        <f t="shared" si="3"/>
        <v>U. Montana, Missoula</v>
      </c>
      <c r="C243" s="14" t="s">
        <v>1070</v>
      </c>
      <c r="D243" s="13" t="s">
        <v>1327</v>
      </c>
      <c r="E243" s="13" t="s">
        <v>1271</v>
      </c>
      <c r="F243" t="s">
        <v>1239</v>
      </c>
    </row>
    <row r="244" spans="1:6" x14ac:dyDescent="0.25">
      <c r="A244" s="15" t="s">
        <v>1428</v>
      </c>
      <c r="B244" s="17" t="str">
        <f t="shared" si="3"/>
        <v>U. Nebraska–Lincoln, Lincoln</v>
      </c>
      <c r="C244" s="14" t="s">
        <v>1070</v>
      </c>
      <c r="D244" s="13" t="s">
        <v>1328</v>
      </c>
      <c r="E244" s="13" t="s">
        <v>1111</v>
      </c>
      <c r="F244" t="s">
        <v>1239</v>
      </c>
    </row>
    <row r="245" spans="1:6" x14ac:dyDescent="0.25">
      <c r="A245" s="15" t="s">
        <v>172</v>
      </c>
      <c r="B245" s="17" t="str">
        <f t="shared" si="3"/>
        <v>U. Nevada, Las Vegas, Las Vegas</v>
      </c>
      <c r="C245" s="14" t="s">
        <v>1070</v>
      </c>
      <c r="D245" s="13" t="s">
        <v>1329</v>
      </c>
      <c r="E245" s="13" t="s">
        <v>1330</v>
      </c>
      <c r="F245" t="s">
        <v>1239</v>
      </c>
    </row>
    <row r="246" spans="1:6" x14ac:dyDescent="0.25">
      <c r="A246" s="15" t="s">
        <v>140</v>
      </c>
      <c r="B246" s="17" t="str">
        <f t="shared" si="3"/>
        <v>U. Nevada, Reno, Reno</v>
      </c>
      <c r="C246" s="14" t="s">
        <v>1070</v>
      </c>
      <c r="D246" s="13" t="s">
        <v>1331</v>
      </c>
      <c r="E246" s="13" t="s">
        <v>1330</v>
      </c>
      <c r="F246" t="s">
        <v>1239</v>
      </c>
    </row>
    <row r="247" spans="1:6" x14ac:dyDescent="0.25">
      <c r="A247" s="15" t="s">
        <v>142</v>
      </c>
      <c r="B247" s="17" t="str">
        <f t="shared" si="3"/>
        <v>U. New Hampshire, Durham</v>
      </c>
      <c r="C247" s="14" t="s">
        <v>1070</v>
      </c>
      <c r="D247" s="13" t="s">
        <v>1257</v>
      </c>
      <c r="E247" s="13" t="s">
        <v>1256</v>
      </c>
      <c r="F247" t="s">
        <v>1239</v>
      </c>
    </row>
    <row r="248" spans="1:6" x14ac:dyDescent="0.25">
      <c r="A248" s="15" t="s">
        <v>85</v>
      </c>
      <c r="B248" s="17" t="str">
        <f t="shared" si="3"/>
        <v>U. New Mexico, Albuquerque</v>
      </c>
      <c r="C248" s="14" t="s">
        <v>1070</v>
      </c>
      <c r="D248" s="13" t="s">
        <v>1332</v>
      </c>
      <c r="E248" s="13" t="s">
        <v>1158</v>
      </c>
      <c r="F248" t="s">
        <v>1239</v>
      </c>
    </row>
    <row r="249" spans="1:6" x14ac:dyDescent="0.25">
      <c r="A249" s="15" t="s">
        <v>1429</v>
      </c>
      <c r="B249" s="17" t="str">
        <f t="shared" si="3"/>
        <v>U. North Carolina at Chapel Hill, Chapel Hill</v>
      </c>
      <c r="C249" s="14" t="s">
        <v>1070</v>
      </c>
      <c r="D249" s="13" t="s">
        <v>1333</v>
      </c>
      <c r="E249" s="13" t="s">
        <v>1119</v>
      </c>
      <c r="F249" t="s">
        <v>1239</v>
      </c>
    </row>
    <row r="250" spans="1:6" x14ac:dyDescent="0.25">
      <c r="A250" s="15" t="s">
        <v>1430</v>
      </c>
      <c r="B250" s="17" t="str">
        <f t="shared" si="3"/>
        <v>U. North Texas, Denton</v>
      </c>
      <c r="C250" s="14" t="s">
        <v>1070</v>
      </c>
      <c r="D250" s="13" t="s">
        <v>1334</v>
      </c>
      <c r="E250" s="13" t="s">
        <v>1167</v>
      </c>
      <c r="F250" t="s">
        <v>1239</v>
      </c>
    </row>
    <row r="251" spans="1:6" x14ac:dyDescent="0.25">
      <c r="A251" s="15" t="s">
        <v>110</v>
      </c>
      <c r="B251" s="17" t="str">
        <f t="shared" si="3"/>
        <v>U. Notre Dame, Notre Dame</v>
      </c>
      <c r="C251" s="14" t="s">
        <v>1074</v>
      </c>
      <c r="D251" s="13" t="s">
        <v>1335</v>
      </c>
      <c r="E251" s="13" t="s">
        <v>1086</v>
      </c>
      <c r="F251" t="s">
        <v>1239</v>
      </c>
    </row>
    <row r="252" spans="1:6" x14ac:dyDescent="0.25">
      <c r="A252" s="15" t="s">
        <v>1431</v>
      </c>
      <c r="B252" s="17" t="str">
        <f t="shared" si="3"/>
        <v>U. Oklahoma, Norman</v>
      </c>
      <c r="C252" s="14" t="s">
        <v>1070</v>
      </c>
      <c r="D252" s="13" t="s">
        <v>1336</v>
      </c>
      <c r="E252" s="13" t="s">
        <v>1227</v>
      </c>
      <c r="F252" t="s">
        <v>1239</v>
      </c>
    </row>
    <row r="253" spans="1:6" x14ac:dyDescent="0.25">
      <c r="A253" s="15" t="s">
        <v>153</v>
      </c>
      <c r="B253" s="17" t="str">
        <f t="shared" si="3"/>
        <v>U. Oregon, Eugene</v>
      </c>
      <c r="C253" s="14" t="s">
        <v>1070</v>
      </c>
      <c r="D253" s="13" t="s">
        <v>1337</v>
      </c>
      <c r="E253" s="13" t="s">
        <v>1165</v>
      </c>
      <c r="F253" t="s">
        <v>1239</v>
      </c>
    </row>
    <row r="254" spans="1:6" x14ac:dyDescent="0.25">
      <c r="A254" s="15" t="s">
        <v>9</v>
      </c>
      <c r="B254" s="17" t="str">
        <f t="shared" si="3"/>
        <v>U. Pennsylvania, Philadelphia</v>
      </c>
      <c r="C254" s="14" t="s">
        <v>1074</v>
      </c>
      <c r="D254" s="13" t="s">
        <v>1193</v>
      </c>
      <c r="E254" s="13" t="s">
        <v>1117</v>
      </c>
      <c r="F254" t="s">
        <v>1239</v>
      </c>
    </row>
    <row r="255" spans="1:6" x14ac:dyDescent="0.25">
      <c r="A255" s="15" t="s">
        <v>1432</v>
      </c>
      <c r="B255" s="17" t="str">
        <f t="shared" si="3"/>
        <v>U. Pittsburgh, Pittsburgh</v>
      </c>
      <c r="C255" s="14" t="s">
        <v>1070</v>
      </c>
      <c r="D255" s="13" t="s">
        <v>1116</v>
      </c>
      <c r="E255" s="13" t="s">
        <v>1117</v>
      </c>
      <c r="F255" t="s">
        <v>1239</v>
      </c>
    </row>
    <row r="256" spans="1:6" x14ac:dyDescent="0.25">
      <c r="A256" s="15" t="s">
        <v>71</v>
      </c>
      <c r="B256" s="17" t="str">
        <f t="shared" si="3"/>
        <v>U. Rochester, Rochester</v>
      </c>
      <c r="C256" s="14" t="s">
        <v>1074</v>
      </c>
      <c r="D256" s="13" t="s">
        <v>1163</v>
      </c>
      <c r="E256" s="13" t="s">
        <v>1105</v>
      </c>
      <c r="F256" t="s">
        <v>1239</v>
      </c>
    </row>
    <row r="257" spans="1:6" x14ac:dyDescent="0.25">
      <c r="A257" s="15" t="s">
        <v>1433</v>
      </c>
      <c r="B257" s="17" t="str">
        <f t="shared" si="3"/>
        <v>U. South Carolina, Columbia</v>
      </c>
      <c r="C257" s="14" t="s">
        <v>1070</v>
      </c>
      <c r="D257" s="13" t="s">
        <v>1326</v>
      </c>
      <c r="E257" s="13" t="s">
        <v>1249</v>
      </c>
      <c r="F257" t="s">
        <v>1239</v>
      </c>
    </row>
    <row r="258" spans="1:6" x14ac:dyDescent="0.25">
      <c r="A258" s="15" t="s">
        <v>72</v>
      </c>
      <c r="B258" s="17" t="str">
        <f t="shared" si="3"/>
        <v>U. South Florida, Tampa</v>
      </c>
      <c r="C258" s="14" t="s">
        <v>1070</v>
      </c>
      <c r="D258" s="13" t="s">
        <v>1338</v>
      </c>
      <c r="E258" s="13" t="s">
        <v>1124</v>
      </c>
      <c r="F258" t="s">
        <v>1239</v>
      </c>
    </row>
    <row r="259" spans="1:6" x14ac:dyDescent="0.25">
      <c r="A259" s="15" t="s">
        <v>32</v>
      </c>
      <c r="B259" s="17" t="str">
        <f t="shared" ref="B259:B280" si="4">A259&amp;", "&amp;D259</f>
        <v>U. Southern California, Los Angeles</v>
      </c>
      <c r="C259" s="14" t="s">
        <v>1074</v>
      </c>
      <c r="D259" s="13" t="s">
        <v>1142</v>
      </c>
      <c r="E259" s="13" t="s">
        <v>1084</v>
      </c>
      <c r="F259" t="s">
        <v>1239</v>
      </c>
    </row>
    <row r="260" spans="1:6" x14ac:dyDescent="0.25">
      <c r="A260" s="15" t="s">
        <v>1434</v>
      </c>
      <c r="B260" s="17" t="str">
        <f t="shared" si="4"/>
        <v>U. Southern Mississippi, Hattiesburg</v>
      </c>
      <c r="C260" s="14" t="s">
        <v>1070</v>
      </c>
      <c r="D260" s="13" t="s">
        <v>1339</v>
      </c>
      <c r="E260" s="13" t="s">
        <v>1134</v>
      </c>
      <c r="F260" t="s">
        <v>1239</v>
      </c>
    </row>
    <row r="261" spans="1:6" x14ac:dyDescent="0.25">
      <c r="A261" s="15" t="s">
        <v>1435</v>
      </c>
      <c r="B261" s="17" t="str">
        <f t="shared" si="4"/>
        <v>U. Tennessee, Knoxville</v>
      </c>
      <c r="C261" s="14" t="s">
        <v>1070</v>
      </c>
      <c r="D261" s="13" t="s">
        <v>1340</v>
      </c>
      <c r="E261" s="13" t="s">
        <v>1121</v>
      </c>
      <c r="F261" t="s">
        <v>1239</v>
      </c>
    </row>
    <row r="262" spans="1:6" x14ac:dyDescent="0.25">
      <c r="A262" s="15" t="s">
        <v>1436</v>
      </c>
      <c r="B262" s="17" t="str">
        <f t="shared" si="4"/>
        <v>U. Texas at Arlington, Arlington</v>
      </c>
      <c r="C262" s="14" t="s">
        <v>1070</v>
      </c>
      <c r="D262" s="13" t="s">
        <v>1341</v>
      </c>
      <c r="E262" s="13" t="s">
        <v>1167</v>
      </c>
      <c r="F262" t="s">
        <v>1239</v>
      </c>
    </row>
    <row r="263" spans="1:6" x14ac:dyDescent="0.25">
      <c r="A263" s="15" t="s">
        <v>1437</v>
      </c>
      <c r="B263" s="17" t="str">
        <f t="shared" si="4"/>
        <v>U. Texas at Austin, Austin</v>
      </c>
      <c r="C263" s="14" t="s">
        <v>1070</v>
      </c>
      <c r="D263" s="13" t="s">
        <v>1342</v>
      </c>
      <c r="E263" s="13" t="s">
        <v>1167</v>
      </c>
      <c r="F263" t="s">
        <v>1239</v>
      </c>
    </row>
    <row r="264" spans="1:6" x14ac:dyDescent="0.25">
      <c r="A264" s="15" t="s">
        <v>1438</v>
      </c>
      <c r="B264" s="17" t="str">
        <f t="shared" si="4"/>
        <v>U. Texas at Dallas, Richardson</v>
      </c>
      <c r="C264" s="14" t="s">
        <v>1070</v>
      </c>
      <c r="D264" s="13" t="s">
        <v>1343</v>
      </c>
      <c r="E264" s="13" t="s">
        <v>1167</v>
      </c>
      <c r="F264" t="s">
        <v>1239</v>
      </c>
    </row>
    <row r="265" spans="1:6" x14ac:dyDescent="0.25">
      <c r="A265" s="15" t="s">
        <v>1439</v>
      </c>
      <c r="B265" s="17" t="str">
        <f t="shared" si="4"/>
        <v>U. Texas at El Paso, El Paso</v>
      </c>
      <c r="C265" s="14" t="s">
        <v>1070</v>
      </c>
      <c r="D265" s="13" t="s">
        <v>1344</v>
      </c>
      <c r="E265" s="13" t="s">
        <v>1167</v>
      </c>
      <c r="F265" t="s">
        <v>1239</v>
      </c>
    </row>
    <row r="266" spans="1:6" x14ac:dyDescent="0.25">
      <c r="A266" s="15" t="s">
        <v>1440</v>
      </c>
      <c r="B266" s="17" t="str">
        <f t="shared" si="4"/>
        <v>U. Texas at San Antonio, San Antonio</v>
      </c>
      <c r="C266" s="14" t="s">
        <v>1070</v>
      </c>
      <c r="D266" s="13" t="s">
        <v>1345</v>
      </c>
      <c r="E266" s="13" t="s">
        <v>1167</v>
      </c>
      <c r="F266" t="s">
        <v>1239</v>
      </c>
    </row>
    <row r="267" spans="1:6" x14ac:dyDescent="0.25">
      <c r="A267" s="15" t="s">
        <v>1441</v>
      </c>
      <c r="B267" s="17" t="str">
        <f t="shared" si="4"/>
        <v>U. Utah, Salt Lake City</v>
      </c>
      <c r="C267" s="14" t="s">
        <v>1070</v>
      </c>
      <c r="D267" s="13" t="s">
        <v>1346</v>
      </c>
      <c r="E267" s="13" t="s">
        <v>1091</v>
      </c>
      <c r="F267" t="s">
        <v>1239</v>
      </c>
    </row>
    <row r="268" spans="1:6" x14ac:dyDescent="0.25">
      <c r="A268" s="15" t="s">
        <v>1442</v>
      </c>
      <c r="B268" s="17" t="str">
        <f t="shared" si="4"/>
        <v>U. Virginia, Charlottesville</v>
      </c>
      <c r="C268" s="14" t="s">
        <v>1070</v>
      </c>
      <c r="D268" s="13" t="s">
        <v>1347</v>
      </c>
      <c r="E268" s="13" t="s">
        <v>1109</v>
      </c>
      <c r="F268" t="s">
        <v>1239</v>
      </c>
    </row>
    <row r="269" spans="1:6" x14ac:dyDescent="0.25">
      <c r="A269" s="15" t="s">
        <v>1443</v>
      </c>
      <c r="B269" s="17" t="str">
        <f t="shared" si="4"/>
        <v>U. Washington, Seattle</v>
      </c>
      <c r="C269" s="14" t="s">
        <v>1070</v>
      </c>
      <c r="D269" s="13" t="s">
        <v>1348</v>
      </c>
      <c r="E269" s="13" t="s">
        <v>1349</v>
      </c>
      <c r="F269" t="s">
        <v>1239</v>
      </c>
    </row>
    <row r="270" spans="1:6" x14ac:dyDescent="0.25">
      <c r="A270" s="15" t="s">
        <v>1444</v>
      </c>
      <c r="B270" s="17" t="str">
        <f t="shared" si="4"/>
        <v>U. Wisconsin–Madison, Madison</v>
      </c>
      <c r="C270" s="14" t="s">
        <v>1070</v>
      </c>
      <c r="D270" s="13" t="s">
        <v>1350</v>
      </c>
      <c r="E270" s="13" t="s">
        <v>1144</v>
      </c>
      <c r="F270" t="s">
        <v>1239</v>
      </c>
    </row>
    <row r="271" spans="1:6" x14ac:dyDescent="0.25">
      <c r="A271" s="15" t="s">
        <v>1445</v>
      </c>
      <c r="B271" s="17" t="str">
        <f t="shared" si="4"/>
        <v>U. Wisconsin–Milwaukee, Milwaukee</v>
      </c>
      <c r="C271" s="14" t="s">
        <v>1070</v>
      </c>
      <c r="D271" s="13" t="s">
        <v>1143</v>
      </c>
      <c r="E271" s="13" t="s">
        <v>1144</v>
      </c>
      <c r="F271" t="s">
        <v>1239</v>
      </c>
    </row>
    <row r="272" spans="1:6" x14ac:dyDescent="0.25">
      <c r="A272" s="15" t="s">
        <v>88</v>
      </c>
      <c r="B272" s="17" t="str">
        <f t="shared" si="4"/>
        <v>Utah State U., Logan</v>
      </c>
      <c r="C272" s="14" t="s">
        <v>1070</v>
      </c>
      <c r="D272" s="13" t="s">
        <v>1351</v>
      </c>
      <c r="E272" s="13" t="s">
        <v>1091</v>
      </c>
      <c r="F272" t="s">
        <v>1239</v>
      </c>
    </row>
    <row r="273" spans="1:6" x14ac:dyDescent="0.25">
      <c r="A273" s="15" t="s">
        <v>28</v>
      </c>
      <c r="B273" s="17" t="str">
        <f t="shared" si="4"/>
        <v>Vanderbilt U., Nashville</v>
      </c>
      <c r="C273" s="14" t="s">
        <v>1074</v>
      </c>
      <c r="D273" s="13" t="s">
        <v>1185</v>
      </c>
      <c r="E273" s="13" t="s">
        <v>1121</v>
      </c>
      <c r="F273" t="s">
        <v>1239</v>
      </c>
    </row>
    <row r="274" spans="1:6" x14ac:dyDescent="0.25">
      <c r="A274" s="15" t="s">
        <v>80</v>
      </c>
      <c r="B274" s="17" t="str">
        <f t="shared" si="4"/>
        <v>Virginia Commonwealth U., Richmond</v>
      </c>
      <c r="C274" s="14" t="s">
        <v>1070</v>
      </c>
      <c r="D274" s="13" t="s">
        <v>1352</v>
      </c>
      <c r="E274" s="13" t="s">
        <v>1109</v>
      </c>
      <c r="F274" t="s">
        <v>1239</v>
      </c>
    </row>
    <row r="275" spans="1:6" x14ac:dyDescent="0.25">
      <c r="A275" s="15" t="s">
        <v>1353</v>
      </c>
      <c r="B275" s="17" t="str">
        <f t="shared" si="4"/>
        <v>Virginia Tech, Blacksburg</v>
      </c>
      <c r="C275" s="14" t="s">
        <v>1070</v>
      </c>
      <c r="D275" s="13" t="s">
        <v>1354</v>
      </c>
      <c r="E275" s="13" t="s">
        <v>1109</v>
      </c>
      <c r="F275" t="s">
        <v>1239</v>
      </c>
    </row>
    <row r="276" spans="1:6" x14ac:dyDescent="0.25">
      <c r="A276" s="15" t="s">
        <v>82</v>
      </c>
      <c r="B276" s="17" t="str">
        <f t="shared" si="4"/>
        <v>Washington State U., Pullman</v>
      </c>
      <c r="C276" s="14" t="s">
        <v>1070</v>
      </c>
      <c r="D276" s="13" t="s">
        <v>1355</v>
      </c>
      <c r="E276" s="13" t="s">
        <v>1349</v>
      </c>
      <c r="F276" t="s">
        <v>1239</v>
      </c>
    </row>
    <row r="277" spans="1:6" x14ac:dyDescent="0.25">
      <c r="A277" s="15" t="s">
        <v>1393</v>
      </c>
      <c r="B277" s="17" t="str">
        <f t="shared" si="4"/>
        <v>Washington U. in St. Louis, St. Louis</v>
      </c>
      <c r="C277" s="14" t="s">
        <v>1074</v>
      </c>
      <c r="D277" s="13" t="s">
        <v>1356</v>
      </c>
      <c r="E277" s="13" t="s">
        <v>1152</v>
      </c>
      <c r="F277" t="s">
        <v>1239</v>
      </c>
    </row>
    <row r="278" spans="1:6" x14ac:dyDescent="0.25">
      <c r="A278" s="15" t="s">
        <v>112</v>
      </c>
      <c r="B278" s="17" t="str">
        <f t="shared" si="4"/>
        <v>Wayne State U., Detroit</v>
      </c>
      <c r="C278" s="14" t="s">
        <v>1070</v>
      </c>
      <c r="D278" s="13" t="s">
        <v>1357</v>
      </c>
      <c r="E278" s="13" t="s">
        <v>1098</v>
      </c>
      <c r="F278" t="s">
        <v>1239</v>
      </c>
    </row>
    <row r="279" spans="1:6" x14ac:dyDescent="0.25">
      <c r="A279" s="15" t="s">
        <v>129</v>
      </c>
      <c r="B279" s="17" t="str">
        <f t="shared" si="4"/>
        <v>West Virginia U., Morgantown</v>
      </c>
      <c r="C279" s="14" t="s">
        <v>1070</v>
      </c>
      <c r="D279" s="13" t="s">
        <v>1358</v>
      </c>
      <c r="E279" s="13" t="s">
        <v>1146</v>
      </c>
      <c r="F279" t="s">
        <v>1239</v>
      </c>
    </row>
    <row r="280" spans="1:6" x14ac:dyDescent="0.25">
      <c r="A280" s="15" t="s">
        <v>20</v>
      </c>
      <c r="B280" s="17" t="str">
        <f t="shared" si="4"/>
        <v>Yale U., New Haven</v>
      </c>
      <c r="C280" s="14" t="s">
        <v>1074</v>
      </c>
      <c r="D280" s="13" t="s">
        <v>1359</v>
      </c>
      <c r="E280" s="13" t="s">
        <v>1306</v>
      </c>
      <c r="F280" t="s">
        <v>1239</v>
      </c>
    </row>
  </sheetData>
  <hyperlinks>
    <hyperlink ref="D135" r:id="rId1" tooltip="Tempe, Arizona" display="https://en.wikipedia.org/wiki/Tempe,_Arizona" xr:uid="{4A8F3108-5612-4757-9B87-B047344FE240}"/>
    <hyperlink ref="E135" r:id="rId2" tooltip="Arizona" display="https://en.wikipedia.org/wiki/Arizona" xr:uid="{26565D4A-39B5-4A36-A3FE-4B48F768DE51}"/>
    <hyperlink ref="D136" r:id="rId3" tooltip="Auburn, Alabama" display="https://en.wikipedia.org/wiki/Auburn,_Alabama" xr:uid="{65ACC2A2-FCFC-47B8-AA09-DEB330F312F2}"/>
    <hyperlink ref="E136" r:id="rId4" tooltip="Alabama" display="https://en.wikipedia.org/wiki/Alabama" xr:uid="{0CFA548A-E9F8-41D6-A27B-6FE65746A878}"/>
    <hyperlink ref="D137" r:id="rId5" tooltip="Waco, Texas" display="https://en.wikipedia.org/wiki/Waco,_Texas" xr:uid="{870F148E-2C83-4B8A-AD91-F56623073398}"/>
    <hyperlink ref="E137" r:id="rId6" tooltip="Texas" display="https://en.wikipedia.org/wiki/Texas" xr:uid="{B8A0D74C-C8AC-4706-9D3E-E7D1F12124FE}"/>
    <hyperlink ref="D138" r:id="rId7" tooltip="Vestal, New York" display="https://en.wikipedia.org/wiki/Vestal,_New_York" xr:uid="{E7CBAA83-8932-43F0-83AC-FCD9067323AC}"/>
    <hyperlink ref="E138" r:id="rId8" tooltip="New York (state)" display="https://en.wikipedia.org/wiki/New_York_(state)" xr:uid="{AFA7864E-6EC6-4088-A1C1-F5C306E8BFCF}"/>
    <hyperlink ref="D139" r:id="rId9" tooltip="Chestnut Hill, Massachusetts" display="https://en.wikipedia.org/wiki/Chestnut_Hill,_Massachusetts" xr:uid="{2BD23CA1-2822-4C57-9301-783DE0B077D0}"/>
    <hyperlink ref="E139" r:id="rId10" tooltip="Massachusetts" display="https://en.wikipedia.org/wiki/Massachusetts" xr:uid="{0BC6EAAF-6F74-4D4E-B58D-8C3CAAF89288}"/>
    <hyperlink ref="D140" r:id="rId11" tooltip="Boston" display="https://en.wikipedia.org/wiki/Boston" xr:uid="{5D56E350-52F1-46B0-A8DD-F3BE91398659}"/>
    <hyperlink ref="E140" r:id="rId12" tooltip="Massachusetts" display="https://en.wikipedia.org/wiki/Massachusetts" xr:uid="{14463903-6BBF-4964-A22D-271D00D30DFF}"/>
    <hyperlink ref="D141" r:id="rId13" tooltip="Waltham, Massachusetts" display="https://en.wikipedia.org/wiki/Waltham,_Massachusetts" xr:uid="{F7DD6E9C-63B2-4CFB-9489-AFAC87603A1A}"/>
    <hyperlink ref="E141" r:id="rId14" tooltip="Massachusetts" display="https://en.wikipedia.org/wiki/Massachusetts" xr:uid="{0D3F6BF1-D6BE-45C7-99B7-83B5DE420413}"/>
    <hyperlink ref="D142" r:id="rId15" tooltip="Providence, Rhode Island" display="https://en.wikipedia.org/wiki/Providence,_Rhode_Island" xr:uid="{D8DF44C4-2D10-4647-8E56-0537098C6C91}"/>
    <hyperlink ref="E142" r:id="rId16" tooltip="Rhode Island" display="https://en.wikipedia.org/wiki/Rhode_Island" xr:uid="{DF180130-B0C0-4B17-BE9D-7F6D67B0DD98}"/>
    <hyperlink ref="D143" r:id="rId17" tooltip="Pasadena, California" display="https://en.wikipedia.org/wiki/Pasadena,_California" xr:uid="{3CADA295-E8CF-4CFD-9218-BF3763BCFF8D}"/>
    <hyperlink ref="E143" r:id="rId18" tooltip="California" display="https://en.wikipedia.org/wiki/California" xr:uid="{16A7E9D5-F933-440E-8AA4-47139AF431C1}"/>
    <hyperlink ref="D144" r:id="rId19" tooltip="Pittsburgh" display="https://en.wikipedia.org/wiki/Pittsburgh" xr:uid="{5BD202FE-4E6F-42A7-B46D-EBC9E36084FD}"/>
    <hyperlink ref="E144" r:id="rId20" tooltip="Pennsylvania" display="https://en.wikipedia.org/wiki/Pennsylvania" xr:uid="{73ED5313-DEBB-406E-95BE-62176CB9FEE2}"/>
    <hyperlink ref="D145" r:id="rId21" tooltip="Cleveland" display="https://en.wikipedia.org/wiki/Cleveland" xr:uid="{CD88ADA5-D7DF-47FF-AE33-C7AD8DCB61A0}"/>
    <hyperlink ref="E145" r:id="rId22" tooltip="Ohio" display="https://en.wikipedia.org/wiki/Ohio" xr:uid="{4766775A-F907-4F4B-B220-E47679EE95E4}"/>
    <hyperlink ref="D146" r:id="rId23" tooltip="Clemson, South Carolina" display="https://en.wikipedia.org/wiki/Clemson,_South_Carolina" xr:uid="{234EF373-7DC8-461D-A300-396C345A57EE}"/>
    <hyperlink ref="E146" r:id="rId24" tooltip="South Carolina" display="https://en.wikipedia.org/wiki/South_Carolina" xr:uid="{7F5DF2B5-90FD-41B3-8E36-0EF82B2304AF}"/>
    <hyperlink ref="D147" r:id="rId25" tooltip="Golden, Colorado" display="https://en.wikipedia.org/wiki/Golden,_Colorado" xr:uid="{CEACFF77-F55C-4401-95A8-6B4C49746416}"/>
    <hyperlink ref="E147" r:id="rId26" tooltip="Colorado" display="https://en.wikipedia.org/wiki/Colorado" xr:uid="{F6D11D47-092D-4BA8-BA92-43409287EDDE}"/>
    <hyperlink ref="D148" r:id="rId27" tooltip="Fort Collins, Colorado" display="https://en.wikipedia.org/wiki/Fort_Collins,_Colorado" xr:uid="{40152B1F-EB2F-402C-AE95-298E1A9807CB}"/>
    <hyperlink ref="E148" r:id="rId28" tooltip="Colorado" display="https://en.wikipedia.org/wiki/Colorado" xr:uid="{749BD414-F4B5-4A6D-A639-4DFBDF571E96}"/>
    <hyperlink ref="D149" r:id="rId29" tooltip="New York City" display="https://en.wikipedia.org/wiki/New_York_City" xr:uid="{45AF2226-B6C7-4DCA-AE22-A4635DDF39DE}"/>
    <hyperlink ref="E149" r:id="rId30" tooltip="New York (state)" display="https://en.wikipedia.org/wiki/New_York_(state)" xr:uid="{BD5E8F88-1E89-4059-9EA4-C228DBC0FDD4}"/>
    <hyperlink ref="D150" r:id="rId31" tooltip="Ithaca, New York" display="https://en.wikipedia.org/wiki/Ithaca,_New_York" xr:uid="{D5E97E1B-6C10-4940-A4AD-A147207577F2}"/>
    <hyperlink ref="E150" r:id="rId32" tooltip="New York (state)" display="https://en.wikipedia.org/wiki/New_York_(state)" xr:uid="{8F2FA510-CA30-4359-BA31-FC4CD2C10AE3}"/>
    <hyperlink ref="D151" r:id="rId33" tooltip="Hanover, New Hampshire" display="https://en.wikipedia.org/wiki/Hanover,_New_Hampshire" xr:uid="{03C1FC36-2500-4E3A-97DE-EA395B0F849D}"/>
    <hyperlink ref="E151" r:id="rId34" tooltip="New Hampshire" display="https://en.wikipedia.org/wiki/New_Hampshire" xr:uid="{E3457BF2-D499-443F-BA85-EC188795C46B}"/>
    <hyperlink ref="D152" r:id="rId35" tooltip="Philadelphia" display="https://en.wikipedia.org/wiki/Philadelphia" xr:uid="{DFA0EEBF-FFDD-4465-8385-4CF6633FBE39}"/>
    <hyperlink ref="E152" r:id="rId36" tooltip="Pennsylvania" display="https://en.wikipedia.org/wiki/Pennsylvania" xr:uid="{B6A58652-14D9-4B62-A056-89B342C85D83}"/>
    <hyperlink ref="D153" r:id="rId37" tooltip="Durham, North Carolina" display="https://en.wikipedia.org/wiki/Durham,_North_Carolina" xr:uid="{0AC3EC0C-A721-40B7-8579-026461FF5D15}"/>
    <hyperlink ref="E153" r:id="rId38" tooltip="North Carolina" display="https://en.wikipedia.org/wiki/North_Carolina" xr:uid="{BE8BE8EE-7766-404B-8298-229EA3415AC7}"/>
    <hyperlink ref="D154" r:id="rId39" tooltip="Atlanta" display="https://en.wikipedia.org/wiki/Atlanta" xr:uid="{0F60BCEA-9432-4530-946B-1E546CE313F1}"/>
    <hyperlink ref="E154" r:id="rId40" tooltip="Georgia (U.S. state)" display="https://en.wikipedia.org/wiki/Georgia_(U.S._state)" xr:uid="{24013DC5-FD13-449C-8B50-D3BDD23650B2}"/>
    <hyperlink ref="D155" r:id="rId41" tooltip="Miami" display="https://en.wikipedia.org/wiki/Miami" xr:uid="{A97CD1A9-A917-4D32-B0D6-F3C78C3659D7}"/>
    <hyperlink ref="E155" r:id="rId42" tooltip="Florida" display="https://en.wikipedia.org/wiki/Florida" xr:uid="{1B970248-22BB-4CA1-A866-D81E5AD4316F}"/>
    <hyperlink ref="D156" r:id="rId43" tooltip="Tallahassee, Florida" display="https://en.wikipedia.org/wiki/Tallahassee,_Florida" xr:uid="{56A8B4D8-72DB-4FF2-A8FC-04905711C871}"/>
    <hyperlink ref="E156" r:id="rId44" tooltip="Florida" display="https://en.wikipedia.org/wiki/Florida" xr:uid="{4D427C95-7CFD-44EA-AB56-832158D55473}"/>
    <hyperlink ref="D157" r:id="rId45" tooltip="Fairfax, Virginia" display="https://en.wikipedia.org/wiki/Fairfax,_Virginia" xr:uid="{21A54F48-6EF2-48D8-959D-B017AD9E8DD4}"/>
    <hyperlink ref="E157" r:id="rId46" tooltip="Virginia" display="https://en.wikipedia.org/wiki/Virginia" xr:uid="{D226BA0F-E19F-491A-BFBB-8B7E1767070F}"/>
    <hyperlink ref="D158" r:id="rId47" tooltip="Washington, D.C." display="https://en.wikipedia.org/wiki/Washington,_D.C." xr:uid="{7DDA2D6A-4010-4E6A-BEC9-7D5205453915}"/>
    <hyperlink ref="E158" r:id="rId48" tooltip="Washington, D.C." display="https://en.wikipedia.org/wiki/Washington,_D.C." xr:uid="{1D5E8529-5D0A-42CC-ADE2-85D902814291}"/>
    <hyperlink ref="D159" r:id="rId49" tooltip="Washington, D.C." display="https://en.wikipedia.org/wiki/Washington,_D.C." xr:uid="{ADB35649-1E88-4885-BF03-988D0134829C}"/>
    <hyperlink ref="E159" r:id="rId50" tooltip="Washington, D.C." display="https://en.wikipedia.org/wiki/Washington,_D.C." xr:uid="{32EEEBC6-1F2B-4A6F-B895-3263A848C7EE}"/>
    <hyperlink ref="D160" r:id="rId51" tooltip="Atlanta" display="https://en.wikipedia.org/wiki/Atlanta" xr:uid="{C5233FBD-84F7-4620-B306-ADD83B3C8693}"/>
    <hyperlink ref="E160" r:id="rId52" tooltip="Georgia (U.S. state)" display="https://en.wikipedia.org/wiki/Georgia_(U.S._state)" xr:uid="{5EAEBB15-A7AF-4581-9DBA-B5F97E17CA1C}"/>
    <hyperlink ref="D161" r:id="rId53" tooltip="Atlanta" display="https://en.wikipedia.org/wiki/Atlanta" xr:uid="{95E13E0E-4FB4-4113-9367-D46774B03FB3}"/>
    <hyperlink ref="E161" r:id="rId54" tooltip="Georgia (U.S. state)" display="https://en.wikipedia.org/wiki/Georgia_(U.S._state)" xr:uid="{EAEFD00B-CF2B-4E11-A962-A24A96CBA9F2}"/>
    <hyperlink ref="D162" r:id="rId55" tooltip="New York City" display="https://en.wikipedia.org/wiki/New_York_City" xr:uid="{C5DDA12B-D56E-47A0-9CA9-F8937148F8BE}"/>
    <hyperlink ref="E162" r:id="rId56" tooltip="New York (state)" display="https://en.wikipedia.org/wiki/New_York_(state)" xr:uid="{9EAFAC76-E497-4F76-A7CD-DF3BAC800B8A}"/>
    <hyperlink ref="D163" r:id="rId57" tooltip="Cambridge, Massachusetts" display="https://en.wikipedia.org/wiki/Cambridge,_Massachusetts" xr:uid="{532743D0-1F2B-4DA9-BE69-945842BD8B57}"/>
    <hyperlink ref="E163" r:id="rId58" tooltip="Massachusetts" display="https://en.wikipedia.org/wiki/Massachusetts" xr:uid="{5E6F63A3-5F88-4EC3-A740-1648FBE3BC7D}"/>
    <hyperlink ref="D164" r:id="rId59" tooltip="Bloomington, Indiana" display="https://en.wikipedia.org/wiki/Bloomington,_Indiana" xr:uid="{5B8319A0-C12A-4493-991E-D81CB59FE844}"/>
    <hyperlink ref="E164" r:id="rId60" tooltip="Indiana" display="https://en.wikipedia.org/wiki/Indiana" xr:uid="{987BB8F0-75D5-4532-8D63-F1F13CB14FB7}"/>
    <hyperlink ref="D165" r:id="rId61" tooltip="Ames, Iowa" display="https://en.wikipedia.org/wiki/Ames,_Iowa" xr:uid="{92CECAEC-C303-409D-8265-BDD70E208724}"/>
    <hyperlink ref="E165" r:id="rId62" tooltip="Iowa" display="https://en.wikipedia.org/wiki/Iowa" xr:uid="{436FC75B-92D6-4396-B65D-FA1EEC5C5418}"/>
    <hyperlink ref="D166" r:id="rId63" tooltip="Baltimore" display="https://en.wikipedia.org/wiki/Baltimore" xr:uid="{D36011F2-8F03-4264-8C0C-46674A3DE13F}"/>
    <hyperlink ref="E166" r:id="rId64" tooltip="Maryland" display="https://en.wikipedia.org/wiki/Maryland" xr:uid="{F5EF46C1-41FB-4C89-B618-E11D59625285}"/>
    <hyperlink ref="D167" r:id="rId65" tooltip="Manhattan, Kansas" display="https://en.wikipedia.org/wiki/Manhattan,_Kansas" xr:uid="{43509711-6F55-494E-AB9A-BFA9347030C1}"/>
    <hyperlink ref="E167" r:id="rId66" tooltip="Kansas" display="https://en.wikipedia.org/wiki/Kansas" xr:uid="{5D4B3603-8226-4A7F-A8C1-9F41589E69BA}"/>
    <hyperlink ref="D168" r:id="rId67" tooltip="Kent, Ohio" display="https://en.wikipedia.org/wiki/Kent,_Ohio" xr:uid="{CFF49F0F-325D-4ED2-8C5B-E02ECB72847D}"/>
    <hyperlink ref="E168" r:id="rId68" tooltip="Ohio" display="https://en.wikipedia.org/wiki/Ohio" xr:uid="{25B7577B-CCE7-4ABE-B7E6-0B638961464B}"/>
    <hyperlink ref="D169" r:id="rId69" tooltip="Baton Rouge" display="https://en.wikipedia.org/wiki/Baton_Rouge" xr:uid="{16620F94-4010-4DC5-805D-47AEF15BD2AD}"/>
    <hyperlink ref="E169" r:id="rId70" tooltip="Louisiana" display="https://en.wikipedia.org/wiki/Louisiana" xr:uid="{BC1A213E-7192-4A6A-A74A-0B0D1DD96481}"/>
    <hyperlink ref="D170" r:id="rId71" tooltip="Cambridge, Massachusetts" display="https://en.wikipedia.org/wiki/Cambridge,_Massachusetts" xr:uid="{E991E865-190E-42A1-B160-3F512D5CDDBF}"/>
    <hyperlink ref="E170" r:id="rId72" tooltip="Massachusetts" display="https://en.wikipedia.org/wiki/Massachusetts" xr:uid="{0AC51308-6E94-49AF-A4C1-1298D08A1F6B}"/>
    <hyperlink ref="D171" r:id="rId73" tooltip="East Lansing, Michigan" display="https://en.wikipedia.org/wiki/East_Lansing,_Michigan" xr:uid="{D3C05B08-CE35-4456-9604-C3B7DF993B9F}"/>
    <hyperlink ref="E171" r:id="rId74" tooltip="Michigan" display="https://en.wikipedia.org/wiki/Michigan" xr:uid="{8237648E-F1DC-41C9-89B6-7BCBB80E0C99}"/>
    <hyperlink ref="D172" r:id="rId75" tooltip="Starkville, Mississippi" display="https://en.wikipedia.org/wiki/Starkville,_Mississippi" xr:uid="{80C684A7-7875-4812-B836-AD6555E57BBB}"/>
    <hyperlink ref="E172" r:id="rId76" tooltip="Mississippi" display="https://en.wikipedia.org/wiki/Mississippi" xr:uid="{D483AE71-6EC2-4E90-8376-CEC2876AB4A5}"/>
    <hyperlink ref="D173" r:id="rId77" tooltip="Bozeman, Montana" display="https://en.wikipedia.org/wiki/Bozeman,_Montana" xr:uid="{D57A7E10-3B0D-48AA-8EEE-1CFEA7A80A2F}"/>
    <hyperlink ref="E173" r:id="rId78" tooltip="Montana" display="https://en.wikipedia.org/wiki/Montana" xr:uid="{8C0ACAF5-664C-42D4-8823-DA30086F0338}"/>
    <hyperlink ref="D174" r:id="rId79" tooltip="Newark, New Jersey" display="https://en.wikipedia.org/wiki/Newark,_New_Jersey" xr:uid="{B9626B5C-8D6E-4978-A92C-9C32F5622918}"/>
    <hyperlink ref="E174" r:id="rId80" tooltip="New Jersey" display="https://en.wikipedia.org/wiki/New_Jersey" xr:uid="{E7C31354-3853-4459-AA63-4DB74019D5BF}"/>
    <hyperlink ref="D175" r:id="rId81" tooltip="New York City" display="https://en.wikipedia.org/wiki/New_York_City" xr:uid="{AC5B35BF-1493-4C48-BBF3-EA0F63A05CD1}"/>
    <hyperlink ref="E175" r:id="rId82" tooltip="New York (state)" display="https://en.wikipedia.org/wiki/New_York_(state)" xr:uid="{17E4CBFA-6588-4E48-874C-05B5354F8005}"/>
    <hyperlink ref="D176" r:id="rId83" tooltip="Raleigh, North Carolina" display="https://en.wikipedia.org/wiki/Raleigh,_North_Carolina" xr:uid="{04A68856-EE75-4D4A-B87C-DCA10916D66A}"/>
    <hyperlink ref="E176" r:id="rId84" tooltip="North Carolina" display="https://en.wikipedia.org/wiki/North_Carolina" xr:uid="{E44C5A74-B663-4644-BB95-E406ABA17039}"/>
    <hyperlink ref="D177" r:id="rId85" tooltip="Fargo, North Dakota" display="https://en.wikipedia.org/wiki/Fargo,_North_Dakota" xr:uid="{24826368-863B-43DD-A52E-EE2E55C4B1C8}"/>
    <hyperlink ref="E177" r:id="rId86" tooltip="North Dakota" display="https://en.wikipedia.org/wiki/North_Dakota" xr:uid="{0AF321DC-88CB-44C9-8F25-FDE4BE29C0C9}"/>
    <hyperlink ref="D178" r:id="rId87" tooltip="Boston" display="https://en.wikipedia.org/wiki/Boston" xr:uid="{7A977288-69A1-46D0-AA46-3E1D50BA259D}"/>
    <hyperlink ref="E178" r:id="rId88" tooltip="Massachusetts" display="https://en.wikipedia.org/wiki/Massachusetts" xr:uid="{DF8C9583-705F-4550-AAFF-6737234EAB54}"/>
    <hyperlink ref="D179" r:id="rId89" tooltip="Evanston, Illinois" display="https://en.wikipedia.org/wiki/Evanston,_Illinois" xr:uid="{ACEAAC0C-A727-427D-93EC-A91D750286A4}"/>
    <hyperlink ref="E179" r:id="rId90" tooltip="Illinois" display="https://en.wikipedia.org/wiki/Illinois" xr:uid="{15ADA017-31F0-4AF3-94A7-943C7CA3A892}"/>
    <hyperlink ref="D180" r:id="rId91" tooltip="Columbus, Ohio" display="https://en.wikipedia.org/wiki/Columbus,_Ohio" xr:uid="{8ECE8FBD-F569-4B1E-A588-10AC83D4BE0F}"/>
    <hyperlink ref="E180" r:id="rId92" tooltip="Ohio" display="https://en.wikipedia.org/wiki/Ohio" xr:uid="{8710F1DE-B9B6-4C5B-80C0-9E7245984B7A}"/>
    <hyperlink ref="D181" r:id="rId93" tooltip="Athens, Ohio" display="https://en.wikipedia.org/wiki/Athens,_Ohio" xr:uid="{A6B84D79-A53E-4510-A9DD-6096414F1496}"/>
    <hyperlink ref="E181" r:id="rId94" tooltip="Ohio" display="https://en.wikipedia.org/wiki/Ohio" xr:uid="{01FD60C4-5DBD-4B31-B7A1-373A2637C73E}"/>
    <hyperlink ref="D182" r:id="rId95" tooltip="Stillwater, Oklahoma" display="https://en.wikipedia.org/wiki/Stillwater,_Oklahoma" xr:uid="{47882ADE-35F3-45CC-B75B-72C2F6126970}"/>
    <hyperlink ref="E182" r:id="rId96" tooltip="Oklahoma" display="https://en.wikipedia.org/wiki/Oklahoma" xr:uid="{471F94B8-0493-42DF-A5F5-A6D5279ACFD8}"/>
    <hyperlink ref="D183" r:id="rId97" tooltip="Norfolk, Virginia" display="https://en.wikipedia.org/wiki/Norfolk,_Virginia" xr:uid="{C097BA1F-9B9F-4975-A9DF-365AC6446531}"/>
    <hyperlink ref="E183" r:id="rId98" tooltip="Virginia" display="https://en.wikipedia.org/wiki/Virginia" xr:uid="{3FCC578D-F5E5-4168-A40C-0DE3F3175C37}"/>
    <hyperlink ref="D184" r:id="rId99" tooltip="Corvallis, Oregon" display="https://en.wikipedia.org/wiki/Corvallis,_Oregon" xr:uid="{A2179F9C-6447-4CDE-8C6B-EDC80F862AE5}"/>
    <hyperlink ref="E184" r:id="rId100" tooltip="Oregon" display="https://en.wikipedia.org/wiki/Oregon" xr:uid="{7FD1B9C8-C410-4E81-AB91-EAEDECD7ACD0}"/>
    <hyperlink ref="D185" r:id="rId101" tooltip="Penn State University Park" display="https://en.wikipedia.org/wiki/Penn_State_University_Park" xr:uid="{8053F3BA-C61F-46DF-A30E-DAC343A1B616}"/>
    <hyperlink ref="E185" r:id="rId102" tooltip="Pennsylvania" display="https://en.wikipedia.org/wiki/Pennsylvania" xr:uid="{1FC920F9-9C13-4B3A-A953-4572F4992112}"/>
    <hyperlink ref="D186" r:id="rId103" tooltip="Princeton, New Jersey" display="https://en.wikipedia.org/wiki/Princeton,_New_Jersey" xr:uid="{CB27A0EE-9027-4E76-8BE8-2B825F5D745C}"/>
    <hyperlink ref="E186" r:id="rId104" tooltip="New Jersey" display="https://en.wikipedia.org/wiki/New_Jersey" xr:uid="{8CD9BF6C-6FFA-4ABE-A76B-C1B4CE797116}"/>
    <hyperlink ref="D187" r:id="rId105" tooltip="West Lafayette, Indiana" display="https://en.wikipedia.org/wiki/West_Lafayette,_Indiana" xr:uid="{A1B72FA3-95DF-493D-A10E-109F61B581E0}"/>
    <hyperlink ref="E187" r:id="rId106" tooltip="Indiana" display="https://en.wikipedia.org/wiki/Indiana" xr:uid="{95365115-C1A9-4172-97B7-18AD5A66D6D0}"/>
    <hyperlink ref="D188" r:id="rId107" tooltip="Troy, New York" display="https://en.wikipedia.org/wiki/Troy,_New_York" xr:uid="{0F1468C3-CEC1-436E-BD0E-2BD992B03112}"/>
    <hyperlink ref="E188" r:id="rId108" tooltip="New York (state)" display="https://en.wikipedia.org/wiki/New_York_(state)" xr:uid="{CE8460D4-3769-4A16-9E97-8C30B20CC7AC}"/>
    <hyperlink ref="D189" r:id="rId109" tooltip="Houston" display="https://en.wikipedia.org/wiki/Houston" xr:uid="{A28CEC05-D51F-4421-912E-14A6C138843D}"/>
    <hyperlink ref="E189" r:id="rId110" tooltip="Texas" display="https://en.wikipedia.org/wiki/Texas" xr:uid="{3F9C6A88-4AA4-4F0A-B2CF-C32CB29E2E9D}"/>
    <hyperlink ref="D190" r:id="rId111" tooltip="New Brunswick, New Jersey" display="https://en.wikipedia.org/wiki/New_Brunswick,_New_Jersey" xr:uid="{5E56FA32-40CF-4E53-866A-72C1818E1C8F}"/>
    <hyperlink ref="E190" r:id="rId112" tooltip="New Jersey" display="https://en.wikipedia.org/wiki/New_Jersey" xr:uid="{208BDD74-41C0-45A9-9773-616C68D45D00}"/>
    <hyperlink ref="D191" r:id="rId113" tooltip="Stanford, California" display="https://en.wikipedia.org/wiki/Stanford,_California" xr:uid="{F0399793-7F43-417D-8D21-7F1FFFD693EB}"/>
    <hyperlink ref="E191" r:id="rId114" tooltip="California" display="https://en.wikipedia.org/wiki/California" xr:uid="{60BFEAA3-3480-432F-97AE-2C05A7816244}"/>
    <hyperlink ref="D192" r:id="rId115" tooltip="Stony Brook, New York" display="https://en.wikipedia.org/wiki/Stony_Brook,_New_York" xr:uid="{EFDDA409-8E73-4A55-8E44-12052A9D2596}"/>
    <hyperlink ref="E192" r:id="rId116" tooltip="New York (state)" display="https://en.wikipedia.org/wiki/New_York_(state)" xr:uid="{4D767300-DD6B-4C94-AF91-1FEC3B9B1FFD}"/>
    <hyperlink ref="D193" r:id="rId117" tooltip="Syracuse, New York" display="https://en.wikipedia.org/wiki/Syracuse,_New_York" xr:uid="{644E77F8-CDF4-4C5C-9614-939E5A106B44}"/>
    <hyperlink ref="E193" r:id="rId118" tooltip="New York (state)" display="https://en.wikipedia.org/wiki/New_York_(state)" xr:uid="{E332FBEC-F047-4553-A008-83BEC9902490}"/>
    <hyperlink ref="D194" r:id="rId119" tooltip="Philadelphia" display="https://en.wikipedia.org/wiki/Philadelphia" xr:uid="{824BA01F-10CD-46F3-9985-569A1248E7B7}"/>
    <hyperlink ref="E194" r:id="rId120" tooltip="Pennsylvania" display="https://en.wikipedia.org/wiki/Pennsylvania" xr:uid="{1FDF7651-DA80-47E7-B00C-D92BF494B5B7}"/>
    <hyperlink ref="D195" r:id="rId121" tooltip="College Station, Texas" display="https://en.wikipedia.org/wiki/College_Station,_Texas" xr:uid="{F141DB42-1DE0-46F5-A347-3310862604B2}"/>
    <hyperlink ref="E195" r:id="rId122" tooltip="Texas" display="https://en.wikipedia.org/wiki/Texas" xr:uid="{A384D0EB-6512-47FD-A5C2-3D26D8433B41}"/>
    <hyperlink ref="D196" r:id="rId123" tooltip="Lubbock, Texas" display="https://en.wikipedia.org/wiki/Lubbock,_Texas" xr:uid="{529F893A-6EF4-43A1-901C-335AB683EF74}"/>
    <hyperlink ref="E196" r:id="rId124" tooltip="Texas" display="https://en.wikipedia.org/wiki/Texas" xr:uid="{B5ED6D3C-A9A1-4DBE-B65D-3914C3B3E688}"/>
    <hyperlink ref="D197" r:id="rId125" tooltip="Medford, Massachusetts" display="https://en.wikipedia.org/wiki/Medford,_Massachusetts" xr:uid="{B640D420-0E6F-4D52-8A2C-6ACBA0B2B660}"/>
    <hyperlink ref="E197" r:id="rId126" tooltip="Massachusetts" display="https://en.wikipedia.org/wiki/Massachusetts" xr:uid="{0B2435D0-5449-427D-9989-F3801171A65D}"/>
    <hyperlink ref="D198" r:id="rId127" tooltip="New Orleans" display="https://en.wikipedia.org/wiki/New_Orleans" xr:uid="{EDED1EC0-1DE3-4ECB-B326-B1FA9416D485}"/>
    <hyperlink ref="E198" r:id="rId128" tooltip="Louisiana" display="https://en.wikipedia.org/wiki/Louisiana" xr:uid="{0F1E8224-39E5-4A36-8D31-5C74F8711F75}"/>
    <hyperlink ref="D199" r:id="rId129" tooltip="Albany, New York" display="https://en.wikipedia.org/wiki/Albany,_New_York" xr:uid="{7C8C0FDC-5A34-473B-B38C-14BEC02308E8}"/>
    <hyperlink ref="E199" r:id="rId130" tooltip="New York (state)" display="https://en.wikipedia.org/wiki/New_York_(state)" xr:uid="{0925924D-CA48-49DE-A42B-D6170987113F}"/>
    <hyperlink ref="D200" r:id="rId131" tooltip="Buffalo, New York" display="https://en.wikipedia.org/wiki/Buffalo,_New_York" xr:uid="{38B4CBED-E103-4D78-B823-3C910774A7BE}"/>
    <hyperlink ref="E200" r:id="rId132" tooltip="New York (state)" display="https://en.wikipedia.org/wiki/New_York_(state)" xr:uid="{2F995ABE-1D37-4030-B15B-0CD511C5D3E2}"/>
    <hyperlink ref="D201" r:id="rId133" tooltip="Tuscaloosa, Alabama" display="https://en.wikipedia.org/wiki/Tuscaloosa,_Alabama" xr:uid="{AE099934-5DA7-432D-B614-66E3E26E4247}"/>
    <hyperlink ref="E201" r:id="rId134" tooltip="Alabama" display="https://en.wikipedia.org/wiki/Alabama" xr:uid="{F9C7EA98-2959-4666-8069-8A1CE2DEE0AF}"/>
    <hyperlink ref="D202" r:id="rId135" tooltip="Birmingham, Alabama" display="https://en.wikipedia.org/wiki/Birmingham,_Alabama" xr:uid="{5988CFAC-CF6F-4FD4-804E-88A01D7559D1}"/>
    <hyperlink ref="E202" r:id="rId136" tooltip="Alabama" display="https://en.wikipedia.org/wiki/Alabama" xr:uid="{6B0E85EF-341F-4C31-961C-75FF5649307C}"/>
    <hyperlink ref="D203" r:id="rId137" tooltip="Huntsville, Alabama" display="https://en.wikipedia.org/wiki/Huntsville,_Alabama" xr:uid="{27A15992-82A3-4A78-9B4A-DFC04F23376C}"/>
    <hyperlink ref="E203" r:id="rId138" tooltip="Alabama" display="https://en.wikipedia.org/wiki/Alabama" xr:uid="{8B5F3A44-379B-44BF-B25F-14F6371FE3AA}"/>
    <hyperlink ref="D204" r:id="rId139" tooltip="Tucson, Arizona" display="https://en.wikipedia.org/wiki/Tucson,_Arizona" xr:uid="{F9FDD70E-2D83-45BA-BA7A-85A9EA2DD2E2}"/>
    <hyperlink ref="E204" r:id="rId140" tooltip="Arizona" display="https://en.wikipedia.org/wiki/Arizona" xr:uid="{7AC1F0FF-ADB6-4778-A8EE-DD9F305D6A81}"/>
    <hyperlink ref="D205" r:id="rId141" tooltip="Fayetteville, Arkansas" display="https://en.wikipedia.org/wiki/Fayetteville,_Arkansas" xr:uid="{000C9CEB-1E55-4500-8F26-64A6FB63F20D}"/>
    <hyperlink ref="E205" r:id="rId142" tooltip="Arkansas" display="https://en.wikipedia.org/wiki/Arkansas" xr:uid="{BCD68C80-7B85-428E-85DA-52427375C9DA}"/>
    <hyperlink ref="D206" r:id="rId143" tooltip="Berkeley, California" display="https://en.wikipedia.org/wiki/Berkeley,_California" xr:uid="{985E3D9E-494C-4BCF-9836-C8982B45BBDE}"/>
    <hyperlink ref="E206" r:id="rId144" tooltip="California" display="https://en.wikipedia.org/wiki/California" xr:uid="{DC111259-90C0-4A05-A42D-A447A090A020}"/>
    <hyperlink ref="D207" r:id="rId145" tooltip="Davis, California" display="https://en.wikipedia.org/wiki/Davis,_California" xr:uid="{51F64E18-ECA5-4422-A1CB-2305AF2F747D}"/>
    <hyperlink ref="E207" r:id="rId146" tooltip="California" display="https://en.wikipedia.org/wiki/California" xr:uid="{A36D3809-0275-433C-8E1B-BA6A3C19D3BC}"/>
    <hyperlink ref="D208" r:id="rId147" tooltip="Irvine, California" display="https://en.wikipedia.org/wiki/Irvine,_California" xr:uid="{9D11B0A9-1F01-4C55-AA6A-A0555555647D}"/>
    <hyperlink ref="E208" r:id="rId148" tooltip="California" display="https://en.wikipedia.org/wiki/California" xr:uid="{F04D3AB0-1227-400D-99B0-4FED9FC91BF8}"/>
    <hyperlink ref="D209" r:id="rId149" tooltip="Los Angeles" display="https://en.wikipedia.org/wiki/Los_Angeles" xr:uid="{3A338976-8727-43F6-A86D-1256EAB85534}"/>
    <hyperlink ref="E209" r:id="rId150" tooltip="California" display="https://en.wikipedia.org/wiki/California" xr:uid="{5FC673B6-D0F1-4CAA-A3E1-F7B4C09E5DB6}"/>
    <hyperlink ref="D210" r:id="rId151" tooltip="Riverside, California" display="https://en.wikipedia.org/wiki/Riverside,_California" xr:uid="{782E7F68-79CB-479C-AF5A-986CD4364FBE}"/>
    <hyperlink ref="E210" r:id="rId152" tooltip="California" display="https://en.wikipedia.org/wiki/California" xr:uid="{E6C66C14-5866-4A9A-B941-BB7531AAB91A}"/>
    <hyperlink ref="D211" r:id="rId153" tooltip="San Diego" display="https://en.wikipedia.org/wiki/San_Diego" xr:uid="{AD0424C7-8583-4271-889C-CCAA9C51C107}"/>
    <hyperlink ref="E211" r:id="rId154" tooltip="California" display="https://en.wikipedia.org/wiki/California" xr:uid="{3B1B59EB-58CA-4ABA-B809-A4FD0B8FC4EE}"/>
    <hyperlink ref="D212" r:id="rId155" tooltip="Santa Barbara, California" display="https://en.wikipedia.org/wiki/Santa_Barbara,_California" xr:uid="{E08DEA91-86D2-45AB-A61A-894108C597D0}"/>
    <hyperlink ref="E212" r:id="rId156" tooltip="California" display="https://en.wikipedia.org/wiki/California" xr:uid="{609151FC-CDDC-409A-9AC7-E904B1A04870}"/>
    <hyperlink ref="D213" r:id="rId157" tooltip="Santa Cruz, California" display="https://en.wikipedia.org/wiki/Santa_Cruz,_California" xr:uid="{6264866E-3338-4D99-82D9-0BC4BDF20F98}"/>
    <hyperlink ref="E213" r:id="rId158" tooltip="California" display="https://en.wikipedia.org/wiki/California" xr:uid="{76FB2089-FB8F-4765-B70B-36CA69128132}"/>
    <hyperlink ref="D214" r:id="rId159" tooltip="Orlando" display="https://en.wikipedia.org/wiki/Orlando" xr:uid="{49F5B459-340B-4FAE-949B-0DB712BD97FB}"/>
    <hyperlink ref="E214" r:id="rId160" tooltip="Florida" display="https://en.wikipedia.org/wiki/Florida" xr:uid="{65082C32-26F7-4562-B1F9-1144AC561126}"/>
    <hyperlink ref="D215" r:id="rId161" tooltip="Chicago" display="https://en.wikipedia.org/wiki/Chicago" xr:uid="{3A3BC6D9-DA05-4E6C-A26F-1698CBD0FDAC}"/>
    <hyperlink ref="E215" r:id="rId162" tooltip="Illinois" display="https://en.wikipedia.org/wiki/Illinois" xr:uid="{6D7912D6-1B7D-41F6-A658-B55EE5F87D08}"/>
    <hyperlink ref="D216" r:id="rId163" tooltip="Cincinnati" display="https://en.wikipedia.org/wiki/Cincinnati" xr:uid="{D226FE14-698E-4CDC-B1C7-80D6FF86F6D3}"/>
    <hyperlink ref="E216" r:id="rId164" tooltip="Cincinnati, Ohio" display="https://en.wikipedia.org/wiki/Cincinnati,_Ohio" xr:uid="{9671CDB3-392A-433D-97B5-A516F779EC69}"/>
    <hyperlink ref="D217" r:id="rId165" tooltip="Boulder, Colorado" display="https://en.wikipedia.org/wiki/Boulder,_Colorado" xr:uid="{80C05DA0-70F4-48E0-9DDA-36DBF4D10199}"/>
    <hyperlink ref="E217" r:id="rId166" tooltip="Colorado" display="https://en.wikipedia.org/wiki/Colorado" xr:uid="{2D995DF6-4B38-404B-948F-B65E6AA4E08E}"/>
    <hyperlink ref="D218" r:id="rId167" tooltip="Denver" display="https://en.wikipedia.org/wiki/Denver" xr:uid="{F1CC6549-516A-4597-AA24-E5F7C19A0241}"/>
    <hyperlink ref="E218" r:id="rId168" tooltip="Colorado" display="https://en.wikipedia.org/wiki/Colorado" xr:uid="{A887FBBE-F0DF-49A6-84A5-A1832366E36D}"/>
    <hyperlink ref="D219" r:id="rId169" tooltip="Storrs, Connecticut" display="https://en.wikipedia.org/wiki/Storrs,_Connecticut" xr:uid="{B1289F48-4A49-4E96-8F91-0D3A4BEDE929}"/>
    <hyperlink ref="E219" r:id="rId170" tooltip="Connecticut" display="https://en.wikipedia.org/wiki/Connecticut" xr:uid="{A8C44200-D6D0-4A3A-8BC2-6318CAD15EA5}"/>
    <hyperlink ref="D220" r:id="rId171" tooltip="Newark, Delaware" display="https://en.wikipedia.org/wiki/Newark,_Delaware" xr:uid="{16A55DF0-840F-4FB0-B430-6610D7208C91}"/>
    <hyperlink ref="E220" r:id="rId172" tooltip="Delaware" display="https://en.wikipedia.org/wiki/Delaware" xr:uid="{4E0A617F-FEF4-412A-BDB0-8145DBB21E72}"/>
    <hyperlink ref="D221" r:id="rId173" tooltip="Denver" display="https://en.wikipedia.org/wiki/Denver" xr:uid="{BFE63095-604E-4470-948B-D7D3F890AD3C}"/>
    <hyperlink ref="E221" r:id="rId174" tooltip="Colorado" display="https://en.wikipedia.org/wiki/Colorado" xr:uid="{010BBCD5-8860-4A26-8DFD-9EB0045A53C6}"/>
    <hyperlink ref="D222" r:id="rId175" tooltip="Gainesville, Florida" display="https://en.wikipedia.org/wiki/Gainesville,_Florida" xr:uid="{C4E05B48-3D40-4A3F-A764-E3B35F4EB776}"/>
    <hyperlink ref="E222" r:id="rId176" tooltip="Florida" display="https://en.wikipedia.org/wiki/Florida" xr:uid="{2F19E02F-9D8A-447E-99FE-E2C7650B4248}"/>
    <hyperlink ref="D223" r:id="rId177" tooltip="Athens, Georgia" display="https://en.wikipedia.org/wiki/Athens,_Georgia" xr:uid="{FAE57858-3265-47AF-AB8A-2BDE47A565FA}"/>
    <hyperlink ref="E223" r:id="rId178" tooltip="Georgia (U.S. state)" display="https://en.wikipedia.org/wiki/Georgia_(U.S._state)" xr:uid="{02A40379-31A2-44B7-B968-0D760B7D9173}"/>
    <hyperlink ref="D224" r:id="rId179" tooltip="Honolulu" display="https://en.wikipedia.org/wiki/Honolulu" xr:uid="{5234F349-846E-44C1-ACDF-893A254D59FE}"/>
    <hyperlink ref="E224" r:id="rId180" tooltip="Hawaii" display="https://en.wikipedia.org/wiki/Hawaii" xr:uid="{6CACD51E-C695-4A35-8C58-E282BFA8C307}"/>
    <hyperlink ref="D225" r:id="rId181" tooltip="Houston" display="https://en.wikipedia.org/wiki/Houston" xr:uid="{2B03E325-22A1-4456-877D-D069127C9489}"/>
    <hyperlink ref="E225" r:id="rId182" tooltip="Texas" display="https://en.wikipedia.org/wiki/Texas" xr:uid="{8170E5AA-F265-43F0-A9E5-1E8748CC897A}"/>
    <hyperlink ref="D226" r:id="rId183" tooltip="Chicago" display="https://en.wikipedia.org/wiki/Chicago" xr:uid="{47D245F6-C296-46F8-96BA-E647CA5EC801}"/>
    <hyperlink ref="E226" r:id="rId184" tooltip="Illinois" display="https://en.wikipedia.org/wiki/Illinois" xr:uid="{90D9FEB8-DF67-48FB-8753-1FFD504964B4}"/>
    <hyperlink ref="D227" r:id="rId185" tooltip="Champaign, Illinois" display="https://en.wikipedia.org/wiki/Champaign,_Illinois" xr:uid="{597DC410-F4E4-406F-84FD-776339BA68DE}"/>
    <hyperlink ref="E227" r:id="rId186" tooltip="Illinois" display="https://en.wikipedia.org/wiki/Illinois" xr:uid="{FA8F2CC2-6638-4384-B473-11B3E2E37A95}"/>
    <hyperlink ref="D228" r:id="rId187" tooltip="Iowa City" display="https://en.wikipedia.org/wiki/Iowa_City" xr:uid="{BD452A5B-FDBF-485E-81B8-E7ECF3F63047}"/>
    <hyperlink ref="E228" r:id="rId188" tooltip="Iowa" display="https://en.wikipedia.org/wiki/Iowa" xr:uid="{F759D8FA-EC13-4E74-9BD8-CAEFC0B558D1}"/>
    <hyperlink ref="D229" r:id="rId189" tooltip="Lawrence, Kansas" display="https://en.wikipedia.org/wiki/Lawrence,_Kansas" xr:uid="{437CC6FF-3C24-4EFE-80BF-F9C9223634A9}"/>
    <hyperlink ref="E229" r:id="rId190" tooltip="Kansas" display="https://en.wikipedia.org/wiki/Kansas" xr:uid="{43D5F589-263A-42D2-AFC7-3F6BE13B7900}"/>
    <hyperlink ref="D230" r:id="rId191" tooltip="Lexington, Kentucky" display="https://en.wikipedia.org/wiki/Lexington,_Kentucky" xr:uid="{85275B5D-2E3D-4A69-A08F-2809343DE6BC}"/>
    <hyperlink ref="E230" r:id="rId192" tooltip="Kentucky" display="https://en.wikipedia.org/wiki/Kentucky" xr:uid="{13969708-5DAC-4971-B9EA-C9A0768C43F1}"/>
    <hyperlink ref="D231" r:id="rId193" tooltip="Lafayette, Louisiana" display="https://en.wikipedia.org/wiki/Lafayette,_Louisiana" xr:uid="{206AAFCA-A5B2-4F29-825D-2BA770377306}"/>
    <hyperlink ref="E231" r:id="rId194" tooltip="Louisiana" display="https://en.wikipedia.org/wiki/Louisiana" xr:uid="{A82A86B4-BAAA-463D-B7DB-F22E15E0D3FD}"/>
    <hyperlink ref="D232" r:id="rId195" tooltip="Louisville" display="https://en.wikipedia.org/wiki/Louisville" xr:uid="{3691BBC7-6E1D-4A9D-8FC9-ACE69C7AA0AA}"/>
    <hyperlink ref="E232" r:id="rId196" tooltip="Kentucky" display="https://en.wikipedia.org/wiki/Kentucky" xr:uid="{D7AA9B6A-E08E-4E0D-BE6C-64C3C85835A3}"/>
    <hyperlink ref="D233" r:id="rId197" tooltip="Orono, Maine" display="https://en.wikipedia.org/wiki/Orono,_Maine" xr:uid="{8ED105E0-7AE8-41BD-BA6C-B8A86A2FB13C}"/>
    <hyperlink ref="E233" r:id="rId198" tooltip="Maine" display="https://en.wikipedia.org/wiki/Maine" xr:uid="{839FC16D-4438-4E20-AC55-AA0CF0635B2A}"/>
    <hyperlink ref="D234" r:id="rId199" tooltip="Baltimore" display="https://en.wikipedia.org/wiki/Baltimore" xr:uid="{000AAD11-5356-4246-BDB8-EF766E7412A1}"/>
    <hyperlink ref="E234" r:id="rId200" tooltip="Maryland" display="https://en.wikipedia.org/wiki/Maryland" xr:uid="{6501CDBF-D8C8-4021-94DE-F9B1CDBAF526}"/>
    <hyperlink ref="D235" r:id="rId201" tooltip="College Park, Maryland" display="https://en.wikipedia.org/wiki/College_Park,_Maryland" xr:uid="{1DB1A58C-8A68-40AA-AF8F-4DE2D54B0C87}"/>
    <hyperlink ref="E235" r:id="rId202" tooltip="Maryland" display="https://en.wikipedia.org/wiki/Maryland" xr:uid="{2A170BC0-342A-440B-8DD1-FD4800E10DCA}"/>
    <hyperlink ref="D236" r:id="rId203" tooltip="Amherst, Massachusetts" display="https://en.wikipedia.org/wiki/Amherst,_Massachusetts" xr:uid="{235E840D-78F3-4955-BDF2-60B086C79538}"/>
    <hyperlink ref="E236" r:id="rId204" tooltip="Massachusetts" display="https://en.wikipedia.org/wiki/Massachusetts" xr:uid="{679D3252-D701-4B3A-86E5-47B93EBBF768}"/>
    <hyperlink ref="D237" r:id="rId205" tooltip="Memphis, Tennessee" display="https://en.wikipedia.org/wiki/Memphis,_Tennessee" xr:uid="{5837EC99-B18F-491F-BFE9-140464876FBA}"/>
    <hyperlink ref="E237" r:id="rId206" tooltip="Tennessee" display="https://en.wikipedia.org/wiki/Tennessee" xr:uid="{27DE5FB7-0438-4B4B-8AAE-C65F10242988}"/>
    <hyperlink ref="D238" r:id="rId207" tooltip="Coral Gables, Florida" display="https://en.wikipedia.org/wiki/Coral_Gables,_Florida" xr:uid="{0ABCA9AB-2706-418A-917E-997930CA2F01}"/>
    <hyperlink ref="E238" r:id="rId208" tooltip="Florida" display="https://en.wikipedia.org/wiki/Florida" xr:uid="{9C439546-AF35-4613-BE26-5EDE3798E9D4}"/>
    <hyperlink ref="D239" r:id="rId209" tooltip="Ann Arbor, Michigan" display="https://en.wikipedia.org/wiki/Ann_Arbor,_Michigan" xr:uid="{35A8D8CF-1047-4305-9A9C-09D5138C0027}"/>
    <hyperlink ref="E239" r:id="rId210" tooltip="Michigan" display="https://en.wikipedia.org/wiki/Michigan" xr:uid="{03109E9A-4EB4-455E-AFF5-BE0ACFDC9847}"/>
    <hyperlink ref="D240" r:id="rId211" tooltip="Minneapolis" display="https://en.wikipedia.org/wiki/Minneapolis" xr:uid="{B97A7785-889A-43F4-8987-E9DBEF85D377}"/>
    <hyperlink ref="E240" r:id="rId212" tooltip="Minnesota" display="https://en.wikipedia.org/wiki/Minnesota" xr:uid="{B7CB7037-A36F-4038-A572-2684397F9A77}"/>
    <hyperlink ref="D241" r:id="rId213" tooltip="Oxford, Mississippi" display="https://en.wikipedia.org/wiki/Oxford,_Mississippi" xr:uid="{428EBF02-5E38-401D-BC51-8E1A5528DD27}"/>
    <hyperlink ref="E241" r:id="rId214" tooltip="Mississippi" display="https://en.wikipedia.org/wiki/Mississippi" xr:uid="{EE243787-2A12-40D8-B968-8A555F54EA95}"/>
    <hyperlink ref="D242" r:id="rId215" tooltip="Columbia, Missouri" display="https://en.wikipedia.org/wiki/Columbia,_Missouri" xr:uid="{1506FE45-24CE-4242-BCD4-5DE1A7534495}"/>
    <hyperlink ref="E242" r:id="rId216" tooltip="Missouri" display="https://en.wikipedia.org/wiki/Missouri" xr:uid="{4DCF1534-DFFD-425E-BBED-0F20A2E573E1}"/>
    <hyperlink ref="D243" r:id="rId217" tooltip="Missoula, Montana" display="https://en.wikipedia.org/wiki/Missoula,_Montana" xr:uid="{6C5E7FFD-DE1E-4C67-B1C0-ADDC7A0E7843}"/>
    <hyperlink ref="E243" r:id="rId218" tooltip="Montana" display="https://en.wikipedia.org/wiki/Montana" xr:uid="{E6F20CA6-25B9-4054-BE7F-4CDFCEB9D14B}"/>
    <hyperlink ref="D244" r:id="rId219" tooltip="Lincoln, Nebraska" display="https://en.wikipedia.org/wiki/Lincoln,_Nebraska" xr:uid="{90E6CAB7-2C08-4288-8C8D-8E5E60FC0FCD}"/>
    <hyperlink ref="E244" r:id="rId220" tooltip="Nebraska" display="https://en.wikipedia.org/wiki/Nebraska" xr:uid="{655E4E5A-5566-43D8-B148-DCC210C32F6B}"/>
    <hyperlink ref="D245" r:id="rId221" tooltip="Las Vegas" display="https://en.wikipedia.org/wiki/Las_Vegas" xr:uid="{5A360497-8DD0-462C-9AF8-9CA016894A4E}"/>
    <hyperlink ref="E245" r:id="rId222" tooltip="Nevada" display="https://en.wikipedia.org/wiki/Nevada" xr:uid="{65DF16D2-EFFF-4A4C-AF5D-9140912FA8F1}"/>
    <hyperlink ref="D246" r:id="rId223" tooltip="Reno, Nevada" display="https://en.wikipedia.org/wiki/Reno,_Nevada" xr:uid="{6BC9C96B-D782-42BD-8EFC-324BD1D023DF}"/>
    <hyperlink ref="E246" r:id="rId224" tooltip="Nevada" display="https://en.wikipedia.org/wiki/Nevada" xr:uid="{BB4F1B02-963B-4147-AF1F-19D02376CC8C}"/>
    <hyperlink ref="D247" r:id="rId225" tooltip="Durham, New Hampshire" display="https://en.wikipedia.org/wiki/Durham,_New_Hampshire" xr:uid="{A3F90138-5584-4AFC-ACFE-30CEF386FA05}"/>
    <hyperlink ref="E247" r:id="rId226" tooltip="New Hampshire" display="https://en.wikipedia.org/wiki/New_Hampshire" xr:uid="{F733ABE1-48D4-4F0F-A6A6-1F9D0B1B9DD8}"/>
    <hyperlink ref="D248" r:id="rId227" tooltip="Albuquerque" display="https://en.wikipedia.org/wiki/Albuquerque" xr:uid="{41EBD5A7-6E6C-4A26-B57D-91424913CA1D}"/>
    <hyperlink ref="E248" r:id="rId228" tooltip="New Mexico" display="https://en.wikipedia.org/wiki/New_Mexico" xr:uid="{40874FD9-83F2-41C1-B0EF-401A20ABB898}"/>
    <hyperlink ref="D249" r:id="rId229" tooltip="Chapel Hill, North Carolina" display="https://en.wikipedia.org/wiki/Chapel_Hill,_North_Carolina" xr:uid="{10119D38-216B-4FD7-B983-583CA499F01C}"/>
    <hyperlink ref="E249" r:id="rId230" tooltip="North Carolina" display="https://en.wikipedia.org/wiki/North_Carolina" xr:uid="{774D3300-98CB-4472-A145-6692CEE3118B}"/>
    <hyperlink ref="D250" r:id="rId231" tooltip="Denton, Texas" display="https://en.wikipedia.org/wiki/Denton,_Texas" xr:uid="{B2528857-E601-4974-B4DE-BDF3B0C54AD6}"/>
    <hyperlink ref="E250" r:id="rId232" tooltip="Texas" display="https://en.wikipedia.org/wiki/Texas" xr:uid="{DD5481DD-91DE-43E5-92DD-B351627707D3}"/>
    <hyperlink ref="D251" r:id="rId233" tooltip="Notre Dame, Indiana" display="https://en.wikipedia.org/wiki/Notre_Dame,_Indiana" xr:uid="{047B36FD-08CD-43AD-9382-BCD0434E9210}"/>
    <hyperlink ref="E251" r:id="rId234" tooltip="Indiana" display="https://en.wikipedia.org/wiki/Indiana" xr:uid="{995F59D7-6827-4CE6-A09E-D6C691E065A5}"/>
    <hyperlink ref="D252" r:id="rId235" tooltip="Norman, Oklahoma" display="https://en.wikipedia.org/wiki/Norman,_Oklahoma" xr:uid="{DCA32D7C-5666-428D-80C7-BCD4CC574FA6}"/>
    <hyperlink ref="E252" r:id="rId236" tooltip="Oklahoma" display="https://en.wikipedia.org/wiki/Oklahoma" xr:uid="{60AEE74A-23BE-4A0A-8460-371E13870D99}"/>
    <hyperlink ref="D253" r:id="rId237" tooltip="Eugene, Oregon" display="https://en.wikipedia.org/wiki/Eugene,_Oregon" xr:uid="{238DBFB8-108F-42A5-A7BC-0F6F27FE8B01}"/>
    <hyperlink ref="E253" r:id="rId238" tooltip="Oregon" display="https://en.wikipedia.org/wiki/Oregon" xr:uid="{F1E46CD5-F00A-4EF2-A1C3-FCC46B950B9F}"/>
    <hyperlink ref="D254" r:id="rId239" tooltip="Philadelphia" display="https://en.wikipedia.org/wiki/Philadelphia" xr:uid="{21D1CA71-DF35-4D66-95C6-73DB50A35497}"/>
    <hyperlink ref="E254" r:id="rId240" tooltip="Pennsylvania" display="https://en.wikipedia.org/wiki/Pennsylvania" xr:uid="{6350DAC9-0D2F-4B7B-8000-F5C077E330FB}"/>
    <hyperlink ref="D255" r:id="rId241" tooltip="Pittsburgh" display="https://en.wikipedia.org/wiki/Pittsburgh" xr:uid="{A6D80255-EFEE-44E0-A8FC-0B1732A65EDC}"/>
    <hyperlink ref="E255" r:id="rId242" tooltip="Pennsylvania" display="https://en.wikipedia.org/wiki/Pennsylvania" xr:uid="{EDBD5A98-8A76-43FF-84B6-1B51048AAAE0}"/>
    <hyperlink ref="D256" r:id="rId243" tooltip="Rochester, New York" display="https://en.wikipedia.org/wiki/Rochester,_New_York" xr:uid="{6C2ABAE0-64A8-4A70-8204-2DCCEBEAB990}"/>
    <hyperlink ref="E256" r:id="rId244" tooltip="New York (state)" display="https://en.wikipedia.org/wiki/New_York_(state)" xr:uid="{128CBCE2-BD54-42C5-96A2-DCD8DB387727}"/>
    <hyperlink ref="D257" r:id="rId245" tooltip="Columbia, South Carolina" display="https://en.wikipedia.org/wiki/Columbia,_South_Carolina" xr:uid="{1B0A05C4-E9F7-452A-BE9D-5A7BF902155B}"/>
    <hyperlink ref="E257" r:id="rId246" tooltip="South Carolina" display="https://en.wikipedia.org/wiki/South_Carolina" xr:uid="{ABF248D9-E936-41A1-BDD7-419B5BE70761}"/>
    <hyperlink ref="D258" r:id="rId247" tooltip="Tampa" display="https://en.wikipedia.org/wiki/Tampa" xr:uid="{976CC6F6-6949-4B98-8632-81C40E02B481}"/>
    <hyperlink ref="E258" r:id="rId248" tooltip="Florida" display="https://en.wikipedia.org/wiki/Florida" xr:uid="{AAAB809C-2483-46A6-A670-021CFCF8090C}"/>
    <hyperlink ref="D259" r:id="rId249" tooltip="Los Angeles" display="https://en.wikipedia.org/wiki/Los_Angeles" xr:uid="{B017D3B0-BFFF-4DB8-875C-9B16AFDB4234}"/>
    <hyperlink ref="E259" r:id="rId250" tooltip="California" display="https://en.wikipedia.org/wiki/California" xr:uid="{AF461D92-BAE5-44A6-B0A0-F782DE887CEF}"/>
    <hyperlink ref="D260" r:id="rId251" tooltip="Hattiesburg, Mississippi" display="https://en.wikipedia.org/wiki/Hattiesburg,_Mississippi" xr:uid="{3649F201-8796-4AC1-9866-01A3C42CCCBF}"/>
    <hyperlink ref="E260" r:id="rId252" tooltip="Mississippi" display="https://en.wikipedia.org/wiki/Mississippi" xr:uid="{4EE25FEE-C81A-4D8D-BECD-250D911E5936}"/>
    <hyperlink ref="D261" r:id="rId253" tooltip="Knoxville, Tennessee" display="https://en.wikipedia.org/wiki/Knoxville,_Tennessee" xr:uid="{3DFC71AA-6A51-4263-84EB-11BF45726A02}"/>
    <hyperlink ref="E261" r:id="rId254" tooltip="Tennessee" display="https://en.wikipedia.org/wiki/Tennessee" xr:uid="{58C14165-6C12-4B56-8AB5-11FBE3EC89AE}"/>
    <hyperlink ref="D262" r:id="rId255" tooltip="Arlington, Texas" display="https://en.wikipedia.org/wiki/Arlington,_Texas" xr:uid="{33E3D0B9-8D26-423B-B71D-06B885D28AF7}"/>
    <hyperlink ref="E262" r:id="rId256" tooltip="Texas" display="https://en.wikipedia.org/wiki/Texas" xr:uid="{25B28DB1-9733-4678-9E89-FF5232E8B758}"/>
    <hyperlink ref="D263" r:id="rId257" tooltip="Austin" display="https://en.wikipedia.org/wiki/Austin" xr:uid="{9EA7C46A-28AB-44B7-B46E-F39865238131}"/>
    <hyperlink ref="E263" r:id="rId258" tooltip="Texas" display="https://en.wikipedia.org/wiki/Texas" xr:uid="{4570FEC5-3F76-49AA-B6BE-89AD60D2416A}"/>
    <hyperlink ref="D264" r:id="rId259" tooltip="Richardson, Texas" display="https://en.wikipedia.org/wiki/Richardson,_Texas" xr:uid="{73CEF48F-67C3-4E83-B5D5-E6D4960C2C6C}"/>
    <hyperlink ref="E264" r:id="rId260" tooltip="Texas" display="https://en.wikipedia.org/wiki/Texas" xr:uid="{3C3E7350-E82E-4AAA-AC13-6AA937EF1653}"/>
    <hyperlink ref="D265" r:id="rId261" tooltip="El Paso, Texas" display="https://en.wikipedia.org/wiki/El_Paso,_Texas" xr:uid="{F57E3C06-954A-43CF-BA92-CD7393C15321}"/>
    <hyperlink ref="E265" r:id="rId262" tooltip="Texas" display="https://en.wikipedia.org/wiki/Texas" xr:uid="{2C69A2C7-D813-45AA-8FDF-CE6172D7A83D}"/>
    <hyperlink ref="D266" r:id="rId263" tooltip="San Antonio" display="https://en.wikipedia.org/wiki/San_Antonio" xr:uid="{ECA8FDD4-4551-4873-8E46-FE870CE2953C}"/>
    <hyperlink ref="E266" r:id="rId264" tooltip="Texas" display="https://en.wikipedia.org/wiki/Texas" xr:uid="{4B50D630-BF63-4307-8742-02DDA723E534}"/>
    <hyperlink ref="D267" r:id="rId265" tooltip="Salt Lake City" display="https://en.wikipedia.org/wiki/Salt_Lake_City" xr:uid="{61F4FA4E-AF97-4F4A-9A5E-BE34097B27ED}"/>
    <hyperlink ref="E267" r:id="rId266" tooltip="Utah" display="https://en.wikipedia.org/wiki/Utah" xr:uid="{95ED1815-0D8C-414A-9EF0-A9569E140692}"/>
    <hyperlink ref="D268" r:id="rId267" tooltip="Charlottesville, Virginia" display="https://en.wikipedia.org/wiki/Charlottesville,_Virginia" xr:uid="{1647FDF3-337E-468A-BD9C-38FE83CC05FC}"/>
    <hyperlink ref="E268" r:id="rId268" tooltip="Virginia" display="https://en.wikipedia.org/wiki/Virginia" xr:uid="{5159497C-602C-4916-BD22-99ADD31CE701}"/>
    <hyperlink ref="D269" r:id="rId269" tooltip="Seattle" display="https://en.wikipedia.org/wiki/Seattle" xr:uid="{1EB1F13B-DB30-4A3D-8C5D-383A2162A17F}"/>
    <hyperlink ref="E269" r:id="rId270" tooltip="Washington (state)" display="https://en.wikipedia.org/wiki/Washington_(state)" xr:uid="{AE2D995C-D9F8-40FA-B5F6-242FB5D1B453}"/>
    <hyperlink ref="D270" r:id="rId271" tooltip="Madison, Wisconsin" display="https://en.wikipedia.org/wiki/Madison,_Wisconsin" xr:uid="{D9A91F7C-D287-4BAA-AF59-C8C6F372B263}"/>
    <hyperlink ref="E270" r:id="rId272" tooltip="Wisconsin" display="https://en.wikipedia.org/wiki/Wisconsin" xr:uid="{FE14A390-7117-4438-9D7A-6123E352AFA4}"/>
    <hyperlink ref="D271" r:id="rId273" tooltip="Milwaukee" display="https://en.wikipedia.org/wiki/Milwaukee" xr:uid="{71CECA01-17AE-47C8-B6D8-289887028E0E}"/>
    <hyperlink ref="E271" r:id="rId274" tooltip="Wisconsin" display="https://en.wikipedia.org/wiki/Wisconsin" xr:uid="{21436F51-A80A-4F3B-A202-DE04B461E2C0}"/>
    <hyperlink ref="D272" r:id="rId275" tooltip="Logan, Utah" display="https://en.wikipedia.org/wiki/Logan,_Utah" xr:uid="{59E1166C-A3A6-48E3-A861-0F595E13D845}"/>
    <hyperlink ref="E272" r:id="rId276" tooltip="Utah" display="https://en.wikipedia.org/wiki/Utah" xr:uid="{18FB0964-A7B1-4459-AB50-A56B89AF4BEE}"/>
    <hyperlink ref="D273" r:id="rId277" tooltip="Nashville" display="https://en.wikipedia.org/wiki/Nashville" xr:uid="{65EA70E7-F07F-4B5C-AE8D-CA4A6A98F19C}"/>
    <hyperlink ref="E273" r:id="rId278" tooltip="Tennessee" display="https://en.wikipedia.org/wiki/Tennessee" xr:uid="{EC9F0BAB-E51D-4299-982C-6DBFB3F72E35}"/>
    <hyperlink ref="D274" r:id="rId279" tooltip="Richmond, Virginia" display="https://en.wikipedia.org/wiki/Richmond,_Virginia" xr:uid="{96889B70-4B52-499D-91BE-F957D444F2AF}"/>
    <hyperlink ref="E274" r:id="rId280" tooltip="Virginia" display="https://en.wikipedia.org/wiki/Virginia" xr:uid="{FEF2B9DC-98B3-4932-9BCC-07E73B16ACE9}"/>
    <hyperlink ref="D275" r:id="rId281" tooltip="Blacksburg, Virginia" display="https://en.wikipedia.org/wiki/Blacksburg,_Virginia" xr:uid="{78CA25B9-16B7-4E2B-8BF1-DAB6AA2CD84B}"/>
    <hyperlink ref="E275" r:id="rId282" tooltip="Virginia" display="https://en.wikipedia.org/wiki/Virginia" xr:uid="{E3019089-F06C-482E-88CD-4CB94A181ECF}"/>
    <hyperlink ref="D276" r:id="rId283" tooltip="Pullman, Washington" display="https://en.wikipedia.org/wiki/Pullman,_Washington" xr:uid="{0B46F612-4CAD-4D1B-9A63-79567BDA23EE}"/>
    <hyperlink ref="E276" r:id="rId284" tooltip="Washington (state)" display="https://en.wikipedia.org/wiki/Washington_(state)" xr:uid="{9D8191DA-E3FA-405C-8D63-3D9E79489BBF}"/>
    <hyperlink ref="D277" r:id="rId285" tooltip="St. Louis" display="https://en.wikipedia.org/wiki/St._Louis" xr:uid="{E2ECC88E-5873-445E-92B3-0DFD73E376C1}"/>
    <hyperlink ref="E277" r:id="rId286" tooltip="Missouri" display="https://en.wikipedia.org/wiki/Missouri" xr:uid="{B6BADB5A-FDC8-4D52-80FE-66F46574B2D4}"/>
    <hyperlink ref="D278" r:id="rId287" tooltip="Detroit" display="https://en.wikipedia.org/wiki/Detroit" xr:uid="{ECEE8F75-5B38-40C5-8597-6837C145593E}"/>
    <hyperlink ref="E278" r:id="rId288" tooltip="Michigan" display="https://en.wikipedia.org/wiki/Michigan" xr:uid="{1D3CF57F-C0DE-4A96-B991-2A71D344F02E}"/>
    <hyperlink ref="D279" r:id="rId289" tooltip="Morgantown, West Virginia" display="https://en.wikipedia.org/wiki/Morgantown,_West_Virginia" xr:uid="{B1347EEE-2CED-46E5-869B-725A51B04732}"/>
    <hyperlink ref="E279" r:id="rId290" tooltip="West Virginia" display="https://en.wikipedia.org/wiki/West_Virginia" xr:uid="{BD5B77F1-4FC7-4BEB-9A21-7E52CD2A0B69}"/>
    <hyperlink ref="D280" r:id="rId291" tooltip="New Haven, Connecticut" display="https://en.wikipedia.org/wiki/New_Haven,_Connecticut" xr:uid="{C33DF3F2-341C-4AE5-AE49-8CAEBFF5EDCB}"/>
    <hyperlink ref="E280" r:id="rId292" tooltip="Connecticut" display="https://en.wikipedia.org/wiki/Connecticut" xr:uid="{BEA5979C-8817-4E35-8EED-93D57C56E0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13E4-68A8-4D7A-ABDB-CCD169C4EBD0}">
  <dimension ref="A1:AO478"/>
  <sheetViews>
    <sheetView workbookViewId="0">
      <selection activeCell="A3" sqref="A3"/>
    </sheetView>
  </sheetViews>
  <sheetFormatPr defaultRowHeight="15" x14ac:dyDescent="0.25"/>
  <sheetData>
    <row r="1" spans="1:41" x14ac:dyDescent="0.25">
      <c r="A1" s="7" t="s">
        <v>1448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x14ac:dyDescent="0.25">
      <c r="A2" s="18" t="str">
        <f>HYPERLINK("https://ncsesdata.nsf.gov/profiles/site?method=rankingBySource&amp;ds=drf","click here")</f>
        <v>click here</v>
      </c>
      <c r="B2" s="27" t="s">
        <v>1449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x14ac:dyDescent="0.25">
      <c r="A3" s="25" t="s">
        <v>3</v>
      </c>
      <c r="B3" s="28">
        <v>2021</v>
      </c>
      <c r="C3" s="28" t="s">
        <v>1</v>
      </c>
      <c r="D3" s="28" t="s">
        <v>1</v>
      </c>
      <c r="E3" s="28" t="s">
        <v>1</v>
      </c>
      <c r="F3" s="28">
        <v>2020</v>
      </c>
      <c r="G3" s="28" t="s">
        <v>1</v>
      </c>
      <c r="H3" s="28" t="s">
        <v>1</v>
      </c>
      <c r="I3" s="28" t="s">
        <v>1</v>
      </c>
      <c r="J3" s="28">
        <v>2019</v>
      </c>
      <c r="K3" s="28" t="s">
        <v>1</v>
      </c>
      <c r="L3" s="28" t="s">
        <v>1</v>
      </c>
      <c r="M3" s="28" t="s">
        <v>1</v>
      </c>
      <c r="N3" s="28">
        <v>2018</v>
      </c>
      <c r="O3" s="28" t="s">
        <v>1</v>
      </c>
      <c r="P3" s="28" t="s">
        <v>1</v>
      </c>
      <c r="Q3" s="28" t="s">
        <v>1</v>
      </c>
      <c r="R3" s="28">
        <v>2017</v>
      </c>
      <c r="S3" s="28" t="s">
        <v>1</v>
      </c>
      <c r="T3" s="28" t="s">
        <v>1</v>
      </c>
      <c r="U3" s="28" t="s">
        <v>1</v>
      </c>
      <c r="V3" s="28">
        <v>2016</v>
      </c>
      <c r="W3" s="28" t="s">
        <v>1</v>
      </c>
      <c r="X3" s="28" t="s">
        <v>1</v>
      </c>
      <c r="Y3" s="28" t="s">
        <v>1</v>
      </c>
      <c r="Z3" s="28">
        <v>2015</v>
      </c>
      <c r="AA3" s="28" t="s">
        <v>1</v>
      </c>
      <c r="AB3" s="28" t="s">
        <v>1</v>
      </c>
      <c r="AC3" s="28" t="s">
        <v>1</v>
      </c>
      <c r="AD3" s="28">
        <v>2014</v>
      </c>
      <c r="AE3" s="28" t="s">
        <v>1</v>
      </c>
      <c r="AF3" s="28" t="s">
        <v>1</v>
      </c>
      <c r="AG3" s="28" t="s">
        <v>1</v>
      </c>
      <c r="AH3" s="28">
        <v>2013</v>
      </c>
      <c r="AI3" s="28" t="s">
        <v>1</v>
      </c>
      <c r="AJ3" s="28" t="s">
        <v>1</v>
      </c>
      <c r="AK3" s="28" t="s">
        <v>1</v>
      </c>
      <c r="AL3" s="28">
        <v>2012</v>
      </c>
      <c r="AM3" s="28" t="s">
        <v>1</v>
      </c>
      <c r="AN3" s="28" t="s">
        <v>1</v>
      </c>
      <c r="AO3" s="28" t="s">
        <v>1</v>
      </c>
    </row>
    <row r="4" spans="1:41" ht="25.5" x14ac:dyDescent="0.25">
      <c r="A4" s="20"/>
      <c r="B4" s="26" t="s">
        <v>4</v>
      </c>
      <c r="C4" s="26" t="s">
        <v>5</v>
      </c>
      <c r="D4" s="26" t="s">
        <v>1449</v>
      </c>
      <c r="E4" s="26" t="s">
        <v>1</v>
      </c>
      <c r="F4" s="26" t="s">
        <v>4</v>
      </c>
      <c r="G4" s="26" t="s">
        <v>5</v>
      </c>
      <c r="H4" s="26" t="s">
        <v>1449</v>
      </c>
      <c r="I4" s="26" t="s">
        <v>1</v>
      </c>
      <c r="J4" s="26" t="s">
        <v>4</v>
      </c>
      <c r="K4" s="26" t="s">
        <v>5</v>
      </c>
      <c r="L4" s="26" t="s">
        <v>1449</v>
      </c>
      <c r="M4" s="26" t="s">
        <v>1</v>
      </c>
      <c r="N4" s="26" t="s">
        <v>4</v>
      </c>
      <c r="O4" s="26" t="s">
        <v>5</v>
      </c>
      <c r="P4" s="26" t="s">
        <v>1449</v>
      </c>
      <c r="Q4" s="26" t="s">
        <v>1</v>
      </c>
      <c r="R4" s="26" t="s">
        <v>4</v>
      </c>
      <c r="S4" s="26" t="s">
        <v>5</v>
      </c>
      <c r="T4" s="26" t="s">
        <v>1449</v>
      </c>
      <c r="U4" s="26" t="s">
        <v>1</v>
      </c>
      <c r="V4" s="26" t="s">
        <v>4</v>
      </c>
      <c r="W4" s="26" t="s">
        <v>5</v>
      </c>
      <c r="X4" s="26" t="s">
        <v>1449</v>
      </c>
      <c r="Y4" s="26" t="s">
        <v>1</v>
      </c>
      <c r="Z4" s="26" t="s">
        <v>4</v>
      </c>
      <c r="AA4" s="26" t="s">
        <v>5</v>
      </c>
      <c r="AB4" s="26" t="s">
        <v>1449</v>
      </c>
      <c r="AC4" s="26" t="s">
        <v>1</v>
      </c>
      <c r="AD4" s="26" t="s">
        <v>4</v>
      </c>
      <c r="AE4" s="26" t="s">
        <v>5</v>
      </c>
      <c r="AF4" s="26" t="s">
        <v>1449</v>
      </c>
      <c r="AG4" s="26" t="s">
        <v>1</v>
      </c>
      <c r="AH4" s="26" t="s">
        <v>4</v>
      </c>
      <c r="AI4" s="26" t="s">
        <v>5</v>
      </c>
      <c r="AJ4" s="26" t="s">
        <v>1449</v>
      </c>
      <c r="AK4" s="26" t="s">
        <v>1</v>
      </c>
      <c r="AL4" s="26" t="s">
        <v>4</v>
      </c>
      <c r="AM4" s="26" t="s">
        <v>5</v>
      </c>
      <c r="AN4" s="26" t="s">
        <v>1449</v>
      </c>
      <c r="AO4" s="26" t="s">
        <v>1</v>
      </c>
    </row>
    <row r="5" spans="1:41" x14ac:dyDescent="0.25">
      <c r="A5" s="21" t="s">
        <v>1450</v>
      </c>
      <c r="B5" s="19">
        <v>52250</v>
      </c>
      <c r="C5" s="8"/>
      <c r="D5" s="8"/>
      <c r="E5" s="21" t="s">
        <v>1</v>
      </c>
      <c r="F5" s="19">
        <v>55224</v>
      </c>
      <c r="G5" s="8"/>
      <c r="H5" s="8"/>
      <c r="I5" s="21" t="s">
        <v>1</v>
      </c>
      <c r="J5" s="19">
        <v>55609</v>
      </c>
      <c r="K5" s="8"/>
      <c r="L5" s="8"/>
      <c r="M5" s="21" t="s">
        <v>1</v>
      </c>
      <c r="N5" s="19">
        <v>55080</v>
      </c>
      <c r="O5" s="8"/>
      <c r="P5" s="8"/>
      <c r="Q5" s="21" t="s">
        <v>1</v>
      </c>
      <c r="R5" s="19">
        <v>54552</v>
      </c>
      <c r="S5" s="8"/>
      <c r="T5" s="8"/>
      <c r="U5" s="21" t="s">
        <v>1</v>
      </c>
      <c r="V5" s="19">
        <v>54809</v>
      </c>
      <c r="W5" s="8"/>
      <c r="X5" s="8"/>
      <c r="Y5" s="21" t="s">
        <v>1</v>
      </c>
      <c r="Z5" s="19">
        <v>54886</v>
      </c>
      <c r="AA5" s="8"/>
      <c r="AB5" s="8"/>
      <c r="AC5" s="21" t="s">
        <v>1</v>
      </c>
      <c r="AD5" s="19">
        <v>53986</v>
      </c>
      <c r="AE5" s="8"/>
      <c r="AF5" s="8"/>
      <c r="AG5" s="21" t="s">
        <v>1</v>
      </c>
      <c r="AH5" s="19">
        <v>52703</v>
      </c>
      <c r="AI5" s="8"/>
      <c r="AJ5" s="8"/>
      <c r="AK5" s="21" t="s">
        <v>1</v>
      </c>
      <c r="AL5" s="19">
        <v>50943</v>
      </c>
      <c r="AM5" s="8"/>
      <c r="AN5" s="8"/>
      <c r="AO5" s="21" t="s">
        <v>1</v>
      </c>
    </row>
    <row r="6" spans="1:41" x14ac:dyDescent="0.25">
      <c r="A6" s="21" t="s">
        <v>1451</v>
      </c>
      <c r="B6" s="22">
        <v>1</v>
      </c>
      <c r="C6" s="24">
        <v>1</v>
      </c>
      <c r="D6" s="23">
        <v>846</v>
      </c>
      <c r="E6" s="21" t="s">
        <v>1</v>
      </c>
      <c r="F6" s="22">
        <v>1</v>
      </c>
      <c r="G6" s="24">
        <v>1</v>
      </c>
      <c r="H6" s="23">
        <v>866</v>
      </c>
      <c r="I6" s="21" t="s">
        <v>1</v>
      </c>
      <c r="J6" s="22">
        <v>2</v>
      </c>
      <c r="K6" s="24">
        <v>1.22</v>
      </c>
      <c r="L6" s="23">
        <v>820</v>
      </c>
      <c r="M6" s="21" t="s">
        <v>1</v>
      </c>
      <c r="N6" s="22">
        <v>7</v>
      </c>
      <c r="O6" s="24">
        <v>2.39</v>
      </c>
      <c r="P6" s="23">
        <v>746</v>
      </c>
      <c r="Q6" s="21" t="s">
        <v>1</v>
      </c>
      <c r="R6" s="22">
        <v>15</v>
      </c>
      <c r="S6" s="24">
        <v>4.2699999999999996</v>
      </c>
      <c r="T6" s="23">
        <v>659</v>
      </c>
      <c r="U6" s="21" t="s">
        <v>1</v>
      </c>
      <c r="V6" s="22">
        <v>16</v>
      </c>
      <c r="W6" s="24">
        <v>4.46</v>
      </c>
      <c r="X6" s="23">
        <v>635</v>
      </c>
      <c r="Y6" s="21" t="s">
        <v>1</v>
      </c>
      <c r="Z6" s="22">
        <v>19</v>
      </c>
      <c r="AA6" s="24">
        <v>5.19</v>
      </c>
      <c r="AB6" s="23">
        <v>559</v>
      </c>
      <c r="AC6" s="21" t="s">
        <v>1</v>
      </c>
      <c r="AD6" s="22">
        <v>18</v>
      </c>
      <c r="AE6" s="24">
        <v>5</v>
      </c>
      <c r="AF6" s="23">
        <v>565</v>
      </c>
      <c r="AG6" s="21" t="s">
        <v>1</v>
      </c>
      <c r="AH6" s="22">
        <v>33</v>
      </c>
      <c r="AI6" s="24">
        <v>8.6199999999999992</v>
      </c>
      <c r="AJ6" s="23">
        <v>442</v>
      </c>
      <c r="AK6" s="21" t="s">
        <v>1</v>
      </c>
      <c r="AL6" s="22">
        <v>42</v>
      </c>
      <c r="AM6" s="24">
        <v>10.88</v>
      </c>
      <c r="AN6" s="23">
        <v>386</v>
      </c>
      <c r="AO6" s="21" t="s">
        <v>1</v>
      </c>
    </row>
    <row r="7" spans="1:41" x14ac:dyDescent="0.25">
      <c r="A7" s="21" t="s">
        <v>14</v>
      </c>
      <c r="B7" s="22">
        <v>2</v>
      </c>
      <c r="C7" s="24">
        <v>1.22</v>
      </c>
      <c r="D7" s="23">
        <v>815</v>
      </c>
      <c r="E7" s="21" t="s">
        <v>1</v>
      </c>
      <c r="F7" s="22">
        <v>7</v>
      </c>
      <c r="G7" s="24">
        <v>2.3199999999999998</v>
      </c>
      <c r="H7" s="23">
        <v>769</v>
      </c>
      <c r="I7" s="21" t="s">
        <v>1</v>
      </c>
      <c r="J7" s="22">
        <v>6</v>
      </c>
      <c r="K7" s="24">
        <v>2.11</v>
      </c>
      <c r="L7" s="23">
        <v>770</v>
      </c>
      <c r="M7" s="21" t="s">
        <v>1</v>
      </c>
      <c r="N7" s="22">
        <v>11</v>
      </c>
      <c r="O7" s="24">
        <v>3.32</v>
      </c>
      <c r="P7" s="23">
        <v>726</v>
      </c>
      <c r="Q7" s="21" t="s">
        <v>1</v>
      </c>
      <c r="R7" s="22">
        <v>6</v>
      </c>
      <c r="S7" s="24">
        <v>2.17</v>
      </c>
      <c r="T7" s="23">
        <v>758</v>
      </c>
      <c r="U7" s="21" t="s">
        <v>1</v>
      </c>
      <c r="V7" s="22">
        <v>6</v>
      </c>
      <c r="W7" s="24">
        <v>2.15</v>
      </c>
      <c r="X7" s="23">
        <v>763</v>
      </c>
      <c r="Y7" s="21" t="s">
        <v>1</v>
      </c>
      <c r="Z7" s="22">
        <v>14</v>
      </c>
      <c r="AA7" s="24">
        <v>4.03</v>
      </c>
      <c r="AB7" s="23">
        <v>689</v>
      </c>
      <c r="AC7" s="21" t="s">
        <v>1</v>
      </c>
      <c r="AD7" s="22">
        <v>10</v>
      </c>
      <c r="AE7" s="24">
        <v>3.12</v>
      </c>
      <c r="AF7" s="23">
        <v>729</v>
      </c>
      <c r="AG7" s="21" t="s">
        <v>1</v>
      </c>
      <c r="AH7" s="22">
        <v>4</v>
      </c>
      <c r="AI7" s="24">
        <v>1.71</v>
      </c>
      <c r="AJ7" s="23">
        <v>763</v>
      </c>
      <c r="AK7" s="21" t="s">
        <v>1</v>
      </c>
      <c r="AL7" s="22">
        <v>7</v>
      </c>
      <c r="AM7" s="24">
        <v>2.4500000000000002</v>
      </c>
      <c r="AN7" s="23">
        <v>706</v>
      </c>
      <c r="AO7" s="21" t="s">
        <v>1</v>
      </c>
    </row>
    <row r="8" spans="1:41" x14ac:dyDescent="0.25">
      <c r="A8" s="21" t="s">
        <v>8</v>
      </c>
      <c r="B8" s="22">
        <v>3</v>
      </c>
      <c r="C8" s="24">
        <v>1.44</v>
      </c>
      <c r="D8" s="23">
        <v>797</v>
      </c>
      <c r="E8" s="21" t="s">
        <v>1</v>
      </c>
      <c r="F8" s="22">
        <v>2</v>
      </c>
      <c r="G8" s="24">
        <v>1.22</v>
      </c>
      <c r="H8" s="23">
        <v>846</v>
      </c>
      <c r="I8" s="21" t="s">
        <v>1</v>
      </c>
      <c r="J8" s="22">
        <v>3</v>
      </c>
      <c r="K8" s="24">
        <v>1.44</v>
      </c>
      <c r="L8" s="23">
        <v>801</v>
      </c>
      <c r="M8" s="21" t="s">
        <v>1</v>
      </c>
      <c r="N8" s="22">
        <v>1</v>
      </c>
      <c r="O8" s="24">
        <v>1</v>
      </c>
      <c r="P8" s="23">
        <v>853</v>
      </c>
      <c r="Q8" s="21" t="s">
        <v>1</v>
      </c>
      <c r="R8" s="22">
        <v>5</v>
      </c>
      <c r="S8" s="24">
        <v>1.93</v>
      </c>
      <c r="T8" s="23">
        <v>778</v>
      </c>
      <c r="U8" s="21" t="s">
        <v>1</v>
      </c>
      <c r="V8" s="22">
        <v>3</v>
      </c>
      <c r="W8" s="24">
        <v>1.46</v>
      </c>
      <c r="X8" s="23">
        <v>818</v>
      </c>
      <c r="Y8" s="21" t="s">
        <v>1</v>
      </c>
      <c r="Z8" s="22">
        <v>1</v>
      </c>
      <c r="AA8" s="24">
        <v>1</v>
      </c>
      <c r="AB8" s="23">
        <v>851</v>
      </c>
      <c r="AC8" s="21" t="s">
        <v>1</v>
      </c>
      <c r="AD8" s="22">
        <v>3</v>
      </c>
      <c r="AE8" s="24">
        <v>1.47</v>
      </c>
      <c r="AF8" s="23">
        <v>850</v>
      </c>
      <c r="AG8" s="21" t="s">
        <v>1</v>
      </c>
      <c r="AH8" s="22">
        <v>2</v>
      </c>
      <c r="AI8" s="24">
        <v>1.24</v>
      </c>
      <c r="AJ8" s="23">
        <v>853</v>
      </c>
      <c r="AK8" s="21" t="s">
        <v>1</v>
      </c>
      <c r="AL8" s="22">
        <v>2</v>
      </c>
      <c r="AM8" s="24">
        <v>1.24</v>
      </c>
      <c r="AN8" s="23">
        <v>828</v>
      </c>
      <c r="AO8" s="21" t="s">
        <v>1</v>
      </c>
    </row>
    <row r="9" spans="1:41" x14ac:dyDescent="0.25">
      <c r="A9" s="21" t="s">
        <v>36</v>
      </c>
      <c r="B9" s="22">
        <v>4</v>
      </c>
      <c r="C9" s="24">
        <v>1.66</v>
      </c>
      <c r="D9" s="23">
        <v>787</v>
      </c>
      <c r="E9" s="21" t="s">
        <v>1</v>
      </c>
      <c r="F9" s="22">
        <v>4</v>
      </c>
      <c r="G9" s="24">
        <v>1.66</v>
      </c>
      <c r="H9" s="23">
        <v>796</v>
      </c>
      <c r="I9" s="21" t="s">
        <v>1</v>
      </c>
      <c r="J9" s="22">
        <v>1</v>
      </c>
      <c r="K9" s="24">
        <v>1</v>
      </c>
      <c r="L9" s="23">
        <v>864</v>
      </c>
      <c r="M9" s="21" t="s">
        <v>1</v>
      </c>
      <c r="N9" s="22">
        <v>2</v>
      </c>
      <c r="O9" s="24">
        <v>1.23</v>
      </c>
      <c r="P9" s="23">
        <v>852</v>
      </c>
      <c r="Q9" s="21" t="s">
        <v>1</v>
      </c>
      <c r="R9" s="22">
        <v>2</v>
      </c>
      <c r="S9" s="24">
        <v>1.23</v>
      </c>
      <c r="T9" s="23">
        <v>798</v>
      </c>
      <c r="U9" s="21" t="s">
        <v>1</v>
      </c>
      <c r="V9" s="22">
        <v>4</v>
      </c>
      <c r="W9" s="24">
        <v>1.69</v>
      </c>
      <c r="X9" s="23">
        <v>793</v>
      </c>
      <c r="Y9" s="21" t="s">
        <v>1</v>
      </c>
      <c r="Z9" s="22">
        <v>4</v>
      </c>
      <c r="AA9" s="24">
        <v>1.7</v>
      </c>
      <c r="AB9" s="23">
        <v>812</v>
      </c>
      <c r="AC9" s="21" t="s">
        <v>1</v>
      </c>
      <c r="AD9" s="22">
        <v>1</v>
      </c>
      <c r="AE9" s="24">
        <v>1</v>
      </c>
      <c r="AF9" s="23">
        <v>917</v>
      </c>
      <c r="AG9" s="21" t="s">
        <v>1</v>
      </c>
      <c r="AH9" s="22">
        <v>1</v>
      </c>
      <c r="AI9" s="24">
        <v>1</v>
      </c>
      <c r="AJ9" s="23">
        <v>913</v>
      </c>
      <c r="AK9" s="21" t="s">
        <v>1</v>
      </c>
      <c r="AL9" s="22">
        <v>1</v>
      </c>
      <c r="AM9" s="24">
        <v>1</v>
      </c>
      <c r="AN9" s="23">
        <v>865</v>
      </c>
      <c r="AO9" s="21" t="s">
        <v>1</v>
      </c>
    </row>
    <row r="10" spans="1:41" x14ac:dyDescent="0.25">
      <c r="A10" s="21" t="s">
        <v>45</v>
      </c>
      <c r="B10" s="22">
        <v>5</v>
      </c>
      <c r="C10" s="24">
        <v>1.89</v>
      </c>
      <c r="D10" s="23">
        <v>776</v>
      </c>
      <c r="E10" s="21" t="s">
        <v>1</v>
      </c>
      <c r="F10" s="22">
        <v>5</v>
      </c>
      <c r="G10" s="24">
        <v>1.88</v>
      </c>
      <c r="H10" s="23">
        <v>794</v>
      </c>
      <c r="I10" s="21" t="s">
        <v>1</v>
      </c>
      <c r="J10" s="22">
        <v>10</v>
      </c>
      <c r="K10" s="24">
        <v>3</v>
      </c>
      <c r="L10" s="23">
        <v>730</v>
      </c>
      <c r="M10" s="21" t="s">
        <v>1</v>
      </c>
      <c r="N10" s="22">
        <v>9</v>
      </c>
      <c r="O10" s="24">
        <v>2.85</v>
      </c>
      <c r="P10" s="23">
        <v>730</v>
      </c>
      <c r="Q10" s="21" t="s">
        <v>1</v>
      </c>
      <c r="R10" s="22">
        <v>7</v>
      </c>
      <c r="S10" s="24">
        <v>2.4</v>
      </c>
      <c r="T10" s="23">
        <v>741</v>
      </c>
      <c r="U10" s="21" t="s">
        <v>1</v>
      </c>
      <c r="V10" s="22">
        <v>8</v>
      </c>
      <c r="W10" s="24">
        <v>2.62</v>
      </c>
      <c r="X10" s="23">
        <v>727</v>
      </c>
      <c r="Y10" s="21" t="s">
        <v>1</v>
      </c>
      <c r="Z10" s="22">
        <v>10</v>
      </c>
      <c r="AA10" s="24">
        <v>3.1</v>
      </c>
      <c r="AB10" s="23">
        <v>715</v>
      </c>
      <c r="AC10" s="21" t="s">
        <v>1</v>
      </c>
      <c r="AD10" s="22">
        <v>9</v>
      </c>
      <c r="AE10" s="24">
        <v>2.88</v>
      </c>
      <c r="AF10" s="23">
        <v>730</v>
      </c>
      <c r="AG10" s="21" t="s">
        <v>1</v>
      </c>
      <c r="AH10" s="22">
        <v>11</v>
      </c>
      <c r="AI10" s="24">
        <v>3.38</v>
      </c>
      <c r="AJ10" s="23">
        <v>686</v>
      </c>
      <c r="AK10" s="21" t="s">
        <v>1</v>
      </c>
      <c r="AL10" s="22">
        <v>13</v>
      </c>
      <c r="AM10" s="24">
        <v>3.89</v>
      </c>
      <c r="AN10" s="23">
        <v>651</v>
      </c>
      <c r="AO10" s="21" t="s">
        <v>1</v>
      </c>
    </row>
    <row r="11" spans="1:41" x14ac:dyDescent="0.25">
      <c r="A11" s="21" t="s">
        <v>1452</v>
      </c>
      <c r="B11" s="22">
        <v>6</v>
      </c>
      <c r="C11" s="24">
        <v>2.11</v>
      </c>
      <c r="D11" s="23">
        <v>766</v>
      </c>
      <c r="E11" s="21" t="s">
        <v>1</v>
      </c>
      <c r="F11" s="22">
        <v>6</v>
      </c>
      <c r="G11" s="24">
        <v>2.1</v>
      </c>
      <c r="H11" s="23">
        <v>772</v>
      </c>
      <c r="I11" s="21" t="s">
        <v>1</v>
      </c>
      <c r="J11" s="22">
        <v>8</v>
      </c>
      <c r="K11" s="24">
        <v>2.5499999999999998</v>
      </c>
      <c r="L11" s="23">
        <v>743</v>
      </c>
      <c r="M11" s="21" t="s">
        <v>1</v>
      </c>
      <c r="N11" s="22">
        <v>9</v>
      </c>
      <c r="O11" s="24">
        <v>2.85</v>
      </c>
      <c r="P11" s="23">
        <v>730</v>
      </c>
      <c r="Q11" s="21" t="s">
        <v>1</v>
      </c>
      <c r="R11" s="22">
        <v>9</v>
      </c>
      <c r="S11" s="24">
        <v>2.87</v>
      </c>
      <c r="T11" s="23">
        <v>732</v>
      </c>
      <c r="U11" s="21" t="s">
        <v>1</v>
      </c>
      <c r="V11" s="22">
        <v>11</v>
      </c>
      <c r="W11" s="24">
        <v>3.31</v>
      </c>
      <c r="X11" s="23">
        <v>684</v>
      </c>
      <c r="Y11" s="21" t="s">
        <v>1</v>
      </c>
      <c r="Z11" s="22">
        <v>8</v>
      </c>
      <c r="AA11" s="24">
        <v>2.63</v>
      </c>
      <c r="AB11" s="23">
        <v>732</v>
      </c>
      <c r="AC11" s="21" t="s">
        <v>1</v>
      </c>
      <c r="AD11" s="22">
        <v>12</v>
      </c>
      <c r="AE11" s="24">
        <v>3.59</v>
      </c>
      <c r="AF11" s="23">
        <v>714</v>
      </c>
      <c r="AG11" s="21" t="s">
        <v>1</v>
      </c>
      <c r="AH11" s="22">
        <v>14</v>
      </c>
      <c r="AI11" s="24">
        <v>4.09</v>
      </c>
      <c r="AJ11" s="23">
        <v>668</v>
      </c>
      <c r="AK11" s="21" t="s">
        <v>1</v>
      </c>
      <c r="AL11" s="22">
        <v>12</v>
      </c>
      <c r="AM11" s="24">
        <v>3.65</v>
      </c>
      <c r="AN11" s="23">
        <v>652</v>
      </c>
      <c r="AO11" s="21" t="s">
        <v>1</v>
      </c>
    </row>
    <row r="12" spans="1:41" x14ac:dyDescent="0.25">
      <c r="A12" s="21" t="s">
        <v>1453</v>
      </c>
      <c r="B12" s="22">
        <v>7</v>
      </c>
      <c r="C12" s="24">
        <v>2.33</v>
      </c>
      <c r="D12" s="23">
        <v>713</v>
      </c>
      <c r="E12" s="21" t="s">
        <v>1</v>
      </c>
      <c r="F12" s="22">
        <v>10</v>
      </c>
      <c r="G12" s="24">
        <v>2.98</v>
      </c>
      <c r="H12" s="23">
        <v>704</v>
      </c>
      <c r="I12" s="21" t="s">
        <v>1</v>
      </c>
      <c r="J12" s="22">
        <v>11</v>
      </c>
      <c r="K12" s="24">
        <v>3.22</v>
      </c>
      <c r="L12" s="23">
        <v>726</v>
      </c>
      <c r="M12" s="21" t="s">
        <v>1</v>
      </c>
      <c r="N12" s="22">
        <v>6</v>
      </c>
      <c r="O12" s="24">
        <v>2.16</v>
      </c>
      <c r="P12" s="23">
        <v>749</v>
      </c>
      <c r="Q12" s="21" t="s">
        <v>1</v>
      </c>
      <c r="R12" s="22">
        <v>8</v>
      </c>
      <c r="S12" s="24">
        <v>2.63</v>
      </c>
      <c r="T12" s="23">
        <v>733</v>
      </c>
      <c r="U12" s="21" t="s">
        <v>1</v>
      </c>
      <c r="V12" s="22">
        <v>9</v>
      </c>
      <c r="W12" s="24">
        <v>2.85</v>
      </c>
      <c r="X12" s="23">
        <v>716</v>
      </c>
      <c r="Y12" s="21" t="s">
        <v>1</v>
      </c>
      <c r="Z12" s="22">
        <v>9</v>
      </c>
      <c r="AA12" s="24">
        <v>2.86</v>
      </c>
      <c r="AB12" s="23">
        <v>725</v>
      </c>
      <c r="AC12" s="21" t="s">
        <v>1</v>
      </c>
      <c r="AD12" s="22">
        <v>13</v>
      </c>
      <c r="AE12" s="24">
        <v>3.82</v>
      </c>
      <c r="AF12" s="23">
        <v>681</v>
      </c>
      <c r="AG12" s="21" t="s">
        <v>1</v>
      </c>
      <c r="AH12" s="22">
        <v>10</v>
      </c>
      <c r="AI12" s="24">
        <v>3.14</v>
      </c>
      <c r="AJ12" s="23">
        <v>695</v>
      </c>
      <c r="AK12" s="21" t="s">
        <v>1</v>
      </c>
      <c r="AL12" s="22">
        <v>9</v>
      </c>
      <c r="AM12" s="24">
        <v>2.93</v>
      </c>
      <c r="AN12" s="23">
        <v>692</v>
      </c>
      <c r="AO12" s="21" t="s">
        <v>1</v>
      </c>
    </row>
    <row r="13" spans="1:41" x14ac:dyDescent="0.25">
      <c r="A13" s="21" t="s">
        <v>31</v>
      </c>
      <c r="B13" s="22">
        <v>8</v>
      </c>
      <c r="C13" s="24">
        <v>2.5499999999999998</v>
      </c>
      <c r="D13" s="23">
        <v>711</v>
      </c>
      <c r="E13" s="21" t="s">
        <v>1</v>
      </c>
      <c r="F13" s="22">
        <v>14</v>
      </c>
      <c r="G13" s="24">
        <v>3.87</v>
      </c>
      <c r="H13" s="23">
        <v>650</v>
      </c>
      <c r="I13" s="21" t="s">
        <v>1</v>
      </c>
      <c r="J13" s="22">
        <v>13</v>
      </c>
      <c r="K13" s="24">
        <v>3.66</v>
      </c>
      <c r="L13" s="23">
        <v>718</v>
      </c>
      <c r="M13" s="21" t="s">
        <v>1</v>
      </c>
      <c r="N13" s="22">
        <v>8</v>
      </c>
      <c r="O13" s="24">
        <v>2.62</v>
      </c>
      <c r="P13" s="23">
        <v>738</v>
      </c>
      <c r="Q13" s="21" t="s">
        <v>1</v>
      </c>
      <c r="R13" s="22">
        <v>11</v>
      </c>
      <c r="S13" s="24">
        <v>3.33</v>
      </c>
      <c r="T13" s="23">
        <v>714</v>
      </c>
      <c r="U13" s="21" t="s">
        <v>1</v>
      </c>
      <c r="V13" s="22">
        <v>7</v>
      </c>
      <c r="W13" s="24">
        <v>2.38</v>
      </c>
      <c r="X13" s="23">
        <v>730</v>
      </c>
      <c r="Y13" s="21" t="s">
        <v>1</v>
      </c>
      <c r="Z13" s="22">
        <v>6</v>
      </c>
      <c r="AA13" s="24">
        <v>2.16</v>
      </c>
      <c r="AB13" s="23">
        <v>747</v>
      </c>
      <c r="AC13" s="21" t="s">
        <v>1</v>
      </c>
      <c r="AD13" s="22">
        <v>5</v>
      </c>
      <c r="AE13" s="24">
        <v>1.94</v>
      </c>
      <c r="AF13" s="23">
        <v>763</v>
      </c>
      <c r="AG13" s="21" t="s">
        <v>1</v>
      </c>
      <c r="AH13" s="22">
        <v>9</v>
      </c>
      <c r="AI13" s="24">
        <v>2.9</v>
      </c>
      <c r="AJ13" s="23">
        <v>725</v>
      </c>
      <c r="AK13" s="21" t="s">
        <v>1</v>
      </c>
      <c r="AL13" s="22">
        <v>9</v>
      </c>
      <c r="AM13" s="24">
        <v>2.93</v>
      </c>
      <c r="AN13" s="23">
        <v>692</v>
      </c>
      <c r="AO13" s="21" t="s">
        <v>1</v>
      </c>
    </row>
    <row r="14" spans="1:41" x14ac:dyDescent="0.25">
      <c r="A14" s="21" t="s">
        <v>39</v>
      </c>
      <c r="B14" s="22">
        <v>9</v>
      </c>
      <c r="C14" s="24">
        <v>2.77</v>
      </c>
      <c r="D14" s="23">
        <v>667</v>
      </c>
      <c r="E14" s="21" t="s">
        <v>1</v>
      </c>
      <c r="F14" s="22">
        <v>8</v>
      </c>
      <c r="G14" s="24">
        <v>2.54</v>
      </c>
      <c r="H14" s="23">
        <v>744</v>
      </c>
      <c r="I14" s="21" t="s">
        <v>1</v>
      </c>
      <c r="J14" s="22">
        <v>3</v>
      </c>
      <c r="K14" s="24">
        <v>1.44</v>
      </c>
      <c r="L14" s="23">
        <v>801</v>
      </c>
      <c r="M14" s="21" t="s">
        <v>1</v>
      </c>
      <c r="N14" s="22">
        <v>5</v>
      </c>
      <c r="O14" s="24">
        <v>1.93</v>
      </c>
      <c r="P14" s="23">
        <v>762</v>
      </c>
      <c r="Q14" s="21" t="s">
        <v>1</v>
      </c>
      <c r="R14" s="22">
        <v>3</v>
      </c>
      <c r="S14" s="24">
        <v>1.47</v>
      </c>
      <c r="T14" s="23">
        <v>795</v>
      </c>
      <c r="U14" s="21" t="s">
        <v>1</v>
      </c>
      <c r="V14" s="22">
        <v>1</v>
      </c>
      <c r="W14" s="24">
        <v>1</v>
      </c>
      <c r="X14" s="23">
        <v>849</v>
      </c>
      <c r="Y14" s="21" t="s">
        <v>1</v>
      </c>
      <c r="Z14" s="22">
        <v>2</v>
      </c>
      <c r="AA14" s="24">
        <v>1.23</v>
      </c>
      <c r="AB14" s="23">
        <v>841</v>
      </c>
      <c r="AC14" s="21" t="s">
        <v>1</v>
      </c>
      <c r="AD14" s="22">
        <v>2</v>
      </c>
      <c r="AE14" s="24">
        <v>1.24</v>
      </c>
      <c r="AF14" s="23">
        <v>851</v>
      </c>
      <c r="AG14" s="21" t="s">
        <v>1</v>
      </c>
      <c r="AH14" s="22">
        <v>3</v>
      </c>
      <c r="AI14" s="24">
        <v>1.48</v>
      </c>
      <c r="AJ14" s="23">
        <v>798</v>
      </c>
      <c r="AK14" s="21" t="s">
        <v>1</v>
      </c>
      <c r="AL14" s="22">
        <v>4</v>
      </c>
      <c r="AM14" s="24">
        <v>1.72</v>
      </c>
      <c r="AN14" s="23">
        <v>807</v>
      </c>
      <c r="AO14" s="21" t="s">
        <v>1</v>
      </c>
    </row>
    <row r="15" spans="1:41" x14ac:dyDescent="0.25">
      <c r="A15" s="21" t="s">
        <v>13</v>
      </c>
      <c r="B15" s="22">
        <v>10</v>
      </c>
      <c r="C15" s="24">
        <v>2.99</v>
      </c>
      <c r="D15" s="23">
        <v>664</v>
      </c>
      <c r="E15" s="21" t="s">
        <v>1</v>
      </c>
      <c r="F15" s="22">
        <v>9</v>
      </c>
      <c r="G15" s="24">
        <v>2.76</v>
      </c>
      <c r="H15" s="23">
        <v>724</v>
      </c>
      <c r="I15" s="21" t="s">
        <v>1</v>
      </c>
      <c r="J15" s="22">
        <v>5</v>
      </c>
      <c r="K15" s="24">
        <v>1.89</v>
      </c>
      <c r="L15" s="23">
        <v>780</v>
      </c>
      <c r="M15" s="21" t="s">
        <v>1</v>
      </c>
      <c r="N15" s="22">
        <v>3</v>
      </c>
      <c r="O15" s="24">
        <v>1.46</v>
      </c>
      <c r="P15" s="23">
        <v>770</v>
      </c>
      <c r="Q15" s="21" t="s">
        <v>1</v>
      </c>
      <c r="R15" s="22">
        <v>1</v>
      </c>
      <c r="S15" s="24">
        <v>1</v>
      </c>
      <c r="T15" s="23">
        <v>842</v>
      </c>
      <c r="U15" s="21" t="s">
        <v>1</v>
      </c>
      <c r="V15" s="22">
        <v>2</v>
      </c>
      <c r="W15" s="24">
        <v>1.23</v>
      </c>
      <c r="X15" s="23">
        <v>823</v>
      </c>
      <c r="Y15" s="21" t="s">
        <v>1</v>
      </c>
      <c r="Z15" s="22">
        <v>3</v>
      </c>
      <c r="AA15" s="24">
        <v>1.47</v>
      </c>
      <c r="AB15" s="23">
        <v>836</v>
      </c>
      <c r="AC15" s="21" t="s">
        <v>1</v>
      </c>
      <c r="AD15" s="22">
        <v>4</v>
      </c>
      <c r="AE15" s="24">
        <v>1.71</v>
      </c>
      <c r="AF15" s="23">
        <v>783</v>
      </c>
      <c r="AG15" s="21" t="s">
        <v>1</v>
      </c>
      <c r="AH15" s="22">
        <v>8</v>
      </c>
      <c r="AI15" s="24">
        <v>2.67</v>
      </c>
      <c r="AJ15" s="23">
        <v>735</v>
      </c>
      <c r="AK15" s="21" t="s">
        <v>1</v>
      </c>
      <c r="AL15" s="22">
        <v>5</v>
      </c>
      <c r="AM15" s="24">
        <v>1.96</v>
      </c>
      <c r="AN15" s="23">
        <v>793</v>
      </c>
      <c r="AO15" s="21" t="s">
        <v>1</v>
      </c>
    </row>
    <row r="16" spans="1:41" x14ac:dyDescent="0.25">
      <c r="A16" s="21" t="s">
        <v>41</v>
      </c>
      <c r="B16" s="22">
        <v>11</v>
      </c>
      <c r="C16" s="24">
        <v>3.21</v>
      </c>
      <c r="D16" s="23">
        <v>662</v>
      </c>
      <c r="E16" s="21" t="s">
        <v>1</v>
      </c>
      <c r="F16" s="22">
        <v>3</v>
      </c>
      <c r="G16" s="24">
        <v>1.44</v>
      </c>
      <c r="H16" s="23">
        <v>821</v>
      </c>
      <c r="I16" s="21" t="s">
        <v>1</v>
      </c>
      <c r="J16" s="22">
        <v>7</v>
      </c>
      <c r="K16" s="24">
        <v>2.33</v>
      </c>
      <c r="L16" s="23">
        <v>759</v>
      </c>
      <c r="M16" s="21" t="s">
        <v>1</v>
      </c>
      <c r="N16" s="22">
        <v>4</v>
      </c>
      <c r="O16" s="24">
        <v>1.7</v>
      </c>
      <c r="P16" s="23">
        <v>766</v>
      </c>
      <c r="Q16" s="21" t="s">
        <v>1</v>
      </c>
      <c r="R16" s="22">
        <v>4</v>
      </c>
      <c r="S16" s="24">
        <v>1.7</v>
      </c>
      <c r="T16" s="23">
        <v>782</v>
      </c>
      <c r="U16" s="21" t="s">
        <v>1</v>
      </c>
      <c r="V16" s="22">
        <v>13</v>
      </c>
      <c r="W16" s="24">
        <v>3.77</v>
      </c>
      <c r="X16" s="23">
        <v>677</v>
      </c>
      <c r="Y16" s="21" t="s">
        <v>1</v>
      </c>
      <c r="Z16" s="22">
        <v>5</v>
      </c>
      <c r="AA16" s="24">
        <v>1.93</v>
      </c>
      <c r="AB16" s="23">
        <v>782</v>
      </c>
      <c r="AC16" s="21" t="s">
        <v>1</v>
      </c>
      <c r="AD16" s="22">
        <v>8</v>
      </c>
      <c r="AE16" s="24">
        <v>2.65</v>
      </c>
      <c r="AF16" s="23">
        <v>755</v>
      </c>
      <c r="AG16" s="21" t="s">
        <v>1</v>
      </c>
      <c r="AH16" s="22">
        <v>6</v>
      </c>
      <c r="AI16" s="24">
        <v>2.19</v>
      </c>
      <c r="AJ16" s="23">
        <v>757</v>
      </c>
      <c r="AK16" s="21" t="s">
        <v>1</v>
      </c>
      <c r="AL16" s="22">
        <v>3</v>
      </c>
      <c r="AM16" s="24">
        <v>1.48</v>
      </c>
      <c r="AN16" s="23">
        <v>808</v>
      </c>
      <c r="AO16" s="21" t="s">
        <v>1</v>
      </c>
    </row>
    <row r="17" spans="1:41" x14ac:dyDescent="0.25">
      <c r="A17" s="21" t="s">
        <v>11</v>
      </c>
      <c r="B17" s="22">
        <v>12</v>
      </c>
      <c r="C17" s="24">
        <v>3.44</v>
      </c>
      <c r="D17" s="23">
        <v>639</v>
      </c>
      <c r="E17" s="21" t="s">
        <v>1</v>
      </c>
      <c r="F17" s="22">
        <v>16</v>
      </c>
      <c r="G17" s="24">
        <v>4.3099999999999996</v>
      </c>
      <c r="H17" s="23">
        <v>632</v>
      </c>
      <c r="I17" s="21" t="s">
        <v>1</v>
      </c>
      <c r="J17" s="22">
        <v>15</v>
      </c>
      <c r="K17" s="24">
        <v>4.1100000000000003</v>
      </c>
      <c r="L17" s="23">
        <v>701</v>
      </c>
      <c r="M17" s="21" t="s">
        <v>1</v>
      </c>
      <c r="N17" s="22">
        <v>14</v>
      </c>
      <c r="O17" s="24">
        <v>4.01</v>
      </c>
      <c r="P17" s="23">
        <v>688</v>
      </c>
      <c r="Q17" s="21" t="s">
        <v>1</v>
      </c>
      <c r="R17" s="22">
        <v>10</v>
      </c>
      <c r="S17" s="24">
        <v>3.1</v>
      </c>
      <c r="T17" s="23">
        <v>726</v>
      </c>
      <c r="U17" s="21" t="s">
        <v>1</v>
      </c>
      <c r="V17" s="22">
        <v>10</v>
      </c>
      <c r="W17" s="24">
        <v>3.08</v>
      </c>
      <c r="X17" s="23">
        <v>689</v>
      </c>
      <c r="Y17" s="21" t="s">
        <v>1</v>
      </c>
      <c r="Z17" s="22">
        <v>7</v>
      </c>
      <c r="AA17" s="24">
        <v>2.4</v>
      </c>
      <c r="AB17" s="23">
        <v>743</v>
      </c>
      <c r="AC17" s="21" t="s">
        <v>1</v>
      </c>
      <c r="AD17" s="22">
        <v>7</v>
      </c>
      <c r="AE17" s="24">
        <v>2.41</v>
      </c>
      <c r="AF17" s="23">
        <v>757</v>
      </c>
      <c r="AG17" s="21" t="s">
        <v>1</v>
      </c>
      <c r="AH17" s="22">
        <v>7</v>
      </c>
      <c r="AI17" s="24">
        <v>2.4300000000000002</v>
      </c>
      <c r="AJ17" s="23">
        <v>742</v>
      </c>
      <c r="AK17" s="21" t="s">
        <v>1</v>
      </c>
      <c r="AL17" s="22">
        <v>11</v>
      </c>
      <c r="AM17" s="24">
        <v>3.41</v>
      </c>
      <c r="AN17" s="23">
        <v>687</v>
      </c>
      <c r="AO17" s="21" t="s">
        <v>1</v>
      </c>
    </row>
    <row r="18" spans="1:41" x14ac:dyDescent="0.25">
      <c r="A18" s="21" t="s">
        <v>10</v>
      </c>
      <c r="B18" s="22">
        <v>13</v>
      </c>
      <c r="C18" s="24">
        <v>3.66</v>
      </c>
      <c r="D18" s="23">
        <v>632</v>
      </c>
      <c r="E18" s="21" t="s">
        <v>1</v>
      </c>
      <c r="F18" s="22">
        <v>12</v>
      </c>
      <c r="G18" s="24">
        <v>3.43</v>
      </c>
      <c r="H18" s="23">
        <v>681</v>
      </c>
      <c r="I18" s="21" t="s">
        <v>1</v>
      </c>
      <c r="J18" s="22">
        <v>14</v>
      </c>
      <c r="K18" s="24">
        <v>3.89</v>
      </c>
      <c r="L18" s="23">
        <v>708</v>
      </c>
      <c r="M18" s="21" t="s">
        <v>1</v>
      </c>
      <c r="N18" s="22">
        <v>18</v>
      </c>
      <c r="O18" s="24">
        <v>4.9400000000000004</v>
      </c>
      <c r="P18" s="23">
        <v>619</v>
      </c>
      <c r="Q18" s="21" t="s">
        <v>1</v>
      </c>
      <c r="R18" s="22">
        <v>17</v>
      </c>
      <c r="S18" s="24">
        <v>4.74</v>
      </c>
      <c r="T18" s="23">
        <v>604</v>
      </c>
      <c r="U18" s="21" t="s">
        <v>1</v>
      </c>
      <c r="V18" s="22">
        <v>17</v>
      </c>
      <c r="W18" s="24">
        <v>4.6900000000000004</v>
      </c>
      <c r="X18" s="23">
        <v>615</v>
      </c>
      <c r="Y18" s="21" t="s">
        <v>1</v>
      </c>
      <c r="Z18" s="22">
        <v>15</v>
      </c>
      <c r="AA18" s="24">
        <v>4.26</v>
      </c>
      <c r="AB18" s="23">
        <v>666</v>
      </c>
      <c r="AC18" s="21" t="s">
        <v>1</v>
      </c>
      <c r="AD18" s="22">
        <v>15</v>
      </c>
      <c r="AE18" s="24">
        <v>4.29</v>
      </c>
      <c r="AF18" s="23">
        <v>648</v>
      </c>
      <c r="AG18" s="21" t="s">
        <v>1</v>
      </c>
      <c r="AH18" s="22">
        <v>16</v>
      </c>
      <c r="AI18" s="24">
        <v>4.57</v>
      </c>
      <c r="AJ18" s="23">
        <v>653</v>
      </c>
      <c r="AK18" s="21" t="s">
        <v>1</v>
      </c>
      <c r="AL18" s="22">
        <v>16</v>
      </c>
      <c r="AM18" s="24">
        <v>4.6100000000000003</v>
      </c>
      <c r="AN18" s="23">
        <v>580</v>
      </c>
      <c r="AO18" s="21" t="s">
        <v>1</v>
      </c>
    </row>
    <row r="19" spans="1:41" x14ac:dyDescent="0.25">
      <c r="A19" s="21" t="s">
        <v>1386</v>
      </c>
      <c r="B19" s="22">
        <v>14</v>
      </c>
      <c r="C19" s="24">
        <v>3.88</v>
      </c>
      <c r="D19" s="23">
        <v>629</v>
      </c>
      <c r="E19" s="21" t="s">
        <v>1</v>
      </c>
      <c r="F19" s="22">
        <v>11</v>
      </c>
      <c r="G19" s="24">
        <v>3.2</v>
      </c>
      <c r="H19" s="23">
        <v>688</v>
      </c>
      <c r="I19" s="21" t="s">
        <v>1</v>
      </c>
      <c r="J19" s="22">
        <v>17</v>
      </c>
      <c r="K19" s="24">
        <v>4.55</v>
      </c>
      <c r="L19" s="23">
        <v>659</v>
      </c>
      <c r="M19" s="21" t="s">
        <v>1</v>
      </c>
      <c r="N19" s="22">
        <v>13</v>
      </c>
      <c r="O19" s="24">
        <v>3.78</v>
      </c>
      <c r="P19" s="23">
        <v>699</v>
      </c>
      <c r="Q19" s="21" t="s">
        <v>1</v>
      </c>
      <c r="R19" s="22">
        <v>12</v>
      </c>
      <c r="S19" s="24">
        <v>3.57</v>
      </c>
      <c r="T19" s="23">
        <v>694</v>
      </c>
      <c r="U19" s="21" t="s">
        <v>1</v>
      </c>
      <c r="V19" s="22">
        <v>12</v>
      </c>
      <c r="W19" s="24">
        <v>3.54</v>
      </c>
      <c r="X19" s="23">
        <v>679</v>
      </c>
      <c r="Y19" s="21" t="s">
        <v>1</v>
      </c>
      <c r="Z19" s="22">
        <v>13</v>
      </c>
      <c r="AA19" s="24">
        <v>3.8</v>
      </c>
      <c r="AB19" s="23">
        <v>693</v>
      </c>
      <c r="AC19" s="21" t="s">
        <v>1</v>
      </c>
      <c r="AD19" s="22">
        <v>14</v>
      </c>
      <c r="AE19" s="24">
        <v>4.0599999999999996</v>
      </c>
      <c r="AF19" s="23">
        <v>654</v>
      </c>
      <c r="AG19" s="21" t="s">
        <v>1</v>
      </c>
      <c r="AH19" s="22">
        <v>12</v>
      </c>
      <c r="AI19" s="24">
        <v>3.62</v>
      </c>
      <c r="AJ19" s="23">
        <v>677</v>
      </c>
      <c r="AK19" s="21" t="s">
        <v>1</v>
      </c>
      <c r="AL19" s="22">
        <v>13</v>
      </c>
      <c r="AM19" s="24">
        <v>3.89</v>
      </c>
      <c r="AN19" s="23">
        <v>651</v>
      </c>
      <c r="AO19" s="21" t="s">
        <v>1</v>
      </c>
    </row>
    <row r="20" spans="1:41" x14ac:dyDescent="0.25">
      <c r="A20" s="21" t="s">
        <v>26</v>
      </c>
      <c r="B20" s="22">
        <v>15</v>
      </c>
      <c r="C20" s="24">
        <v>4.0999999999999996</v>
      </c>
      <c r="D20" s="23">
        <v>626</v>
      </c>
      <c r="E20" s="21" t="s">
        <v>1</v>
      </c>
      <c r="F20" s="22">
        <v>15</v>
      </c>
      <c r="G20" s="24">
        <v>4.09</v>
      </c>
      <c r="H20" s="23">
        <v>647</v>
      </c>
      <c r="I20" s="21" t="s">
        <v>1</v>
      </c>
      <c r="J20" s="22">
        <v>12</v>
      </c>
      <c r="K20" s="24">
        <v>3.44</v>
      </c>
      <c r="L20" s="23">
        <v>719</v>
      </c>
      <c r="M20" s="21" t="s">
        <v>1</v>
      </c>
      <c r="N20" s="22">
        <v>15</v>
      </c>
      <c r="O20" s="24">
        <v>4.25</v>
      </c>
      <c r="P20" s="23">
        <v>665</v>
      </c>
      <c r="Q20" s="21" t="s">
        <v>1</v>
      </c>
      <c r="R20" s="22">
        <v>14</v>
      </c>
      <c r="S20" s="24">
        <v>4.04</v>
      </c>
      <c r="T20" s="23">
        <v>678</v>
      </c>
      <c r="U20" s="21" t="s">
        <v>1</v>
      </c>
      <c r="V20" s="22">
        <v>5</v>
      </c>
      <c r="W20" s="24">
        <v>1.92</v>
      </c>
      <c r="X20" s="23">
        <v>787</v>
      </c>
      <c r="Y20" s="21" t="s">
        <v>1</v>
      </c>
      <c r="Z20" s="22">
        <v>11</v>
      </c>
      <c r="AA20" s="24">
        <v>3.33</v>
      </c>
      <c r="AB20" s="23">
        <v>711</v>
      </c>
      <c r="AC20" s="21" t="s">
        <v>1</v>
      </c>
      <c r="AD20" s="22">
        <v>6</v>
      </c>
      <c r="AE20" s="24">
        <v>2.1800000000000002</v>
      </c>
      <c r="AF20" s="23">
        <v>762</v>
      </c>
      <c r="AG20" s="21" t="s">
        <v>1</v>
      </c>
      <c r="AH20" s="22">
        <v>5</v>
      </c>
      <c r="AI20" s="24">
        <v>1.95</v>
      </c>
      <c r="AJ20" s="23">
        <v>762</v>
      </c>
      <c r="AK20" s="21" t="s">
        <v>1</v>
      </c>
      <c r="AL20" s="22">
        <v>6</v>
      </c>
      <c r="AM20" s="24">
        <v>2.2000000000000002</v>
      </c>
      <c r="AN20" s="23">
        <v>721</v>
      </c>
      <c r="AO20" s="21" t="s">
        <v>1</v>
      </c>
    </row>
    <row r="21" spans="1:41" x14ac:dyDescent="0.25">
      <c r="A21" s="21" t="s">
        <v>15</v>
      </c>
      <c r="B21" s="22">
        <v>16</v>
      </c>
      <c r="C21" s="24">
        <v>4.32</v>
      </c>
      <c r="D21" s="23">
        <v>621</v>
      </c>
      <c r="E21" s="21" t="s">
        <v>1</v>
      </c>
      <c r="F21" s="22">
        <v>17</v>
      </c>
      <c r="G21" s="24">
        <v>4.53</v>
      </c>
      <c r="H21" s="23">
        <v>628</v>
      </c>
      <c r="I21" s="21" t="s">
        <v>1</v>
      </c>
      <c r="J21" s="22">
        <v>9</v>
      </c>
      <c r="K21" s="24">
        <v>2.78</v>
      </c>
      <c r="L21" s="23">
        <v>738</v>
      </c>
      <c r="M21" s="21" t="s">
        <v>1</v>
      </c>
      <c r="N21" s="22">
        <v>12</v>
      </c>
      <c r="O21" s="24">
        <v>3.55</v>
      </c>
      <c r="P21" s="23">
        <v>717</v>
      </c>
      <c r="Q21" s="21" t="s">
        <v>1</v>
      </c>
      <c r="R21" s="22">
        <v>13</v>
      </c>
      <c r="S21" s="24">
        <v>3.8</v>
      </c>
      <c r="T21" s="23">
        <v>683</v>
      </c>
      <c r="U21" s="21" t="s">
        <v>1</v>
      </c>
      <c r="V21" s="22">
        <v>13</v>
      </c>
      <c r="W21" s="24">
        <v>3.77</v>
      </c>
      <c r="X21" s="23">
        <v>677</v>
      </c>
      <c r="Y21" s="21" t="s">
        <v>1</v>
      </c>
      <c r="Z21" s="22">
        <v>12</v>
      </c>
      <c r="AA21" s="24">
        <v>3.56</v>
      </c>
      <c r="AB21" s="23">
        <v>706</v>
      </c>
      <c r="AC21" s="21" t="s">
        <v>1</v>
      </c>
      <c r="AD21" s="22">
        <v>11</v>
      </c>
      <c r="AE21" s="24">
        <v>3.35</v>
      </c>
      <c r="AF21" s="23">
        <v>715</v>
      </c>
      <c r="AG21" s="21" t="s">
        <v>1</v>
      </c>
      <c r="AH21" s="22">
        <v>13</v>
      </c>
      <c r="AI21" s="24">
        <v>3.86</v>
      </c>
      <c r="AJ21" s="23">
        <v>674</v>
      </c>
      <c r="AK21" s="21" t="s">
        <v>1</v>
      </c>
      <c r="AL21" s="22">
        <v>8</v>
      </c>
      <c r="AM21" s="24">
        <v>2.69</v>
      </c>
      <c r="AN21" s="23">
        <v>694</v>
      </c>
      <c r="AO21" s="21" t="s">
        <v>1</v>
      </c>
    </row>
    <row r="22" spans="1:41" x14ac:dyDescent="0.25">
      <c r="A22" s="21" t="s">
        <v>25</v>
      </c>
      <c r="B22" s="22">
        <v>17</v>
      </c>
      <c r="C22" s="24">
        <v>4.54</v>
      </c>
      <c r="D22" s="23">
        <v>585</v>
      </c>
      <c r="E22" s="21" t="s">
        <v>1</v>
      </c>
      <c r="F22" s="22">
        <v>13</v>
      </c>
      <c r="G22" s="24">
        <v>3.65</v>
      </c>
      <c r="H22" s="23">
        <v>673</v>
      </c>
      <c r="I22" s="21" t="s">
        <v>1</v>
      </c>
      <c r="J22" s="22">
        <v>19</v>
      </c>
      <c r="K22" s="24">
        <v>5</v>
      </c>
      <c r="L22" s="23">
        <v>573</v>
      </c>
      <c r="M22" s="21" t="s">
        <v>1</v>
      </c>
      <c r="N22" s="22">
        <v>16</v>
      </c>
      <c r="O22" s="24">
        <v>4.4800000000000004</v>
      </c>
      <c r="P22" s="23">
        <v>659</v>
      </c>
      <c r="Q22" s="21" t="s">
        <v>1</v>
      </c>
      <c r="R22" s="22">
        <v>28</v>
      </c>
      <c r="S22" s="24">
        <v>7.3</v>
      </c>
      <c r="T22" s="23">
        <v>481</v>
      </c>
      <c r="U22" s="21" t="s">
        <v>1</v>
      </c>
      <c r="V22" s="22">
        <v>23</v>
      </c>
      <c r="W22" s="24">
        <v>6.08</v>
      </c>
      <c r="X22" s="23">
        <v>500</v>
      </c>
      <c r="Y22" s="21" t="s">
        <v>1</v>
      </c>
      <c r="Z22" s="22">
        <v>27</v>
      </c>
      <c r="AA22" s="24">
        <v>7.06</v>
      </c>
      <c r="AB22" s="23">
        <v>474</v>
      </c>
      <c r="AC22" s="21" t="s">
        <v>1</v>
      </c>
      <c r="AD22" s="22">
        <v>20</v>
      </c>
      <c r="AE22" s="24">
        <v>5.47</v>
      </c>
      <c r="AF22" s="23">
        <v>537</v>
      </c>
      <c r="AG22" s="21" t="s">
        <v>1</v>
      </c>
      <c r="AH22" s="22">
        <v>19</v>
      </c>
      <c r="AI22" s="24">
        <v>5.28</v>
      </c>
      <c r="AJ22" s="23">
        <v>517</v>
      </c>
      <c r="AK22" s="21" t="s">
        <v>1</v>
      </c>
      <c r="AL22" s="22">
        <v>24</v>
      </c>
      <c r="AM22" s="24">
        <v>6.54</v>
      </c>
      <c r="AN22" s="23">
        <v>454</v>
      </c>
      <c r="AO22" s="21" t="s">
        <v>1</v>
      </c>
    </row>
    <row r="23" spans="1:41" x14ac:dyDescent="0.25">
      <c r="A23" s="21" t="s">
        <v>33</v>
      </c>
      <c r="B23" s="22">
        <v>18</v>
      </c>
      <c r="C23" s="24">
        <v>4.7699999999999996</v>
      </c>
      <c r="D23" s="23">
        <v>568</v>
      </c>
      <c r="E23" s="21" t="s">
        <v>1</v>
      </c>
      <c r="F23" s="22">
        <v>18</v>
      </c>
      <c r="G23" s="24">
        <v>4.75</v>
      </c>
      <c r="H23" s="23">
        <v>579</v>
      </c>
      <c r="I23" s="21" t="s">
        <v>1</v>
      </c>
      <c r="J23" s="22">
        <v>16</v>
      </c>
      <c r="K23" s="24">
        <v>4.33</v>
      </c>
      <c r="L23" s="23">
        <v>685</v>
      </c>
      <c r="M23" s="21" t="s">
        <v>1</v>
      </c>
      <c r="N23" s="22">
        <v>17</v>
      </c>
      <c r="O23" s="24">
        <v>4.71</v>
      </c>
      <c r="P23" s="23">
        <v>645</v>
      </c>
      <c r="Q23" s="21" t="s">
        <v>1</v>
      </c>
      <c r="R23" s="22">
        <v>16</v>
      </c>
      <c r="S23" s="24">
        <v>4.5</v>
      </c>
      <c r="T23" s="23">
        <v>622</v>
      </c>
      <c r="U23" s="21" t="s">
        <v>1</v>
      </c>
      <c r="V23" s="22">
        <v>15</v>
      </c>
      <c r="W23" s="24">
        <v>4.2300000000000004</v>
      </c>
      <c r="X23" s="23">
        <v>646</v>
      </c>
      <c r="Y23" s="21" t="s">
        <v>1</v>
      </c>
      <c r="Z23" s="22">
        <v>17</v>
      </c>
      <c r="AA23" s="24">
        <v>4.7300000000000004</v>
      </c>
      <c r="AB23" s="23">
        <v>606</v>
      </c>
      <c r="AC23" s="21" t="s">
        <v>1</v>
      </c>
      <c r="AD23" s="22">
        <v>16</v>
      </c>
      <c r="AE23" s="24">
        <v>4.53</v>
      </c>
      <c r="AF23" s="23">
        <v>594</v>
      </c>
      <c r="AG23" s="21" t="s">
        <v>1</v>
      </c>
      <c r="AH23" s="22">
        <v>17</v>
      </c>
      <c r="AI23" s="24">
        <v>4.8099999999999996</v>
      </c>
      <c r="AJ23" s="23">
        <v>587</v>
      </c>
      <c r="AK23" s="21" t="s">
        <v>1</v>
      </c>
      <c r="AL23" s="22">
        <v>17</v>
      </c>
      <c r="AM23" s="24">
        <v>4.8499999999999996</v>
      </c>
      <c r="AN23" s="23">
        <v>573</v>
      </c>
      <c r="AO23" s="21" t="s">
        <v>1</v>
      </c>
    </row>
    <row r="24" spans="1:41" x14ac:dyDescent="0.25">
      <c r="A24" s="21" t="s">
        <v>24</v>
      </c>
      <c r="B24" s="22">
        <v>19</v>
      </c>
      <c r="C24" s="24">
        <v>4.99</v>
      </c>
      <c r="D24" s="23">
        <v>563</v>
      </c>
      <c r="E24" s="21" t="s">
        <v>1</v>
      </c>
      <c r="F24" s="22">
        <v>24</v>
      </c>
      <c r="G24" s="24">
        <v>6.07</v>
      </c>
      <c r="H24" s="23">
        <v>512</v>
      </c>
      <c r="I24" s="21" t="s">
        <v>1</v>
      </c>
      <c r="J24" s="22">
        <v>24</v>
      </c>
      <c r="K24" s="24">
        <v>6.11</v>
      </c>
      <c r="L24" s="23">
        <v>503</v>
      </c>
      <c r="M24" s="21" t="s">
        <v>1</v>
      </c>
      <c r="N24" s="22">
        <v>22</v>
      </c>
      <c r="O24" s="24">
        <v>5.87</v>
      </c>
      <c r="P24" s="23">
        <v>512</v>
      </c>
      <c r="Q24" s="21" t="s">
        <v>1</v>
      </c>
      <c r="R24" s="22">
        <v>23</v>
      </c>
      <c r="S24" s="24">
        <v>6.14</v>
      </c>
      <c r="T24" s="23">
        <v>503</v>
      </c>
      <c r="U24" s="21" t="s">
        <v>1</v>
      </c>
      <c r="V24" s="22">
        <v>19</v>
      </c>
      <c r="W24" s="24">
        <v>5.15</v>
      </c>
      <c r="X24" s="23">
        <v>531</v>
      </c>
      <c r="Y24" s="21" t="s">
        <v>1</v>
      </c>
      <c r="Z24" s="22">
        <v>21</v>
      </c>
      <c r="AA24" s="24">
        <v>5.66</v>
      </c>
      <c r="AB24" s="23">
        <v>526</v>
      </c>
      <c r="AC24" s="21" t="s">
        <v>1</v>
      </c>
      <c r="AD24" s="22">
        <v>19</v>
      </c>
      <c r="AE24" s="24">
        <v>5.23</v>
      </c>
      <c r="AF24" s="23">
        <v>551</v>
      </c>
      <c r="AG24" s="21" t="s">
        <v>1</v>
      </c>
      <c r="AH24" s="22">
        <v>21</v>
      </c>
      <c r="AI24" s="24">
        <v>5.76</v>
      </c>
      <c r="AJ24" s="23">
        <v>488</v>
      </c>
      <c r="AK24" s="21" t="s">
        <v>1</v>
      </c>
      <c r="AL24" s="22">
        <v>22</v>
      </c>
      <c r="AM24" s="24">
        <v>6.06</v>
      </c>
      <c r="AN24" s="23">
        <v>473</v>
      </c>
      <c r="AO24" s="21" t="s">
        <v>1</v>
      </c>
    </row>
    <row r="25" spans="1:41" x14ac:dyDescent="0.25">
      <c r="A25" s="21" t="s">
        <v>46</v>
      </c>
      <c r="B25" s="22">
        <v>20</v>
      </c>
      <c r="C25" s="24">
        <v>5.21</v>
      </c>
      <c r="D25" s="23">
        <v>508</v>
      </c>
      <c r="E25" s="21" t="s">
        <v>1</v>
      </c>
      <c r="F25" s="22">
        <v>22</v>
      </c>
      <c r="G25" s="24">
        <v>5.63</v>
      </c>
      <c r="H25" s="23">
        <v>526</v>
      </c>
      <c r="I25" s="21" t="s">
        <v>1</v>
      </c>
      <c r="J25" s="22">
        <v>42</v>
      </c>
      <c r="K25" s="24">
        <v>10.1</v>
      </c>
      <c r="L25" s="23">
        <v>390</v>
      </c>
      <c r="M25" s="21" t="s">
        <v>1</v>
      </c>
      <c r="N25" s="22">
        <v>51</v>
      </c>
      <c r="O25" s="24">
        <v>12.59</v>
      </c>
      <c r="P25" s="23">
        <v>338</v>
      </c>
      <c r="Q25" s="21" t="s">
        <v>1</v>
      </c>
      <c r="R25" s="22">
        <v>44</v>
      </c>
      <c r="S25" s="24">
        <v>11.04</v>
      </c>
      <c r="T25" s="23">
        <v>369</v>
      </c>
      <c r="U25" s="21" t="s">
        <v>1</v>
      </c>
      <c r="V25" s="22">
        <v>38</v>
      </c>
      <c r="W25" s="24">
        <v>9.5399999999999991</v>
      </c>
      <c r="X25" s="23">
        <v>410</v>
      </c>
      <c r="Y25" s="21" t="s">
        <v>1</v>
      </c>
      <c r="Z25" s="22">
        <v>28</v>
      </c>
      <c r="AA25" s="24">
        <v>7.29</v>
      </c>
      <c r="AB25" s="23">
        <v>470</v>
      </c>
      <c r="AC25" s="21" t="s">
        <v>1</v>
      </c>
      <c r="AD25" s="22">
        <v>37</v>
      </c>
      <c r="AE25" s="24">
        <v>9.4700000000000006</v>
      </c>
      <c r="AF25" s="23">
        <v>427</v>
      </c>
      <c r="AG25" s="21" t="s">
        <v>1</v>
      </c>
      <c r="AH25" s="22">
        <v>27</v>
      </c>
      <c r="AI25" s="24">
        <v>7.19</v>
      </c>
      <c r="AJ25" s="23">
        <v>465</v>
      </c>
      <c r="AK25" s="21" t="s">
        <v>1</v>
      </c>
      <c r="AL25" s="22">
        <v>28</v>
      </c>
      <c r="AM25" s="24">
        <v>7.5</v>
      </c>
      <c r="AN25" s="23">
        <v>442</v>
      </c>
      <c r="AO25" s="21" t="s">
        <v>1</v>
      </c>
    </row>
    <row r="26" spans="1:41" x14ac:dyDescent="0.25">
      <c r="A26" s="21" t="s">
        <v>57</v>
      </c>
      <c r="B26" s="22">
        <v>21</v>
      </c>
      <c r="C26" s="24">
        <v>5.43</v>
      </c>
      <c r="D26" s="23">
        <v>505</v>
      </c>
      <c r="E26" s="21" t="s">
        <v>1</v>
      </c>
      <c r="F26" s="22">
        <v>21</v>
      </c>
      <c r="G26" s="24">
        <v>5.41</v>
      </c>
      <c r="H26" s="23">
        <v>533</v>
      </c>
      <c r="I26" s="21" t="s">
        <v>1</v>
      </c>
      <c r="J26" s="22">
        <v>20</v>
      </c>
      <c r="K26" s="24">
        <v>5.22</v>
      </c>
      <c r="L26" s="23">
        <v>533</v>
      </c>
      <c r="M26" s="21" t="s">
        <v>1</v>
      </c>
      <c r="N26" s="22">
        <v>24</v>
      </c>
      <c r="O26" s="24">
        <v>6.33</v>
      </c>
      <c r="P26" s="23">
        <v>495</v>
      </c>
      <c r="Q26" s="21" t="s">
        <v>1</v>
      </c>
      <c r="R26" s="22">
        <v>24</v>
      </c>
      <c r="S26" s="24">
        <v>6.37</v>
      </c>
      <c r="T26" s="23">
        <v>499</v>
      </c>
      <c r="U26" s="21" t="s">
        <v>1</v>
      </c>
      <c r="V26" s="22">
        <v>28</v>
      </c>
      <c r="W26" s="24">
        <v>7.23</v>
      </c>
      <c r="X26" s="23">
        <v>480</v>
      </c>
      <c r="Y26" s="21" t="s">
        <v>1</v>
      </c>
      <c r="Z26" s="22">
        <v>30</v>
      </c>
      <c r="AA26" s="24">
        <v>7.76</v>
      </c>
      <c r="AB26" s="23">
        <v>468</v>
      </c>
      <c r="AC26" s="21" t="s">
        <v>1</v>
      </c>
      <c r="AD26" s="22">
        <v>31</v>
      </c>
      <c r="AE26" s="24">
        <v>8.0500000000000007</v>
      </c>
      <c r="AF26" s="23">
        <v>457</v>
      </c>
      <c r="AG26" s="21" t="s">
        <v>1</v>
      </c>
      <c r="AH26" s="22">
        <v>30</v>
      </c>
      <c r="AI26" s="24">
        <v>7.9</v>
      </c>
      <c r="AJ26" s="23">
        <v>456</v>
      </c>
      <c r="AK26" s="21" t="s">
        <v>1</v>
      </c>
      <c r="AL26" s="22">
        <v>34</v>
      </c>
      <c r="AM26" s="24">
        <v>8.9499999999999993</v>
      </c>
      <c r="AN26" s="23">
        <v>408</v>
      </c>
      <c r="AO26" s="21" t="s">
        <v>1</v>
      </c>
    </row>
    <row r="27" spans="1:41" x14ac:dyDescent="0.25">
      <c r="A27" s="21" t="s">
        <v>1031</v>
      </c>
      <c r="B27" s="22">
        <v>22</v>
      </c>
      <c r="C27" s="24">
        <v>5.65</v>
      </c>
      <c r="D27" s="23">
        <v>502</v>
      </c>
      <c r="E27" s="21" t="s">
        <v>1</v>
      </c>
      <c r="F27" s="22">
        <v>19</v>
      </c>
      <c r="G27" s="24">
        <v>4.97</v>
      </c>
      <c r="H27" s="23">
        <v>568</v>
      </c>
      <c r="I27" s="21" t="s">
        <v>1</v>
      </c>
      <c r="J27" s="22">
        <v>18</v>
      </c>
      <c r="K27" s="24">
        <v>4.7699999999999996</v>
      </c>
      <c r="L27" s="23">
        <v>575</v>
      </c>
      <c r="M27" s="21" t="s">
        <v>1</v>
      </c>
      <c r="N27" s="22">
        <v>19</v>
      </c>
      <c r="O27" s="24">
        <v>5.17</v>
      </c>
      <c r="P27" s="23">
        <v>586</v>
      </c>
      <c r="Q27" s="21" t="s">
        <v>1</v>
      </c>
      <c r="R27" s="22">
        <v>19</v>
      </c>
      <c r="S27" s="24">
        <v>5.2</v>
      </c>
      <c r="T27" s="23">
        <v>528</v>
      </c>
      <c r="U27" s="21" t="s">
        <v>1</v>
      </c>
      <c r="V27" s="22">
        <v>18</v>
      </c>
      <c r="W27" s="24">
        <v>4.92</v>
      </c>
      <c r="X27" s="23">
        <v>546</v>
      </c>
      <c r="Y27" s="21" t="s">
        <v>1</v>
      </c>
      <c r="Z27" s="22">
        <v>16</v>
      </c>
      <c r="AA27" s="24">
        <v>4.49</v>
      </c>
      <c r="AB27" s="23">
        <v>619</v>
      </c>
      <c r="AC27" s="21" t="s">
        <v>1</v>
      </c>
      <c r="AD27" s="22">
        <v>17</v>
      </c>
      <c r="AE27" s="24">
        <v>4.76</v>
      </c>
      <c r="AF27" s="23">
        <v>583</v>
      </c>
      <c r="AG27" s="21" t="s">
        <v>1</v>
      </c>
      <c r="AH27" s="22">
        <v>15</v>
      </c>
      <c r="AI27" s="24">
        <v>4.33</v>
      </c>
      <c r="AJ27" s="23">
        <v>658</v>
      </c>
      <c r="AK27" s="21" t="s">
        <v>1</v>
      </c>
      <c r="AL27" s="22">
        <v>15</v>
      </c>
      <c r="AM27" s="24">
        <v>4.37</v>
      </c>
      <c r="AN27" s="23">
        <v>587</v>
      </c>
      <c r="AO27" s="21" t="s">
        <v>1</v>
      </c>
    </row>
    <row r="28" spans="1:41" x14ac:dyDescent="0.25">
      <c r="A28" s="21" t="s">
        <v>12</v>
      </c>
      <c r="B28" s="22">
        <v>23</v>
      </c>
      <c r="C28" s="24">
        <v>5.87</v>
      </c>
      <c r="D28" s="23">
        <v>490</v>
      </c>
      <c r="E28" s="21" t="s">
        <v>1</v>
      </c>
      <c r="F28" s="22">
        <v>24</v>
      </c>
      <c r="G28" s="24">
        <v>6.07</v>
      </c>
      <c r="H28" s="23">
        <v>512</v>
      </c>
      <c r="I28" s="21" t="s">
        <v>1</v>
      </c>
      <c r="J28" s="22">
        <v>26</v>
      </c>
      <c r="K28" s="24">
        <v>6.55</v>
      </c>
      <c r="L28" s="23">
        <v>492</v>
      </c>
      <c r="M28" s="21" t="s">
        <v>1</v>
      </c>
      <c r="N28" s="22">
        <v>27</v>
      </c>
      <c r="O28" s="24">
        <v>7.03</v>
      </c>
      <c r="P28" s="23">
        <v>471</v>
      </c>
      <c r="Q28" s="21" t="s">
        <v>1</v>
      </c>
      <c r="R28" s="22">
        <v>20</v>
      </c>
      <c r="S28" s="24">
        <v>5.44</v>
      </c>
      <c r="T28" s="23">
        <v>520</v>
      </c>
      <c r="U28" s="21" t="s">
        <v>1</v>
      </c>
      <c r="V28" s="22">
        <v>20</v>
      </c>
      <c r="W28" s="24">
        <v>5.38</v>
      </c>
      <c r="X28" s="23">
        <v>521</v>
      </c>
      <c r="Y28" s="21" t="s">
        <v>1</v>
      </c>
      <c r="Z28" s="22">
        <v>22</v>
      </c>
      <c r="AA28" s="24">
        <v>5.89</v>
      </c>
      <c r="AB28" s="23">
        <v>501</v>
      </c>
      <c r="AC28" s="21" t="s">
        <v>1</v>
      </c>
      <c r="AD28" s="22">
        <v>25</v>
      </c>
      <c r="AE28" s="24">
        <v>6.64</v>
      </c>
      <c r="AF28" s="23">
        <v>481</v>
      </c>
      <c r="AG28" s="21" t="s">
        <v>1</v>
      </c>
      <c r="AH28" s="22">
        <v>24</v>
      </c>
      <c r="AI28" s="24">
        <v>6.47</v>
      </c>
      <c r="AJ28" s="23">
        <v>485</v>
      </c>
      <c r="AK28" s="21" t="s">
        <v>1</v>
      </c>
      <c r="AL28" s="22">
        <v>19</v>
      </c>
      <c r="AM28" s="24">
        <v>5.34</v>
      </c>
      <c r="AN28" s="23">
        <v>517</v>
      </c>
      <c r="AO28" s="21" t="s">
        <v>1</v>
      </c>
    </row>
    <row r="29" spans="1:41" x14ac:dyDescent="0.25">
      <c r="A29" s="21" t="s">
        <v>43</v>
      </c>
      <c r="B29" s="22">
        <v>24</v>
      </c>
      <c r="C29" s="24">
        <v>6.09</v>
      </c>
      <c r="D29" s="23">
        <v>478</v>
      </c>
      <c r="E29" s="21" t="s">
        <v>1</v>
      </c>
      <c r="F29" s="22">
        <v>26</v>
      </c>
      <c r="G29" s="24">
        <v>6.51</v>
      </c>
      <c r="H29" s="23">
        <v>509</v>
      </c>
      <c r="I29" s="21" t="s">
        <v>1</v>
      </c>
      <c r="J29" s="22">
        <v>23</v>
      </c>
      <c r="K29" s="24">
        <v>5.88</v>
      </c>
      <c r="L29" s="23">
        <v>518</v>
      </c>
      <c r="M29" s="21" t="s">
        <v>1</v>
      </c>
      <c r="N29" s="22">
        <v>25</v>
      </c>
      <c r="O29" s="24">
        <v>6.56</v>
      </c>
      <c r="P29" s="23">
        <v>491</v>
      </c>
      <c r="Q29" s="21" t="s">
        <v>1</v>
      </c>
      <c r="R29" s="22">
        <v>21</v>
      </c>
      <c r="S29" s="24">
        <v>5.67</v>
      </c>
      <c r="T29" s="23">
        <v>511</v>
      </c>
      <c r="U29" s="21" t="s">
        <v>1</v>
      </c>
      <c r="V29" s="22">
        <v>24</v>
      </c>
      <c r="W29" s="24">
        <v>6.31</v>
      </c>
      <c r="X29" s="23">
        <v>497</v>
      </c>
      <c r="Y29" s="21" t="s">
        <v>1</v>
      </c>
      <c r="Z29" s="22">
        <v>18</v>
      </c>
      <c r="AA29" s="24">
        <v>4.96</v>
      </c>
      <c r="AB29" s="23">
        <v>569</v>
      </c>
      <c r="AC29" s="21" t="s">
        <v>1</v>
      </c>
      <c r="AD29" s="22">
        <v>23</v>
      </c>
      <c r="AE29" s="24">
        <v>6.17</v>
      </c>
      <c r="AF29" s="23">
        <v>506</v>
      </c>
      <c r="AG29" s="21" t="s">
        <v>1</v>
      </c>
      <c r="AH29" s="22">
        <v>28</v>
      </c>
      <c r="AI29" s="24">
        <v>7.43</v>
      </c>
      <c r="AJ29" s="23">
        <v>461</v>
      </c>
      <c r="AK29" s="21" t="s">
        <v>1</v>
      </c>
      <c r="AL29" s="22">
        <v>21</v>
      </c>
      <c r="AM29" s="24">
        <v>5.82</v>
      </c>
      <c r="AN29" s="23">
        <v>478</v>
      </c>
      <c r="AO29" s="21" t="s">
        <v>1</v>
      </c>
    </row>
    <row r="30" spans="1:41" x14ac:dyDescent="0.25">
      <c r="A30" s="21" t="s">
        <v>19</v>
      </c>
      <c r="B30" s="22">
        <v>25</v>
      </c>
      <c r="C30" s="24">
        <v>6.32</v>
      </c>
      <c r="D30" s="23">
        <v>472</v>
      </c>
      <c r="E30" s="21" t="s">
        <v>1</v>
      </c>
      <c r="F30" s="22">
        <v>23</v>
      </c>
      <c r="G30" s="24">
        <v>5.85</v>
      </c>
      <c r="H30" s="23">
        <v>514</v>
      </c>
      <c r="I30" s="21" t="s">
        <v>1</v>
      </c>
      <c r="J30" s="22">
        <v>21</v>
      </c>
      <c r="K30" s="24">
        <v>5.44</v>
      </c>
      <c r="L30" s="23">
        <v>527</v>
      </c>
      <c r="M30" s="21" t="s">
        <v>1</v>
      </c>
      <c r="N30" s="22">
        <v>21</v>
      </c>
      <c r="O30" s="24">
        <v>5.64</v>
      </c>
      <c r="P30" s="23">
        <v>539</v>
      </c>
      <c r="Q30" s="21" t="s">
        <v>1</v>
      </c>
      <c r="R30" s="22">
        <v>25</v>
      </c>
      <c r="S30" s="24">
        <v>6.6</v>
      </c>
      <c r="T30" s="23">
        <v>496</v>
      </c>
      <c r="U30" s="21" t="s">
        <v>1</v>
      </c>
      <c r="V30" s="22">
        <v>25</v>
      </c>
      <c r="W30" s="24">
        <v>6.54</v>
      </c>
      <c r="X30" s="23">
        <v>492</v>
      </c>
      <c r="Y30" s="21" t="s">
        <v>1</v>
      </c>
      <c r="Z30" s="22">
        <v>25</v>
      </c>
      <c r="AA30" s="24">
        <v>6.59</v>
      </c>
      <c r="AB30" s="23">
        <v>481</v>
      </c>
      <c r="AC30" s="21" t="s">
        <v>1</v>
      </c>
      <c r="AD30" s="22">
        <v>22</v>
      </c>
      <c r="AE30" s="24">
        <v>5.94</v>
      </c>
      <c r="AF30" s="23">
        <v>507</v>
      </c>
      <c r="AG30" s="21" t="s">
        <v>1</v>
      </c>
      <c r="AH30" s="22">
        <v>21</v>
      </c>
      <c r="AI30" s="24">
        <v>5.76</v>
      </c>
      <c r="AJ30" s="23">
        <v>488</v>
      </c>
      <c r="AK30" s="21" t="s">
        <v>1</v>
      </c>
      <c r="AL30" s="22">
        <v>20</v>
      </c>
      <c r="AM30" s="24">
        <v>5.58</v>
      </c>
      <c r="AN30" s="23">
        <v>503</v>
      </c>
      <c r="AO30" s="21" t="s">
        <v>1</v>
      </c>
    </row>
    <row r="31" spans="1:41" x14ac:dyDescent="0.25">
      <c r="A31" s="21" t="s">
        <v>38</v>
      </c>
      <c r="B31" s="22">
        <v>26</v>
      </c>
      <c r="C31" s="24">
        <v>6.54</v>
      </c>
      <c r="D31" s="23">
        <v>465</v>
      </c>
      <c r="E31" s="21" t="s">
        <v>1</v>
      </c>
      <c r="F31" s="22">
        <v>27</v>
      </c>
      <c r="G31" s="24">
        <v>6.73</v>
      </c>
      <c r="H31" s="23">
        <v>498</v>
      </c>
      <c r="I31" s="21" t="s">
        <v>1</v>
      </c>
      <c r="J31" s="22">
        <v>22</v>
      </c>
      <c r="K31" s="24">
        <v>5.66</v>
      </c>
      <c r="L31" s="23">
        <v>521</v>
      </c>
      <c r="M31" s="21" t="s">
        <v>1</v>
      </c>
      <c r="N31" s="22">
        <v>20</v>
      </c>
      <c r="O31" s="24">
        <v>5.41</v>
      </c>
      <c r="P31" s="23">
        <v>546</v>
      </c>
      <c r="Q31" s="21" t="s">
        <v>1</v>
      </c>
      <c r="R31" s="22">
        <v>22</v>
      </c>
      <c r="S31" s="24">
        <v>5.9</v>
      </c>
      <c r="T31" s="23">
        <v>505</v>
      </c>
      <c r="U31" s="21" t="s">
        <v>1</v>
      </c>
      <c r="V31" s="22">
        <v>22</v>
      </c>
      <c r="W31" s="24">
        <v>5.85</v>
      </c>
      <c r="X31" s="23">
        <v>501</v>
      </c>
      <c r="Y31" s="21" t="s">
        <v>1</v>
      </c>
      <c r="Z31" s="22">
        <v>20</v>
      </c>
      <c r="AA31" s="24">
        <v>5.43</v>
      </c>
      <c r="AB31" s="23">
        <v>539</v>
      </c>
      <c r="AC31" s="21" t="s">
        <v>1</v>
      </c>
      <c r="AD31" s="22">
        <v>24</v>
      </c>
      <c r="AE31" s="24">
        <v>6.41</v>
      </c>
      <c r="AF31" s="23">
        <v>488</v>
      </c>
      <c r="AG31" s="21" t="s">
        <v>1</v>
      </c>
      <c r="AH31" s="22">
        <v>18</v>
      </c>
      <c r="AI31" s="24">
        <v>5.05</v>
      </c>
      <c r="AJ31" s="23">
        <v>569</v>
      </c>
      <c r="AK31" s="21" t="s">
        <v>1</v>
      </c>
      <c r="AL31" s="22">
        <v>18</v>
      </c>
      <c r="AM31" s="24">
        <v>5.09</v>
      </c>
      <c r="AN31" s="23">
        <v>552</v>
      </c>
      <c r="AO31" s="21" t="s">
        <v>1</v>
      </c>
    </row>
    <row r="32" spans="1:41" x14ac:dyDescent="0.25">
      <c r="A32" s="21" t="s">
        <v>58</v>
      </c>
      <c r="B32" s="22">
        <v>26</v>
      </c>
      <c r="C32" s="24">
        <v>6.54</v>
      </c>
      <c r="D32" s="23">
        <v>465</v>
      </c>
      <c r="E32" s="21" t="s">
        <v>1</v>
      </c>
      <c r="F32" s="22">
        <v>28</v>
      </c>
      <c r="G32" s="24">
        <v>6.95</v>
      </c>
      <c r="H32" s="23">
        <v>495</v>
      </c>
      <c r="I32" s="21" t="s">
        <v>1</v>
      </c>
      <c r="J32" s="22">
        <v>39</v>
      </c>
      <c r="K32" s="24">
        <v>9.43</v>
      </c>
      <c r="L32" s="23">
        <v>405</v>
      </c>
      <c r="M32" s="21" t="s">
        <v>1</v>
      </c>
      <c r="N32" s="22">
        <v>36</v>
      </c>
      <c r="O32" s="24">
        <v>9.11</v>
      </c>
      <c r="P32" s="23">
        <v>426</v>
      </c>
      <c r="Q32" s="21" t="s">
        <v>1</v>
      </c>
      <c r="R32" s="22">
        <v>33</v>
      </c>
      <c r="S32" s="24">
        <v>8.4700000000000006</v>
      </c>
      <c r="T32" s="23">
        <v>438</v>
      </c>
      <c r="U32" s="21" t="s">
        <v>1</v>
      </c>
      <c r="V32" s="22">
        <v>30</v>
      </c>
      <c r="W32" s="24">
        <v>7.69</v>
      </c>
      <c r="X32" s="23">
        <v>472</v>
      </c>
      <c r="Y32" s="21" t="s">
        <v>1</v>
      </c>
      <c r="Z32" s="22">
        <v>32</v>
      </c>
      <c r="AA32" s="24">
        <v>8.2200000000000006</v>
      </c>
      <c r="AB32" s="23">
        <v>451</v>
      </c>
      <c r="AC32" s="21" t="s">
        <v>1</v>
      </c>
      <c r="AD32" s="22">
        <v>28</v>
      </c>
      <c r="AE32" s="24">
        <v>7.35</v>
      </c>
      <c r="AF32" s="23">
        <v>473</v>
      </c>
      <c r="AG32" s="21" t="s">
        <v>1</v>
      </c>
      <c r="AH32" s="22">
        <v>25</v>
      </c>
      <c r="AI32" s="24">
        <v>6.71</v>
      </c>
      <c r="AJ32" s="23">
        <v>473</v>
      </c>
      <c r="AK32" s="21" t="s">
        <v>1</v>
      </c>
      <c r="AL32" s="22">
        <v>27</v>
      </c>
      <c r="AM32" s="24">
        <v>7.26</v>
      </c>
      <c r="AN32" s="23">
        <v>443</v>
      </c>
      <c r="AO32" s="21" t="s">
        <v>1</v>
      </c>
    </row>
    <row r="33" spans="1:41" x14ac:dyDescent="0.25">
      <c r="A33" s="21" t="s">
        <v>60</v>
      </c>
      <c r="B33" s="22">
        <v>28</v>
      </c>
      <c r="C33" s="24">
        <v>6.98</v>
      </c>
      <c r="D33" s="23">
        <v>455</v>
      </c>
      <c r="E33" s="21" t="s">
        <v>1</v>
      </c>
      <c r="F33" s="22">
        <v>47</v>
      </c>
      <c r="G33" s="24">
        <v>11.14</v>
      </c>
      <c r="H33" s="23">
        <v>369</v>
      </c>
      <c r="I33" s="21" t="s">
        <v>1</v>
      </c>
      <c r="J33" s="22">
        <v>36</v>
      </c>
      <c r="K33" s="24">
        <v>8.77</v>
      </c>
      <c r="L33" s="23">
        <v>409</v>
      </c>
      <c r="M33" s="21" t="s">
        <v>1</v>
      </c>
      <c r="N33" s="22">
        <v>32</v>
      </c>
      <c r="O33" s="24">
        <v>8.19</v>
      </c>
      <c r="P33" s="23">
        <v>432</v>
      </c>
      <c r="Q33" s="21" t="s">
        <v>1</v>
      </c>
      <c r="R33" s="22">
        <v>41</v>
      </c>
      <c r="S33" s="24">
        <v>10.34</v>
      </c>
      <c r="T33" s="23">
        <v>387</v>
      </c>
      <c r="U33" s="21" t="s">
        <v>1</v>
      </c>
      <c r="V33" s="22">
        <v>43</v>
      </c>
      <c r="W33" s="24">
        <v>10.69</v>
      </c>
      <c r="X33" s="23">
        <v>395</v>
      </c>
      <c r="Y33" s="21" t="s">
        <v>1</v>
      </c>
      <c r="Z33" s="22">
        <v>43</v>
      </c>
      <c r="AA33" s="24">
        <v>10.78</v>
      </c>
      <c r="AB33" s="23">
        <v>391</v>
      </c>
      <c r="AC33" s="21" t="s">
        <v>1</v>
      </c>
      <c r="AD33" s="22">
        <v>42</v>
      </c>
      <c r="AE33" s="24">
        <v>10.64</v>
      </c>
      <c r="AF33" s="23">
        <v>401</v>
      </c>
      <c r="AG33" s="21" t="s">
        <v>1</v>
      </c>
      <c r="AH33" s="22">
        <v>38</v>
      </c>
      <c r="AI33" s="24">
        <v>9.81</v>
      </c>
      <c r="AJ33" s="23">
        <v>412</v>
      </c>
      <c r="AK33" s="21" t="s">
        <v>1</v>
      </c>
      <c r="AL33" s="22">
        <v>36</v>
      </c>
      <c r="AM33" s="24">
        <v>9.43</v>
      </c>
      <c r="AN33" s="23">
        <v>402</v>
      </c>
      <c r="AO33" s="21" t="s">
        <v>1</v>
      </c>
    </row>
    <row r="34" spans="1:41" x14ac:dyDescent="0.25">
      <c r="A34" s="21" t="s">
        <v>9</v>
      </c>
      <c r="B34" s="22">
        <v>28</v>
      </c>
      <c r="C34" s="24">
        <v>6.98</v>
      </c>
      <c r="D34" s="23">
        <v>455</v>
      </c>
      <c r="E34" s="21" t="s">
        <v>1</v>
      </c>
      <c r="F34" s="22">
        <v>30</v>
      </c>
      <c r="G34" s="24">
        <v>7.39</v>
      </c>
      <c r="H34" s="23">
        <v>468</v>
      </c>
      <c r="I34" s="21" t="s">
        <v>1</v>
      </c>
      <c r="J34" s="22">
        <v>30</v>
      </c>
      <c r="K34" s="24">
        <v>7.44</v>
      </c>
      <c r="L34" s="23">
        <v>450</v>
      </c>
      <c r="M34" s="21" t="s">
        <v>1</v>
      </c>
      <c r="N34" s="22">
        <v>29</v>
      </c>
      <c r="O34" s="24">
        <v>7.49</v>
      </c>
      <c r="P34" s="23">
        <v>448</v>
      </c>
      <c r="Q34" s="21" t="s">
        <v>1</v>
      </c>
      <c r="R34" s="22">
        <v>27</v>
      </c>
      <c r="S34" s="24">
        <v>7.07</v>
      </c>
      <c r="T34" s="23">
        <v>488</v>
      </c>
      <c r="U34" s="21" t="s">
        <v>1</v>
      </c>
      <c r="V34" s="22">
        <v>31</v>
      </c>
      <c r="W34" s="24">
        <v>7.92</v>
      </c>
      <c r="X34" s="23">
        <v>464</v>
      </c>
      <c r="Y34" s="21" t="s">
        <v>1</v>
      </c>
      <c r="Z34" s="22">
        <v>25</v>
      </c>
      <c r="AA34" s="24">
        <v>6.59</v>
      </c>
      <c r="AB34" s="23">
        <v>481</v>
      </c>
      <c r="AC34" s="21" t="s">
        <v>1</v>
      </c>
      <c r="AD34" s="22">
        <v>32</v>
      </c>
      <c r="AE34" s="24">
        <v>8.2899999999999991</v>
      </c>
      <c r="AF34" s="23">
        <v>452</v>
      </c>
      <c r="AG34" s="21" t="s">
        <v>1</v>
      </c>
      <c r="AH34" s="22">
        <v>35</v>
      </c>
      <c r="AI34" s="24">
        <v>9.09</v>
      </c>
      <c r="AJ34" s="23">
        <v>436</v>
      </c>
      <c r="AK34" s="21" t="s">
        <v>1</v>
      </c>
      <c r="AL34" s="22">
        <v>28</v>
      </c>
      <c r="AM34" s="24">
        <v>7.5</v>
      </c>
      <c r="AN34" s="23">
        <v>442</v>
      </c>
      <c r="AO34" s="21" t="s">
        <v>1</v>
      </c>
    </row>
    <row r="35" spans="1:41" x14ac:dyDescent="0.25">
      <c r="A35" s="21" t="s">
        <v>18</v>
      </c>
      <c r="B35" s="22">
        <v>30</v>
      </c>
      <c r="C35" s="24">
        <v>7.42</v>
      </c>
      <c r="D35" s="23">
        <v>433</v>
      </c>
      <c r="E35" s="21" t="s">
        <v>1</v>
      </c>
      <c r="F35" s="22">
        <v>20</v>
      </c>
      <c r="G35" s="24">
        <v>5.19</v>
      </c>
      <c r="H35" s="23">
        <v>556</v>
      </c>
      <c r="I35" s="21" t="s">
        <v>1</v>
      </c>
      <c r="J35" s="22">
        <v>27</v>
      </c>
      <c r="K35" s="24">
        <v>6.77</v>
      </c>
      <c r="L35" s="23">
        <v>489</v>
      </c>
      <c r="M35" s="21" t="s">
        <v>1</v>
      </c>
      <c r="N35" s="22">
        <v>26</v>
      </c>
      <c r="O35" s="24">
        <v>6.8</v>
      </c>
      <c r="P35" s="23">
        <v>473</v>
      </c>
      <c r="Q35" s="21" t="s">
        <v>1</v>
      </c>
      <c r="R35" s="22">
        <v>18</v>
      </c>
      <c r="S35" s="24">
        <v>4.97</v>
      </c>
      <c r="T35" s="23">
        <v>542</v>
      </c>
      <c r="U35" s="21" t="s">
        <v>1</v>
      </c>
      <c r="V35" s="22">
        <v>21</v>
      </c>
      <c r="W35" s="24">
        <v>5.62</v>
      </c>
      <c r="X35" s="23">
        <v>510</v>
      </c>
      <c r="Y35" s="21" t="s">
        <v>1</v>
      </c>
      <c r="Z35" s="22">
        <v>23</v>
      </c>
      <c r="AA35" s="24">
        <v>6.12</v>
      </c>
      <c r="AB35" s="23">
        <v>492</v>
      </c>
      <c r="AC35" s="21" t="s">
        <v>1</v>
      </c>
      <c r="AD35" s="22">
        <v>21</v>
      </c>
      <c r="AE35" s="24">
        <v>5.7</v>
      </c>
      <c r="AF35" s="23">
        <v>535</v>
      </c>
      <c r="AG35" s="21" t="s">
        <v>1</v>
      </c>
      <c r="AH35" s="22">
        <v>20</v>
      </c>
      <c r="AI35" s="24">
        <v>5.52</v>
      </c>
      <c r="AJ35" s="23">
        <v>496</v>
      </c>
      <c r="AK35" s="21" t="s">
        <v>1</v>
      </c>
      <c r="AL35" s="22">
        <v>23</v>
      </c>
      <c r="AM35" s="24">
        <v>6.3</v>
      </c>
      <c r="AN35" s="23">
        <v>472</v>
      </c>
      <c r="AO35" s="21" t="s">
        <v>1</v>
      </c>
    </row>
    <row r="36" spans="1:41" x14ac:dyDescent="0.25">
      <c r="A36" s="21" t="s">
        <v>34</v>
      </c>
      <c r="B36" s="22">
        <v>31</v>
      </c>
      <c r="C36" s="24">
        <v>7.64</v>
      </c>
      <c r="D36" s="23">
        <v>428</v>
      </c>
      <c r="E36" s="21" t="s">
        <v>1</v>
      </c>
      <c r="F36" s="22">
        <v>33</v>
      </c>
      <c r="G36" s="24">
        <v>8.06</v>
      </c>
      <c r="H36" s="23">
        <v>433</v>
      </c>
      <c r="I36" s="21" t="s">
        <v>1</v>
      </c>
      <c r="J36" s="22">
        <v>28</v>
      </c>
      <c r="K36" s="24">
        <v>6.99</v>
      </c>
      <c r="L36" s="23">
        <v>484</v>
      </c>
      <c r="M36" s="21" t="s">
        <v>1</v>
      </c>
      <c r="N36" s="22">
        <v>32</v>
      </c>
      <c r="O36" s="24">
        <v>8.19</v>
      </c>
      <c r="P36" s="23">
        <v>432</v>
      </c>
      <c r="Q36" s="21" t="s">
        <v>1</v>
      </c>
      <c r="R36" s="22">
        <v>31</v>
      </c>
      <c r="S36" s="24">
        <v>8</v>
      </c>
      <c r="T36" s="23">
        <v>441</v>
      </c>
      <c r="U36" s="21" t="s">
        <v>1</v>
      </c>
      <c r="V36" s="22">
        <v>33</v>
      </c>
      <c r="W36" s="24">
        <v>8.3800000000000008</v>
      </c>
      <c r="X36" s="23">
        <v>454</v>
      </c>
      <c r="Y36" s="21" t="s">
        <v>1</v>
      </c>
      <c r="Z36" s="22">
        <v>36</v>
      </c>
      <c r="AA36" s="24">
        <v>9.15</v>
      </c>
      <c r="AB36" s="23">
        <v>424</v>
      </c>
      <c r="AC36" s="21" t="s">
        <v>1</v>
      </c>
      <c r="AD36" s="22">
        <v>36</v>
      </c>
      <c r="AE36" s="24">
        <v>9.23</v>
      </c>
      <c r="AF36" s="23">
        <v>430</v>
      </c>
      <c r="AG36" s="21" t="s">
        <v>1</v>
      </c>
      <c r="AH36" s="22">
        <v>26</v>
      </c>
      <c r="AI36" s="24">
        <v>6.95</v>
      </c>
      <c r="AJ36" s="23">
        <v>469</v>
      </c>
      <c r="AK36" s="21" t="s">
        <v>1</v>
      </c>
      <c r="AL36" s="22">
        <v>47</v>
      </c>
      <c r="AM36" s="24">
        <v>12.08</v>
      </c>
      <c r="AN36" s="23">
        <v>365</v>
      </c>
      <c r="AO36" s="21" t="s">
        <v>1</v>
      </c>
    </row>
    <row r="37" spans="1:41" x14ac:dyDescent="0.25">
      <c r="A37" s="21" t="s">
        <v>1381</v>
      </c>
      <c r="B37" s="22">
        <v>32</v>
      </c>
      <c r="C37" s="24">
        <v>7.87</v>
      </c>
      <c r="D37" s="23">
        <v>423</v>
      </c>
      <c r="E37" s="21" t="s">
        <v>1</v>
      </c>
      <c r="F37" s="22">
        <v>34</v>
      </c>
      <c r="G37" s="24">
        <v>8.2799999999999994</v>
      </c>
      <c r="H37" s="23">
        <v>426</v>
      </c>
      <c r="I37" s="21" t="s">
        <v>1</v>
      </c>
      <c r="J37" s="22">
        <v>29</v>
      </c>
      <c r="K37" s="24">
        <v>7.22</v>
      </c>
      <c r="L37" s="23">
        <v>455</v>
      </c>
      <c r="M37" s="21" t="s">
        <v>1</v>
      </c>
      <c r="N37" s="22">
        <v>23</v>
      </c>
      <c r="O37" s="24">
        <v>6.1</v>
      </c>
      <c r="P37" s="23">
        <v>507</v>
      </c>
      <c r="Q37" s="21" t="s">
        <v>1</v>
      </c>
      <c r="R37" s="22">
        <v>26</v>
      </c>
      <c r="S37" s="24">
        <v>6.84</v>
      </c>
      <c r="T37" s="23">
        <v>495</v>
      </c>
      <c r="U37" s="21" t="s">
        <v>1</v>
      </c>
      <c r="V37" s="22">
        <v>29</v>
      </c>
      <c r="W37" s="24">
        <v>7.46</v>
      </c>
      <c r="X37" s="23">
        <v>476</v>
      </c>
      <c r="Y37" s="21" t="s">
        <v>1</v>
      </c>
      <c r="Z37" s="22">
        <v>23</v>
      </c>
      <c r="AA37" s="24">
        <v>6.12</v>
      </c>
      <c r="AB37" s="23">
        <v>492</v>
      </c>
      <c r="AC37" s="21" t="s">
        <v>1</v>
      </c>
      <c r="AD37" s="22">
        <v>33</v>
      </c>
      <c r="AE37" s="24">
        <v>8.52</v>
      </c>
      <c r="AF37" s="23">
        <v>447</v>
      </c>
      <c r="AG37" s="21" t="s">
        <v>1</v>
      </c>
      <c r="AH37" s="22">
        <v>23</v>
      </c>
      <c r="AI37" s="24">
        <v>6.24</v>
      </c>
      <c r="AJ37" s="23">
        <v>486</v>
      </c>
      <c r="AK37" s="21" t="s">
        <v>1</v>
      </c>
      <c r="AL37" s="22">
        <v>25</v>
      </c>
      <c r="AM37" s="24">
        <v>6.78</v>
      </c>
      <c r="AN37" s="23">
        <v>449</v>
      </c>
      <c r="AO37" s="21" t="s">
        <v>1</v>
      </c>
    </row>
    <row r="38" spans="1:41" x14ac:dyDescent="0.25">
      <c r="A38" s="21" t="s">
        <v>20</v>
      </c>
      <c r="B38" s="22">
        <v>33</v>
      </c>
      <c r="C38" s="24">
        <v>8.09</v>
      </c>
      <c r="D38" s="23">
        <v>410</v>
      </c>
      <c r="E38" s="21" t="s">
        <v>1</v>
      </c>
      <c r="F38" s="22">
        <v>35</v>
      </c>
      <c r="G38" s="24">
        <v>8.5</v>
      </c>
      <c r="H38" s="23">
        <v>423</v>
      </c>
      <c r="I38" s="21" t="s">
        <v>1</v>
      </c>
      <c r="J38" s="22">
        <v>35</v>
      </c>
      <c r="K38" s="24">
        <v>8.5500000000000007</v>
      </c>
      <c r="L38" s="23">
        <v>415</v>
      </c>
      <c r="M38" s="21" t="s">
        <v>1</v>
      </c>
      <c r="N38" s="22">
        <v>37</v>
      </c>
      <c r="O38" s="24">
        <v>9.35</v>
      </c>
      <c r="P38" s="23">
        <v>410</v>
      </c>
      <c r="Q38" s="21" t="s">
        <v>1</v>
      </c>
      <c r="R38" s="22">
        <v>43</v>
      </c>
      <c r="S38" s="24">
        <v>10.81</v>
      </c>
      <c r="T38" s="23">
        <v>379</v>
      </c>
      <c r="U38" s="21" t="s">
        <v>1</v>
      </c>
      <c r="V38" s="22">
        <v>40</v>
      </c>
      <c r="W38" s="24">
        <v>10</v>
      </c>
      <c r="X38" s="23">
        <v>407</v>
      </c>
      <c r="Y38" s="21" t="s">
        <v>1</v>
      </c>
      <c r="Z38" s="22">
        <v>38</v>
      </c>
      <c r="AA38" s="24">
        <v>9.6199999999999992</v>
      </c>
      <c r="AB38" s="23">
        <v>420</v>
      </c>
      <c r="AC38" s="21" t="s">
        <v>1</v>
      </c>
      <c r="AD38" s="22">
        <v>41</v>
      </c>
      <c r="AE38" s="24">
        <v>10.41</v>
      </c>
      <c r="AF38" s="23">
        <v>403</v>
      </c>
      <c r="AG38" s="21" t="s">
        <v>1</v>
      </c>
      <c r="AH38" s="22">
        <v>43</v>
      </c>
      <c r="AI38" s="24">
        <v>11</v>
      </c>
      <c r="AJ38" s="23">
        <v>393</v>
      </c>
      <c r="AK38" s="21" t="s">
        <v>1</v>
      </c>
      <c r="AL38" s="22">
        <v>43</v>
      </c>
      <c r="AM38" s="24">
        <v>11.12</v>
      </c>
      <c r="AN38" s="23">
        <v>379</v>
      </c>
      <c r="AO38" s="21" t="s">
        <v>1</v>
      </c>
    </row>
    <row r="39" spans="1:41" x14ac:dyDescent="0.25">
      <c r="A39" s="21" t="s">
        <v>61</v>
      </c>
      <c r="B39" s="22">
        <v>34</v>
      </c>
      <c r="C39" s="24">
        <v>8.31</v>
      </c>
      <c r="D39" s="23">
        <v>400</v>
      </c>
      <c r="E39" s="21" t="s">
        <v>1</v>
      </c>
      <c r="F39" s="22">
        <v>31</v>
      </c>
      <c r="G39" s="24">
        <v>7.61</v>
      </c>
      <c r="H39" s="23">
        <v>449</v>
      </c>
      <c r="I39" s="21" t="s">
        <v>1</v>
      </c>
      <c r="J39" s="22">
        <v>32</v>
      </c>
      <c r="K39" s="24">
        <v>7.88</v>
      </c>
      <c r="L39" s="23">
        <v>428</v>
      </c>
      <c r="M39" s="21" t="s">
        <v>1</v>
      </c>
      <c r="N39" s="22">
        <v>28</v>
      </c>
      <c r="O39" s="24">
        <v>7.26</v>
      </c>
      <c r="P39" s="23">
        <v>461</v>
      </c>
      <c r="Q39" s="21" t="s">
        <v>1</v>
      </c>
      <c r="R39" s="22">
        <v>29</v>
      </c>
      <c r="S39" s="24">
        <v>7.54</v>
      </c>
      <c r="T39" s="23">
        <v>472</v>
      </c>
      <c r="U39" s="21" t="s">
        <v>1</v>
      </c>
      <c r="V39" s="22">
        <v>32</v>
      </c>
      <c r="W39" s="24">
        <v>8.15</v>
      </c>
      <c r="X39" s="23">
        <v>455</v>
      </c>
      <c r="Y39" s="21" t="s">
        <v>1</v>
      </c>
      <c r="Z39" s="22">
        <v>36</v>
      </c>
      <c r="AA39" s="24">
        <v>9.15</v>
      </c>
      <c r="AB39" s="23">
        <v>424</v>
      </c>
      <c r="AC39" s="21" t="s">
        <v>1</v>
      </c>
      <c r="AD39" s="22">
        <v>38</v>
      </c>
      <c r="AE39" s="24">
        <v>9.6999999999999993</v>
      </c>
      <c r="AF39" s="23">
        <v>421</v>
      </c>
      <c r="AG39" s="21" t="s">
        <v>1</v>
      </c>
      <c r="AH39" s="22">
        <v>38</v>
      </c>
      <c r="AI39" s="24">
        <v>9.81</v>
      </c>
      <c r="AJ39" s="23">
        <v>412</v>
      </c>
      <c r="AK39" s="21" t="s">
        <v>1</v>
      </c>
      <c r="AL39" s="22">
        <v>32</v>
      </c>
      <c r="AM39" s="24">
        <v>8.4700000000000006</v>
      </c>
      <c r="AN39" s="23">
        <v>412</v>
      </c>
      <c r="AO39" s="21" t="s">
        <v>1</v>
      </c>
    </row>
    <row r="40" spans="1:41" x14ac:dyDescent="0.25">
      <c r="A40" s="21" t="s">
        <v>32</v>
      </c>
      <c r="B40" s="22">
        <v>35</v>
      </c>
      <c r="C40" s="24">
        <v>8.5299999999999994</v>
      </c>
      <c r="D40" s="23">
        <v>397</v>
      </c>
      <c r="E40" s="21" t="s">
        <v>1</v>
      </c>
      <c r="F40" s="22">
        <v>32</v>
      </c>
      <c r="G40" s="24">
        <v>7.84</v>
      </c>
      <c r="H40" s="23">
        <v>437</v>
      </c>
      <c r="I40" s="21" t="s">
        <v>1</v>
      </c>
      <c r="J40" s="22">
        <v>25</v>
      </c>
      <c r="K40" s="24">
        <v>6.33</v>
      </c>
      <c r="L40" s="23">
        <v>494</v>
      </c>
      <c r="M40" s="21" t="s">
        <v>1</v>
      </c>
      <c r="N40" s="22">
        <v>30</v>
      </c>
      <c r="O40" s="24">
        <v>7.72</v>
      </c>
      <c r="P40" s="23">
        <v>435</v>
      </c>
      <c r="Q40" s="21" t="s">
        <v>1</v>
      </c>
      <c r="R40" s="22">
        <v>30</v>
      </c>
      <c r="S40" s="24">
        <v>7.77</v>
      </c>
      <c r="T40" s="23">
        <v>460</v>
      </c>
      <c r="U40" s="21" t="s">
        <v>1</v>
      </c>
      <c r="V40" s="22">
        <v>26</v>
      </c>
      <c r="W40" s="24">
        <v>6.77</v>
      </c>
      <c r="X40" s="23">
        <v>490</v>
      </c>
      <c r="Y40" s="21" t="s">
        <v>1</v>
      </c>
      <c r="Z40" s="22">
        <v>31</v>
      </c>
      <c r="AA40" s="24">
        <v>7.99</v>
      </c>
      <c r="AB40" s="23">
        <v>452</v>
      </c>
      <c r="AC40" s="21" t="s">
        <v>1</v>
      </c>
      <c r="AD40" s="22">
        <v>35</v>
      </c>
      <c r="AE40" s="24">
        <v>9</v>
      </c>
      <c r="AF40" s="23">
        <v>431</v>
      </c>
      <c r="AG40" s="21" t="s">
        <v>1</v>
      </c>
      <c r="AH40" s="22">
        <v>32</v>
      </c>
      <c r="AI40" s="24">
        <v>8.3800000000000008</v>
      </c>
      <c r="AJ40" s="23">
        <v>449</v>
      </c>
      <c r="AK40" s="21" t="s">
        <v>1</v>
      </c>
      <c r="AL40" s="22">
        <v>26</v>
      </c>
      <c r="AM40" s="24">
        <v>7.02</v>
      </c>
      <c r="AN40" s="23">
        <v>445</v>
      </c>
      <c r="AO40" s="21" t="s">
        <v>1</v>
      </c>
    </row>
    <row r="41" spans="1:41" x14ac:dyDescent="0.25">
      <c r="A41" s="21" t="s">
        <v>56</v>
      </c>
      <c r="B41" s="22">
        <v>36</v>
      </c>
      <c r="C41" s="24">
        <v>8.75</v>
      </c>
      <c r="D41" s="23">
        <v>394</v>
      </c>
      <c r="E41" s="21" t="s">
        <v>1</v>
      </c>
      <c r="F41" s="22">
        <v>45</v>
      </c>
      <c r="G41" s="24">
        <v>10.7</v>
      </c>
      <c r="H41" s="23">
        <v>392</v>
      </c>
      <c r="I41" s="21" t="s">
        <v>1</v>
      </c>
      <c r="J41" s="22">
        <v>44</v>
      </c>
      <c r="K41" s="24">
        <v>10.54</v>
      </c>
      <c r="L41" s="23">
        <v>388</v>
      </c>
      <c r="M41" s="21" t="s">
        <v>1</v>
      </c>
      <c r="N41" s="22">
        <v>44</v>
      </c>
      <c r="O41" s="24">
        <v>10.97</v>
      </c>
      <c r="P41" s="23">
        <v>383</v>
      </c>
      <c r="Q41" s="21" t="s">
        <v>1</v>
      </c>
      <c r="R41" s="22">
        <v>40</v>
      </c>
      <c r="S41" s="24">
        <v>10.11</v>
      </c>
      <c r="T41" s="23">
        <v>392</v>
      </c>
      <c r="U41" s="21" t="s">
        <v>1</v>
      </c>
      <c r="V41" s="22">
        <v>42</v>
      </c>
      <c r="W41" s="24">
        <v>10.46</v>
      </c>
      <c r="X41" s="23">
        <v>400</v>
      </c>
      <c r="Y41" s="21" t="s">
        <v>1</v>
      </c>
      <c r="Z41" s="22">
        <v>39</v>
      </c>
      <c r="AA41" s="24">
        <v>9.85</v>
      </c>
      <c r="AB41" s="23">
        <v>418</v>
      </c>
      <c r="AC41" s="21" t="s">
        <v>1</v>
      </c>
      <c r="AD41" s="22">
        <v>45</v>
      </c>
      <c r="AE41" s="24">
        <v>11.35</v>
      </c>
      <c r="AF41" s="23">
        <v>380</v>
      </c>
      <c r="AG41" s="21" t="s">
        <v>1</v>
      </c>
      <c r="AH41" s="22">
        <v>46</v>
      </c>
      <c r="AI41" s="24">
        <v>11.71</v>
      </c>
      <c r="AJ41" s="23">
        <v>375</v>
      </c>
      <c r="AK41" s="21" t="s">
        <v>1</v>
      </c>
      <c r="AL41" s="22">
        <v>49</v>
      </c>
      <c r="AM41" s="24">
        <v>12.56</v>
      </c>
      <c r="AN41" s="23">
        <v>345</v>
      </c>
      <c r="AO41" s="21" t="s">
        <v>1</v>
      </c>
    </row>
    <row r="42" spans="1:41" x14ac:dyDescent="0.25">
      <c r="A42" s="21" t="s">
        <v>59</v>
      </c>
      <c r="B42" s="22">
        <v>37</v>
      </c>
      <c r="C42" s="24">
        <v>8.9700000000000006</v>
      </c>
      <c r="D42" s="23">
        <v>393</v>
      </c>
      <c r="E42" s="21" t="s">
        <v>1</v>
      </c>
      <c r="F42" s="22">
        <v>36</v>
      </c>
      <c r="G42" s="24">
        <v>8.7200000000000006</v>
      </c>
      <c r="H42" s="23">
        <v>420</v>
      </c>
      <c r="I42" s="21" t="s">
        <v>1</v>
      </c>
      <c r="J42" s="22">
        <v>37</v>
      </c>
      <c r="K42" s="24">
        <v>8.99</v>
      </c>
      <c r="L42" s="23">
        <v>407</v>
      </c>
      <c r="M42" s="21" t="s">
        <v>1</v>
      </c>
      <c r="N42" s="22">
        <v>45</v>
      </c>
      <c r="O42" s="24">
        <v>11.2</v>
      </c>
      <c r="P42" s="23">
        <v>380</v>
      </c>
      <c r="Q42" s="21" t="s">
        <v>1</v>
      </c>
      <c r="R42" s="22">
        <v>37</v>
      </c>
      <c r="S42" s="24">
        <v>9.41</v>
      </c>
      <c r="T42" s="23">
        <v>403</v>
      </c>
      <c r="U42" s="21" t="s">
        <v>1</v>
      </c>
      <c r="V42" s="22">
        <v>44</v>
      </c>
      <c r="W42" s="24">
        <v>10.92</v>
      </c>
      <c r="X42" s="23">
        <v>393</v>
      </c>
      <c r="Y42" s="21" t="s">
        <v>1</v>
      </c>
      <c r="Z42" s="22">
        <v>44</v>
      </c>
      <c r="AA42" s="24">
        <v>11.02</v>
      </c>
      <c r="AB42" s="23">
        <v>390</v>
      </c>
      <c r="AC42" s="21" t="s">
        <v>1</v>
      </c>
      <c r="AD42" s="22">
        <v>40</v>
      </c>
      <c r="AE42" s="24">
        <v>10.17</v>
      </c>
      <c r="AF42" s="23">
        <v>414</v>
      </c>
      <c r="AG42" s="21" t="s">
        <v>1</v>
      </c>
      <c r="AH42" s="22">
        <v>36</v>
      </c>
      <c r="AI42" s="24">
        <v>9.33</v>
      </c>
      <c r="AJ42" s="23">
        <v>434</v>
      </c>
      <c r="AK42" s="21" t="s">
        <v>1</v>
      </c>
      <c r="AL42" s="22">
        <v>33</v>
      </c>
      <c r="AM42" s="24">
        <v>8.7100000000000009</v>
      </c>
      <c r="AN42" s="23">
        <v>410</v>
      </c>
      <c r="AO42" s="21" t="s">
        <v>1</v>
      </c>
    </row>
    <row r="43" spans="1:41" x14ac:dyDescent="0.25">
      <c r="A43" s="21" t="s">
        <v>27</v>
      </c>
      <c r="B43" s="22">
        <v>38</v>
      </c>
      <c r="C43" s="24">
        <v>9.19</v>
      </c>
      <c r="D43" s="23">
        <v>385</v>
      </c>
      <c r="E43" s="21" t="s">
        <v>1</v>
      </c>
      <c r="F43" s="22">
        <v>38</v>
      </c>
      <c r="G43" s="24">
        <v>9.16</v>
      </c>
      <c r="H43" s="23">
        <v>411</v>
      </c>
      <c r="I43" s="21" t="s">
        <v>1</v>
      </c>
      <c r="J43" s="22">
        <v>34</v>
      </c>
      <c r="K43" s="24">
        <v>8.33</v>
      </c>
      <c r="L43" s="23">
        <v>427</v>
      </c>
      <c r="M43" s="21" t="s">
        <v>1</v>
      </c>
      <c r="N43" s="22">
        <v>34</v>
      </c>
      <c r="O43" s="24">
        <v>8.65</v>
      </c>
      <c r="P43" s="23">
        <v>428</v>
      </c>
      <c r="Q43" s="21" t="s">
        <v>1</v>
      </c>
      <c r="R43" s="22">
        <v>34</v>
      </c>
      <c r="S43" s="24">
        <v>8.7100000000000009</v>
      </c>
      <c r="T43" s="23">
        <v>434</v>
      </c>
      <c r="U43" s="21" t="s">
        <v>1</v>
      </c>
      <c r="V43" s="22">
        <v>27</v>
      </c>
      <c r="W43" s="24">
        <v>7</v>
      </c>
      <c r="X43" s="23">
        <v>483</v>
      </c>
      <c r="Y43" s="21" t="s">
        <v>1</v>
      </c>
      <c r="Z43" s="22">
        <v>34</v>
      </c>
      <c r="AA43" s="24">
        <v>8.69</v>
      </c>
      <c r="AB43" s="23">
        <v>437</v>
      </c>
      <c r="AC43" s="21" t="s">
        <v>1</v>
      </c>
      <c r="AD43" s="22">
        <v>26</v>
      </c>
      <c r="AE43" s="24">
        <v>6.88</v>
      </c>
      <c r="AF43" s="23">
        <v>477</v>
      </c>
      <c r="AG43" s="21" t="s">
        <v>1</v>
      </c>
      <c r="AH43" s="22">
        <v>43</v>
      </c>
      <c r="AI43" s="24">
        <v>11</v>
      </c>
      <c r="AJ43" s="23">
        <v>393</v>
      </c>
      <c r="AK43" s="21" t="s">
        <v>1</v>
      </c>
      <c r="AL43" s="22">
        <v>38</v>
      </c>
      <c r="AM43" s="24">
        <v>9.91</v>
      </c>
      <c r="AN43" s="23">
        <v>396</v>
      </c>
      <c r="AO43" s="21" t="s">
        <v>1</v>
      </c>
    </row>
    <row r="44" spans="1:41" x14ac:dyDescent="0.25">
      <c r="A44" s="21" t="s">
        <v>16</v>
      </c>
      <c r="B44" s="22">
        <v>39</v>
      </c>
      <c r="C44" s="24">
        <v>9.42</v>
      </c>
      <c r="D44" s="23">
        <v>384</v>
      </c>
      <c r="E44" s="21" t="s">
        <v>1</v>
      </c>
      <c r="F44" s="22">
        <v>39</v>
      </c>
      <c r="G44" s="24">
        <v>9.3800000000000008</v>
      </c>
      <c r="H44" s="23">
        <v>407</v>
      </c>
      <c r="I44" s="21" t="s">
        <v>1</v>
      </c>
      <c r="J44" s="22">
        <v>45</v>
      </c>
      <c r="K44" s="24">
        <v>10.77</v>
      </c>
      <c r="L44" s="23">
        <v>382</v>
      </c>
      <c r="M44" s="21" t="s">
        <v>1</v>
      </c>
      <c r="N44" s="22">
        <v>40</v>
      </c>
      <c r="O44" s="24">
        <v>10.039999999999999</v>
      </c>
      <c r="P44" s="23">
        <v>400</v>
      </c>
      <c r="Q44" s="21" t="s">
        <v>1</v>
      </c>
      <c r="R44" s="22">
        <v>35</v>
      </c>
      <c r="S44" s="24">
        <v>8.94</v>
      </c>
      <c r="T44" s="23">
        <v>420</v>
      </c>
      <c r="U44" s="21" t="s">
        <v>1</v>
      </c>
      <c r="V44" s="22">
        <v>39</v>
      </c>
      <c r="W44" s="24">
        <v>9.77</v>
      </c>
      <c r="X44" s="23">
        <v>408</v>
      </c>
      <c r="Y44" s="21" t="s">
        <v>1</v>
      </c>
      <c r="Z44" s="22">
        <v>48</v>
      </c>
      <c r="AA44" s="24">
        <v>11.95</v>
      </c>
      <c r="AB44" s="23">
        <v>366</v>
      </c>
      <c r="AC44" s="21" t="s">
        <v>1</v>
      </c>
      <c r="AD44" s="22">
        <v>52</v>
      </c>
      <c r="AE44" s="24">
        <v>12.99</v>
      </c>
      <c r="AF44" s="23">
        <v>338</v>
      </c>
      <c r="AG44" s="21" t="s">
        <v>1</v>
      </c>
      <c r="AH44" s="22">
        <v>48</v>
      </c>
      <c r="AI44" s="24">
        <v>12.19</v>
      </c>
      <c r="AJ44" s="23">
        <v>370</v>
      </c>
      <c r="AK44" s="21" t="s">
        <v>1</v>
      </c>
      <c r="AL44" s="22">
        <v>50</v>
      </c>
      <c r="AM44" s="24">
        <v>12.8</v>
      </c>
      <c r="AN44" s="23">
        <v>342</v>
      </c>
      <c r="AO44" s="21" t="s">
        <v>1</v>
      </c>
    </row>
    <row r="45" spans="1:41" x14ac:dyDescent="0.25">
      <c r="A45" s="21" t="s">
        <v>40</v>
      </c>
      <c r="B45" s="22">
        <v>40</v>
      </c>
      <c r="C45" s="24">
        <v>9.64</v>
      </c>
      <c r="D45" s="23">
        <v>380</v>
      </c>
      <c r="E45" s="21" t="s">
        <v>1</v>
      </c>
      <c r="F45" s="22">
        <v>29</v>
      </c>
      <c r="G45" s="24">
        <v>7.17</v>
      </c>
      <c r="H45" s="23">
        <v>473</v>
      </c>
      <c r="I45" s="21" t="s">
        <v>1</v>
      </c>
      <c r="J45" s="22">
        <v>38</v>
      </c>
      <c r="K45" s="24">
        <v>9.2100000000000009</v>
      </c>
      <c r="L45" s="23">
        <v>406</v>
      </c>
      <c r="M45" s="21" t="s">
        <v>1</v>
      </c>
      <c r="N45" s="22">
        <v>43</v>
      </c>
      <c r="O45" s="24">
        <v>10.74</v>
      </c>
      <c r="P45" s="23">
        <v>389</v>
      </c>
      <c r="Q45" s="21" t="s">
        <v>1</v>
      </c>
      <c r="R45" s="22">
        <v>39</v>
      </c>
      <c r="S45" s="24">
        <v>9.8699999999999992</v>
      </c>
      <c r="T45" s="23">
        <v>401</v>
      </c>
      <c r="U45" s="21" t="s">
        <v>1</v>
      </c>
      <c r="V45" s="22">
        <v>35</v>
      </c>
      <c r="W45" s="24">
        <v>8.85</v>
      </c>
      <c r="X45" s="23">
        <v>436</v>
      </c>
      <c r="Y45" s="21" t="s">
        <v>1</v>
      </c>
      <c r="Z45" s="22">
        <v>28</v>
      </c>
      <c r="AA45" s="24">
        <v>7.29</v>
      </c>
      <c r="AB45" s="23">
        <v>470</v>
      </c>
      <c r="AC45" s="21" t="s">
        <v>1</v>
      </c>
      <c r="AD45" s="22">
        <v>34</v>
      </c>
      <c r="AE45" s="24">
        <v>8.76</v>
      </c>
      <c r="AF45" s="23">
        <v>433</v>
      </c>
      <c r="AG45" s="21" t="s">
        <v>1</v>
      </c>
      <c r="AH45" s="22">
        <v>40</v>
      </c>
      <c r="AI45" s="24">
        <v>10.28</v>
      </c>
      <c r="AJ45" s="23">
        <v>408</v>
      </c>
      <c r="AK45" s="21" t="s">
        <v>1</v>
      </c>
      <c r="AL45" s="22">
        <v>31</v>
      </c>
      <c r="AM45" s="24">
        <v>8.23</v>
      </c>
      <c r="AN45" s="23">
        <v>416</v>
      </c>
      <c r="AO45" s="21" t="s">
        <v>1</v>
      </c>
    </row>
    <row r="46" spans="1:41" x14ac:dyDescent="0.25">
      <c r="A46" s="21" t="s">
        <v>44</v>
      </c>
      <c r="B46" s="22">
        <v>41</v>
      </c>
      <c r="C46" s="24">
        <v>9.86</v>
      </c>
      <c r="D46" s="23">
        <v>375</v>
      </c>
      <c r="E46" s="21" t="s">
        <v>1</v>
      </c>
      <c r="F46" s="22">
        <v>42</v>
      </c>
      <c r="G46" s="24">
        <v>10.039999999999999</v>
      </c>
      <c r="H46" s="23">
        <v>395</v>
      </c>
      <c r="I46" s="21" t="s">
        <v>1</v>
      </c>
      <c r="J46" s="22">
        <v>32</v>
      </c>
      <c r="K46" s="24">
        <v>7.88</v>
      </c>
      <c r="L46" s="23">
        <v>428</v>
      </c>
      <c r="M46" s="21" t="s">
        <v>1</v>
      </c>
      <c r="N46" s="22">
        <v>35</v>
      </c>
      <c r="O46" s="24">
        <v>8.8800000000000008</v>
      </c>
      <c r="P46" s="23">
        <v>427</v>
      </c>
      <c r="Q46" s="21" t="s">
        <v>1</v>
      </c>
      <c r="R46" s="22">
        <v>38</v>
      </c>
      <c r="S46" s="24">
        <v>9.64</v>
      </c>
      <c r="T46" s="23">
        <v>402</v>
      </c>
      <c r="U46" s="21" t="s">
        <v>1</v>
      </c>
      <c r="V46" s="22">
        <v>41</v>
      </c>
      <c r="W46" s="24">
        <v>10.23</v>
      </c>
      <c r="X46" s="23">
        <v>405</v>
      </c>
      <c r="Y46" s="21" t="s">
        <v>1</v>
      </c>
      <c r="Z46" s="22">
        <v>33</v>
      </c>
      <c r="AA46" s="24">
        <v>8.4499999999999993</v>
      </c>
      <c r="AB46" s="23">
        <v>448</v>
      </c>
      <c r="AC46" s="21" t="s">
        <v>1</v>
      </c>
      <c r="AD46" s="22">
        <v>45</v>
      </c>
      <c r="AE46" s="24">
        <v>11.35</v>
      </c>
      <c r="AF46" s="23">
        <v>380</v>
      </c>
      <c r="AG46" s="21" t="s">
        <v>1</v>
      </c>
      <c r="AH46" s="22">
        <v>29</v>
      </c>
      <c r="AI46" s="24">
        <v>7.66</v>
      </c>
      <c r="AJ46" s="23">
        <v>458</v>
      </c>
      <c r="AK46" s="21" t="s">
        <v>1</v>
      </c>
      <c r="AL46" s="22">
        <v>36</v>
      </c>
      <c r="AM46" s="24">
        <v>9.43</v>
      </c>
      <c r="AN46" s="23">
        <v>402</v>
      </c>
      <c r="AO46" s="21" t="s">
        <v>1</v>
      </c>
    </row>
    <row r="47" spans="1:41" x14ac:dyDescent="0.25">
      <c r="A47" s="21" t="s">
        <v>131</v>
      </c>
      <c r="B47" s="22">
        <v>41</v>
      </c>
      <c r="C47" s="24">
        <v>9.86</v>
      </c>
      <c r="D47" s="23">
        <v>375</v>
      </c>
      <c r="E47" s="21" t="s">
        <v>1</v>
      </c>
      <c r="F47" s="22">
        <v>49</v>
      </c>
      <c r="G47" s="24">
        <v>11.58</v>
      </c>
      <c r="H47" s="23">
        <v>356</v>
      </c>
      <c r="I47" s="21" t="s">
        <v>1</v>
      </c>
      <c r="J47" s="22">
        <v>58</v>
      </c>
      <c r="K47" s="24">
        <v>13.65</v>
      </c>
      <c r="L47" s="23">
        <v>317</v>
      </c>
      <c r="M47" s="21" t="s">
        <v>1</v>
      </c>
      <c r="N47" s="22">
        <v>62</v>
      </c>
      <c r="O47" s="24">
        <v>15.14</v>
      </c>
      <c r="P47" s="23">
        <v>304</v>
      </c>
      <c r="Q47" s="21" t="s">
        <v>1</v>
      </c>
      <c r="R47" s="22">
        <v>53</v>
      </c>
      <c r="S47" s="24">
        <v>13.14</v>
      </c>
      <c r="T47" s="23">
        <v>341</v>
      </c>
      <c r="U47" s="21" t="s">
        <v>1</v>
      </c>
      <c r="V47" s="22">
        <v>60</v>
      </c>
      <c r="W47" s="24">
        <v>14.62</v>
      </c>
      <c r="X47" s="23">
        <v>300</v>
      </c>
      <c r="Y47" s="21" t="s">
        <v>1</v>
      </c>
      <c r="Z47" s="22">
        <v>57</v>
      </c>
      <c r="AA47" s="24">
        <v>14.04</v>
      </c>
      <c r="AB47" s="23">
        <v>323</v>
      </c>
      <c r="AC47" s="21" t="s">
        <v>1</v>
      </c>
      <c r="AD47" s="22">
        <v>58</v>
      </c>
      <c r="AE47" s="24">
        <v>14.4</v>
      </c>
      <c r="AF47" s="23">
        <v>302</v>
      </c>
      <c r="AG47" s="21" t="s">
        <v>1</v>
      </c>
      <c r="AH47" s="22">
        <v>68</v>
      </c>
      <c r="AI47" s="24">
        <v>16.940000000000001</v>
      </c>
      <c r="AJ47" s="23">
        <v>266</v>
      </c>
      <c r="AK47" s="21" t="s">
        <v>1</v>
      </c>
      <c r="AL47" s="22">
        <v>67</v>
      </c>
      <c r="AM47" s="24">
        <v>16.899999999999999</v>
      </c>
      <c r="AN47" s="23">
        <v>242</v>
      </c>
      <c r="AO47" s="21" t="s">
        <v>1</v>
      </c>
    </row>
    <row r="48" spans="1:41" x14ac:dyDescent="0.25">
      <c r="A48" s="21" t="s">
        <v>22</v>
      </c>
      <c r="B48" s="22">
        <v>43</v>
      </c>
      <c r="C48" s="24">
        <v>10.3</v>
      </c>
      <c r="D48" s="23">
        <v>353</v>
      </c>
      <c r="E48" s="21" t="s">
        <v>1</v>
      </c>
      <c r="F48" s="22">
        <v>36</v>
      </c>
      <c r="G48" s="24">
        <v>8.7200000000000006</v>
      </c>
      <c r="H48" s="23">
        <v>420</v>
      </c>
      <c r="I48" s="21" t="s">
        <v>1</v>
      </c>
      <c r="J48" s="22">
        <v>48</v>
      </c>
      <c r="K48" s="24">
        <v>11.43</v>
      </c>
      <c r="L48" s="23">
        <v>375</v>
      </c>
      <c r="M48" s="21" t="s">
        <v>1</v>
      </c>
      <c r="N48" s="22">
        <v>39</v>
      </c>
      <c r="O48" s="24">
        <v>9.81</v>
      </c>
      <c r="P48" s="23">
        <v>404</v>
      </c>
      <c r="Q48" s="21" t="s">
        <v>1</v>
      </c>
      <c r="R48" s="22">
        <v>42</v>
      </c>
      <c r="S48" s="24">
        <v>10.57</v>
      </c>
      <c r="T48" s="23">
        <v>386</v>
      </c>
      <c r="U48" s="21" t="s">
        <v>1</v>
      </c>
      <c r="V48" s="22">
        <v>34</v>
      </c>
      <c r="W48" s="24">
        <v>8.6199999999999992</v>
      </c>
      <c r="X48" s="23">
        <v>447</v>
      </c>
      <c r="Y48" s="21" t="s">
        <v>1</v>
      </c>
      <c r="Z48" s="22">
        <v>40</v>
      </c>
      <c r="AA48" s="24">
        <v>10.08</v>
      </c>
      <c r="AB48" s="23">
        <v>417</v>
      </c>
      <c r="AC48" s="21" t="s">
        <v>1</v>
      </c>
      <c r="AD48" s="22">
        <v>27</v>
      </c>
      <c r="AE48" s="24">
        <v>7.11</v>
      </c>
      <c r="AF48" s="23">
        <v>475</v>
      </c>
      <c r="AG48" s="21" t="s">
        <v>1</v>
      </c>
      <c r="AH48" s="22">
        <v>37</v>
      </c>
      <c r="AI48" s="24">
        <v>9.57</v>
      </c>
      <c r="AJ48" s="23">
        <v>419</v>
      </c>
      <c r="AK48" s="21" t="s">
        <v>1</v>
      </c>
      <c r="AL48" s="22">
        <v>38</v>
      </c>
      <c r="AM48" s="24">
        <v>9.91</v>
      </c>
      <c r="AN48" s="23">
        <v>396</v>
      </c>
      <c r="AO48" s="21" t="s">
        <v>1</v>
      </c>
    </row>
    <row r="49" spans="1:41" x14ac:dyDescent="0.25">
      <c r="A49" s="21" t="s">
        <v>49</v>
      </c>
      <c r="B49" s="22">
        <v>44</v>
      </c>
      <c r="C49" s="24">
        <v>10.52</v>
      </c>
      <c r="D49" s="23">
        <v>342</v>
      </c>
      <c r="E49" s="21" t="s">
        <v>1</v>
      </c>
      <c r="F49" s="22">
        <v>41</v>
      </c>
      <c r="G49" s="24">
        <v>9.82</v>
      </c>
      <c r="H49" s="23">
        <v>398</v>
      </c>
      <c r="I49" s="21" t="s">
        <v>1</v>
      </c>
      <c r="J49" s="22">
        <v>31</v>
      </c>
      <c r="K49" s="24">
        <v>7.66</v>
      </c>
      <c r="L49" s="23">
        <v>441</v>
      </c>
      <c r="M49" s="21" t="s">
        <v>1</v>
      </c>
      <c r="N49" s="22">
        <v>30</v>
      </c>
      <c r="O49" s="24">
        <v>7.72</v>
      </c>
      <c r="P49" s="23">
        <v>435</v>
      </c>
      <c r="Q49" s="21" t="s">
        <v>1</v>
      </c>
      <c r="R49" s="22">
        <v>32</v>
      </c>
      <c r="S49" s="24">
        <v>8.24</v>
      </c>
      <c r="T49" s="23">
        <v>440</v>
      </c>
      <c r="U49" s="21" t="s">
        <v>1</v>
      </c>
      <c r="V49" s="22">
        <v>37</v>
      </c>
      <c r="W49" s="24">
        <v>9.31</v>
      </c>
      <c r="X49" s="23">
        <v>415</v>
      </c>
      <c r="Y49" s="21" t="s">
        <v>1</v>
      </c>
      <c r="Z49" s="22">
        <v>35</v>
      </c>
      <c r="AA49" s="24">
        <v>8.92</v>
      </c>
      <c r="AB49" s="23">
        <v>436</v>
      </c>
      <c r="AC49" s="21" t="s">
        <v>1</v>
      </c>
      <c r="AD49" s="22">
        <v>30</v>
      </c>
      <c r="AE49" s="24">
        <v>7.82</v>
      </c>
      <c r="AF49" s="23">
        <v>460</v>
      </c>
      <c r="AG49" s="21" t="s">
        <v>1</v>
      </c>
      <c r="AH49" s="22">
        <v>34</v>
      </c>
      <c r="AI49" s="24">
        <v>8.85</v>
      </c>
      <c r="AJ49" s="23">
        <v>440</v>
      </c>
      <c r="AK49" s="21" t="s">
        <v>1</v>
      </c>
      <c r="AL49" s="22">
        <v>34</v>
      </c>
      <c r="AM49" s="24">
        <v>8.9499999999999993</v>
      </c>
      <c r="AN49" s="23">
        <v>408</v>
      </c>
      <c r="AO49" s="21" t="s">
        <v>1</v>
      </c>
    </row>
    <row r="50" spans="1:41" x14ac:dyDescent="0.25">
      <c r="A50" s="21" t="s">
        <v>69</v>
      </c>
      <c r="B50" s="22">
        <v>45</v>
      </c>
      <c r="C50" s="24">
        <v>10.74</v>
      </c>
      <c r="D50" s="23">
        <v>340</v>
      </c>
      <c r="E50" s="21" t="s">
        <v>1</v>
      </c>
      <c r="F50" s="22">
        <v>48</v>
      </c>
      <c r="G50" s="24">
        <v>11.36</v>
      </c>
      <c r="H50" s="23">
        <v>358</v>
      </c>
      <c r="I50" s="21" t="s">
        <v>1</v>
      </c>
      <c r="J50" s="22">
        <v>45</v>
      </c>
      <c r="K50" s="24">
        <v>10.77</v>
      </c>
      <c r="L50" s="23">
        <v>382</v>
      </c>
      <c r="M50" s="21" t="s">
        <v>1</v>
      </c>
      <c r="N50" s="22">
        <v>53</v>
      </c>
      <c r="O50" s="24">
        <v>13.06</v>
      </c>
      <c r="P50" s="23">
        <v>332</v>
      </c>
      <c r="Q50" s="21" t="s">
        <v>1</v>
      </c>
      <c r="R50" s="22">
        <v>53</v>
      </c>
      <c r="S50" s="24">
        <v>13.14</v>
      </c>
      <c r="T50" s="23">
        <v>341</v>
      </c>
      <c r="U50" s="21" t="s">
        <v>1</v>
      </c>
      <c r="V50" s="22">
        <v>49</v>
      </c>
      <c r="W50" s="24">
        <v>12.08</v>
      </c>
      <c r="X50" s="23">
        <v>335</v>
      </c>
      <c r="Y50" s="21" t="s">
        <v>1</v>
      </c>
      <c r="Z50" s="22">
        <v>53</v>
      </c>
      <c r="AA50" s="24">
        <v>13.11</v>
      </c>
      <c r="AB50" s="23">
        <v>337</v>
      </c>
      <c r="AC50" s="21" t="s">
        <v>1</v>
      </c>
      <c r="AD50" s="22">
        <v>51</v>
      </c>
      <c r="AE50" s="24">
        <v>12.76</v>
      </c>
      <c r="AF50" s="23">
        <v>342</v>
      </c>
      <c r="AG50" s="21" t="s">
        <v>1</v>
      </c>
      <c r="AH50" s="22">
        <v>51</v>
      </c>
      <c r="AI50" s="24">
        <v>12.9</v>
      </c>
      <c r="AJ50" s="23">
        <v>328</v>
      </c>
      <c r="AK50" s="21" t="s">
        <v>1</v>
      </c>
      <c r="AL50" s="22">
        <v>59</v>
      </c>
      <c r="AM50" s="24">
        <v>14.97</v>
      </c>
      <c r="AN50" s="23">
        <v>294</v>
      </c>
      <c r="AO50" s="21" t="s">
        <v>1</v>
      </c>
    </row>
    <row r="51" spans="1:41" x14ac:dyDescent="0.25">
      <c r="A51" s="21" t="s">
        <v>89</v>
      </c>
      <c r="B51" s="22">
        <v>45</v>
      </c>
      <c r="C51" s="24">
        <v>10.74</v>
      </c>
      <c r="D51" s="23">
        <v>340</v>
      </c>
      <c r="E51" s="21" t="s">
        <v>1</v>
      </c>
      <c r="F51" s="22">
        <v>44</v>
      </c>
      <c r="G51" s="24">
        <v>10.48</v>
      </c>
      <c r="H51" s="23">
        <v>393</v>
      </c>
      <c r="I51" s="21" t="s">
        <v>1</v>
      </c>
      <c r="J51" s="22">
        <v>50</v>
      </c>
      <c r="K51" s="24">
        <v>11.88</v>
      </c>
      <c r="L51" s="23">
        <v>359</v>
      </c>
      <c r="M51" s="21" t="s">
        <v>1</v>
      </c>
      <c r="N51" s="22">
        <v>46</v>
      </c>
      <c r="O51" s="24">
        <v>11.43</v>
      </c>
      <c r="P51" s="23">
        <v>373</v>
      </c>
      <c r="Q51" s="21" t="s">
        <v>1</v>
      </c>
      <c r="R51" s="22">
        <v>45</v>
      </c>
      <c r="S51" s="24">
        <v>11.27</v>
      </c>
      <c r="T51" s="23">
        <v>365</v>
      </c>
      <c r="U51" s="21" t="s">
        <v>1</v>
      </c>
      <c r="V51" s="22">
        <v>49</v>
      </c>
      <c r="W51" s="24">
        <v>12.08</v>
      </c>
      <c r="X51" s="23">
        <v>335</v>
      </c>
      <c r="Y51" s="21" t="s">
        <v>1</v>
      </c>
      <c r="Z51" s="22">
        <v>60</v>
      </c>
      <c r="AA51" s="24">
        <v>14.74</v>
      </c>
      <c r="AB51" s="23">
        <v>314</v>
      </c>
      <c r="AC51" s="21" t="s">
        <v>1</v>
      </c>
      <c r="AD51" s="22">
        <v>55</v>
      </c>
      <c r="AE51" s="24">
        <v>13.7</v>
      </c>
      <c r="AF51" s="23">
        <v>316</v>
      </c>
      <c r="AG51" s="21" t="s">
        <v>1</v>
      </c>
      <c r="AH51" s="22">
        <v>55</v>
      </c>
      <c r="AI51" s="24">
        <v>13.85</v>
      </c>
      <c r="AJ51" s="23">
        <v>318</v>
      </c>
      <c r="AK51" s="21" t="s">
        <v>1</v>
      </c>
      <c r="AL51" s="22">
        <v>54</v>
      </c>
      <c r="AM51" s="24">
        <v>13.77</v>
      </c>
      <c r="AN51" s="23">
        <v>319</v>
      </c>
      <c r="AO51" s="21" t="s">
        <v>1</v>
      </c>
    </row>
    <row r="52" spans="1:41" x14ac:dyDescent="0.25">
      <c r="A52" s="21" t="s">
        <v>125</v>
      </c>
      <c r="B52" s="22">
        <v>47</v>
      </c>
      <c r="C52" s="24">
        <v>11.19</v>
      </c>
      <c r="D52" s="23">
        <v>338</v>
      </c>
      <c r="E52" s="21" t="s">
        <v>1</v>
      </c>
      <c r="F52" s="22">
        <v>65</v>
      </c>
      <c r="G52" s="24">
        <v>15.11</v>
      </c>
      <c r="H52" s="23">
        <v>292</v>
      </c>
      <c r="I52" s="21" t="s">
        <v>1</v>
      </c>
      <c r="J52" s="22">
        <v>64</v>
      </c>
      <c r="K52" s="24">
        <v>14.98</v>
      </c>
      <c r="L52" s="23">
        <v>300</v>
      </c>
      <c r="M52" s="21" t="s">
        <v>1</v>
      </c>
      <c r="N52" s="22">
        <v>55</v>
      </c>
      <c r="O52" s="24">
        <v>13.52</v>
      </c>
      <c r="P52" s="23">
        <v>325</v>
      </c>
      <c r="Q52" s="21" t="s">
        <v>1</v>
      </c>
      <c r="R52" s="22">
        <v>65</v>
      </c>
      <c r="S52" s="24">
        <v>15.94</v>
      </c>
      <c r="T52" s="23">
        <v>300</v>
      </c>
      <c r="U52" s="21" t="s">
        <v>1</v>
      </c>
      <c r="V52" s="22">
        <v>69</v>
      </c>
      <c r="W52" s="24">
        <v>16.690000000000001</v>
      </c>
      <c r="X52" s="23">
        <v>276</v>
      </c>
      <c r="Y52" s="21" t="s">
        <v>1</v>
      </c>
      <c r="Z52" s="22">
        <v>74</v>
      </c>
      <c r="AA52" s="24">
        <v>18</v>
      </c>
      <c r="AB52" s="23">
        <v>250</v>
      </c>
      <c r="AC52" s="21" t="s">
        <v>1</v>
      </c>
      <c r="AD52" s="22">
        <v>80</v>
      </c>
      <c r="AE52" s="24">
        <v>19.579999999999998</v>
      </c>
      <c r="AF52" s="23">
        <v>233</v>
      </c>
      <c r="AG52" s="21" t="s">
        <v>1</v>
      </c>
      <c r="AH52" s="22">
        <v>83</v>
      </c>
      <c r="AI52" s="24">
        <v>20.51</v>
      </c>
      <c r="AJ52" s="23">
        <v>219</v>
      </c>
      <c r="AK52" s="21" t="s">
        <v>1</v>
      </c>
      <c r="AL52" s="22">
        <v>74</v>
      </c>
      <c r="AM52" s="24">
        <v>18.579999999999998</v>
      </c>
      <c r="AN52" s="23">
        <v>232</v>
      </c>
      <c r="AO52" s="21" t="s">
        <v>1</v>
      </c>
    </row>
    <row r="53" spans="1:41" x14ac:dyDescent="0.25">
      <c r="A53" s="21" t="s">
        <v>443</v>
      </c>
      <c r="B53" s="22">
        <v>48</v>
      </c>
      <c r="C53" s="24">
        <v>11.41</v>
      </c>
      <c r="D53" s="23">
        <v>337</v>
      </c>
      <c r="E53" s="21" t="s">
        <v>1</v>
      </c>
      <c r="F53" s="22">
        <v>43</v>
      </c>
      <c r="G53" s="24">
        <v>10.26</v>
      </c>
      <c r="H53" s="23">
        <v>394</v>
      </c>
      <c r="I53" s="21" t="s">
        <v>1</v>
      </c>
      <c r="J53" s="22">
        <v>41</v>
      </c>
      <c r="K53" s="24">
        <v>9.8800000000000008</v>
      </c>
      <c r="L53" s="23">
        <v>394</v>
      </c>
      <c r="M53" s="21" t="s">
        <v>1</v>
      </c>
      <c r="N53" s="22">
        <v>37</v>
      </c>
      <c r="O53" s="24">
        <v>9.35</v>
      </c>
      <c r="P53" s="23">
        <v>410</v>
      </c>
      <c r="Q53" s="21" t="s">
        <v>1</v>
      </c>
      <c r="R53" s="22">
        <v>36</v>
      </c>
      <c r="S53" s="24">
        <v>9.17</v>
      </c>
      <c r="T53" s="23">
        <v>419</v>
      </c>
      <c r="U53" s="21" t="s">
        <v>1</v>
      </c>
      <c r="V53" s="22">
        <v>36</v>
      </c>
      <c r="W53" s="24">
        <v>9.08</v>
      </c>
      <c r="X53" s="23">
        <v>431</v>
      </c>
      <c r="Y53" s="21" t="s">
        <v>1</v>
      </c>
      <c r="Z53" s="22">
        <v>41</v>
      </c>
      <c r="AA53" s="24">
        <v>10.32</v>
      </c>
      <c r="AB53" s="23">
        <v>408</v>
      </c>
      <c r="AC53" s="21" t="s">
        <v>1</v>
      </c>
      <c r="AD53" s="22">
        <v>29</v>
      </c>
      <c r="AE53" s="24">
        <v>7.58</v>
      </c>
      <c r="AF53" s="23">
        <v>469</v>
      </c>
      <c r="AG53" s="21" t="s">
        <v>1</v>
      </c>
      <c r="AH53" s="22">
        <v>31</v>
      </c>
      <c r="AI53" s="24">
        <v>8.14</v>
      </c>
      <c r="AJ53" s="23">
        <v>450</v>
      </c>
      <c r="AK53" s="21" t="s">
        <v>1</v>
      </c>
      <c r="AL53" s="22">
        <v>30</v>
      </c>
      <c r="AM53" s="24">
        <v>7.99</v>
      </c>
      <c r="AN53" s="23">
        <v>427</v>
      </c>
      <c r="AO53" s="21" t="s">
        <v>1</v>
      </c>
    </row>
    <row r="54" spans="1:41" x14ac:dyDescent="0.25">
      <c r="A54" s="21" t="s">
        <v>87</v>
      </c>
      <c r="B54" s="22">
        <v>49</v>
      </c>
      <c r="C54" s="24">
        <v>11.63</v>
      </c>
      <c r="D54" s="23">
        <v>333</v>
      </c>
      <c r="E54" s="21" t="s">
        <v>1</v>
      </c>
      <c r="F54" s="22">
        <v>46</v>
      </c>
      <c r="G54" s="24">
        <v>10.92</v>
      </c>
      <c r="H54" s="23">
        <v>381</v>
      </c>
      <c r="I54" s="21" t="s">
        <v>1</v>
      </c>
      <c r="J54" s="22">
        <v>47</v>
      </c>
      <c r="K54" s="24">
        <v>11.21</v>
      </c>
      <c r="L54" s="23">
        <v>381</v>
      </c>
      <c r="M54" s="21" t="s">
        <v>1</v>
      </c>
      <c r="N54" s="22">
        <v>46</v>
      </c>
      <c r="O54" s="24">
        <v>11.43</v>
      </c>
      <c r="P54" s="23">
        <v>373</v>
      </c>
      <c r="Q54" s="21" t="s">
        <v>1</v>
      </c>
      <c r="R54" s="22">
        <v>46</v>
      </c>
      <c r="S54" s="24">
        <v>11.51</v>
      </c>
      <c r="T54" s="23">
        <v>363</v>
      </c>
      <c r="U54" s="21" t="s">
        <v>1</v>
      </c>
      <c r="V54" s="22">
        <v>48</v>
      </c>
      <c r="W54" s="24">
        <v>11.85</v>
      </c>
      <c r="X54" s="23">
        <v>362</v>
      </c>
      <c r="Y54" s="21" t="s">
        <v>1</v>
      </c>
      <c r="Z54" s="22">
        <v>45</v>
      </c>
      <c r="AA54" s="24">
        <v>11.25</v>
      </c>
      <c r="AB54" s="23">
        <v>383</v>
      </c>
      <c r="AC54" s="21" t="s">
        <v>1</v>
      </c>
      <c r="AD54" s="22">
        <v>47</v>
      </c>
      <c r="AE54" s="24">
        <v>11.82</v>
      </c>
      <c r="AF54" s="23">
        <v>366</v>
      </c>
      <c r="AG54" s="21" t="s">
        <v>1</v>
      </c>
      <c r="AH54" s="22">
        <v>50</v>
      </c>
      <c r="AI54" s="24">
        <v>12.66</v>
      </c>
      <c r="AJ54" s="23">
        <v>343</v>
      </c>
      <c r="AK54" s="21" t="s">
        <v>1</v>
      </c>
      <c r="AL54" s="22">
        <v>40</v>
      </c>
      <c r="AM54" s="24">
        <v>10.39</v>
      </c>
      <c r="AN54" s="23">
        <v>395</v>
      </c>
      <c r="AO54" s="21" t="s">
        <v>1</v>
      </c>
    </row>
    <row r="55" spans="1:41" x14ac:dyDescent="0.25">
      <c r="A55" s="21" t="s">
        <v>81</v>
      </c>
      <c r="B55" s="22">
        <v>50</v>
      </c>
      <c r="C55" s="24">
        <v>11.85</v>
      </c>
      <c r="D55" s="23">
        <v>325</v>
      </c>
      <c r="E55" s="21" t="s">
        <v>1</v>
      </c>
      <c r="F55" s="22">
        <v>39</v>
      </c>
      <c r="G55" s="24">
        <v>9.3800000000000008</v>
      </c>
      <c r="H55" s="23">
        <v>407</v>
      </c>
      <c r="I55" s="21" t="s">
        <v>1</v>
      </c>
      <c r="J55" s="22">
        <v>43</v>
      </c>
      <c r="K55" s="24">
        <v>10.32</v>
      </c>
      <c r="L55" s="23">
        <v>389</v>
      </c>
      <c r="M55" s="21" t="s">
        <v>1</v>
      </c>
      <c r="N55" s="22">
        <v>42</v>
      </c>
      <c r="O55" s="24">
        <v>10.51</v>
      </c>
      <c r="P55" s="23">
        <v>390</v>
      </c>
      <c r="Q55" s="21" t="s">
        <v>1</v>
      </c>
      <c r="R55" s="22">
        <v>48</v>
      </c>
      <c r="S55" s="24">
        <v>11.97</v>
      </c>
      <c r="T55" s="23">
        <v>350</v>
      </c>
      <c r="U55" s="21" t="s">
        <v>1</v>
      </c>
      <c r="V55" s="22">
        <v>55</v>
      </c>
      <c r="W55" s="24">
        <v>13.46</v>
      </c>
      <c r="X55" s="23">
        <v>322</v>
      </c>
      <c r="Y55" s="21" t="s">
        <v>1</v>
      </c>
      <c r="Z55" s="22">
        <v>58</v>
      </c>
      <c r="AA55" s="24">
        <v>14.28</v>
      </c>
      <c r="AB55" s="23">
        <v>320</v>
      </c>
      <c r="AC55" s="21" t="s">
        <v>1</v>
      </c>
      <c r="AD55" s="22">
        <v>50</v>
      </c>
      <c r="AE55" s="24">
        <v>12.52</v>
      </c>
      <c r="AF55" s="23">
        <v>349</v>
      </c>
      <c r="AG55" s="21" t="s">
        <v>1</v>
      </c>
      <c r="AH55" s="22">
        <v>49</v>
      </c>
      <c r="AI55" s="24">
        <v>12.42</v>
      </c>
      <c r="AJ55" s="23">
        <v>349</v>
      </c>
      <c r="AK55" s="21" t="s">
        <v>1</v>
      </c>
      <c r="AL55" s="22">
        <v>44</v>
      </c>
      <c r="AM55" s="24">
        <v>11.36</v>
      </c>
      <c r="AN55" s="23">
        <v>376</v>
      </c>
      <c r="AO55" s="21" t="s">
        <v>1</v>
      </c>
    </row>
    <row r="56" spans="1:41" x14ac:dyDescent="0.25">
      <c r="A56" s="21" t="s">
        <v>68</v>
      </c>
      <c r="B56" s="22">
        <v>51</v>
      </c>
      <c r="C56" s="24">
        <v>12.07</v>
      </c>
      <c r="D56" s="23">
        <v>324</v>
      </c>
      <c r="E56" s="21" t="s">
        <v>1</v>
      </c>
      <c r="F56" s="22">
        <v>52</v>
      </c>
      <c r="G56" s="24">
        <v>12.24</v>
      </c>
      <c r="H56" s="23">
        <v>332</v>
      </c>
      <c r="I56" s="21" t="s">
        <v>1</v>
      </c>
      <c r="J56" s="22">
        <v>57</v>
      </c>
      <c r="K56" s="24">
        <v>13.43</v>
      </c>
      <c r="L56" s="23">
        <v>322</v>
      </c>
      <c r="M56" s="21" t="s">
        <v>1</v>
      </c>
      <c r="N56" s="22">
        <v>66</v>
      </c>
      <c r="O56" s="24">
        <v>16.07</v>
      </c>
      <c r="P56" s="23">
        <v>285</v>
      </c>
      <c r="Q56" s="21" t="s">
        <v>1</v>
      </c>
      <c r="R56" s="22">
        <v>64</v>
      </c>
      <c r="S56" s="24">
        <v>15.71</v>
      </c>
      <c r="T56" s="23">
        <v>305</v>
      </c>
      <c r="U56" s="21" t="s">
        <v>1</v>
      </c>
      <c r="V56" s="22">
        <v>62</v>
      </c>
      <c r="W56" s="24">
        <v>15.08</v>
      </c>
      <c r="X56" s="23">
        <v>299</v>
      </c>
      <c r="Y56" s="21" t="s">
        <v>1</v>
      </c>
      <c r="Z56" s="22">
        <v>66</v>
      </c>
      <c r="AA56" s="24">
        <v>16.14</v>
      </c>
      <c r="AB56" s="23">
        <v>288</v>
      </c>
      <c r="AC56" s="21" t="s">
        <v>1</v>
      </c>
      <c r="AD56" s="22">
        <v>54</v>
      </c>
      <c r="AE56" s="24">
        <v>13.46</v>
      </c>
      <c r="AF56" s="23">
        <v>319</v>
      </c>
      <c r="AG56" s="21" t="s">
        <v>1</v>
      </c>
      <c r="AH56" s="22">
        <v>62</v>
      </c>
      <c r="AI56" s="24">
        <v>15.52</v>
      </c>
      <c r="AJ56" s="23">
        <v>292</v>
      </c>
      <c r="AK56" s="21" t="s">
        <v>1</v>
      </c>
      <c r="AL56" s="22">
        <v>55</v>
      </c>
      <c r="AM56" s="24">
        <v>14.01</v>
      </c>
      <c r="AN56" s="23">
        <v>310</v>
      </c>
      <c r="AO56" s="21" t="s">
        <v>1</v>
      </c>
    </row>
    <row r="57" spans="1:41" x14ac:dyDescent="0.25">
      <c r="A57" s="21" t="s">
        <v>51</v>
      </c>
      <c r="B57" s="22">
        <v>52</v>
      </c>
      <c r="C57" s="24">
        <v>12.3</v>
      </c>
      <c r="D57" s="23">
        <v>321</v>
      </c>
      <c r="E57" s="21" t="s">
        <v>1</v>
      </c>
      <c r="F57" s="22">
        <v>51</v>
      </c>
      <c r="G57" s="24">
        <v>12.02</v>
      </c>
      <c r="H57" s="23">
        <v>336</v>
      </c>
      <c r="I57" s="21" t="s">
        <v>1</v>
      </c>
      <c r="J57" s="22">
        <v>49</v>
      </c>
      <c r="K57" s="24">
        <v>11.65</v>
      </c>
      <c r="L57" s="23">
        <v>361</v>
      </c>
      <c r="M57" s="21" t="s">
        <v>1</v>
      </c>
      <c r="N57" s="22">
        <v>53</v>
      </c>
      <c r="O57" s="24">
        <v>13.06</v>
      </c>
      <c r="P57" s="23">
        <v>332</v>
      </c>
      <c r="Q57" s="21" t="s">
        <v>1</v>
      </c>
      <c r="R57" s="22">
        <v>55</v>
      </c>
      <c r="S57" s="24">
        <v>13.61</v>
      </c>
      <c r="T57" s="23">
        <v>329</v>
      </c>
      <c r="U57" s="21" t="s">
        <v>1</v>
      </c>
      <c r="V57" s="22">
        <v>56</v>
      </c>
      <c r="W57" s="24">
        <v>13.69</v>
      </c>
      <c r="X57" s="23">
        <v>317</v>
      </c>
      <c r="Y57" s="21" t="s">
        <v>1</v>
      </c>
      <c r="Z57" s="22">
        <v>46</v>
      </c>
      <c r="AA57" s="24">
        <v>11.48</v>
      </c>
      <c r="AB57" s="23">
        <v>372</v>
      </c>
      <c r="AC57" s="21" t="s">
        <v>1</v>
      </c>
      <c r="AD57" s="22">
        <v>56</v>
      </c>
      <c r="AE57" s="24">
        <v>13.93</v>
      </c>
      <c r="AF57" s="23">
        <v>313</v>
      </c>
      <c r="AG57" s="21" t="s">
        <v>1</v>
      </c>
      <c r="AH57" s="22">
        <v>57</v>
      </c>
      <c r="AI57" s="24">
        <v>14.33</v>
      </c>
      <c r="AJ57" s="23">
        <v>315</v>
      </c>
      <c r="AK57" s="21" t="s">
        <v>1</v>
      </c>
      <c r="AL57" s="22">
        <v>52</v>
      </c>
      <c r="AM57" s="24">
        <v>13.28</v>
      </c>
      <c r="AN57" s="23">
        <v>325</v>
      </c>
      <c r="AO57" s="21" t="s">
        <v>1</v>
      </c>
    </row>
    <row r="58" spans="1:41" x14ac:dyDescent="0.25">
      <c r="A58" s="21" t="s">
        <v>47</v>
      </c>
      <c r="B58" s="22">
        <v>53</v>
      </c>
      <c r="C58" s="24">
        <v>12.52</v>
      </c>
      <c r="D58" s="23">
        <v>315</v>
      </c>
      <c r="E58" s="21" t="s">
        <v>1</v>
      </c>
      <c r="F58" s="22">
        <v>50</v>
      </c>
      <c r="G58" s="24">
        <v>11.8</v>
      </c>
      <c r="H58" s="23">
        <v>337</v>
      </c>
      <c r="I58" s="21" t="s">
        <v>1</v>
      </c>
      <c r="J58" s="22">
        <v>59</v>
      </c>
      <c r="K58" s="24">
        <v>13.87</v>
      </c>
      <c r="L58" s="23">
        <v>311</v>
      </c>
      <c r="M58" s="21" t="s">
        <v>1</v>
      </c>
      <c r="N58" s="22">
        <v>50</v>
      </c>
      <c r="O58" s="24">
        <v>12.36</v>
      </c>
      <c r="P58" s="23">
        <v>342</v>
      </c>
      <c r="Q58" s="21" t="s">
        <v>1</v>
      </c>
      <c r="R58" s="22">
        <v>51</v>
      </c>
      <c r="S58" s="24">
        <v>12.67</v>
      </c>
      <c r="T58" s="23">
        <v>345</v>
      </c>
      <c r="U58" s="21" t="s">
        <v>1</v>
      </c>
      <c r="V58" s="22">
        <v>45</v>
      </c>
      <c r="W58" s="24">
        <v>11.15</v>
      </c>
      <c r="X58" s="23">
        <v>384</v>
      </c>
      <c r="Y58" s="21" t="s">
        <v>1</v>
      </c>
      <c r="Z58" s="22">
        <v>42</v>
      </c>
      <c r="AA58" s="24">
        <v>10.55</v>
      </c>
      <c r="AB58" s="23">
        <v>399</v>
      </c>
      <c r="AC58" s="21" t="s">
        <v>1</v>
      </c>
      <c r="AD58" s="22">
        <v>38</v>
      </c>
      <c r="AE58" s="24">
        <v>9.6999999999999993</v>
      </c>
      <c r="AF58" s="23">
        <v>421</v>
      </c>
      <c r="AG58" s="21" t="s">
        <v>1</v>
      </c>
      <c r="AH58" s="22">
        <v>42</v>
      </c>
      <c r="AI58" s="24">
        <v>10.76</v>
      </c>
      <c r="AJ58" s="23">
        <v>394</v>
      </c>
      <c r="AK58" s="21" t="s">
        <v>1</v>
      </c>
      <c r="AL58" s="22">
        <v>41</v>
      </c>
      <c r="AM58" s="24">
        <v>10.64</v>
      </c>
      <c r="AN58" s="23">
        <v>389</v>
      </c>
      <c r="AO58" s="21" t="s">
        <v>1</v>
      </c>
    </row>
    <row r="59" spans="1:41" x14ac:dyDescent="0.25">
      <c r="A59" s="21" t="s">
        <v>67</v>
      </c>
      <c r="B59" s="22">
        <v>54</v>
      </c>
      <c r="C59" s="24">
        <v>12.74</v>
      </c>
      <c r="D59" s="23">
        <v>309</v>
      </c>
      <c r="E59" s="21" t="s">
        <v>1</v>
      </c>
      <c r="F59" s="22">
        <v>57</v>
      </c>
      <c r="G59" s="24">
        <v>13.35</v>
      </c>
      <c r="H59" s="23">
        <v>322</v>
      </c>
      <c r="I59" s="21" t="s">
        <v>1</v>
      </c>
      <c r="J59" s="22">
        <v>54</v>
      </c>
      <c r="K59" s="24">
        <v>12.76</v>
      </c>
      <c r="L59" s="23">
        <v>326</v>
      </c>
      <c r="M59" s="21" t="s">
        <v>1</v>
      </c>
      <c r="N59" s="22">
        <v>55</v>
      </c>
      <c r="O59" s="24">
        <v>13.52</v>
      </c>
      <c r="P59" s="23">
        <v>325</v>
      </c>
      <c r="Q59" s="21" t="s">
        <v>1</v>
      </c>
      <c r="R59" s="22">
        <v>57</v>
      </c>
      <c r="S59" s="24">
        <v>14.08</v>
      </c>
      <c r="T59" s="23">
        <v>325</v>
      </c>
      <c r="U59" s="21" t="s">
        <v>1</v>
      </c>
      <c r="V59" s="22">
        <v>53</v>
      </c>
      <c r="W59" s="24">
        <v>13</v>
      </c>
      <c r="X59" s="23">
        <v>327</v>
      </c>
      <c r="Y59" s="21" t="s">
        <v>1</v>
      </c>
      <c r="Z59" s="22">
        <v>65</v>
      </c>
      <c r="AA59" s="24">
        <v>15.91</v>
      </c>
      <c r="AB59" s="23">
        <v>290</v>
      </c>
      <c r="AC59" s="21" t="s">
        <v>1</v>
      </c>
      <c r="AD59" s="22">
        <v>60</v>
      </c>
      <c r="AE59" s="24">
        <v>14.87</v>
      </c>
      <c r="AF59" s="23">
        <v>299</v>
      </c>
      <c r="AG59" s="21" t="s">
        <v>1</v>
      </c>
      <c r="AH59" s="22">
        <v>52</v>
      </c>
      <c r="AI59" s="24">
        <v>13.14</v>
      </c>
      <c r="AJ59" s="23">
        <v>326</v>
      </c>
      <c r="AK59" s="21" t="s">
        <v>1</v>
      </c>
      <c r="AL59" s="22">
        <v>53</v>
      </c>
      <c r="AM59" s="24">
        <v>13.53</v>
      </c>
      <c r="AN59" s="23">
        <v>321</v>
      </c>
      <c r="AO59" s="21" t="s">
        <v>1</v>
      </c>
    </row>
    <row r="60" spans="1:41" x14ac:dyDescent="0.25">
      <c r="A60" s="21" t="s">
        <v>72</v>
      </c>
      <c r="B60" s="22">
        <v>55</v>
      </c>
      <c r="C60" s="24">
        <v>12.96</v>
      </c>
      <c r="D60" s="23">
        <v>304</v>
      </c>
      <c r="E60" s="21" t="s">
        <v>1</v>
      </c>
      <c r="F60" s="22">
        <v>54</v>
      </c>
      <c r="G60" s="24">
        <v>12.69</v>
      </c>
      <c r="H60" s="23">
        <v>327</v>
      </c>
      <c r="I60" s="21" t="s">
        <v>1</v>
      </c>
      <c r="J60" s="22">
        <v>61</v>
      </c>
      <c r="K60" s="24">
        <v>14.32</v>
      </c>
      <c r="L60" s="23">
        <v>308</v>
      </c>
      <c r="M60" s="21" t="s">
        <v>1</v>
      </c>
      <c r="N60" s="22">
        <v>60</v>
      </c>
      <c r="O60" s="24">
        <v>14.68</v>
      </c>
      <c r="P60" s="23">
        <v>310</v>
      </c>
      <c r="Q60" s="21" t="s">
        <v>1</v>
      </c>
      <c r="R60" s="22">
        <v>59</v>
      </c>
      <c r="S60" s="24">
        <v>14.54</v>
      </c>
      <c r="T60" s="23">
        <v>313</v>
      </c>
      <c r="U60" s="21" t="s">
        <v>1</v>
      </c>
      <c r="V60" s="22">
        <v>66</v>
      </c>
      <c r="W60" s="24">
        <v>16</v>
      </c>
      <c r="X60" s="23">
        <v>287</v>
      </c>
      <c r="Y60" s="21" t="s">
        <v>1</v>
      </c>
      <c r="Z60" s="22">
        <v>63</v>
      </c>
      <c r="AA60" s="24">
        <v>15.44</v>
      </c>
      <c r="AB60" s="23">
        <v>296</v>
      </c>
      <c r="AC60" s="21" t="s">
        <v>1</v>
      </c>
      <c r="AD60" s="22">
        <v>63</v>
      </c>
      <c r="AE60" s="24">
        <v>15.58</v>
      </c>
      <c r="AF60" s="23">
        <v>289</v>
      </c>
      <c r="AG60" s="21" t="s">
        <v>1</v>
      </c>
      <c r="AH60" s="22">
        <v>66</v>
      </c>
      <c r="AI60" s="24">
        <v>16.47</v>
      </c>
      <c r="AJ60" s="23">
        <v>272</v>
      </c>
      <c r="AK60" s="21" t="s">
        <v>1</v>
      </c>
      <c r="AL60" s="22">
        <v>67</v>
      </c>
      <c r="AM60" s="24">
        <v>16.899999999999999</v>
      </c>
      <c r="AN60" s="23">
        <v>242</v>
      </c>
      <c r="AO60" s="21" t="s">
        <v>1</v>
      </c>
    </row>
    <row r="61" spans="1:41" x14ac:dyDescent="0.25">
      <c r="A61" s="21" t="s">
        <v>52</v>
      </c>
      <c r="B61" s="22">
        <v>56</v>
      </c>
      <c r="C61" s="24">
        <v>13.18</v>
      </c>
      <c r="D61" s="23">
        <v>297</v>
      </c>
      <c r="E61" s="21" t="s">
        <v>1</v>
      </c>
      <c r="F61" s="22">
        <v>62</v>
      </c>
      <c r="G61" s="24">
        <v>14.45</v>
      </c>
      <c r="H61" s="23">
        <v>305</v>
      </c>
      <c r="I61" s="21" t="s">
        <v>1</v>
      </c>
      <c r="J61" s="22">
        <v>61</v>
      </c>
      <c r="K61" s="24">
        <v>14.32</v>
      </c>
      <c r="L61" s="23">
        <v>308</v>
      </c>
      <c r="M61" s="21" t="s">
        <v>1</v>
      </c>
      <c r="N61" s="22">
        <v>57</v>
      </c>
      <c r="O61" s="24">
        <v>13.98</v>
      </c>
      <c r="P61" s="23">
        <v>324</v>
      </c>
      <c r="Q61" s="21" t="s">
        <v>1</v>
      </c>
      <c r="R61" s="22">
        <v>56</v>
      </c>
      <c r="S61" s="24">
        <v>13.84</v>
      </c>
      <c r="T61" s="23">
        <v>326</v>
      </c>
      <c r="U61" s="21" t="s">
        <v>1</v>
      </c>
      <c r="V61" s="22">
        <v>64</v>
      </c>
      <c r="W61" s="24">
        <v>15.54</v>
      </c>
      <c r="X61" s="23">
        <v>292</v>
      </c>
      <c r="Y61" s="21" t="s">
        <v>1</v>
      </c>
      <c r="Z61" s="22">
        <v>50</v>
      </c>
      <c r="AA61" s="24">
        <v>12.41</v>
      </c>
      <c r="AB61" s="23">
        <v>346</v>
      </c>
      <c r="AC61" s="21" t="s">
        <v>1</v>
      </c>
      <c r="AD61" s="22">
        <v>43</v>
      </c>
      <c r="AE61" s="24">
        <v>10.88</v>
      </c>
      <c r="AF61" s="23">
        <v>393</v>
      </c>
      <c r="AG61" s="21" t="s">
        <v>1</v>
      </c>
      <c r="AH61" s="22">
        <v>45</v>
      </c>
      <c r="AI61" s="24">
        <v>11.47</v>
      </c>
      <c r="AJ61" s="23">
        <v>378</v>
      </c>
      <c r="AK61" s="21" t="s">
        <v>1</v>
      </c>
      <c r="AL61" s="22">
        <v>45</v>
      </c>
      <c r="AM61" s="24">
        <v>11.6</v>
      </c>
      <c r="AN61" s="23">
        <v>374</v>
      </c>
      <c r="AO61" s="21" t="s">
        <v>1</v>
      </c>
    </row>
    <row r="62" spans="1:41" x14ac:dyDescent="0.25">
      <c r="A62" s="21" t="s">
        <v>108</v>
      </c>
      <c r="B62" s="22">
        <v>57</v>
      </c>
      <c r="C62" s="24">
        <v>13.4</v>
      </c>
      <c r="D62" s="23">
        <v>296</v>
      </c>
      <c r="E62" s="21" t="s">
        <v>1</v>
      </c>
      <c r="F62" s="22">
        <v>68</v>
      </c>
      <c r="G62" s="24">
        <v>15.77</v>
      </c>
      <c r="H62" s="23">
        <v>281</v>
      </c>
      <c r="I62" s="21" t="s">
        <v>1</v>
      </c>
      <c r="J62" s="22">
        <v>56</v>
      </c>
      <c r="K62" s="24">
        <v>13.21</v>
      </c>
      <c r="L62" s="23">
        <v>323</v>
      </c>
      <c r="M62" s="21" t="s">
        <v>1</v>
      </c>
      <c r="N62" s="22">
        <v>48</v>
      </c>
      <c r="O62" s="24">
        <v>11.9</v>
      </c>
      <c r="P62" s="23">
        <v>355</v>
      </c>
      <c r="Q62" s="21" t="s">
        <v>1</v>
      </c>
      <c r="R62" s="22">
        <v>58</v>
      </c>
      <c r="S62" s="24">
        <v>14.31</v>
      </c>
      <c r="T62" s="23">
        <v>315</v>
      </c>
      <c r="U62" s="21" t="s">
        <v>1</v>
      </c>
      <c r="V62" s="22">
        <v>52</v>
      </c>
      <c r="W62" s="24">
        <v>12.77</v>
      </c>
      <c r="X62" s="23">
        <v>328</v>
      </c>
      <c r="Y62" s="21" t="s">
        <v>1</v>
      </c>
      <c r="Z62" s="22">
        <v>52</v>
      </c>
      <c r="AA62" s="24">
        <v>12.88</v>
      </c>
      <c r="AB62" s="23">
        <v>342</v>
      </c>
      <c r="AC62" s="21" t="s">
        <v>1</v>
      </c>
      <c r="AD62" s="22">
        <v>49</v>
      </c>
      <c r="AE62" s="24">
        <v>12.29</v>
      </c>
      <c r="AF62" s="23">
        <v>353</v>
      </c>
      <c r="AG62" s="21" t="s">
        <v>1</v>
      </c>
      <c r="AH62" s="22">
        <v>47</v>
      </c>
      <c r="AI62" s="24">
        <v>11.95</v>
      </c>
      <c r="AJ62" s="23">
        <v>373</v>
      </c>
      <c r="AK62" s="21" t="s">
        <v>1</v>
      </c>
      <c r="AL62" s="22">
        <v>51</v>
      </c>
      <c r="AM62" s="24">
        <v>13.04</v>
      </c>
      <c r="AN62" s="23">
        <v>334</v>
      </c>
      <c r="AO62" s="21" t="s">
        <v>1</v>
      </c>
    </row>
    <row r="63" spans="1:41" x14ac:dyDescent="0.25">
      <c r="A63" s="21" t="s">
        <v>1454</v>
      </c>
      <c r="B63" s="22">
        <v>57</v>
      </c>
      <c r="C63" s="24">
        <v>13.4</v>
      </c>
      <c r="D63" s="23">
        <v>296</v>
      </c>
      <c r="E63" s="21" t="s">
        <v>1</v>
      </c>
      <c r="F63" s="22">
        <v>55</v>
      </c>
      <c r="G63" s="24">
        <v>12.91</v>
      </c>
      <c r="H63" s="23">
        <v>326</v>
      </c>
      <c r="I63" s="21" t="s">
        <v>1</v>
      </c>
      <c r="J63" s="22">
        <v>51</v>
      </c>
      <c r="K63" s="24">
        <v>12.1</v>
      </c>
      <c r="L63" s="23">
        <v>355</v>
      </c>
      <c r="M63" s="21" t="s">
        <v>1</v>
      </c>
      <c r="N63" s="22">
        <v>52</v>
      </c>
      <c r="O63" s="24">
        <v>12.82</v>
      </c>
      <c r="P63" s="23">
        <v>334</v>
      </c>
      <c r="Q63" s="21" t="s">
        <v>1</v>
      </c>
      <c r="R63" s="22">
        <v>49</v>
      </c>
      <c r="S63" s="24">
        <v>12.21</v>
      </c>
      <c r="T63" s="23">
        <v>348</v>
      </c>
      <c r="U63" s="21" t="s">
        <v>1</v>
      </c>
      <c r="V63" s="22">
        <v>51</v>
      </c>
      <c r="W63" s="24">
        <v>12.54</v>
      </c>
      <c r="X63" s="23">
        <v>330</v>
      </c>
      <c r="Y63" s="21" t="s">
        <v>1</v>
      </c>
      <c r="Z63" s="22">
        <v>54</v>
      </c>
      <c r="AA63" s="24">
        <v>13.35</v>
      </c>
      <c r="AB63" s="23">
        <v>331</v>
      </c>
      <c r="AC63" s="21" t="s">
        <v>1</v>
      </c>
      <c r="AD63" s="22">
        <v>57</v>
      </c>
      <c r="AE63" s="24">
        <v>14.17</v>
      </c>
      <c r="AF63" s="23">
        <v>311</v>
      </c>
      <c r="AG63" s="21" t="s">
        <v>1</v>
      </c>
      <c r="AH63" s="22">
        <v>59</v>
      </c>
      <c r="AI63" s="24">
        <v>14.8</v>
      </c>
      <c r="AJ63" s="23">
        <v>304</v>
      </c>
      <c r="AK63" s="21" t="s">
        <v>1</v>
      </c>
      <c r="AL63" s="22">
        <v>56</v>
      </c>
      <c r="AM63" s="24">
        <v>14.25</v>
      </c>
      <c r="AN63" s="23">
        <v>306</v>
      </c>
      <c r="AO63" s="21" t="s">
        <v>1</v>
      </c>
    </row>
    <row r="64" spans="1:41" x14ac:dyDescent="0.25">
      <c r="A64" s="21" t="s">
        <v>73</v>
      </c>
      <c r="B64" s="22">
        <v>59</v>
      </c>
      <c r="C64" s="24">
        <v>13.85</v>
      </c>
      <c r="D64" s="23">
        <v>293</v>
      </c>
      <c r="E64" s="21" t="s">
        <v>1</v>
      </c>
      <c r="F64" s="22">
        <v>58</v>
      </c>
      <c r="G64" s="24">
        <v>13.57</v>
      </c>
      <c r="H64" s="23">
        <v>318</v>
      </c>
      <c r="I64" s="21" t="s">
        <v>1</v>
      </c>
      <c r="J64" s="22">
        <v>40</v>
      </c>
      <c r="K64" s="24">
        <v>9.66</v>
      </c>
      <c r="L64" s="23">
        <v>398</v>
      </c>
      <c r="M64" s="21" t="s">
        <v>1</v>
      </c>
      <c r="N64" s="22">
        <v>41</v>
      </c>
      <c r="O64" s="24">
        <v>10.27</v>
      </c>
      <c r="P64" s="23">
        <v>396</v>
      </c>
      <c r="Q64" s="21" t="s">
        <v>1</v>
      </c>
      <c r="R64" s="22">
        <v>47</v>
      </c>
      <c r="S64" s="24">
        <v>11.74</v>
      </c>
      <c r="T64" s="23">
        <v>358</v>
      </c>
      <c r="U64" s="21" t="s">
        <v>1</v>
      </c>
      <c r="V64" s="22">
        <v>46</v>
      </c>
      <c r="W64" s="24">
        <v>11.38</v>
      </c>
      <c r="X64" s="23">
        <v>373</v>
      </c>
      <c r="Y64" s="21" t="s">
        <v>1</v>
      </c>
      <c r="Z64" s="22">
        <v>47</v>
      </c>
      <c r="AA64" s="24">
        <v>11.72</v>
      </c>
      <c r="AB64" s="23">
        <v>371</v>
      </c>
      <c r="AC64" s="21" t="s">
        <v>1</v>
      </c>
      <c r="AD64" s="22">
        <v>44</v>
      </c>
      <c r="AE64" s="24">
        <v>11.11</v>
      </c>
      <c r="AF64" s="23">
        <v>389</v>
      </c>
      <c r="AG64" s="21" t="s">
        <v>1</v>
      </c>
      <c r="AH64" s="22">
        <v>54</v>
      </c>
      <c r="AI64" s="24">
        <v>13.61</v>
      </c>
      <c r="AJ64" s="23">
        <v>319</v>
      </c>
      <c r="AK64" s="21" t="s">
        <v>1</v>
      </c>
      <c r="AL64" s="22">
        <v>48</v>
      </c>
      <c r="AM64" s="24">
        <v>12.32</v>
      </c>
      <c r="AN64" s="23">
        <v>351</v>
      </c>
      <c r="AO64" s="21" t="s">
        <v>1</v>
      </c>
    </row>
    <row r="65" spans="1:41" x14ac:dyDescent="0.25">
      <c r="A65" s="21" t="s">
        <v>54</v>
      </c>
      <c r="B65" s="22">
        <v>60</v>
      </c>
      <c r="C65" s="24">
        <v>14.07</v>
      </c>
      <c r="D65" s="23">
        <v>286</v>
      </c>
      <c r="E65" s="21" t="s">
        <v>1</v>
      </c>
      <c r="F65" s="22">
        <v>63</v>
      </c>
      <c r="G65" s="24">
        <v>14.67</v>
      </c>
      <c r="H65" s="23">
        <v>302</v>
      </c>
      <c r="I65" s="21" t="s">
        <v>1</v>
      </c>
      <c r="J65" s="22">
        <v>59</v>
      </c>
      <c r="K65" s="24">
        <v>13.87</v>
      </c>
      <c r="L65" s="23">
        <v>311</v>
      </c>
      <c r="M65" s="21" t="s">
        <v>1</v>
      </c>
      <c r="N65" s="22">
        <v>58</v>
      </c>
      <c r="O65" s="24">
        <v>14.22</v>
      </c>
      <c r="P65" s="23">
        <v>322</v>
      </c>
      <c r="Q65" s="21" t="s">
        <v>1</v>
      </c>
      <c r="R65" s="22">
        <v>50</v>
      </c>
      <c r="S65" s="24">
        <v>12.44</v>
      </c>
      <c r="T65" s="23">
        <v>347</v>
      </c>
      <c r="U65" s="21" t="s">
        <v>1</v>
      </c>
      <c r="V65" s="22">
        <v>47</v>
      </c>
      <c r="W65" s="24">
        <v>11.62</v>
      </c>
      <c r="X65" s="23">
        <v>368</v>
      </c>
      <c r="Y65" s="21" t="s">
        <v>1</v>
      </c>
      <c r="Z65" s="22">
        <v>51</v>
      </c>
      <c r="AA65" s="24">
        <v>12.65</v>
      </c>
      <c r="AB65" s="23">
        <v>344</v>
      </c>
      <c r="AC65" s="21" t="s">
        <v>1</v>
      </c>
      <c r="AD65" s="22">
        <v>48</v>
      </c>
      <c r="AE65" s="24">
        <v>12.05</v>
      </c>
      <c r="AF65" s="23">
        <v>361</v>
      </c>
      <c r="AG65" s="21" t="s">
        <v>1</v>
      </c>
      <c r="AH65" s="22">
        <v>41</v>
      </c>
      <c r="AI65" s="24">
        <v>10.52</v>
      </c>
      <c r="AJ65" s="23">
        <v>397</v>
      </c>
      <c r="AK65" s="21" t="s">
        <v>1</v>
      </c>
      <c r="AL65" s="22">
        <v>46</v>
      </c>
      <c r="AM65" s="24">
        <v>11.84</v>
      </c>
      <c r="AN65" s="23">
        <v>369</v>
      </c>
      <c r="AO65" s="21" t="s">
        <v>1</v>
      </c>
    </row>
    <row r="66" spans="1:41" x14ac:dyDescent="0.25">
      <c r="A66" s="21" t="s">
        <v>116</v>
      </c>
      <c r="B66" s="22">
        <v>61</v>
      </c>
      <c r="C66" s="24">
        <v>14.29</v>
      </c>
      <c r="D66" s="23">
        <v>282</v>
      </c>
      <c r="E66" s="21" t="s">
        <v>1</v>
      </c>
      <c r="F66" s="22">
        <v>74</v>
      </c>
      <c r="G66" s="24">
        <v>17.100000000000001</v>
      </c>
      <c r="H66" s="23">
        <v>261</v>
      </c>
      <c r="I66" s="21" t="s">
        <v>1</v>
      </c>
      <c r="J66" s="22">
        <v>85</v>
      </c>
      <c r="K66" s="24">
        <v>19.649999999999999</v>
      </c>
      <c r="L66" s="23">
        <v>230</v>
      </c>
      <c r="M66" s="21" t="s">
        <v>1</v>
      </c>
      <c r="N66" s="22">
        <v>84</v>
      </c>
      <c r="O66" s="24">
        <v>20.239999999999998</v>
      </c>
      <c r="P66" s="23">
        <v>228</v>
      </c>
      <c r="Q66" s="21" t="s">
        <v>1</v>
      </c>
      <c r="R66" s="22">
        <v>89</v>
      </c>
      <c r="S66" s="24">
        <v>21.55</v>
      </c>
      <c r="T66" s="23">
        <v>218</v>
      </c>
      <c r="U66" s="21" t="s">
        <v>1</v>
      </c>
      <c r="V66" s="22">
        <v>80</v>
      </c>
      <c r="W66" s="24">
        <v>19.23</v>
      </c>
      <c r="X66" s="23">
        <v>245</v>
      </c>
      <c r="Y66" s="21" t="s">
        <v>1</v>
      </c>
      <c r="Z66" s="22">
        <v>78</v>
      </c>
      <c r="AA66" s="24">
        <v>18.940000000000001</v>
      </c>
      <c r="AB66" s="23">
        <v>241</v>
      </c>
      <c r="AC66" s="21" t="s">
        <v>1</v>
      </c>
      <c r="AD66" s="22">
        <v>86</v>
      </c>
      <c r="AE66" s="24">
        <v>20.99</v>
      </c>
      <c r="AF66" s="23">
        <v>223</v>
      </c>
      <c r="AG66" s="21" t="s">
        <v>1</v>
      </c>
      <c r="AH66" s="22">
        <v>90</v>
      </c>
      <c r="AI66" s="24">
        <v>22.18</v>
      </c>
      <c r="AJ66" s="23">
        <v>204</v>
      </c>
      <c r="AK66" s="21" t="s">
        <v>1</v>
      </c>
      <c r="AL66" s="22">
        <v>94</v>
      </c>
      <c r="AM66" s="24">
        <v>23.4</v>
      </c>
      <c r="AN66" s="23">
        <v>191</v>
      </c>
      <c r="AO66" s="21" t="s">
        <v>1</v>
      </c>
    </row>
    <row r="67" spans="1:41" x14ac:dyDescent="0.25">
      <c r="A67" s="21" t="s">
        <v>74</v>
      </c>
      <c r="B67" s="22">
        <v>62</v>
      </c>
      <c r="C67" s="24">
        <v>14.51</v>
      </c>
      <c r="D67" s="23">
        <v>280</v>
      </c>
      <c r="E67" s="21" t="s">
        <v>1</v>
      </c>
      <c r="F67" s="22">
        <v>64</v>
      </c>
      <c r="G67" s="24">
        <v>14.89</v>
      </c>
      <c r="H67" s="23">
        <v>300</v>
      </c>
      <c r="I67" s="21" t="s">
        <v>1</v>
      </c>
      <c r="J67" s="22">
        <v>53</v>
      </c>
      <c r="K67" s="24">
        <v>12.54</v>
      </c>
      <c r="L67" s="23">
        <v>342</v>
      </c>
      <c r="M67" s="21" t="s">
        <v>1</v>
      </c>
      <c r="N67" s="22">
        <v>61</v>
      </c>
      <c r="O67" s="24">
        <v>14.91</v>
      </c>
      <c r="P67" s="23">
        <v>307</v>
      </c>
      <c r="Q67" s="21" t="s">
        <v>1</v>
      </c>
      <c r="R67" s="22">
        <v>62</v>
      </c>
      <c r="S67" s="24">
        <v>15.24</v>
      </c>
      <c r="T67" s="23">
        <v>308</v>
      </c>
      <c r="U67" s="21" t="s">
        <v>1</v>
      </c>
      <c r="V67" s="22">
        <v>56</v>
      </c>
      <c r="W67" s="24">
        <v>13.69</v>
      </c>
      <c r="X67" s="23">
        <v>317</v>
      </c>
      <c r="Y67" s="21" t="s">
        <v>1</v>
      </c>
      <c r="Z67" s="22">
        <v>62</v>
      </c>
      <c r="AA67" s="24">
        <v>15.21</v>
      </c>
      <c r="AB67" s="23">
        <v>311</v>
      </c>
      <c r="AC67" s="21" t="s">
        <v>1</v>
      </c>
      <c r="AD67" s="22">
        <v>65</v>
      </c>
      <c r="AE67" s="24">
        <v>16.05</v>
      </c>
      <c r="AF67" s="23">
        <v>280</v>
      </c>
      <c r="AG67" s="21" t="s">
        <v>1</v>
      </c>
      <c r="AH67" s="22">
        <v>61</v>
      </c>
      <c r="AI67" s="24">
        <v>15.28</v>
      </c>
      <c r="AJ67" s="23">
        <v>294</v>
      </c>
      <c r="AK67" s="21" t="s">
        <v>1</v>
      </c>
      <c r="AL67" s="22">
        <v>60</v>
      </c>
      <c r="AM67" s="24">
        <v>15.21</v>
      </c>
      <c r="AN67" s="23">
        <v>284</v>
      </c>
      <c r="AO67" s="21" t="s">
        <v>1</v>
      </c>
    </row>
    <row r="68" spans="1:41" x14ac:dyDescent="0.25">
      <c r="A68" s="21" t="s">
        <v>95</v>
      </c>
      <c r="B68" s="22">
        <v>63</v>
      </c>
      <c r="C68" s="24">
        <v>14.73</v>
      </c>
      <c r="D68" s="23">
        <v>277</v>
      </c>
      <c r="E68" s="21" t="s">
        <v>1</v>
      </c>
      <c r="F68" s="22">
        <v>53</v>
      </c>
      <c r="G68" s="24">
        <v>12.47</v>
      </c>
      <c r="H68" s="23">
        <v>328</v>
      </c>
      <c r="I68" s="21" t="s">
        <v>1</v>
      </c>
      <c r="J68" s="22">
        <v>64</v>
      </c>
      <c r="K68" s="24">
        <v>14.98</v>
      </c>
      <c r="L68" s="23">
        <v>300</v>
      </c>
      <c r="M68" s="21" t="s">
        <v>1</v>
      </c>
      <c r="N68" s="22">
        <v>67</v>
      </c>
      <c r="O68" s="24">
        <v>16.3</v>
      </c>
      <c r="P68" s="23">
        <v>283</v>
      </c>
      <c r="Q68" s="21" t="s">
        <v>1</v>
      </c>
      <c r="R68" s="22">
        <v>66</v>
      </c>
      <c r="S68" s="24">
        <v>16.18</v>
      </c>
      <c r="T68" s="23">
        <v>296</v>
      </c>
      <c r="U68" s="21" t="s">
        <v>1</v>
      </c>
      <c r="V68" s="22">
        <v>54</v>
      </c>
      <c r="W68" s="24">
        <v>13.23</v>
      </c>
      <c r="X68" s="23">
        <v>324</v>
      </c>
      <c r="Y68" s="21" t="s">
        <v>1</v>
      </c>
      <c r="Z68" s="22">
        <v>61</v>
      </c>
      <c r="AA68" s="24">
        <v>14.98</v>
      </c>
      <c r="AB68" s="23">
        <v>312</v>
      </c>
      <c r="AC68" s="21" t="s">
        <v>1</v>
      </c>
      <c r="AD68" s="22">
        <v>53</v>
      </c>
      <c r="AE68" s="24">
        <v>13.23</v>
      </c>
      <c r="AF68" s="23">
        <v>328</v>
      </c>
      <c r="AG68" s="21" t="s">
        <v>1</v>
      </c>
      <c r="AH68" s="22">
        <v>63</v>
      </c>
      <c r="AI68" s="24">
        <v>15.75</v>
      </c>
      <c r="AJ68" s="23">
        <v>291</v>
      </c>
      <c r="AK68" s="21" t="s">
        <v>1</v>
      </c>
      <c r="AL68" s="22">
        <v>57</v>
      </c>
      <c r="AM68" s="24">
        <v>14.49</v>
      </c>
      <c r="AN68" s="23">
        <v>303</v>
      </c>
      <c r="AO68" s="21" t="s">
        <v>1</v>
      </c>
    </row>
    <row r="69" spans="1:41" x14ac:dyDescent="0.25">
      <c r="A69" s="21" t="s">
        <v>75</v>
      </c>
      <c r="B69" s="22">
        <v>64</v>
      </c>
      <c r="C69" s="24">
        <v>14.95</v>
      </c>
      <c r="D69" s="23">
        <v>271</v>
      </c>
      <c r="E69" s="21" t="s">
        <v>1</v>
      </c>
      <c r="F69" s="22">
        <v>67</v>
      </c>
      <c r="G69" s="24">
        <v>15.55</v>
      </c>
      <c r="H69" s="23">
        <v>287</v>
      </c>
      <c r="I69" s="21" t="s">
        <v>1</v>
      </c>
      <c r="J69" s="22">
        <v>55</v>
      </c>
      <c r="K69" s="24">
        <v>12.99</v>
      </c>
      <c r="L69" s="23">
        <v>325</v>
      </c>
      <c r="M69" s="21" t="s">
        <v>1</v>
      </c>
      <c r="N69" s="22">
        <v>49</v>
      </c>
      <c r="O69" s="24">
        <v>12.13</v>
      </c>
      <c r="P69" s="23">
        <v>353</v>
      </c>
      <c r="Q69" s="21" t="s">
        <v>1</v>
      </c>
      <c r="R69" s="22">
        <v>52</v>
      </c>
      <c r="S69" s="24">
        <v>12.91</v>
      </c>
      <c r="T69" s="23">
        <v>343</v>
      </c>
      <c r="U69" s="21" t="s">
        <v>1</v>
      </c>
      <c r="V69" s="22">
        <v>58</v>
      </c>
      <c r="W69" s="24">
        <v>14.15</v>
      </c>
      <c r="X69" s="23">
        <v>308</v>
      </c>
      <c r="Y69" s="21" t="s">
        <v>1</v>
      </c>
      <c r="Z69" s="22">
        <v>54</v>
      </c>
      <c r="AA69" s="24">
        <v>13.35</v>
      </c>
      <c r="AB69" s="23">
        <v>331</v>
      </c>
      <c r="AC69" s="21" t="s">
        <v>1</v>
      </c>
      <c r="AD69" s="22">
        <v>58</v>
      </c>
      <c r="AE69" s="24">
        <v>14.4</v>
      </c>
      <c r="AF69" s="23">
        <v>302</v>
      </c>
      <c r="AG69" s="21" t="s">
        <v>1</v>
      </c>
      <c r="AH69" s="22">
        <v>56</v>
      </c>
      <c r="AI69" s="24">
        <v>14.09</v>
      </c>
      <c r="AJ69" s="23">
        <v>316</v>
      </c>
      <c r="AK69" s="21" t="s">
        <v>1</v>
      </c>
      <c r="AL69" s="22">
        <v>58</v>
      </c>
      <c r="AM69" s="24">
        <v>14.73</v>
      </c>
      <c r="AN69" s="23">
        <v>297</v>
      </c>
      <c r="AO69" s="21" t="s">
        <v>1</v>
      </c>
    </row>
    <row r="70" spans="1:41" x14ac:dyDescent="0.25">
      <c r="A70" s="21" t="s">
        <v>137</v>
      </c>
      <c r="B70" s="22">
        <v>65</v>
      </c>
      <c r="C70" s="24">
        <v>15.17</v>
      </c>
      <c r="D70" s="23">
        <v>268</v>
      </c>
      <c r="E70" s="21" t="s">
        <v>1</v>
      </c>
      <c r="F70" s="22">
        <v>71</v>
      </c>
      <c r="G70" s="24">
        <v>16.43</v>
      </c>
      <c r="H70" s="23">
        <v>271</v>
      </c>
      <c r="I70" s="21" t="s">
        <v>1</v>
      </c>
      <c r="J70" s="22">
        <v>66</v>
      </c>
      <c r="K70" s="24">
        <v>15.43</v>
      </c>
      <c r="L70" s="23">
        <v>292</v>
      </c>
      <c r="M70" s="21" t="s">
        <v>1</v>
      </c>
      <c r="N70" s="22">
        <v>63</v>
      </c>
      <c r="O70" s="24">
        <v>15.37</v>
      </c>
      <c r="P70" s="23">
        <v>299</v>
      </c>
      <c r="Q70" s="21" t="s">
        <v>1</v>
      </c>
      <c r="R70" s="22">
        <v>70</v>
      </c>
      <c r="S70" s="24">
        <v>17.11</v>
      </c>
      <c r="T70" s="23">
        <v>268</v>
      </c>
      <c r="U70" s="21" t="s">
        <v>1</v>
      </c>
      <c r="V70" s="22">
        <v>82</v>
      </c>
      <c r="W70" s="24">
        <v>19.690000000000001</v>
      </c>
      <c r="X70" s="23">
        <v>239</v>
      </c>
      <c r="Y70" s="21" t="s">
        <v>1</v>
      </c>
      <c r="Z70" s="22">
        <v>69</v>
      </c>
      <c r="AA70" s="24">
        <v>16.84</v>
      </c>
      <c r="AB70" s="23">
        <v>272</v>
      </c>
      <c r="AC70" s="21" t="s">
        <v>1</v>
      </c>
      <c r="AD70" s="22">
        <v>69</v>
      </c>
      <c r="AE70" s="24">
        <v>16.989999999999998</v>
      </c>
      <c r="AF70" s="23">
        <v>263</v>
      </c>
      <c r="AG70" s="21" t="s">
        <v>1</v>
      </c>
      <c r="AH70" s="22">
        <v>69</v>
      </c>
      <c r="AI70" s="24">
        <v>17.18</v>
      </c>
      <c r="AJ70" s="23">
        <v>253</v>
      </c>
      <c r="AK70" s="21" t="s">
        <v>1</v>
      </c>
      <c r="AL70" s="22">
        <v>63</v>
      </c>
      <c r="AM70" s="24">
        <v>15.93</v>
      </c>
      <c r="AN70" s="23">
        <v>263</v>
      </c>
      <c r="AO70" s="21" t="s">
        <v>1</v>
      </c>
    </row>
    <row r="71" spans="1:41" x14ac:dyDescent="0.25">
      <c r="A71" s="21" t="s">
        <v>28</v>
      </c>
      <c r="B71" s="22">
        <v>66</v>
      </c>
      <c r="C71" s="24">
        <v>15.4</v>
      </c>
      <c r="D71" s="23">
        <v>264</v>
      </c>
      <c r="E71" s="21" t="s">
        <v>1</v>
      </c>
      <c r="F71" s="22">
        <v>68</v>
      </c>
      <c r="G71" s="24">
        <v>15.77</v>
      </c>
      <c r="H71" s="23">
        <v>281</v>
      </c>
      <c r="I71" s="21" t="s">
        <v>1</v>
      </c>
      <c r="J71" s="22">
        <v>67</v>
      </c>
      <c r="K71" s="24">
        <v>15.65</v>
      </c>
      <c r="L71" s="23">
        <v>291</v>
      </c>
      <c r="M71" s="21" t="s">
        <v>1</v>
      </c>
      <c r="N71" s="22">
        <v>68</v>
      </c>
      <c r="O71" s="24">
        <v>16.53</v>
      </c>
      <c r="P71" s="23">
        <v>280</v>
      </c>
      <c r="Q71" s="21" t="s">
        <v>1</v>
      </c>
      <c r="R71" s="22">
        <v>59</v>
      </c>
      <c r="S71" s="24">
        <v>14.54</v>
      </c>
      <c r="T71" s="23">
        <v>313</v>
      </c>
      <c r="U71" s="21" t="s">
        <v>1</v>
      </c>
      <c r="V71" s="22">
        <v>60</v>
      </c>
      <c r="W71" s="24">
        <v>14.62</v>
      </c>
      <c r="X71" s="23">
        <v>300</v>
      </c>
      <c r="Y71" s="21" t="s">
        <v>1</v>
      </c>
      <c r="Z71" s="22">
        <v>56</v>
      </c>
      <c r="AA71" s="24">
        <v>13.81</v>
      </c>
      <c r="AB71" s="23">
        <v>324</v>
      </c>
      <c r="AC71" s="21" t="s">
        <v>1</v>
      </c>
      <c r="AD71" s="22">
        <v>61</v>
      </c>
      <c r="AE71" s="24">
        <v>15.11</v>
      </c>
      <c r="AF71" s="23">
        <v>295</v>
      </c>
      <c r="AG71" s="21" t="s">
        <v>1</v>
      </c>
      <c r="AH71" s="22">
        <v>64</v>
      </c>
      <c r="AI71" s="24">
        <v>15.99</v>
      </c>
      <c r="AJ71" s="23">
        <v>286</v>
      </c>
      <c r="AK71" s="21" t="s">
        <v>1</v>
      </c>
      <c r="AL71" s="22">
        <v>64</v>
      </c>
      <c r="AM71" s="24">
        <v>16.18</v>
      </c>
      <c r="AN71" s="23">
        <v>256</v>
      </c>
      <c r="AO71" s="21" t="s">
        <v>1</v>
      </c>
    </row>
    <row r="72" spans="1:41" x14ac:dyDescent="0.25">
      <c r="A72" s="21" t="s">
        <v>119</v>
      </c>
      <c r="B72" s="22">
        <v>67</v>
      </c>
      <c r="C72" s="24">
        <v>15.62</v>
      </c>
      <c r="D72" s="23">
        <v>258</v>
      </c>
      <c r="E72" s="21" t="s">
        <v>1</v>
      </c>
      <c r="F72" s="22">
        <v>60</v>
      </c>
      <c r="G72" s="24">
        <v>14.01</v>
      </c>
      <c r="H72" s="23">
        <v>313</v>
      </c>
      <c r="I72" s="21" t="s">
        <v>1</v>
      </c>
      <c r="J72" s="22">
        <v>52</v>
      </c>
      <c r="K72" s="24">
        <v>12.32</v>
      </c>
      <c r="L72" s="23">
        <v>349</v>
      </c>
      <c r="M72" s="21" t="s">
        <v>1</v>
      </c>
      <c r="N72" s="22">
        <v>65</v>
      </c>
      <c r="O72" s="24">
        <v>15.84</v>
      </c>
      <c r="P72" s="23">
        <v>295</v>
      </c>
      <c r="Q72" s="21" t="s">
        <v>1</v>
      </c>
      <c r="R72" s="22">
        <v>63</v>
      </c>
      <c r="S72" s="24">
        <v>15.48</v>
      </c>
      <c r="T72" s="23">
        <v>307</v>
      </c>
      <c r="U72" s="21" t="s">
        <v>1</v>
      </c>
      <c r="V72" s="22">
        <v>63</v>
      </c>
      <c r="W72" s="24">
        <v>15.31</v>
      </c>
      <c r="X72" s="23">
        <v>298</v>
      </c>
      <c r="Y72" s="21" t="s">
        <v>1</v>
      </c>
      <c r="Z72" s="22">
        <v>70</v>
      </c>
      <c r="AA72" s="24">
        <v>17.07</v>
      </c>
      <c r="AB72" s="23">
        <v>268</v>
      </c>
      <c r="AC72" s="21" t="s">
        <v>1</v>
      </c>
      <c r="AD72" s="22">
        <v>67</v>
      </c>
      <c r="AE72" s="24">
        <v>16.52</v>
      </c>
      <c r="AF72" s="23">
        <v>277</v>
      </c>
      <c r="AG72" s="21" t="s">
        <v>1</v>
      </c>
      <c r="AH72" s="22">
        <v>60</v>
      </c>
      <c r="AI72" s="24">
        <v>15.04</v>
      </c>
      <c r="AJ72" s="23">
        <v>295</v>
      </c>
      <c r="AK72" s="21" t="s">
        <v>1</v>
      </c>
      <c r="AL72" s="22">
        <v>62</v>
      </c>
      <c r="AM72" s="24">
        <v>15.69</v>
      </c>
      <c r="AN72" s="23">
        <v>270</v>
      </c>
      <c r="AO72" s="21" t="s">
        <v>1</v>
      </c>
    </row>
    <row r="73" spans="1:41" x14ac:dyDescent="0.25">
      <c r="A73" s="21" t="s">
        <v>104</v>
      </c>
      <c r="B73" s="22">
        <v>68</v>
      </c>
      <c r="C73" s="24">
        <v>15.84</v>
      </c>
      <c r="D73" s="23">
        <v>250</v>
      </c>
      <c r="E73" s="21" t="s">
        <v>1</v>
      </c>
      <c r="F73" s="22">
        <v>72</v>
      </c>
      <c r="G73" s="24">
        <v>16.649999999999999</v>
      </c>
      <c r="H73" s="23">
        <v>269</v>
      </c>
      <c r="I73" s="21" t="s">
        <v>1</v>
      </c>
      <c r="J73" s="22">
        <v>76</v>
      </c>
      <c r="K73" s="24">
        <v>17.649999999999999</v>
      </c>
      <c r="L73" s="23">
        <v>253</v>
      </c>
      <c r="M73" s="21" t="s">
        <v>1</v>
      </c>
      <c r="N73" s="22">
        <v>76</v>
      </c>
      <c r="O73" s="24">
        <v>18.39</v>
      </c>
      <c r="P73" s="23">
        <v>253</v>
      </c>
      <c r="Q73" s="21" t="s">
        <v>1</v>
      </c>
      <c r="R73" s="22">
        <v>67</v>
      </c>
      <c r="S73" s="24">
        <v>16.41</v>
      </c>
      <c r="T73" s="23">
        <v>284</v>
      </c>
      <c r="U73" s="21" t="s">
        <v>1</v>
      </c>
      <c r="V73" s="22">
        <v>73</v>
      </c>
      <c r="W73" s="24">
        <v>17.62</v>
      </c>
      <c r="X73" s="23">
        <v>270</v>
      </c>
      <c r="Y73" s="21" t="s">
        <v>1</v>
      </c>
      <c r="Z73" s="22">
        <v>72</v>
      </c>
      <c r="AA73" s="24">
        <v>17.54</v>
      </c>
      <c r="AB73" s="23">
        <v>257</v>
      </c>
      <c r="AC73" s="21" t="s">
        <v>1</v>
      </c>
      <c r="AD73" s="22">
        <v>71</v>
      </c>
      <c r="AE73" s="24">
        <v>17.46</v>
      </c>
      <c r="AF73" s="23">
        <v>250</v>
      </c>
      <c r="AG73" s="21" t="s">
        <v>1</v>
      </c>
      <c r="AH73" s="22">
        <v>75</v>
      </c>
      <c r="AI73" s="24">
        <v>18.61</v>
      </c>
      <c r="AJ73" s="23">
        <v>236</v>
      </c>
      <c r="AK73" s="21" t="s">
        <v>1</v>
      </c>
      <c r="AL73" s="22">
        <v>65</v>
      </c>
      <c r="AM73" s="24">
        <v>16.420000000000002</v>
      </c>
      <c r="AN73" s="23">
        <v>248</v>
      </c>
      <c r="AO73" s="21" t="s">
        <v>1</v>
      </c>
    </row>
    <row r="74" spans="1:41" x14ac:dyDescent="0.25">
      <c r="A74" s="21" t="s">
        <v>29</v>
      </c>
      <c r="B74" s="22">
        <v>68</v>
      </c>
      <c r="C74" s="24">
        <v>15.84</v>
      </c>
      <c r="D74" s="23">
        <v>250</v>
      </c>
      <c r="E74" s="21" t="s">
        <v>1</v>
      </c>
      <c r="F74" s="22">
        <v>66</v>
      </c>
      <c r="G74" s="24">
        <v>15.33</v>
      </c>
      <c r="H74" s="23">
        <v>289</v>
      </c>
      <c r="I74" s="21" t="s">
        <v>1</v>
      </c>
      <c r="J74" s="22">
        <v>68</v>
      </c>
      <c r="K74" s="24">
        <v>15.87</v>
      </c>
      <c r="L74" s="23">
        <v>287</v>
      </c>
      <c r="M74" s="21" t="s">
        <v>1</v>
      </c>
      <c r="N74" s="22">
        <v>74</v>
      </c>
      <c r="O74" s="24">
        <v>17.93</v>
      </c>
      <c r="P74" s="23">
        <v>256</v>
      </c>
      <c r="Q74" s="21" t="s">
        <v>1</v>
      </c>
      <c r="R74" s="22">
        <v>69</v>
      </c>
      <c r="S74" s="24">
        <v>16.88</v>
      </c>
      <c r="T74" s="23">
        <v>272</v>
      </c>
      <c r="U74" s="21" t="s">
        <v>1</v>
      </c>
      <c r="V74" s="22">
        <v>76</v>
      </c>
      <c r="W74" s="24">
        <v>18.309999999999999</v>
      </c>
      <c r="X74" s="23">
        <v>264</v>
      </c>
      <c r="Y74" s="21" t="s">
        <v>1</v>
      </c>
      <c r="Z74" s="22">
        <v>67</v>
      </c>
      <c r="AA74" s="24">
        <v>16.37</v>
      </c>
      <c r="AB74" s="23">
        <v>287</v>
      </c>
      <c r="AC74" s="21" t="s">
        <v>1</v>
      </c>
      <c r="AD74" s="22">
        <v>70</v>
      </c>
      <c r="AE74" s="24">
        <v>17.23</v>
      </c>
      <c r="AF74" s="23">
        <v>258</v>
      </c>
      <c r="AG74" s="21" t="s">
        <v>1</v>
      </c>
      <c r="AH74" s="22">
        <v>70</v>
      </c>
      <c r="AI74" s="24">
        <v>17.420000000000002</v>
      </c>
      <c r="AJ74" s="23">
        <v>252</v>
      </c>
      <c r="AK74" s="21" t="s">
        <v>1</v>
      </c>
      <c r="AL74" s="22">
        <v>66</v>
      </c>
      <c r="AM74" s="24">
        <v>16.66</v>
      </c>
      <c r="AN74" s="23">
        <v>246</v>
      </c>
      <c r="AO74" s="21" t="s">
        <v>1</v>
      </c>
    </row>
    <row r="75" spans="1:41" x14ac:dyDescent="0.25">
      <c r="A75" s="21" t="s">
        <v>82</v>
      </c>
      <c r="B75" s="22">
        <v>70</v>
      </c>
      <c r="C75" s="24">
        <v>16.28</v>
      </c>
      <c r="D75" s="23">
        <v>245</v>
      </c>
      <c r="E75" s="21" t="s">
        <v>1</v>
      </c>
      <c r="F75" s="22">
        <v>59</v>
      </c>
      <c r="G75" s="24">
        <v>13.79</v>
      </c>
      <c r="H75" s="23">
        <v>314</v>
      </c>
      <c r="I75" s="21" t="s">
        <v>1</v>
      </c>
      <c r="J75" s="22">
        <v>74</v>
      </c>
      <c r="K75" s="24">
        <v>17.2</v>
      </c>
      <c r="L75" s="23">
        <v>259</v>
      </c>
      <c r="M75" s="21" t="s">
        <v>1</v>
      </c>
      <c r="N75" s="22">
        <v>64</v>
      </c>
      <c r="O75" s="24">
        <v>15.61</v>
      </c>
      <c r="P75" s="23">
        <v>298</v>
      </c>
      <c r="Q75" s="21" t="s">
        <v>1</v>
      </c>
      <c r="R75" s="22">
        <v>68</v>
      </c>
      <c r="S75" s="24">
        <v>16.64</v>
      </c>
      <c r="T75" s="23">
        <v>279</v>
      </c>
      <c r="U75" s="21" t="s">
        <v>1</v>
      </c>
      <c r="V75" s="22">
        <v>68</v>
      </c>
      <c r="W75" s="24">
        <v>16.46</v>
      </c>
      <c r="X75" s="23">
        <v>279</v>
      </c>
      <c r="Y75" s="21" t="s">
        <v>1</v>
      </c>
      <c r="Z75" s="22">
        <v>71</v>
      </c>
      <c r="AA75" s="24">
        <v>17.309999999999999</v>
      </c>
      <c r="AB75" s="23">
        <v>263</v>
      </c>
      <c r="AC75" s="21" t="s">
        <v>1</v>
      </c>
      <c r="AD75" s="22">
        <v>74</v>
      </c>
      <c r="AE75" s="24">
        <v>18.170000000000002</v>
      </c>
      <c r="AF75" s="23">
        <v>246</v>
      </c>
      <c r="AG75" s="21" t="s">
        <v>1</v>
      </c>
      <c r="AH75" s="22">
        <v>71</v>
      </c>
      <c r="AI75" s="24">
        <v>17.66</v>
      </c>
      <c r="AJ75" s="23">
        <v>249</v>
      </c>
      <c r="AK75" s="21" t="s">
        <v>1</v>
      </c>
      <c r="AL75" s="22">
        <v>100</v>
      </c>
      <c r="AM75" s="24">
        <v>24.85</v>
      </c>
      <c r="AN75" s="23">
        <v>180</v>
      </c>
      <c r="AO75" s="21" t="s">
        <v>1</v>
      </c>
    </row>
    <row r="76" spans="1:41" x14ac:dyDescent="0.25">
      <c r="A76" s="21" t="s">
        <v>98</v>
      </c>
      <c r="B76" s="22">
        <v>71</v>
      </c>
      <c r="C76" s="24">
        <v>16.5</v>
      </c>
      <c r="D76" s="23">
        <v>244</v>
      </c>
      <c r="E76" s="21" t="s">
        <v>1</v>
      </c>
      <c r="F76" s="22">
        <v>75</v>
      </c>
      <c r="G76" s="24">
        <v>17.32</v>
      </c>
      <c r="H76" s="23">
        <v>255</v>
      </c>
      <c r="I76" s="21" t="s">
        <v>1</v>
      </c>
      <c r="J76" s="22">
        <v>68</v>
      </c>
      <c r="K76" s="24">
        <v>15.87</v>
      </c>
      <c r="L76" s="23">
        <v>287</v>
      </c>
      <c r="M76" s="21" t="s">
        <v>1</v>
      </c>
      <c r="N76" s="22">
        <v>80</v>
      </c>
      <c r="O76" s="24">
        <v>19.32</v>
      </c>
      <c r="P76" s="23">
        <v>238</v>
      </c>
      <c r="Q76" s="21" t="s">
        <v>1</v>
      </c>
      <c r="R76" s="22">
        <v>71</v>
      </c>
      <c r="S76" s="24">
        <v>17.34</v>
      </c>
      <c r="T76" s="23">
        <v>267</v>
      </c>
      <c r="U76" s="21" t="s">
        <v>1</v>
      </c>
      <c r="V76" s="22">
        <v>94</v>
      </c>
      <c r="W76" s="24">
        <v>22.46</v>
      </c>
      <c r="X76" s="23">
        <v>203</v>
      </c>
      <c r="Y76" s="21" t="s">
        <v>1</v>
      </c>
      <c r="Z76" s="22">
        <v>91</v>
      </c>
      <c r="AA76" s="24">
        <v>21.96</v>
      </c>
      <c r="AB76" s="23">
        <v>210</v>
      </c>
      <c r="AC76" s="21" t="s">
        <v>1</v>
      </c>
      <c r="AD76" s="22">
        <v>91</v>
      </c>
      <c r="AE76" s="24">
        <v>22.16</v>
      </c>
      <c r="AF76" s="23">
        <v>196</v>
      </c>
      <c r="AG76" s="21" t="s">
        <v>1</v>
      </c>
      <c r="AH76" s="22">
        <v>86</v>
      </c>
      <c r="AI76" s="24">
        <v>21.23</v>
      </c>
      <c r="AJ76" s="23">
        <v>212</v>
      </c>
      <c r="AK76" s="21" t="s">
        <v>1</v>
      </c>
      <c r="AL76" s="22">
        <v>88</v>
      </c>
      <c r="AM76" s="24">
        <v>21.96</v>
      </c>
      <c r="AN76" s="23">
        <v>204</v>
      </c>
      <c r="AO76" s="21" t="s">
        <v>1</v>
      </c>
    </row>
    <row r="77" spans="1:41" x14ac:dyDescent="0.25">
      <c r="A77" s="21" t="s">
        <v>102</v>
      </c>
      <c r="B77" s="22">
        <v>71</v>
      </c>
      <c r="C77" s="24">
        <v>16.5</v>
      </c>
      <c r="D77" s="23">
        <v>244</v>
      </c>
      <c r="E77" s="21" t="s">
        <v>1</v>
      </c>
      <c r="F77" s="22">
        <v>70</v>
      </c>
      <c r="G77" s="24">
        <v>16.21</v>
      </c>
      <c r="H77" s="23">
        <v>275</v>
      </c>
      <c r="I77" s="21" t="s">
        <v>1</v>
      </c>
      <c r="J77" s="22">
        <v>71</v>
      </c>
      <c r="K77" s="24">
        <v>16.54</v>
      </c>
      <c r="L77" s="23">
        <v>266</v>
      </c>
      <c r="M77" s="21" t="s">
        <v>1</v>
      </c>
      <c r="N77" s="22">
        <v>72</v>
      </c>
      <c r="O77" s="24">
        <v>17.46</v>
      </c>
      <c r="P77" s="23">
        <v>257</v>
      </c>
      <c r="Q77" s="21" t="s">
        <v>1</v>
      </c>
      <c r="R77" s="22">
        <v>73</v>
      </c>
      <c r="S77" s="24">
        <v>17.809999999999999</v>
      </c>
      <c r="T77" s="23">
        <v>264</v>
      </c>
      <c r="U77" s="21" t="s">
        <v>1</v>
      </c>
      <c r="V77" s="22">
        <v>71</v>
      </c>
      <c r="W77" s="24">
        <v>17.149999999999999</v>
      </c>
      <c r="X77" s="23">
        <v>272</v>
      </c>
      <c r="Y77" s="21" t="s">
        <v>1</v>
      </c>
      <c r="Z77" s="22">
        <v>64</v>
      </c>
      <c r="AA77" s="24">
        <v>15.68</v>
      </c>
      <c r="AB77" s="23">
        <v>295</v>
      </c>
      <c r="AC77" s="21" t="s">
        <v>1</v>
      </c>
      <c r="AD77" s="22">
        <v>68</v>
      </c>
      <c r="AE77" s="24">
        <v>16.760000000000002</v>
      </c>
      <c r="AF77" s="23">
        <v>268</v>
      </c>
      <c r="AG77" s="21" t="s">
        <v>1</v>
      </c>
      <c r="AH77" s="22">
        <v>67</v>
      </c>
      <c r="AI77" s="24">
        <v>16.71</v>
      </c>
      <c r="AJ77" s="23">
        <v>270</v>
      </c>
      <c r="AK77" s="21" t="s">
        <v>1</v>
      </c>
      <c r="AL77" s="22">
        <v>70</v>
      </c>
      <c r="AM77" s="24">
        <v>17.62</v>
      </c>
      <c r="AN77" s="23">
        <v>237</v>
      </c>
      <c r="AO77" s="21" t="s">
        <v>1</v>
      </c>
    </row>
    <row r="78" spans="1:41" x14ac:dyDescent="0.25">
      <c r="A78" s="21" t="s">
        <v>158</v>
      </c>
      <c r="B78" s="22">
        <v>71</v>
      </c>
      <c r="C78" s="24">
        <v>16.5</v>
      </c>
      <c r="D78" s="23">
        <v>244</v>
      </c>
      <c r="E78" s="21" t="s">
        <v>1</v>
      </c>
      <c r="F78" s="22">
        <v>78</v>
      </c>
      <c r="G78" s="24">
        <v>17.98</v>
      </c>
      <c r="H78" s="23">
        <v>240</v>
      </c>
      <c r="I78" s="21" t="s">
        <v>1</v>
      </c>
      <c r="J78" s="22">
        <v>86</v>
      </c>
      <c r="K78" s="24">
        <v>19.87</v>
      </c>
      <c r="L78" s="23">
        <v>227</v>
      </c>
      <c r="M78" s="21" t="s">
        <v>1</v>
      </c>
      <c r="N78" s="22">
        <v>88</v>
      </c>
      <c r="O78" s="24">
        <v>21.17</v>
      </c>
      <c r="P78" s="23">
        <v>222</v>
      </c>
      <c r="Q78" s="21" t="s">
        <v>1</v>
      </c>
      <c r="R78" s="22">
        <v>94</v>
      </c>
      <c r="S78" s="24">
        <v>22.71</v>
      </c>
      <c r="T78" s="23">
        <v>201</v>
      </c>
      <c r="U78" s="21" t="s">
        <v>1</v>
      </c>
      <c r="V78" s="22">
        <v>106</v>
      </c>
      <c r="W78" s="24">
        <v>25.23</v>
      </c>
      <c r="X78" s="23">
        <v>174</v>
      </c>
      <c r="Y78" s="21" t="s">
        <v>1</v>
      </c>
      <c r="Z78" s="22">
        <v>97</v>
      </c>
      <c r="AA78" s="24">
        <v>23.36</v>
      </c>
      <c r="AB78" s="23">
        <v>195</v>
      </c>
      <c r="AC78" s="21" t="s">
        <v>1</v>
      </c>
      <c r="AD78" s="22">
        <v>105</v>
      </c>
      <c r="AE78" s="24">
        <v>25.46</v>
      </c>
      <c r="AF78" s="23">
        <v>173</v>
      </c>
      <c r="AG78" s="21" t="s">
        <v>1</v>
      </c>
      <c r="AH78" s="22">
        <v>101</v>
      </c>
      <c r="AI78" s="24">
        <v>24.8</v>
      </c>
      <c r="AJ78" s="23">
        <v>173</v>
      </c>
      <c r="AK78" s="21" t="s">
        <v>1</v>
      </c>
      <c r="AL78" s="22">
        <v>99</v>
      </c>
      <c r="AM78" s="24">
        <v>24.61</v>
      </c>
      <c r="AN78" s="23">
        <v>181</v>
      </c>
      <c r="AO78" s="21" t="s">
        <v>1</v>
      </c>
    </row>
    <row r="79" spans="1:41" x14ac:dyDescent="0.25">
      <c r="A79" s="21" t="s">
        <v>91</v>
      </c>
      <c r="B79" s="22">
        <v>74</v>
      </c>
      <c r="C79" s="24">
        <v>17.170000000000002</v>
      </c>
      <c r="D79" s="23">
        <v>241</v>
      </c>
      <c r="E79" s="21" t="s">
        <v>1</v>
      </c>
      <c r="F79" s="22">
        <v>73</v>
      </c>
      <c r="G79" s="24">
        <v>16.88</v>
      </c>
      <c r="H79" s="23">
        <v>268</v>
      </c>
      <c r="I79" s="21" t="s">
        <v>1</v>
      </c>
      <c r="J79" s="22">
        <v>70</v>
      </c>
      <c r="K79" s="24">
        <v>16.32</v>
      </c>
      <c r="L79" s="23">
        <v>275</v>
      </c>
      <c r="M79" s="21" t="s">
        <v>1</v>
      </c>
      <c r="N79" s="22">
        <v>72</v>
      </c>
      <c r="O79" s="24">
        <v>17.46</v>
      </c>
      <c r="P79" s="23">
        <v>257</v>
      </c>
      <c r="Q79" s="21" t="s">
        <v>1</v>
      </c>
      <c r="R79" s="22">
        <v>71</v>
      </c>
      <c r="S79" s="24">
        <v>17.34</v>
      </c>
      <c r="T79" s="23">
        <v>267</v>
      </c>
      <c r="U79" s="21" t="s">
        <v>1</v>
      </c>
      <c r="V79" s="22">
        <v>69</v>
      </c>
      <c r="W79" s="24">
        <v>16.690000000000001</v>
      </c>
      <c r="X79" s="23">
        <v>276</v>
      </c>
      <c r="Y79" s="21" t="s">
        <v>1</v>
      </c>
      <c r="Z79" s="22">
        <v>68</v>
      </c>
      <c r="AA79" s="24">
        <v>16.61</v>
      </c>
      <c r="AB79" s="23">
        <v>275</v>
      </c>
      <c r="AC79" s="21" t="s">
        <v>1</v>
      </c>
      <c r="AD79" s="22">
        <v>64</v>
      </c>
      <c r="AE79" s="24">
        <v>15.81</v>
      </c>
      <c r="AF79" s="23">
        <v>281</v>
      </c>
      <c r="AG79" s="21" t="s">
        <v>1</v>
      </c>
      <c r="AH79" s="22">
        <v>58</v>
      </c>
      <c r="AI79" s="24">
        <v>14.56</v>
      </c>
      <c r="AJ79" s="23">
        <v>306</v>
      </c>
      <c r="AK79" s="21" t="s">
        <v>1</v>
      </c>
      <c r="AL79" s="22">
        <v>77</v>
      </c>
      <c r="AM79" s="24">
        <v>19.309999999999999</v>
      </c>
      <c r="AN79" s="23">
        <v>223</v>
      </c>
      <c r="AO79" s="21" t="s">
        <v>1</v>
      </c>
    </row>
    <row r="80" spans="1:41" x14ac:dyDescent="0.25">
      <c r="A80" s="21" t="s">
        <v>110</v>
      </c>
      <c r="B80" s="22">
        <v>75</v>
      </c>
      <c r="C80" s="24">
        <v>17.39</v>
      </c>
      <c r="D80" s="23">
        <v>240</v>
      </c>
      <c r="E80" s="21" t="s">
        <v>1</v>
      </c>
      <c r="F80" s="22">
        <v>80</v>
      </c>
      <c r="G80" s="24">
        <v>18.420000000000002</v>
      </c>
      <c r="H80" s="23">
        <v>237</v>
      </c>
      <c r="I80" s="21" t="s">
        <v>1</v>
      </c>
      <c r="J80" s="22">
        <v>80</v>
      </c>
      <c r="K80" s="24">
        <v>18.54</v>
      </c>
      <c r="L80" s="23">
        <v>240</v>
      </c>
      <c r="M80" s="21" t="s">
        <v>1</v>
      </c>
      <c r="N80" s="22">
        <v>70</v>
      </c>
      <c r="O80" s="24">
        <v>17</v>
      </c>
      <c r="P80" s="23">
        <v>274</v>
      </c>
      <c r="Q80" s="21" t="s">
        <v>1</v>
      </c>
      <c r="R80" s="22">
        <v>80</v>
      </c>
      <c r="S80" s="24">
        <v>19.45</v>
      </c>
      <c r="T80" s="23">
        <v>238</v>
      </c>
      <c r="U80" s="21" t="s">
        <v>1</v>
      </c>
      <c r="V80" s="22">
        <v>90</v>
      </c>
      <c r="W80" s="24">
        <v>21.54</v>
      </c>
      <c r="X80" s="23">
        <v>214</v>
      </c>
      <c r="Y80" s="21" t="s">
        <v>1</v>
      </c>
      <c r="Z80" s="22">
        <v>76</v>
      </c>
      <c r="AA80" s="24">
        <v>18.47</v>
      </c>
      <c r="AB80" s="23">
        <v>243</v>
      </c>
      <c r="AC80" s="21" t="s">
        <v>1</v>
      </c>
      <c r="AD80" s="22">
        <v>90</v>
      </c>
      <c r="AE80" s="24">
        <v>21.93</v>
      </c>
      <c r="AF80" s="23">
        <v>205</v>
      </c>
      <c r="AG80" s="21" t="s">
        <v>1</v>
      </c>
      <c r="AH80" s="22">
        <v>85</v>
      </c>
      <c r="AI80" s="24">
        <v>20.99</v>
      </c>
      <c r="AJ80" s="23">
        <v>213</v>
      </c>
      <c r="AK80" s="21" t="s">
        <v>1</v>
      </c>
      <c r="AL80" s="22">
        <v>86</v>
      </c>
      <c r="AM80" s="24">
        <v>21.47</v>
      </c>
      <c r="AN80" s="23">
        <v>207</v>
      </c>
      <c r="AO80" s="21" t="s">
        <v>1</v>
      </c>
    </row>
    <row r="81" spans="1:41" x14ac:dyDescent="0.25">
      <c r="A81" s="21" t="s">
        <v>76</v>
      </c>
      <c r="B81" s="22">
        <v>76</v>
      </c>
      <c r="C81" s="24">
        <v>17.61</v>
      </c>
      <c r="D81" s="23">
        <v>237</v>
      </c>
      <c r="E81" s="21" t="s">
        <v>1</v>
      </c>
      <c r="F81" s="22">
        <v>61</v>
      </c>
      <c r="G81" s="24">
        <v>14.23</v>
      </c>
      <c r="H81" s="23">
        <v>310</v>
      </c>
      <c r="I81" s="21" t="s">
        <v>1</v>
      </c>
      <c r="J81" s="22">
        <v>63</v>
      </c>
      <c r="K81" s="24">
        <v>14.76</v>
      </c>
      <c r="L81" s="23">
        <v>304</v>
      </c>
      <c r="M81" s="21" t="s">
        <v>1</v>
      </c>
      <c r="N81" s="22">
        <v>59</v>
      </c>
      <c r="O81" s="24">
        <v>14.45</v>
      </c>
      <c r="P81" s="23">
        <v>318</v>
      </c>
      <c r="Q81" s="21" t="s">
        <v>1</v>
      </c>
      <c r="R81" s="22">
        <v>61</v>
      </c>
      <c r="S81" s="24">
        <v>15.01</v>
      </c>
      <c r="T81" s="23">
        <v>310</v>
      </c>
      <c r="U81" s="21" t="s">
        <v>1</v>
      </c>
      <c r="V81" s="22">
        <v>59</v>
      </c>
      <c r="W81" s="24">
        <v>14.38</v>
      </c>
      <c r="X81" s="23">
        <v>302</v>
      </c>
      <c r="Y81" s="21" t="s">
        <v>1</v>
      </c>
      <c r="Z81" s="22">
        <v>49</v>
      </c>
      <c r="AA81" s="24">
        <v>12.18</v>
      </c>
      <c r="AB81" s="23">
        <v>351</v>
      </c>
      <c r="AC81" s="21" t="s">
        <v>1</v>
      </c>
      <c r="AD81" s="22">
        <v>62</v>
      </c>
      <c r="AE81" s="24">
        <v>15.34</v>
      </c>
      <c r="AF81" s="23">
        <v>293</v>
      </c>
      <c r="AG81" s="21" t="s">
        <v>1</v>
      </c>
      <c r="AH81" s="22">
        <v>53</v>
      </c>
      <c r="AI81" s="24">
        <v>13.38</v>
      </c>
      <c r="AJ81" s="23">
        <v>324</v>
      </c>
      <c r="AK81" s="21" t="s">
        <v>1</v>
      </c>
      <c r="AL81" s="22">
        <v>61</v>
      </c>
      <c r="AM81" s="24">
        <v>15.45</v>
      </c>
      <c r="AN81" s="23">
        <v>278</v>
      </c>
      <c r="AO81" s="21" t="s">
        <v>1</v>
      </c>
    </row>
    <row r="82" spans="1:41" x14ac:dyDescent="0.25">
      <c r="A82" s="21" t="s">
        <v>118</v>
      </c>
      <c r="B82" s="22">
        <v>77</v>
      </c>
      <c r="C82" s="24">
        <v>17.829999999999998</v>
      </c>
      <c r="D82" s="23">
        <v>233</v>
      </c>
      <c r="E82" s="21" t="s">
        <v>1</v>
      </c>
      <c r="F82" s="22">
        <v>81</v>
      </c>
      <c r="G82" s="24">
        <v>18.64</v>
      </c>
      <c r="H82" s="23">
        <v>234</v>
      </c>
      <c r="I82" s="21" t="s">
        <v>1</v>
      </c>
      <c r="J82" s="22">
        <v>74</v>
      </c>
      <c r="K82" s="24">
        <v>17.2</v>
      </c>
      <c r="L82" s="23">
        <v>259</v>
      </c>
      <c r="M82" s="21" t="s">
        <v>1</v>
      </c>
      <c r="N82" s="22">
        <v>71</v>
      </c>
      <c r="O82" s="24">
        <v>17.23</v>
      </c>
      <c r="P82" s="23">
        <v>272</v>
      </c>
      <c r="Q82" s="21" t="s">
        <v>1</v>
      </c>
      <c r="R82" s="22">
        <v>74</v>
      </c>
      <c r="S82" s="24">
        <v>18.04</v>
      </c>
      <c r="T82" s="23">
        <v>262</v>
      </c>
      <c r="U82" s="21" t="s">
        <v>1</v>
      </c>
      <c r="V82" s="22">
        <v>65</v>
      </c>
      <c r="W82" s="24">
        <v>15.77</v>
      </c>
      <c r="X82" s="23">
        <v>290</v>
      </c>
      <c r="Y82" s="21" t="s">
        <v>1</v>
      </c>
      <c r="Z82" s="22">
        <v>82</v>
      </c>
      <c r="AA82" s="24">
        <v>19.87</v>
      </c>
      <c r="AB82" s="23">
        <v>228</v>
      </c>
      <c r="AC82" s="21" t="s">
        <v>1</v>
      </c>
      <c r="AD82" s="22">
        <v>77</v>
      </c>
      <c r="AE82" s="24">
        <v>18.87</v>
      </c>
      <c r="AF82" s="23">
        <v>240</v>
      </c>
      <c r="AG82" s="21" t="s">
        <v>1</v>
      </c>
      <c r="AH82" s="22">
        <v>73</v>
      </c>
      <c r="AI82" s="24">
        <v>18.13</v>
      </c>
      <c r="AJ82" s="23">
        <v>239</v>
      </c>
      <c r="AK82" s="21" t="s">
        <v>1</v>
      </c>
      <c r="AL82" s="22">
        <v>89</v>
      </c>
      <c r="AM82" s="24">
        <v>22.2</v>
      </c>
      <c r="AN82" s="23">
        <v>202</v>
      </c>
      <c r="AO82" s="21" t="s">
        <v>1</v>
      </c>
    </row>
    <row r="83" spans="1:41" x14ac:dyDescent="0.25">
      <c r="A83" s="21" t="s">
        <v>94</v>
      </c>
      <c r="B83" s="22">
        <v>78</v>
      </c>
      <c r="C83" s="24">
        <v>18.05</v>
      </c>
      <c r="D83" s="23">
        <v>232</v>
      </c>
      <c r="E83" s="21" t="s">
        <v>1</v>
      </c>
      <c r="F83" s="22">
        <v>85</v>
      </c>
      <c r="G83" s="24">
        <v>19.52</v>
      </c>
      <c r="H83" s="23">
        <v>217</v>
      </c>
      <c r="I83" s="21" t="s">
        <v>1</v>
      </c>
      <c r="J83" s="22">
        <v>77</v>
      </c>
      <c r="K83" s="24">
        <v>17.87</v>
      </c>
      <c r="L83" s="23">
        <v>250</v>
      </c>
      <c r="M83" s="21" t="s">
        <v>1</v>
      </c>
      <c r="N83" s="22">
        <v>86</v>
      </c>
      <c r="O83" s="24">
        <v>20.71</v>
      </c>
      <c r="P83" s="23">
        <v>227</v>
      </c>
      <c r="Q83" s="21" t="s">
        <v>1</v>
      </c>
      <c r="R83" s="22">
        <v>75</v>
      </c>
      <c r="S83" s="24">
        <v>18.28</v>
      </c>
      <c r="T83" s="23">
        <v>257</v>
      </c>
      <c r="U83" s="21" t="s">
        <v>1</v>
      </c>
      <c r="V83" s="22">
        <v>71</v>
      </c>
      <c r="W83" s="24">
        <v>17.149999999999999</v>
      </c>
      <c r="X83" s="23">
        <v>272</v>
      </c>
      <c r="Y83" s="21" t="s">
        <v>1</v>
      </c>
      <c r="Z83" s="22">
        <v>95</v>
      </c>
      <c r="AA83" s="24">
        <v>22.9</v>
      </c>
      <c r="AB83" s="23">
        <v>204</v>
      </c>
      <c r="AC83" s="21" t="s">
        <v>1</v>
      </c>
      <c r="AD83" s="22">
        <v>75</v>
      </c>
      <c r="AE83" s="24">
        <v>18.399999999999999</v>
      </c>
      <c r="AF83" s="23">
        <v>243</v>
      </c>
      <c r="AG83" s="21" t="s">
        <v>1</v>
      </c>
      <c r="AH83" s="22">
        <v>88</v>
      </c>
      <c r="AI83" s="24">
        <v>21.7</v>
      </c>
      <c r="AJ83" s="23">
        <v>206</v>
      </c>
      <c r="AK83" s="21" t="s">
        <v>1</v>
      </c>
      <c r="AL83" s="22">
        <v>77</v>
      </c>
      <c r="AM83" s="24">
        <v>19.309999999999999</v>
      </c>
      <c r="AN83" s="23">
        <v>223</v>
      </c>
      <c r="AO83" s="21" t="s">
        <v>1</v>
      </c>
    </row>
    <row r="84" spans="1:41" x14ac:dyDescent="0.25">
      <c r="A84" s="21" t="s">
        <v>156</v>
      </c>
      <c r="B84" s="22">
        <v>79</v>
      </c>
      <c r="C84" s="24">
        <v>18.28</v>
      </c>
      <c r="D84" s="23">
        <v>230</v>
      </c>
      <c r="E84" s="21" t="s">
        <v>1</v>
      </c>
      <c r="F84" s="22">
        <v>91</v>
      </c>
      <c r="G84" s="24">
        <v>20.84</v>
      </c>
      <c r="H84" s="23">
        <v>205</v>
      </c>
      <c r="I84" s="21" t="s">
        <v>1</v>
      </c>
      <c r="J84" s="22">
        <v>97</v>
      </c>
      <c r="K84" s="24">
        <v>22.31</v>
      </c>
      <c r="L84" s="23">
        <v>200</v>
      </c>
      <c r="M84" s="21" t="s">
        <v>1</v>
      </c>
      <c r="N84" s="22">
        <v>103</v>
      </c>
      <c r="O84" s="24">
        <v>24.65</v>
      </c>
      <c r="P84" s="23">
        <v>185</v>
      </c>
      <c r="Q84" s="21" t="s">
        <v>1</v>
      </c>
      <c r="R84" s="22">
        <v>93</v>
      </c>
      <c r="S84" s="24">
        <v>22.48</v>
      </c>
      <c r="T84" s="23">
        <v>206</v>
      </c>
      <c r="U84" s="21" t="s">
        <v>1</v>
      </c>
      <c r="V84" s="22">
        <v>100</v>
      </c>
      <c r="W84" s="24">
        <v>23.85</v>
      </c>
      <c r="X84" s="23">
        <v>187</v>
      </c>
      <c r="Y84" s="21" t="s">
        <v>1</v>
      </c>
      <c r="Z84" s="22">
        <v>98</v>
      </c>
      <c r="AA84" s="24">
        <v>23.6</v>
      </c>
      <c r="AB84" s="23">
        <v>192</v>
      </c>
      <c r="AC84" s="21" t="s">
        <v>1</v>
      </c>
      <c r="AD84" s="22">
        <v>88</v>
      </c>
      <c r="AE84" s="24">
        <v>21.46</v>
      </c>
      <c r="AF84" s="23">
        <v>214</v>
      </c>
      <c r="AG84" s="21" t="s">
        <v>1</v>
      </c>
      <c r="AH84" s="22">
        <v>116</v>
      </c>
      <c r="AI84" s="24">
        <v>28.37</v>
      </c>
      <c r="AJ84" s="23">
        <v>145</v>
      </c>
      <c r="AK84" s="21" t="s">
        <v>1</v>
      </c>
      <c r="AL84" s="22">
        <v>107</v>
      </c>
      <c r="AM84" s="24">
        <v>26.53</v>
      </c>
      <c r="AN84" s="23">
        <v>165</v>
      </c>
      <c r="AO84" s="21" t="s">
        <v>1</v>
      </c>
    </row>
    <row r="85" spans="1:41" x14ac:dyDescent="0.25">
      <c r="A85" s="21" t="s">
        <v>1455</v>
      </c>
      <c r="B85" s="22">
        <v>80</v>
      </c>
      <c r="C85" s="24">
        <v>18.5</v>
      </c>
      <c r="D85" s="23">
        <v>223</v>
      </c>
      <c r="E85" s="21" t="s">
        <v>1</v>
      </c>
      <c r="F85" s="22">
        <v>83</v>
      </c>
      <c r="G85" s="24">
        <v>19.079999999999998</v>
      </c>
      <c r="H85" s="23">
        <v>228</v>
      </c>
      <c r="I85" s="21" t="s">
        <v>1</v>
      </c>
      <c r="J85" s="22">
        <v>98</v>
      </c>
      <c r="K85" s="24">
        <v>22.53</v>
      </c>
      <c r="L85" s="23">
        <v>199</v>
      </c>
      <c r="M85" s="21" t="s">
        <v>1</v>
      </c>
      <c r="N85" s="22">
        <v>81</v>
      </c>
      <c r="O85" s="24">
        <v>19.55</v>
      </c>
      <c r="P85" s="23">
        <v>233</v>
      </c>
      <c r="Q85" s="21" t="s">
        <v>1</v>
      </c>
      <c r="R85" s="22">
        <v>78</v>
      </c>
      <c r="S85" s="24">
        <v>18.98</v>
      </c>
      <c r="T85" s="23">
        <v>242</v>
      </c>
      <c r="U85" s="21" t="s">
        <v>1</v>
      </c>
      <c r="V85" s="22">
        <v>86</v>
      </c>
      <c r="W85" s="24">
        <v>20.62</v>
      </c>
      <c r="X85" s="23">
        <v>234</v>
      </c>
      <c r="Y85" s="21" t="s">
        <v>1</v>
      </c>
      <c r="Z85" s="22">
        <v>81</v>
      </c>
      <c r="AA85" s="24">
        <v>19.64</v>
      </c>
      <c r="AB85" s="23">
        <v>236</v>
      </c>
      <c r="AC85" s="21" t="s">
        <v>1</v>
      </c>
      <c r="AD85" s="22">
        <v>78</v>
      </c>
      <c r="AE85" s="24">
        <v>19.11</v>
      </c>
      <c r="AF85" s="23">
        <v>239</v>
      </c>
      <c r="AG85" s="21" t="s">
        <v>1</v>
      </c>
      <c r="AH85" s="22">
        <v>81</v>
      </c>
      <c r="AI85" s="24">
        <v>20.04</v>
      </c>
      <c r="AJ85" s="23">
        <v>222</v>
      </c>
      <c r="AK85" s="21" t="s">
        <v>1</v>
      </c>
      <c r="AL85" s="22">
        <v>76</v>
      </c>
      <c r="AM85" s="24">
        <v>19.07</v>
      </c>
      <c r="AN85" s="23">
        <v>230</v>
      </c>
      <c r="AO85" s="21" t="s">
        <v>1</v>
      </c>
    </row>
    <row r="86" spans="1:41" x14ac:dyDescent="0.25">
      <c r="A86" s="21" t="s">
        <v>1456</v>
      </c>
      <c r="B86" s="22">
        <v>81</v>
      </c>
      <c r="C86" s="24">
        <v>18.72</v>
      </c>
      <c r="D86" s="23">
        <v>222</v>
      </c>
      <c r="E86" s="21" t="s">
        <v>1</v>
      </c>
      <c r="F86" s="22">
        <v>83</v>
      </c>
      <c r="G86" s="24">
        <v>19.079999999999998</v>
      </c>
      <c r="H86" s="23">
        <v>228</v>
      </c>
      <c r="I86" s="21" t="s">
        <v>1</v>
      </c>
      <c r="J86" s="22">
        <v>79</v>
      </c>
      <c r="K86" s="24">
        <v>18.309999999999999</v>
      </c>
      <c r="L86" s="23">
        <v>241</v>
      </c>
      <c r="M86" s="21" t="s">
        <v>1</v>
      </c>
      <c r="N86" s="22">
        <v>79</v>
      </c>
      <c r="O86" s="24">
        <v>19.079999999999998</v>
      </c>
      <c r="P86" s="23">
        <v>239</v>
      </c>
      <c r="Q86" s="21" t="s">
        <v>1</v>
      </c>
      <c r="R86" s="22">
        <v>83</v>
      </c>
      <c r="S86" s="24">
        <v>20.149999999999999</v>
      </c>
      <c r="T86" s="23">
        <v>230</v>
      </c>
      <c r="U86" s="21" t="s">
        <v>1</v>
      </c>
      <c r="V86" s="22">
        <v>67</v>
      </c>
      <c r="W86" s="24">
        <v>16.23</v>
      </c>
      <c r="X86" s="23">
        <v>283</v>
      </c>
      <c r="Y86" s="21" t="s">
        <v>1</v>
      </c>
      <c r="Z86" s="22">
        <v>90</v>
      </c>
      <c r="AA86" s="24">
        <v>21.73</v>
      </c>
      <c r="AB86" s="23">
        <v>213</v>
      </c>
      <c r="AC86" s="21" t="s">
        <v>1</v>
      </c>
      <c r="AD86" s="22">
        <v>72</v>
      </c>
      <c r="AE86" s="24">
        <v>17.7</v>
      </c>
      <c r="AF86" s="23">
        <v>248</v>
      </c>
      <c r="AG86" s="21" t="s">
        <v>1</v>
      </c>
      <c r="AH86" s="22">
        <v>78</v>
      </c>
      <c r="AI86" s="24">
        <v>19.32</v>
      </c>
      <c r="AJ86" s="23">
        <v>230</v>
      </c>
      <c r="AK86" s="21" t="s">
        <v>1</v>
      </c>
      <c r="AL86" s="22">
        <v>69</v>
      </c>
      <c r="AM86" s="24">
        <v>17.38</v>
      </c>
      <c r="AN86" s="23">
        <v>238</v>
      </c>
      <c r="AO86" s="21" t="s">
        <v>1</v>
      </c>
    </row>
    <row r="87" spans="1:41" x14ac:dyDescent="0.25">
      <c r="A87" s="21" t="s">
        <v>117</v>
      </c>
      <c r="B87" s="22">
        <v>82</v>
      </c>
      <c r="C87" s="24">
        <v>18.940000000000001</v>
      </c>
      <c r="D87" s="23">
        <v>221</v>
      </c>
      <c r="E87" s="21" t="s">
        <v>1</v>
      </c>
      <c r="F87" s="22">
        <v>56</v>
      </c>
      <c r="G87" s="24">
        <v>13.13</v>
      </c>
      <c r="H87" s="23">
        <v>323</v>
      </c>
      <c r="I87" s="21" t="s">
        <v>1</v>
      </c>
      <c r="J87" s="22">
        <v>72</v>
      </c>
      <c r="K87" s="24">
        <v>16.760000000000002</v>
      </c>
      <c r="L87" s="23">
        <v>265</v>
      </c>
      <c r="M87" s="21" t="s">
        <v>1</v>
      </c>
      <c r="N87" s="22">
        <v>69</v>
      </c>
      <c r="O87" s="24">
        <v>16.77</v>
      </c>
      <c r="P87" s="23">
        <v>279</v>
      </c>
      <c r="Q87" s="21" t="s">
        <v>1</v>
      </c>
      <c r="R87" s="22">
        <v>77</v>
      </c>
      <c r="S87" s="24">
        <v>18.75</v>
      </c>
      <c r="T87" s="23">
        <v>246</v>
      </c>
      <c r="U87" s="21" t="s">
        <v>1</v>
      </c>
      <c r="V87" s="22">
        <v>74</v>
      </c>
      <c r="W87" s="24">
        <v>17.850000000000001</v>
      </c>
      <c r="X87" s="23">
        <v>269</v>
      </c>
      <c r="Y87" s="21" t="s">
        <v>1</v>
      </c>
      <c r="Z87" s="22">
        <v>59</v>
      </c>
      <c r="AA87" s="24">
        <v>14.51</v>
      </c>
      <c r="AB87" s="23">
        <v>315</v>
      </c>
      <c r="AC87" s="21" t="s">
        <v>1</v>
      </c>
      <c r="AD87" s="22">
        <v>65</v>
      </c>
      <c r="AE87" s="24">
        <v>16.05</v>
      </c>
      <c r="AF87" s="23">
        <v>280</v>
      </c>
      <c r="AG87" s="21" t="s">
        <v>1</v>
      </c>
      <c r="AH87" s="22">
        <v>65</v>
      </c>
      <c r="AI87" s="24">
        <v>16.23</v>
      </c>
      <c r="AJ87" s="23">
        <v>276</v>
      </c>
      <c r="AK87" s="21" t="s">
        <v>1</v>
      </c>
      <c r="AL87" s="22">
        <v>72</v>
      </c>
      <c r="AM87" s="24">
        <v>18.100000000000001</v>
      </c>
      <c r="AN87" s="23">
        <v>233</v>
      </c>
      <c r="AO87" s="21" t="s">
        <v>1</v>
      </c>
    </row>
    <row r="88" spans="1:41" x14ac:dyDescent="0.25">
      <c r="A88" s="21" t="s">
        <v>111</v>
      </c>
      <c r="B88" s="22">
        <v>83</v>
      </c>
      <c r="C88" s="24">
        <v>19.16</v>
      </c>
      <c r="D88" s="23">
        <v>220</v>
      </c>
      <c r="E88" s="21" t="s">
        <v>1</v>
      </c>
      <c r="F88" s="22">
        <v>77</v>
      </c>
      <c r="G88" s="24">
        <v>17.760000000000002</v>
      </c>
      <c r="H88" s="23">
        <v>243</v>
      </c>
      <c r="I88" s="21" t="s">
        <v>1</v>
      </c>
      <c r="J88" s="22">
        <v>78</v>
      </c>
      <c r="K88" s="24">
        <v>18.09</v>
      </c>
      <c r="L88" s="23">
        <v>243</v>
      </c>
      <c r="M88" s="21" t="s">
        <v>1</v>
      </c>
      <c r="N88" s="22">
        <v>82</v>
      </c>
      <c r="O88" s="24">
        <v>19.78</v>
      </c>
      <c r="P88" s="23">
        <v>232</v>
      </c>
      <c r="Q88" s="21" t="s">
        <v>1</v>
      </c>
      <c r="R88" s="22">
        <v>81</v>
      </c>
      <c r="S88" s="24">
        <v>19.68</v>
      </c>
      <c r="T88" s="23">
        <v>235</v>
      </c>
      <c r="U88" s="21" t="s">
        <v>1</v>
      </c>
      <c r="V88" s="22">
        <v>84</v>
      </c>
      <c r="W88" s="24">
        <v>20.149999999999999</v>
      </c>
      <c r="X88" s="23">
        <v>235</v>
      </c>
      <c r="Y88" s="21" t="s">
        <v>1</v>
      </c>
      <c r="Z88" s="22">
        <v>80</v>
      </c>
      <c r="AA88" s="24">
        <v>19.399999999999999</v>
      </c>
      <c r="AB88" s="23">
        <v>237</v>
      </c>
      <c r="AC88" s="21" t="s">
        <v>1</v>
      </c>
      <c r="AD88" s="22">
        <v>87</v>
      </c>
      <c r="AE88" s="24">
        <v>21.22</v>
      </c>
      <c r="AF88" s="23">
        <v>217</v>
      </c>
      <c r="AG88" s="21" t="s">
        <v>1</v>
      </c>
      <c r="AH88" s="22">
        <v>96</v>
      </c>
      <c r="AI88" s="24">
        <v>23.61</v>
      </c>
      <c r="AJ88" s="23">
        <v>187</v>
      </c>
      <c r="AK88" s="21" t="s">
        <v>1</v>
      </c>
      <c r="AL88" s="22">
        <v>80</v>
      </c>
      <c r="AM88" s="24">
        <v>20.03</v>
      </c>
      <c r="AN88" s="23">
        <v>219</v>
      </c>
      <c r="AO88" s="21" t="s">
        <v>1</v>
      </c>
    </row>
    <row r="89" spans="1:41" x14ac:dyDescent="0.25">
      <c r="A89" s="21" t="s">
        <v>65</v>
      </c>
      <c r="B89" s="22">
        <v>83</v>
      </c>
      <c r="C89" s="24">
        <v>19.16</v>
      </c>
      <c r="D89" s="23">
        <v>220</v>
      </c>
      <c r="E89" s="21" t="s">
        <v>1</v>
      </c>
      <c r="F89" s="22">
        <v>76</v>
      </c>
      <c r="G89" s="24">
        <v>17.54</v>
      </c>
      <c r="H89" s="23">
        <v>245</v>
      </c>
      <c r="I89" s="21" t="s">
        <v>1</v>
      </c>
      <c r="J89" s="22">
        <v>73</v>
      </c>
      <c r="K89" s="24">
        <v>16.98</v>
      </c>
      <c r="L89" s="23">
        <v>263</v>
      </c>
      <c r="M89" s="21" t="s">
        <v>1</v>
      </c>
      <c r="N89" s="22">
        <v>77</v>
      </c>
      <c r="O89" s="24">
        <v>18.62</v>
      </c>
      <c r="P89" s="23">
        <v>250</v>
      </c>
      <c r="Q89" s="21" t="s">
        <v>1</v>
      </c>
      <c r="R89" s="22">
        <v>88</v>
      </c>
      <c r="S89" s="24">
        <v>21.31</v>
      </c>
      <c r="T89" s="23">
        <v>223</v>
      </c>
      <c r="U89" s="21" t="s">
        <v>1</v>
      </c>
      <c r="V89" s="22">
        <v>79</v>
      </c>
      <c r="W89" s="24">
        <v>19</v>
      </c>
      <c r="X89" s="23">
        <v>249</v>
      </c>
      <c r="Y89" s="21" t="s">
        <v>1</v>
      </c>
      <c r="Z89" s="22">
        <v>73</v>
      </c>
      <c r="AA89" s="24">
        <v>17.77</v>
      </c>
      <c r="AB89" s="23">
        <v>251</v>
      </c>
      <c r="AC89" s="21" t="s">
        <v>1</v>
      </c>
      <c r="AD89" s="22">
        <v>82</v>
      </c>
      <c r="AE89" s="24">
        <v>20.05</v>
      </c>
      <c r="AF89" s="23">
        <v>230</v>
      </c>
      <c r="AG89" s="21" t="s">
        <v>1</v>
      </c>
      <c r="AH89" s="22">
        <v>77</v>
      </c>
      <c r="AI89" s="24">
        <v>19.09</v>
      </c>
      <c r="AJ89" s="23">
        <v>232</v>
      </c>
      <c r="AK89" s="21" t="s">
        <v>1</v>
      </c>
      <c r="AL89" s="22">
        <v>71</v>
      </c>
      <c r="AM89" s="24">
        <v>17.86</v>
      </c>
      <c r="AN89" s="23">
        <v>236</v>
      </c>
      <c r="AO89" s="21" t="s">
        <v>1</v>
      </c>
    </row>
    <row r="90" spans="1:41" x14ac:dyDescent="0.25">
      <c r="A90" s="21" t="s">
        <v>79</v>
      </c>
      <c r="B90" s="22">
        <v>85</v>
      </c>
      <c r="C90" s="24">
        <v>19.600000000000001</v>
      </c>
      <c r="D90" s="23">
        <v>212</v>
      </c>
      <c r="E90" s="21" t="s">
        <v>1</v>
      </c>
      <c r="F90" s="22">
        <v>92</v>
      </c>
      <c r="G90" s="24">
        <v>21.06</v>
      </c>
      <c r="H90" s="23">
        <v>204</v>
      </c>
      <c r="I90" s="21" t="s">
        <v>1</v>
      </c>
      <c r="J90" s="22">
        <v>99</v>
      </c>
      <c r="K90" s="24">
        <v>22.75</v>
      </c>
      <c r="L90" s="23">
        <v>198</v>
      </c>
      <c r="M90" s="21" t="s">
        <v>1</v>
      </c>
      <c r="N90" s="22">
        <v>89</v>
      </c>
      <c r="O90" s="24">
        <v>21.4</v>
      </c>
      <c r="P90" s="23">
        <v>216</v>
      </c>
      <c r="Q90" s="21" t="s">
        <v>1</v>
      </c>
      <c r="R90" s="22">
        <v>94</v>
      </c>
      <c r="S90" s="24">
        <v>22.71</v>
      </c>
      <c r="T90" s="23">
        <v>201</v>
      </c>
      <c r="U90" s="21" t="s">
        <v>1</v>
      </c>
      <c r="V90" s="22">
        <v>89</v>
      </c>
      <c r="W90" s="24">
        <v>21.31</v>
      </c>
      <c r="X90" s="23">
        <v>215</v>
      </c>
      <c r="Y90" s="21" t="s">
        <v>1</v>
      </c>
      <c r="Z90" s="22">
        <v>93</v>
      </c>
      <c r="AA90" s="24">
        <v>22.43</v>
      </c>
      <c r="AB90" s="23">
        <v>205</v>
      </c>
      <c r="AC90" s="21" t="s">
        <v>1</v>
      </c>
      <c r="AD90" s="22">
        <v>111</v>
      </c>
      <c r="AE90" s="24">
        <v>26.87</v>
      </c>
      <c r="AF90" s="23">
        <v>158</v>
      </c>
      <c r="AG90" s="21" t="s">
        <v>1</v>
      </c>
      <c r="AH90" s="22">
        <v>94</v>
      </c>
      <c r="AI90" s="24">
        <v>23.13</v>
      </c>
      <c r="AJ90" s="23">
        <v>192</v>
      </c>
      <c r="AK90" s="21" t="s">
        <v>1</v>
      </c>
      <c r="AL90" s="22">
        <v>101</v>
      </c>
      <c r="AM90" s="24">
        <v>25.09</v>
      </c>
      <c r="AN90" s="23">
        <v>179</v>
      </c>
      <c r="AO90" s="21" t="s">
        <v>1</v>
      </c>
    </row>
    <row r="91" spans="1:41" x14ac:dyDescent="0.25">
      <c r="A91" s="21" t="s">
        <v>35</v>
      </c>
      <c r="B91" s="22">
        <v>86</v>
      </c>
      <c r="C91" s="24">
        <v>19.829999999999998</v>
      </c>
      <c r="D91" s="23">
        <v>211</v>
      </c>
      <c r="E91" s="21" t="s">
        <v>1</v>
      </c>
      <c r="F91" s="22">
        <v>82</v>
      </c>
      <c r="G91" s="24">
        <v>18.86</v>
      </c>
      <c r="H91" s="23">
        <v>233</v>
      </c>
      <c r="I91" s="21" t="s">
        <v>1</v>
      </c>
      <c r="J91" s="22">
        <v>90</v>
      </c>
      <c r="K91" s="24">
        <v>20.76</v>
      </c>
      <c r="L91" s="23">
        <v>216</v>
      </c>
      <c r="M91" s="21" t="s">
        <v>1</v>
      </c>
      <c r="N91" s="22">
        <v>78</v>
      </c>
      <c r="O91" s="24">
        <v>18.850000000000001</v>
      </c>
      <c r="P91" s="23">
        <v>246</v>
      </c>
      <c r="Q91" s="21" t="s">
        <v>1</v>
      </c>
      <c r="R91" s="22">
        <v>84</v>
      </c>
      <c r="S91" s="24">
        <v>20.38</v>
      </c>
      <c r="T91" s="23">
        <v>229</v>
      </c>
      <c r="U91" s="21" t="s">
        <v>1</v>
      </c>
      <c r="V91" s="22">
        <v>87</v>
      </c>
      <c r="W91" s="24">
        <v>20.85</v>
      </c>
      <c r="X91" s="23">
        <v>228</v>
      </c>
      <c r="Y91" s="21" t="s">
        <v>1</v>
      </c>
      <c r="Z91" s="22">
        <v>75</v>
      </c>
      <c r="AA91" s="24">
        <v>18.239999999999998</v>
      </c>
      <c r="AB91" s="23">
        <v>247</v>
      </c>
      <c r="AC91" s="21" t="s">
        <v>1</v>
      </c>
      <c r="AD91" s="22">
        <v>72</v>
      </c>
      <c r="AE91" s="24">
        <v>17.7</v>
      </c>
      <c r="AF91" s="23">
        <v>248</v>
      </c>
      <c r="AG91" s="21" t="s">
        <v>1</v>
      </c>
      <c r="AH91" s="22">
        <v>84</v>
      </c>
      <c r="AI91" s="24">
        <v>20.75</v>
      </c>
      <c r="AJ91" s="23">
        <v>215</v>
      </c>
      <c r="AK91" s="21" t="s">
        <v>1</v>
      </c>
      <c r="AL91" s="22">
        <v>72</v>
      </c>
      <c r="AM91" s="24">
        <v>18.100000000000001</v>
      </c>
      <c r="AN91" s="23">
        <v>233</v>
      </c>
      <c r="AO91" s="21" t="s">
        <v>1</v>
      </c>
    </row>
    <row r="92" spans="1:41" x14ac:dyDescent="0.25">
      <c r="A92" s="21" t="s">
        <v>130</v>
      </c>
      <c r="B92" s="22">
        <v>86</v>
      </c>
      <c r="C92" s="24">
        <v>19.829999999999998</v>
      </c>
      <c r="D92" s="23">
        <v>211</v>
      </c>
      <c r="E92" s="21" t="s">
        <v>1</v>
      </c>
      <c r="F92" s="22">
        <v>87</v>
      </c>
      <c r="G92" s="24">
        <v>19.96</v>
      </c>
      <c r="H92" s="23">
        <v>214</v>
      </c>
      <c r="I92" s="21" t="s">
        <v>1</v>
      </c>
      <c r="J92" s="22">
        <v>84</v>
      </c>
      <c r="K92" s="24">
        <v>19.420000000000002</v>
      </c>
      <c r="L92" s="23">
        <v>231</v>
      </c>
      <c r="M92" s="21" t="s">
        <v>1</v>
      </c>
      <c r="N92" s="22">
        <v>84</v>
      </c>
      <c r="O92" s="24">
        <v>20.239999999999998</v>
      </c>
      <c r="P92" s="23">
        <v>228</v>
      </c>
      <c r="Q92" s="21" t="s">
        <v>1</v>
      </c>
      <c r="R92" s="22">
        <v>87</v>
      </c>
      <c r="S92" s="24">
        <v>21.08</v>
      </c>
      <c r="T92" s="23">
        <v>224</v>
      </c>
      <c r="U92" s="21" t="s">
        <v>1</v>
      </c>
      <c r="V92" s="22">
        <v>77</v>
      </c>
      <c r="W92" s="24">
        <v>18.54</v>
      </c>
      <c r="X92" s="23">
        <v>255</v>
      </c>
      <c r="Y92" s="21" t="s">
        <v>1</v>
      </c>
      <c r="Z92" s="22">
        <v>77</v>
      </c>
      <c r="AA92" s="24">
        <v>18.7</v>
      </c>
      <c r="AB92" s="23">
        <v>242</v>
      </c>
      <c r="AC92" s="21" t="s">
        <v>1</v>
      </c>
      <c r="AD92" s="22">
        <v>76</v>
      </c>
      <c r="AE92" s="24">
        <v>18.64</v>
      </c>
      <c r="AF92" s="23">
        <v>242</v>
      </c>
      <c r="AG92" s="21" t="s">
        <v>1</v>
      </c>
      <c r="AH92" s="22">
        <v>74</v>
      </c>
      <c r="AI92" s="24">
        <v>18.37</v>
      </c>
      <c r="AJ92" s="23">
        <v>238</v>
      </c>
      <c r="AK92" s="21" t="s">
        <v>1</v>
      </c>
      <c r="AL92" s="22">
        <v>82</v>
      </c>
      <c r="AM92" s="24">
        <v>20.51</v>
      </c>
      <c r="AN92" s="23">
        <v>215</v>
      </c>
      <c r="AO92" s="21" t="s">
        <v>1</v>
      </c>
    </row>
    <row r="93" spans="1:41" x14ac:dyDescent="0.25">
      <c r="A93" s="21" t="s">
        <v>178</v>
      </c>
      <c r="B93" s="22">
        <v>86</v>
      </c>
      <c r="C93" s="24">
        <v>19.829999999999998</v>
      </c>
      <c r="D93" s="23">
        <v>211</v>
      </c>
      <c r="E93" s="21" t="s">
        <v>1</v>
      </c>
      <c r="F93" s="22">
        <v>79</v>
      </c>
      <c r="G93" s="24">
        <v>18.2</v>
      </c>
      <c r="H93" s="23">
        <v>239</v>
      </c>
      <c r="I93" s="21" t="s">
        <v>1</v>
      </c>
      <c r="J93" s="22">
        <v>83</v>
      </c>
      <c r="K93" s="24">
        <v>19.2</v>
      </c>
      <c r="L93" s="23">
        <v>232</v>
      </c>
      <c r="M93" s="21" t="s">
        <v>1</v>
      </c>
      <c r="N93" s="22">
        <v>99</v>
      </c>
      <c r="O93" s="24">
        <v>23.72</v>
      </c>
      <c r="P93" s="23">
        <v>192</v>
      </c>
      <c r="Q93" s="21" t="s">
        <v>1</v>
      </c>
      <c r="R93" s="22">
        <v>92</v>
      </c>
      <c r="S93" s="24">
        <v>22.25</v>
      </c>
      <c r="T93" s="23">
        <v>209</v>
      </c>
      <c r="U93" s="21" t="s">
        <v>1</v>
      </c>
      <c r="V93" s="22">
        <v>83</v>
      </c>
      <c r="W93" s="24">
        <v>19.920000000000002</v>
      </c>
      <c r="X93" s="23">
        <v>237</v>
      </c>
      <c r="Y93" s="21" t="s">
        <v>1</v>
      </c>
      <c r="Z93" s="22">
        <v>83</v>
      </c>
      <c r="AA93" s="24">
        <v>20.100000000000001</v>
      </c>
      <c r="AB93" s="23">
        <v>225</v>
      </c>
      <c r="AC93" s="21" t="s">
        <v>1</v>
      </c>
      <c r="AD93" s="22">
        <v>89</v>
      </c>
      <c r="AE93" s="24">
        <v>21.69</v>
      </c>
      <c r="AF93" s="23">
        <v>208</v>
      </c>
      <c r="AG93" s="21" t="s">
        <v>1</v>
      </c>
      <c r="AH93" s="22">
        <v>108</v>
      </c>
      <c r="AI93" s="24">
        <v>26.46</v>
      </c>
      <c r="AJ93" s="23">
        <v>159</v>
      </c>
      <c r="AK93" s="21" t="s">
        <v>1</v>
      </c>
      <c r="AL93" s="22">
        <v>96</v>
      </c>
      <c r="AM93" s="24">
        <v>23.88</v>
      </c>
      <c r="AN93" s="23">
        <v>186</v>
      </c>
      <c r="AO93" s="21" t="s">
        <v>1</v>
      </c>
    </row>
    <row r="94" spans="1:41" x14ac:dyDescent="0.25">
      <c r="A94" s="21" t="s">
        <v>113</v>
      </c>
      <c r="B94" s="22">
        <v>89</v>
      </c>
      <c r="C94" s="24">
        <v>20.49</v>
      </c>
      <c r="D94" s="23">
        <v>206</v>
      </c>
      <c r="E94" s="21" t="s">
        <v>1</v>
      </c>
      <c r="F94" s="22">
        <v>88</v>
      </c>
      <c r="G94" s="24">
        <v>20.18</v>
      </c>
      <c r="H94" s="23">
        <v>211</v>
      </c>
      <c r="I94" s="21" t="s">
        <v>1</v>
      </c>
      <c r="J94" s="22">
        <v>81</v>
      </c>
      <c r="K94" s="24">
        <v>18.760000000000002</v>
      </c>
      <c r="L94" s="23">
        <v>235</v>
      </c>
      <c r="M94" s="21" t="s">
        <v>1</v>
      </c>
      <c r="N94" s="22">
        <v>83</v>
      </c>
      <c r="O94" s="24">
        <v>20.010000000000002</v>
      </c>
      <c r="P94" s="23">
        <v>231</v>
      </c>
      <c r="Q94" s="21" t="s">
        <v>1</v>
      </c>
      <c r="R94" s="22">
        <v>82</v>
      </c>
      <c r="S94" s="24">
        <v>19.91</v>
      </c>
      <c r="T94" s="23">
        <v>232</v>
      </c>
      <c r="U94" s="21" t="s">
        <v>1</v>
      </c>
      <c r="V94" s="22">
        <v>74</v>
      </c>
      <c r="W94" s="24">
        <v>17.850000000000001</v>
      </c>
      <c r="X94" s="23">
        <v>269</v>
      </c>
      <c r="Y94" s="21" t="s">
        <v>1</v>
      </c>
      <c r="Z94" s="22">
        <v>85</v>
      </c>
      <c r="AA94" s="24">
        <v>20.57</v>
      </c>
      <c r="AB94" s="23">
        <v>219</v>
      </c>
      <c r="AC94" s="21" t="s">
        <v>1</v>
      </c>
      <c r="AD94" s="22">
        <v>93</v>
      </c>
      <c r="AE94" s="24">
        <v>22.63</v>
      </c>
      <c r="AF94" s="23">
        <v>194</v>
      </c>
      <c r="AG94" s="21" t="s">
        <v>1</v>
      </c>
      <c r="AH94" s="22">
        <v>99</v>
      </c>
      <c r="AI94" s="24">
        <v>24.32</v>
      </c>
      <c r="AJ94" s="23">
        <v>179</v>
      </c>
      <c r="AK94" s="21" t="s">
        <v>1</v>
      </c>
      <c r="AL94" s="22">
        <v>84</v>
      </c>
      <c r="AM94" s="24">
        <v>20.99</v>
      </c>
      <c r="AN94" s="23">
        <v>212</v>
      </c>
      <c r="AO94" s="21" t="s">
        <v>1</v>
      </c>
    </row>
    <row r="95" spans="1:41" x14ac:dyDescent="0.25">
      <c r="A95" s="21" t="s">
        <v>71</v>
      </c>
      <c r="B95" s="22">
        <v>90</v>
      </c>
      <c r="C95" s="24">
        <v>20.71</v>
      </c>
      <c r="D95" s="23">
        <v>202</v>
      </c>
      <c r="E95" s="21" t="s">
        <v>1</v>
      </c>
      <c r="F95" s="22">
        <v>89</v>
      </c>
      <c r="G95" s="24">
        <v>20.399999999999999</v>
      </c>
      <c r="H95" s="23">
        <v>207</v>
      </c>
      <c r="I95" s="21" t="s">
        <v>1</v>
      </c>
      <c r="J95" s="22">
        <v>104</v>
      </c>
      <c r="K95" s="24">
        <v>23.86</v>
      </c>
      <c r="L95" s="23">
        <v>186</v>
      </c>
      <c r="M95" s="21" t="s">
        <v>1</v>
      </c>
      <c r="N95" s="22">
        <v>91</v>
      </c>
      <c r="O95" s="24">
        <v>21.87</v>
      </c>
      <c r="P95" s="23">
        <v>207</v>
      </c>
      <c r="Q95" s="21" t="s">
        <v>1</v>
      </c>
      <c r="R95" s="22">
        <v>94</v>
      </c>
      <c r="S95" s="24">
        <v>22.71</v>
      </c>
      <c r="T95" s="23">
        <v>201</v>
      </c>
      <c r="U95" s="21" t="s">
        <v>1</v>
      </c>
      <c r="V95" s="22">
        <v>81</v>
      </c>
      <c r="W95" s="24">
        <v>19.46</v>
      </c>
      <c r="X95" s="23">
        <v>240</v>
      </c>
      <c r="Y95" s="21" t="s">
        <v>1</v>
      </c>
      <c r="Z95" s="22">
        <v>92</v>
      </c>
      <c r="AA95" s="24">
        <v>22.2</v>
      </c>
      <c r="AB95" s="23">
        <v>207</v>
      </c>
      <c r="AC95" s="21" t="s">
        <v>1</v>
      </c>
      <c r="AD95" s="22">
        <v>83</v>
      </c>
      <c r="AE95" s="24">
        <v>20.28</v>
      </c>
      <c r="AF95" s="23">
        <v>228</v>
      </c>
      <c r="AG95" s="21" t="s">
        <v>1</v>
      </c>
      <c r="AH95" s="22">
        <v>72</v>
      </c>
      <c r="AI95" s="24">
        <v>17.899999999999999</v>
      </c>
      <c r="AJ95" s="23">
        <v>246</v>
      </c>
      <c r="AK95" s="21" t="s">
        <v>1</v>
      </c>
      <c r="AL95" s="22">
        <v>83</v>
      </c>
      <c r="AM95" s="24">
        <v>20.75</v>
      </c>
      <c r="AN95" s="23">
        <v>214</v>
      </c>
      <c r="AO95" s="21" t="s">
        <v>1</v>
      </c>
    </row>
    <row r="96" spans="1:41" x14ac:dyDescent="0.25">
      <c r="A96" s="21" t="s">
        <v>105</v>
      </c>
      <c r="B96" s="22">
        <v>91</v>
      </c>
      <c r="C96" s="24">
        <v>20.93</v>
      </c>
      <c r="D96" s="23">
        <v>200</v>
      </c>
      <c r="E96" s="21" t="s">
        <v>1</v>
      </c>
      <c r="F96" s="22">
        <v>102</v>
      </c>
      <c r="G96" s="24">
        <v>23.27</v>
      </c>
      <c r="H96" s="23">
        <v>186</v>
      </c>
      <c r="I96" s="21" t="s">
        <v>1</v>
      </c>
      <c r="J96" s="22">
        <v>86</v>
      </c>
      <c r="K96" s="24">
        <v>19.87</v>
      </c>
      <c r="L96" s="23">
        <v>227</v>
      </c>
      <c r="M96" s="21" t="s">
        <v>1</v>
      </c>
      <c r="N96" s="22">
        <v>75</v>
      </c>
      <c r="O96" s="24">
        <v>18.16</v>
      </c>
      <c r="P96" s="23">
        <v>255</v>
      </c>
      <c r="Q96" s="21" t="s">
        <v>1</v>
      </c>
      <c r="R96" s="22">
        <v>78</v>
      </c>
      <c r="S96" s="24">
        <v>18.98</v>
      </c>
      <c r="T96" s="23">
        <v>242</v>
      </c>
      <c r="U96" s="21" t="s">
        <v>1</v>
      </c>
      <c r="V96" s="22">
        <v>78</v>
      </c>
      <c r="W96" s="24">
        <v>18.77</v>
      </c>
      <c r="X96" s="23">
        <v>252</v>
      </c>
      <c r="Y96" s="21" t="s">
        <v>1</v>
      </c>
      <c r="Z96" s="22">
        <v>89</v>
      </c>
      <c r="AA96" s="24">
        <v>21.5</v>
      </c>
      <c r="AB96" s="23">
        <v>214</v>
      </c>
      <c r="AC96" s="21" t="s">
        <v>1</v>
      </c>
      <c r="AD96" s="22">
        <v>81</v>
      </c>
      <c r="AE96" s="24">
        <v>19.809999999999999</v>
      </c>
      <c r="AF96" s="23">
        <v>231</v>
      </c>
      <c r="AG96" s="21" t="s">
        <v>1</v>
      </c>
      <c r="AH96" s="22">
        <v>81</v>
      </c>
      <c r="AI96" s="24">
        <v>20.04</v>
      </c>
      <c r="AJ96" s="23">
        <v>222</v>
      </c>
      <c r="AK96" s="21" t="s">
        <v>1</v>
      </c>
      <c r="AL96" s="22">
        <v>81</v>
      </c>
      <c r="AM96" s="24">
        <v>20.27</v>
      </c>
      <c r="AN96" s="23">
        <v>217</v>
      </c>
      <c r="AO96" s="21" t="s">
        <v>1</v>
      </c>
    </row>
    <row r="97" spans="1:41" x14ac:dyDescent="0.25">
      <c r="A97" s="21" t="s">
        <v>144</v>
      </c>
      <c r="B97" s="22">
        <v>91</v>
      </c>
      <c r="C97" s="24">
        <v>20.93</v>
      </c>
      <c r="D97" s="23">
        <v>200</v>
      </c>
      <c r="E97" s="21" t="s">
        <v>1</v>
      </c>
      <c r="F97" s="22">
        <v>99</v>
      </c>
      <c r="G97" s="24">
        <v>22.61</v>
      </c>
      <c r="H97" s="23">
        <v>193</v>
      </c>
      <c r="I97" s="21" t="s">
        <v>1</v>
      </c>
      <c r="J97" s="22">
        <v>105</v>
      </c>
      <c r="K97" s="24">
        <v>24.09</v>
      </c>
      <c r="L97" s="23">
        <v>179</v>
      </c>
      <c r="M97" s="21" t="s">
        <v>1</v>
      </c>
      <c r="N97" s="22">
        <v>97</v>
      </c>
      <c r="O97" s="24">
        <v>23.26</v>
      </c>
      <c r="P97" s="23">
        <v>195</v>
      </c>
      <c r="Q97" s="21" t="s">
        <v>1</v>
      </c>
      <c r="R97" s="22">
        <v>118</v>
      </c>
      <c r="S97" s="24">
        <v>28.32</v>
      </c>
      <c r="T97" s="23">
        <v>148</v>
      </c>
      <c r="U97" s="21" t="s">
        <v>1</v>
      </c>
      <c r="V97" s="22">
        <v>110</v>
      </c>
      <c r="W97" s="24">
        <v>26.15</v>
      </c>
      <c r="X97" s="23">
        <v>162</v>
      </c>
      <c r="Y97" s="21" t="s">
        <v>1</v>
      </c>
      <c r="Z97" s="22">
        <v>118</v>
      </c>
      <c r="AA97" s="24">
        <v>28.25</v>
      </c>
      <c r="AB97" s="23">
        <v>148</v>
      </c>
      <c r="AC97" s="21" t="s">
        <v>1</v>
      </c>
      <c r="AD97" s="22">
        <v>126</v>
      </c>
      <c r="AE97" s="24">
        <v>30.39</v>
      </c>
      <c r="AF97" s="23">
        <v>125</v>
      </c>
      <c r="AG97" s="21" t="s">
        <v>1</v>
      </c>
      <c r="AH97" s="22">
        <v>102</v>
      </c>
      <c r="AI97" s="24">
        <v>25.04</v>
      </c>
      <c r="AJ97" s="23">
        <v>172</v>
      </c>
      <c r="AK97" s="21" t="s">
        <v>1</v>
      </c>
      <c r="AL97" s="22">
        <v>117</v>
      </c>
      <c r="AM97" s="24">
        <v>28.94</v>
      </c>
      <c r="AN97" s="23">
        <v>138</v>
      </c>
      <c r="AO97" s="21" t="s">
        <v>1</v>
      </c>
    </row>
    <row r="98" spans="1:41" x14ac:dyDescent="0.25">
      <c r="A98" s="21" t="s">
        <v>124</v>
      </c>
      <c r="B98" s="22">
        <v>93</v>
      </c>
      <c r="C98" s="24">
        <v>21.38</v>
      </c>
      <c r="D98" s="23">
        <v>199</v>
      </c>
      <c r="E98" s="21" t="s">
        <v>1</v>
      </c>
      <c r="F98" s="22">
        <v>93</v>
      </c>
      <c r="G98" s="24">
        <v>21.29</v>
      </c>
      <c r="H98" s="23">
        <v>203</v>
      </c>
      <c r="I98" s="21" t="s">
        <v>1</v>
      </c>
      <c r="J98" s="22">
        <v>101</v>
      </c>
      <c r="K98" s="24">
        <v>23.2</v>
      </c>
      <c r="L98" s="23">
        <v>195</v>
      </c>
      <c r="M98" s="21" t="s">
        <v>1</v>
      </c>
      <c r="N98" s="22">
        <v>108</v>
      </c>
      <c r="O98" s="24">
        <v>25.81</v>
      </c>
      <c r="P98" s="23">
        <v>170</v>
      </c>
      <c r="Q98" s="21" t="s">
        <v>1</v>
      </c>
      <c r="R98" s="22">
        <v>107</v>
      </c>
      <c r="S98" s="24">
        <v>25.75</v>
      </c>
      <c r="T98" s="23">
        <v>179</v>
      </c>
      <c r="U98" s="21" t="s">
        <v>1</v>
      </c>
      <c r="V98" s="22">
        <v>105</v>
      </c>
      <c r="W98" s="24">
        <v>25</v>
      </c>
      <c r="X98" s="23">
        <v>175</v>
      </c>
      <c r="Y98" s="21" t="s">
        <v>1</v>
      </c>
      <c r="Z98" s="22">
        <v>102</v>
      </c>
      <c r="AA98" s="24">
        <v>24.53</v>
      </c>
      <c r="AB98" s="23">
        <v>184</v>
      </c>
      <c r="AC98" s="21" t="s">
        <v>1</v>
      </c>
      <c r="AD98" s="22">
        <v>110</v>
      </c>
      <c r="AE98" s="24">
        <v>26.63</v>
      </c>
      <c r="AF98" s="23">
        <v>160</v>
      </c>
      <c r="AG98" s="21" t="s">
        <v>1</v>
      </c>
      <c r="AH98" s="22">
        <v>110</v>
      </c>
      <c r="AI98" s="24">
        <v>26.94</v>
      </c>
      <c r="AJ98" s="23">
        <v>156</v>
      </c>
      <c r="AK98" s="21" t="s">
        <v>1</v>
      </c>
      <c r="AL98" s="22">
        <v>112</v>
      </c>
      <c r="AM98" s="24">
        <v>27.74</v>
      </c>
      <c r="AN98" s="23">
        <v>154</v>
      </c>
      <c r="AO98" s="21" t="s">
        <v>1</v>
      </c>
    </row>
    <row r="99" spans="1:41" x14ac:dyDescent="0.25">
      <c r="A99" s="21" t="s">
        <v>122</v>
      </c>
      <c r="B99" s="22">
        <v>94</v>
      </c>
      <c r="C99" s="24">
        <v>21.6</v>
      </c>
      <c r="D99" s="23">
        <v>197</v>
      </c>
      <c r="E99" s="21" t="s">
        <v>1</v>
      </c>
      <c r="F99" s="22">
        <v>100</v>
      </c>
      <c r="G99" s="24">
        <v>22.83</v>
      </c>
      <c r="H99" s="23">
        <v>192</v>
      </c>
      <c r="I99" s="21" t="s">
        <v>1</v>
      </c>
      <c r="J99" s="22">
        <v>82</v>
      </c>
      <c r="K99" s="24">
        <v>18.98</v>
      </c>
      <c r="L99" s="23">
        <v>233</v>
      </c>
      <c r="M99" s="21" t="s">
        <v>1</v>
      </c>
      <c r="N99" s="22">
        <v>87</v>
      </c>
      <c r="O99" s="24">
        <v>20.94</v>
      </c>
      <c r="P99" s="23">
        <v>225</v>
      </c>
      <c r="Q99" s="21" t="s">
        <v>1</v>
      </c>
      <c r="R99" s="22">
        <v>85</v>
      </c>
      <c r="S99" s="24">
        <v>20.61</v>
      </c>
      <c r="T99" s="23">
        <v>228</v>
      </c>
      <c r="U99" s="21" t="s">
        <v>1</v>
      </c>
      <c r="V99" s="22">
        <v>96</v>
      </c>
      <c r="W99" s="24">
        <v>22.92</v>
      </c>
      <c r="X99" s="23">
        <v>198</v>
      </c>
      <c r="Y99" s="21" t="s">
        <v>1</v>
      </c>
      <c r="Z99" s="22">
        <v>87</v>
      </c>
      <c r="AA99" s="24">
        <v>21.03</v>
      </c>
      <c r="AB99" s="23">
        <v>217</v>
      </c>
      <c r="AC99" s="21" t="s">
        <v>1</v>
      </c>
      <c r="AD99" s="22">
        <v>108</v>
      </c>
      <c r="AE99" s="24">
        <v>26.16</v>
      </c>
      <c r="AF99" s="23">
        <v>167</v>
      </c>
      <c r="AG99" s="21" t="s">
        <v>1</v>
      </c>
      <c r="AH99" s="22">
        <v>95</v>
      </c>
      <c r="AI99" s="24">
        <v>23.37</v>
      </c>
      <c r="AJ99" s="23">
        <v>189</v>
      </c>
      <c r="AK99" s="21" t="s">
        <v>1</v>
      </c>
      <c r="AL99" s="22">
        <v>86</v>
      </c>
      <c r="AM99" s="24">
        <v>21.47</v>
      </c>
      <c r="AN99" s="23">
        <v>207</v>
      </c>
      <c r="AO99" s="21" t="s">
        <v>1</v>
      </c>
    </row>
    <row r="100" spans="1:41" x14ac:dyDescent="0.25">
      <c r="A100" s="21" t="s">
        <v>129</v>
      </c>
      <c r="B100" s="22">
        <v>95</v>
      </c>
      <c r="C100" s="24">
        <v>21.82</v>
      </c>
      <c r="D100" s="23">
        <v>194</v>
      </c>
      <c r="E100" s="21" t="s">
        <v>1</v>
      </c>
      <c r="F100" s="22">
        <v>93</v>
      </c>
      <c r="G100" s="24">
        <v>21.29</v>
      </c>
      <c r="H100" s="23">
        <v>203</v>
      </c>
      <c r="I100" s="21" t="s">
        <v>1</v>
      </c>
      <c r="J100" s="22">
        <v>96</v>
      </c>
      <c r="K100" s="24">
        <v>22.09</v>
      </c>
      <c r="L100" s="23">
        <v>201</v>
      </c>
      <c r="M100" s="21" t="s">
        <v>1</v>
      </c>
      <c r="N100" s="22">
        <v>95</v>
      </c>
      <c r="O100" s="24">
        <v>22.79</v>
      </c>
      <c r="P100" s="23">
        <v>200</v>
      </c>
      <c r="Q100" s="21" t="s">
        <v>1</v>
      </c>
      <c r="R100" s="22">
        <v>107</v>
      </c>
      <c r="S100" s="24">
        <v>25.75</v>
      </c>
      <c r="T100" s="23">
        <v>179</v>
      </c>
      <c r="U100" s="21" t="s">
        <v>1</v>
      </c>
      <c r="V100" s="22">
        <v>88</v>
      </c>
      <c r="W100" s="24">
        <v>21.08</v>
      </c>
      <c r="X100" s="23">
        <v>224</v>
      </c>
      <c r="Y100" s="21" t="s">
        <v>1</v>
      </c>
      <c r="Z100" s="22">
        <v>96</v>
      </c>
      <c r="AA100" s="24">
        <v>23.13</v>
      </c>
      <c r="AB100" s="23">
        <v>199</v>
      </c>
      <c r="AC100" s="21" t="s">
        <v>1</v>
      </c>
      <c r="AD100" s="22">
        <v>100</v>
      </c>
      <c r="AE100" s="24">
        <v>24.28</v>
      </c>
      <c r="AF100" s="23">
        <v>182</v>
      </c>
      <c r="AG100" s="21" t="s">
        <v>1</v>
      </c>
      <c r="AH100" s="22">
        <v>98</v>
      </c>
      <c r="AI100" s="24">
        <v>24.08</v>
      </c>
      <c r="AJ100" s="23">
        <v>181</v>
      </c>
      <c r="AK100" s="21" t="s">
        <v>1</v>
      </c>
      <c r="AL100" s="22">
        <v>95</v>
      </c>
      <c r="AM100" s="24">
        <v>23.64</v>
      </c>
      <c r="AN100" s="23">
        <v>188</v>
      </c>
      <c r="AO100" s="21" t="s">
        <v>1</v>
      </c>
    </row>
    <row r="101" spans="1:41" x14ac:dyDescent="0.25">
      <c r="A101" s="21" t="s">
        <v>70</v>
      </c>
      <c r="B101" s="22">
        <v>96</v>
      </c>
      <c r="C101" s="24">
        <v>22.04</v>
      </c>
      <c r="D101" s="23">
        <v>193</v>
      </c>
      <c r="E101" s="21" t="s">
        <v>1</v>
      </c>
      <c r="F101" s="22">
        <v>96</v>
      </c>
      <c r="G101" s="24">
        <v>21.95</v>
      </c>
      <c r="H101" s="23">
        <v>197</v>
      </c>
      <c r="I101" s="21" t="s">
        <v>1</v>
      </c>
      <c r="J101" s="22">
        <v>102</v>
      </c>
      <c r="K101" s="24">
        <v>23.42</v>
      </c>
      <c r="L101" s="23">
        <v>191</v>
      </c>
      <c r="M101" s="21" t="s">
        <v>1</v>
      </c>
      <c r="N101" s="22">
        <v>95</v>
      </c>
      <c r="O101" s="24">
        <v>22.79</v>
      </c>
      <c r="P101" s="23">
        <v>200</v>
      </c>
      <c r="Q101" s="21" t="s">
        <v>1</v>
      </c>
      <c r="R101" s="22">
        <v>98</v>
      </c>
      <c r="S101" s="24">
        <v>23.65</v>
      </c>
      <c r="T101" s="23">
        <v>196</v>
      </c>
      <c r="U101" s="21" t="s">
        <v>1</v>
      </c>
      <c r="V101" s="22">
        <v>91</v>
      </c>
      <c r="W101" s="24">
        <v>21.77</v>
      </c>
      <c r="X101" s="23">
        <v>212</v>
      </c>
      <c r="Y101" s="21" t="s">
        <v>1</v>
      </c>
      <c r="Z101" s="22">
        <v>101</v>
      </c>
      <c r="AA101" s="24">
        <v>24.29</v>
      </c>
      <c r="AB101" s="23">
        <v>185</v>
      </c>
      <c r="AC101" s="21" t="s">
        <v>1</v>
      </c>
      <c r="AD101" s="22">
        <v>93</v>
      </c>
      <c r="AE101" s="24">
        <v>22.63</v>
      </c>
      <c r="AF101" s="23">
        <v>194</v>
      </c>
      <c r="AG101" s="21" t="s">
        <v>1</v>
      </c>
      <c r="AH101" s="22">
        <v>105</v>
      </c>
      <c r="AI101" s="24">
        <v>25.75</v>
      </c>
      <c r="AJ101" s="23">
        <v>162</v>
      </c>
      <c r="AK101" s="21" t="s">
        <v>1</v>
      </c>
      <c r="AL101" s="22">
        <v>98</v>
      </c>
      <c r="AM101" s="24">
        <v>24.36</v>
      </c>
      <c r="AN101" s="23">
        <v>182</v>
      </c>
      <c r="AO101" s="21" t="s">
        <v>1</v>
      </c>
    </row>
    <row r="102" spans="1:41" x14ac:dyDescent="0.25">
      <c r="A102" s="21" t="s">
        <v>109</v>
      </c>
      <c r="B102" s="22">
        <v>96</v>
      </c>
      <c r="C102" s="24">
        <v>22.04</v>
      </c>
      <c r="D102" s="23">
        <v>193</v>
      </c>
      <c r="E102" s="21" t="s">
        <v>1</v>
      </c>
      <c r="F102" s="22">
        <v>102</v>
      </c>
      <c r="G102" s="24">
        <v>23.27</v>
      </c>
      <c r="H102" s="23">
        <v>186</v>
      </c>
      <c r="I102" s="21" t="s">
        <v>1</v>
      </c>
      <c r="J102" s="22">
        <v>95</v>
      </c>
      <c r="K102" s="24">
        <v>21.87</v>
      </c>
      <c r="L102" s="23">
        <v>204</v>
      </c>
      <c r="M102" s="21" t="s">
        <v>1</v>
      </c>
      <c r="N102" s="22">
        <v>102</v>
      </c>
      <c r="O102" s="24">
        <v>24.42</v>
      </c>
      <c r="P102" s="23">
        <v>187</v>
      </c>
      <c r="Q102" s="21" t="s">
        <v>1</v>
      </c>
      <c r="R102" s="22">
        <v>104</v>
      </c>
      <c r="S102" s="24">
        <v>25.05</v>
      </c>
      <c r="T102" s="23">
        <v>184</v>
      </c>
      <c r="U102" s="21" t="s">
        <v>1</v>
      </c>
      <c r="V102" s="22">
        <v>121</v>
      </c>
      <c r="W102" s="24">
        <v>28.69</v>
      </c>
      <c r="X102" s="23">
        <v>138</v>
      </c>
      <c r="Y102" s="21" t="s">
        <v>1</v>
      </c>
      <c r="Z102" s="22">
        <v>105</v>
      </c>
      <c r="AA102" s="24">
        <v>25.23</v>
      </c>
      <c r="AB102" s="23">
        <v>173</v>
      </c>
      <c r="AC102" s="21" t="s">
        <v>1</v>
      </c>
      <c r="AD102" s="22">
        <v>115</v>
      </c>
      <c r="AE102" s="24">
        <v>27.81</v>
      </c>
      <c r="AF102" s="23">
        <v>143</v>
      </c>
      <c r="AG102" s="21" t="s">
        <v>1</v>
      </c>
      <c r="AH102" s="22">
        <v>120</v>
      </c>
      <c r="AI102" s="24">
        <v>29.32</v>
      </c>
      <c r="AJ102" s="23">
        <v>135</v>
      </c>
      <c r="AK102" s="21" t="s">
        <v>1</v>
      </c>
      <c r="AL102" s="22">
        <v>124</v>
      </c>
      <c r="AM102" s="24">
        <v>30.63</v>
      </c>
      <c r="AN102" s="23">
        <v>129</v>
      </c>
      <c r="AO102" s="21" t="s">
        <v>1</v>
      </c>
    </row>
    <row r="103" spans="1:41" x14ac:dyDescent="0.25">
      <c r="A103" s="21" t="s">
        <v>120</v>
      </c>
      <c r="B103" s="22">
        <v>96</v>
      </c>
      <c r="C103" s="24">
        <v>22.04</v>
      </c>
      <c r="D103" s="23">
        <v>193</v>
      </c>
      <c r="E103" s="21" t="s">
        <v>1</v>
      </c>
      <c r="F103" s="22">
        <v>106</v>
      </c>
      <c r="G103" s="24">
        <v>24.15</v>
      </c>
      <c r="H103" s="23">
        <v>174</v>
      </c>
      <c r="I103" s="21" t="s">
        <v>1</v>
      </c>
      <c r="J103" s="22">
        <v>100</v>
      </c>
      <c r="K103" s="24">
        <v>22.98</v>
      </c>
      <c r="L103" s="23">
        <v>197</v>
      </c>
      <c r="M103" s="21" t="s">
        <v>1</v>
      </c>
      <c r="N103" s="22">
        <v>106</v>
      </c>
      <c r="O103" s="24">
        <v>25.34</v>
      </c>
      <c r="P103" s="23">
        <v>178</v>
      </c>
      <c r="Q103" s="21" t="s">
        <v>1</v>
      </c>
      <c r="R103" s="22">
        <v>86</v>
      </c>
      <c r="S103" s="24">
        <v>20.85</v>
      </c>
      <c r="T103" s="23">
        <v>226</v>
      </c>
      <c r="U103" s="21" t="s">
        <v>1</v>
      </c>
      <c r="V103" s="22">
        <v>101</v>
      </c>
      <c r="W103" s="24">
        <v>24.08</v>
      </c>
      <c r="X103" s="23">
        <v>186</v>
      </c>
      <c r="Y103" s="21" t="s">
        <v>1</v>
      </c>
      <c r="Z103" s="22">
        <v>115</v>
      </c>
      <c r="AA103" s="24">
        <v>27.56</v>
      </c>
      <c r="AB103" s="23">
        <v>156</v>
      </c>
      <c r="AC103" s="21" t="s">
        <v>1</v>
      </c>
      <c r="AD103" s="22">
        <v>99</v>
      </c>
      <c r="AE103" s="24">
        <v>24.05</v>
      </c>
      <c r="AF103" s="23">
        <v>184</v>
      </c>
      <c r="AG103" s="21" t="s">
        <v>1</v>
      </c>
      <c r="AH103" s="22">
        <v>100</v>
      </c>
      <c r="AI103" s="24">
        <v>24.56</v>
      </c>
      <c r="AJ103" s="23">
        <v>176</v>
      </c>
      <c r="AK103" s="21" t="s">
        <v>1</v>
      </c>
      <c r="AL103" s="22">
        <v>128</v>
      </c>
      <c r="AM103" s="24">
        <v>31.59</v>
      </c>
      <c r="AN103" s="23">
        <v>117</v>
      </c>
      <c r="AO103" s="21" t="s">
        <v>1</v>
      </c>
    </row>
    <row r="104" spans="1:41" x14ac:dyDescent="0.25">
      <c r="A104" s="21" t="s">
        <v>80</v>
      </c>
      <c r="B104" s="22">
        <v>99</v>
      </c>
      <c r="C104" s="24">
        <v>22.7</v>
      </c>
      <c r="D104" s="23">
        <v>186</v>
      </c>
      <c r="E104" s="21" t="s">
        <v>1</v>
      </c>
      <c r="F104" s="22">
        <v>97</v>
      </c>
      <c r="G104" s="24">
        <v>22.17</v>
      </c>
      <c r="H104" s="23">
        <v>196</v>
      </c>
      <c r="I104" s="21" t="s">
        <v>1</v>
      </c>
      <c r="J104" s="22">
        <v>107</v>
      </c>
      <c r="K104" s="24">
        <v>24.53</v>
      </c>
      <c r="L104" s="23">
        <v>178</v>
      </c>
      <c r="M104" s="21" t="s">
        <v>1</v>
      </c>
      <c r="N104" s="22">
        <v>98</v>
      </c>
      <c r="O104" s="24">
        <v>23.49</v>
      </c>
      <c r="P104" s="23">
        <v>194</v>
      </c>
      <c r="Q104" s="21" t="s">
        <v>1</v>
      </c>
      <c r="R104" s="22">
        <v>105</v>
      </c>
      <c r="S104" s="24">
        <v>25.28</v>
      </c>
      <c r="T104" s="23">
        <v>182</v>
      </c>
      <c r="U104" s="21" t="s">
        <v>1</v>
      </c>
      <c r="V104" s="22">
        <v>106</v>
      </c>
      <c r="W104" s="24">
        <v>25.23</v>
      </c>
      <c r="X104" s="23">
        <v>174</v>
      </c>
      <c r="Y104" s="21" t="s">
        <v>1</v>
      </c>
      <c r="Z104" s="22">
        <v>117</v>
      </c>
      <c r="AA104" s="24">
        <v>28.02</v>
      </c>
      <c r="AB104" s="23">
        <v>151</v>
      </c>
      <c r="AC104" s="21" t="s">
        <v>1</v>
      </c>
      <c r="AD104" s="22">
        <v>93</v>
      </c>
      <c r="AE104" s="24">
        <v>22.63</v>
      </c>
      <c r="AF104" s="23">
        <v>194</v>
      </c>
      <c r="AG104" s="21" t="s">
        <v>1</v>
      </c>
      <c r="AH104" s="22">
        <v>80</v>
      </c>
      <c r="AI104" s="24">
        <v>19.8</v>
      </c>
      <c r="AJ104" s="23">
        <v>226</v>
      </c>
      <c r="AK104" s="21" t="s">
        <v>1</v>
      </c>
      <c r="AL104" s="22">
        <v>92</v>
      </c>
      <c r="AM104" s="24">
        <v>22.92</v>
      </c>
      <c r="AN104" s="23">
        <v>196</v>
      </c>
      <c r="AO104" s="21" t="s">
        <v>1</v>
      </c>
    </row>
    <row r="105" spans="1:41" x14ac:dyDescent="0.25">
      <c r="A105" s="21" t="s">
        <v>157</v>
      </c>
      <c r="B105" s="22">
        <v>100</v>
      </c>
      <c r="C105" s="24">
        <v>22.93</v>
      </c>
      <c r="D105" s="23">
        <v>181</v>
      </c>
      <c r="E105" s="21" t="s">
        <v>1</v>
      </c>
      <c r="F105" s="22">
        <v>106</v>
      </c>
      <c r="G105" s="24">
        <v>24.15</v>
      </c>
      <c r="H105" s="23">
        <v>174</v>
      </c>
      <c r="I105" s="21" t="s">
        <v>1</v>
      </c>
      <c r="J105" s="22">
        <v>115</v>
      </c>
      <c r="K105" s="24">
        <v>26.3</v>
      </c>
      <c r="L105" s="23">
        <v>150</v>
      </c>
      <c r="M105" s="21" t="s">
        <v>1</v>
      </c>
      <c r="N105" s="22">
        <v>119</v>
      </c>
      <c r="O105" s="24">
        <v>28.36</v>
      </c>
      <c r="P105" s="23">
        <v>150</v>
      </c>
      <c r="Q105" s="21" t="s">
        <v>1</v>
      </c>
      <c r="R105" s="22">
        <v>125</v>
      </c>
      <c r="S105" s="24">
        <v>29.95</v>
      </c>
      <c r="T105" s="23">
        <v>130</v>
      </c>
      <c r="U105" s="21" t="s">
        <v>1</v>
      </c>
      <c r="V105" s="22">
        <v>125</v>
      </c>
      <c r="W105" s="24">
        <v>29.62</v>
      </c>
      <c r="X105" s="23">
        <v>131</v>
      </c>
      <c r="Y105" s="21" t="s">
        <v>1</v>
      </c>
      <c r="Z105" s="22">
        <v>125</v>
      </c>
      <c r="AA105" s="24">
        <v>29.88</v>
      </c>
      <c r="AB105" s="23">
        <v>130</v>
      </c>
      <c r="AC105" s="21" t="s">
        <v>1</v>
      </c>
      <c r="AD105" s="22">
        <v>105</v>
      </c>
      <c r="AE105" s="24">
        <v>25.46</v>
      </c>
      <c r="AF105" s="23">
        <v>173</v>
      </c>
      <c r="AG105" s="21" t="s">
        <v>1</v>
      </c>
      <c r="AH105" s="22">
        <v>118</v>
      </c>
      <c r="AI105" s="24">
        <v>28.84</v>
      </c>
      <c r="AJ105" s="23">
        <v>142</v>
      </c>
      <c r="AK105" s="21" t="s">
        <v>1</v>
      </c>
      <c r="AL105" s="22">
        <v>114</v>
      </c>
      <c r="AM105" s="24">
        <v>28.22</v>
      </c>
      <c r="AN105" s="23">
        <v>146</v>
      </c>
      <c r="AO105" s="21" t="s">
        <v>1</v>
      </c>
    </row>
    <row r="106" spans="1:41" x14ac:dyDescent="0.25">
      <c r="A106" s="21" t="s">
        <v>100</v>
      </c>
      <c r="B106" s="22">
        <v>101</v>
      </c>
      <c r="C106" s="24">
        <v>23.15</v>
      </c>
      <c r="D106" s="23">
        <v>172</v>
      </c>
      <c r="E106" s="21" t="s">
        <v>1</v>
      </c>
      <c r="F106" s="22">
        <v>86</v>
      </c>
      <c r="G106" s="24">
        <v>19.739999999999998</v>
      </c>
      <c r="H106" s="23">
        <v>216</v>
      </c>
      <c r="I106" s="21" t="s">
        <v>1</v>
      </c>
      <c r="J106" s="22">
        <v>88</v>
      </c>
      <c r="K106" s="24">
        <v>20.309999999999999</v>
      </c>
      <c r="L106" s="23">
        <v>225</v>
      </c>
      <c r="M106" s="21" t="s">
        <v>1</v>
      </c>
      <c r="N106" s="22">
        <v>90</v>
      </c>
      <c r="O106" s="24">
        <v>21.63</v>
      </c>
      <c r="P106" s="23">
        <v>208</v>
      </c>
      <c r="Q106" s="21" t="s">
        <v>1</v>
      </c>
      <c r="R106" s="22">
        <v>91</v>
      </c>
      <c r="S106" s="24">
        <v>22.01</v>
      </c>
      <c r="T106" s="23">
        <v>210</v>
      </c>
      <c r="U106" s="21" t="s">
        <v>1</v>
      </c>
      <c r="V106" s="22">
        <v>84</v>
      </c>
      <c r="W106" s="24">
        <v>20.149999999999999</v>
      </c>
      <c r="X106" s="23">
        <v>235</v>
      </c>
      <c r="Y106" s="21" t="s">
        <v>1</v>
      </c>
      <c r="Z106" s="22">
        <v>88</v>
      </c>
      <c r="AA106" s="24">
        <v>21.27</v>
      </c>
      <c r="AB106" s="23">
        <v>215</v>
      </c>
      <c r="AC106" s="21" t="s">
        <v>1</v>
      </c>
      <c r="AD106" s="22">
        <v>84</v>
      </c>
      <c r="AE106" s="24">
        <v>20.52</v>
      </c>
      <c r="AF106" s="23">
        <v>227</v>
      </c>
      <c r="AG106" s="21" t="s">
        <v>1</v>
      </c>
      <c r="AH106" s="22">
        <v>90</v>
      </c>
      <c r="AI106" s="24">
        <v>22.18</v>
      </c>
      <c r="AJ106" s="23">
        <v>204</v>
      </c>
      <c r="AK106" s="21" t="s">
        <v>1</v>
      </c>
      <c r="AL106" s="22">
        <v>74</v>
      </c>
      <c r="AM106" s="24">
        <v>18.579999999999998</v>
      </c>
      <c r="AN106" s="23">
        <v>232</v>
      </c>
      <c r="AO106" s="21" t="s">
        <v>1</v>
      </c>
    </row>
    <row r="107" spans="1:41" x14ac:dyDescent="0.25">
      <c r="A107" s="21" t="s">
        <v>146</v>
      </c>
      <c r="B107" s="22">
        <v>102</v>
      </c>
      <c r="C107" s="24">
        <v>23.37</v>
      </c>
      <c r="D107" s="23">
        <v>167</v>
      </c>
      <c r="E107" s="21" t="s">
        <v>1</v>
      </c>
      <c r="F107" s="22">
        <v>112</v>
      </c>
      <c r="G107" s="24">
        <v>25.47</v>
      </c>
      <c r="H107" s="23">
        <v>150</v>
      </c>
      <c r="I107" s="21" t="s">
        <v>1</v>
      </c>
      <c r="J107" s="22">
        <v>103</v>
      </c>
      <c r="K107" s="24">
        <v>23.64</v>
      </c>
      <c r="L107" s="23">
        <v>190</v>
      </c>
      <c r="M107" s="21" t="s">
        <v>1</v>
      </c>
      <c r="N107" s="22">
        <v>116</v>
      </c>
      <c r="O107" s="24">
        <v>27.66</v>
      </c>
      <c r="P107" s="23">
        <v>157</v>
      </c>
      <c r="Q107" s="21" t="s">
        <v>1</v>
      </c>
      <c r="R107" s="22">
        <v>114</v>
      </c>
      <c r="S107" s="24">
        <v>27.38</v>
      </c>
      <c r="T107" s="23">
        <v>166</v>
      </c>
      <c r="U107" s="21" t="s">
        <v>1</v>
      </c>
      <c r="V107" s="22">
        <v>106</v>
      </c>
      <c r="W107" s="24">
        <v>25.23</v>
      </c>
      <c r="X107" s="23">
        <v>174</v>
      </c>
      <c r="Y107" s="21" t="s">
        <v>1</v>
      </c>
      <c r="Z107" s="22">
        <v>118</v>
      </c>
      <c r="AA107" s="24">
        <v>28.25</v>
      </c>
      <c r="AB107" s="23">
        <v>148</v>
      </c>
      <c r="AC107" s="21" t="s">
        <v>1</v>
      </c>
      <c r="AD107" s="22">
        <v>103</v>
      </c>
      <c r="AE107" s="24">
        <v>24.99</v>
      </c>
      <c r="AF107" s="23">
        <v>175</v>
      </c>
      <c r="AG107" s="21" t="s">
        <v>1</v>
      </c>
      <c r="AH107" s="22">
        <v>107</v>
      </c>
      <c r="AI107" s="24">
        <v>26.23</v>
      </c>
      <c r="AJ107" s="23">
        <v>160</v>
      </c>
      <c r="AK107" s="21" t="s">
        <v>1</v>
      </c>
      <c r="AL107" s="22">
        <v>105</v>
      </c>
      <c r="AM107" s="24">
        <v>26.05</v>
      </c>
      <c r="AN107" s="23">
        <v>168</v>
      </c>
      <c r="AO107" s="21" t="s">
        <v>1</v>
      </c>
    </row>
    <row r="108" spans="1:41" x14ac:dyDescent="0.25">
      <c r="A108" s="21" t="s">
        <v>153</v>
      </c>
      <c r="B108" s="22">
        <v>103</v>
      </c>
      <c r="C108" s="24">
        <v>23.59</v>
      </c>
      <c r="D108" s="23">
        <v>163</v>
      </c>
      <c r="E108" s="21" t="s">
        <v>1</v>
      </c>
      <c r="F108" s="22">
        <v>102</v>
      </c>
      <c r="G108" s="24">
        <v>23.27</v>
      </c>
      <c r="H108" s="23">
        <v>186</v>
      </c>
      <c r="I108" s="21" t="s">
        <v>1</v>
      </c>
      <c r="J108" s="22">
        <v>108</v>
      </c>
      <c r="K108" s="24">
        <v>24.75</v>
      </c>
      <c r="L108" s="23">
        <v>176</v>
      </c>
      <c r="M108" s="21" t="s">
        <v>1</v>
      </c>
      <c r="N108" s="22">
        <v>110</v>
      </c>
      <c r="O108" s="24">
        <v>26.27</v>
      </c>
      <c r="P108" s="23">
        <v>167</v>
      </c>
      <c r="Q108" s="21" t="s">
        <v>1</v>
      </c>
      <c r="R108" s="22">
        <v>99</v>
      </c>
      <c r="S108" s="24">
        <v>23.88</v>
      </c>
      <c r="T108" s="23">
        <v>195</v>
      </c>
      <c r="U108" s="21" t="s">
        <v>1</v>
      </c>
      <c r="V108" s="22">
        <v>118</v>
      </c>
      <c r="W108" s="24">
        <v>28</v>
      </c>
      <c r="X108" s="23">
        <v>142</v>
      </c>
      <c r="Y108" s="21" t="s">
        <v>1</v>
      </c>
      <c r="Z108" s="22">
        <v>107</v>
      </c>
      <c r="AA108" s="24">
        <v>25.69</v>
      </c>
      <c r="AB108" s="23">
        <v>172</v>
      </c>
      <c r="AC108" s="21" t="s">
        <v>1</v>
      </c>
      <c r="AD108" s="22">
        <v>118</v>
      </c>
      <c r="AE108" s="24">
        <v>28.51</v>
      </c>
      <c r="AF108" s="23">
        <v>137</v>
      </c>
      <c r="AG108" s="21" t="s">
        <v>1</v>
      </c>
      <c r="AH108" s="22">
        <v>116</v>
      </c>
      <c r="AI108" s="24">
        <v>28.37</v>
      </c>
      <c r="AJ108" s="23">
        <v>145</v>
      </c>
      <c r="AK108" s="21" t="s">
        <v>1</v>
      </c>
      <c r="AL108" s="22">
        <v>110</v>
      </c>
      <c r="AM108" s="24">
        <v>27.26</v>
      </c>
      <c r="AN108" s="23">
        <v>158</v>
      </c>
      <c r="AO108" s="21" t="s">
        <v>1</v>
      </c>
    </row>
    <row r="109" spans="1:41" x14ac:dyDescent="0.25">
      <c r="A109" s="21" t="s">
        <v>112</v>
      </c>
      <c r="B109" s="22">
        <v>103</v>
      </c>
      <c r="C109" s="24">
        <v>23.59</v>
      </c>
      <c r="D109" s="23">
        <v>163</v>
      </c>
      <c r="E109" s="21" t="s">
        <v>1</v>
      </c>
      <c r="F109" s="22">
        <v>95</v>
      </c>
      <c r="G109" s="24">
        <v>21.73</v>
      </c>
      <c r="H109" s="23">
        <v>202</v>
      </c>
      <c r="I109" s="21" t="s">
        <v>1</v>
      </c>
      <c r="J109" s="22">
        <v>94</v>
      </c>
      <c r="K109" s="24">
        <v>21.64</v>
      </c>
      <c r="L109" s="23">
        <v>205</v>
      </c>
      <c r="M109" s="21" t="s">
        <v>1</v>
      </c>
      <c r="N109" s="22">
        <v>93</v>
      </c>
      <c r="O109" s="24">
        <v>22.33</v>
      </c>
      <c r="P109" s="23">
        <v>205</v>
      </c>
      <c r="Q109" s="21" t="s">
        <v>1</v>
      </c>
      <c r="R109" s="22">
        <v>76</v>
      </c>
      <c r="S109" s="24">
        <v>18.510000000000002</v>
      </c>
      <c r="T109" s="23">
        <v>247</v>
      </c>
      <c r="U109" s="21" t="s">
        <v>1</v>
      </c>
      <c r="V109" s="22">
        <v>93</v>
      </c>
      <c r="W109" s="24">
        <v>22.23</v>
      </c>
      <c r="X109" s="23">
        <v>204</v>
      </c>
      <c r="Y109" s="21" t="s">
        <v>1</v>
      </c>
      <c r="Z109" s="22">
        <v>84</v>
      </c>
      <c r="AA109" s="24">
        <v>20.329999999999998</v>
      </c>
      <c r="AB109" s="23">
        <v>224</v>
      </c>
      <c r="AC109" s="21" t="s">
        <v>1</v>
      </c>
      <c r="AD109" s="22">
        <v>79</v>
      </c>
      <c r="AE109" s="24">
        <v>19.34</v>
      </c>
      <c r="AF109" s="23">
        <v>236</v>
      </c>
      <c r="AG109" s="21" t="s">
        <v>1</v>
      </c>
      <c r="AH109" s="22">
        <v>89</v>
      </c>
      <c r="AI109" s="24">
        <v>21.94</v>
      </c>
      <c r="AJ109" s="23">
        <v>205</v>
      </c>
      <c r="AK109" s="21" t="s">
        <v>1</v>
      </c>
      <c r="AL109" s="22">
        <v>85</v>
      </c>
      <c r="AM109" s="24">
        <v>21.23</v>
      </c>
      <c r="AN109" s="23">
        <v>211</v>
      </c>
      <c r="AO109" s="21" t="s">
        <v>1</v>
      </c>
    </row>
    <row r="110" spans="1:41" x14ac:dyDescent="0.25">
      <c r="A110" s="21" t="s">
        <v>121</v>
      </c>
      <c r="B110" s="22">
        <v>105</v>
      </c>
      <c r="C110" s="24">
        <v>24.03</v>
      </c>
      <c r="D110" s="23">
        <v>162</v>
      </c>
      <c r="E110" s="21" t="s">
        <v>1</v>
      </c>
      <c r="F110" s="22">
        <v>90</v>
      </c>
      <c r="G110" s="24">
        <v>20.62</v>
      </c>
      <c r="H110" s="23">
        <v>206</v>
      </c>
      <c r="I110" s="21" t="s">
        <v>1</v>
      </c>
      <c r="J110" s="22">
        <v>89</v>
      </c>
      <c r="K110" s="24">
        <v>20.53</v>
      </c>
      <c r="L110" s="23">
        <v>221</v>
      </c>
      <c r="M110" s="21" t="s">
        <v>1</v>
      </c>
      <c r="N110" s="22">
        <v>92</v>
      </c>
      <c r="O110" s="24">
        <v>22.1</v>
      </c>
      <c r="P110" s="23">
        <v>206</v>
      </c>
      <c r="Q110" s="21" t="s">
        <v>1</v>
      </c>
      <c r="R110" s="22">
        <v>100</v>
      </c>
      <c r="S110" s="24">
        <v>24.12</v>
      </c>
      <c r="T110" s="23">
        <v>192</v>
      </c>
      <c r="U110" s="21" t="s">
        <v>1</v>
      </c>
      <c r="V110" s="22">
        <v>92</v>
      </c>
      <c r="W110" s="24">
        <v>22</v>
      </c>
      <c r="X110" s="23">
        <v>208</v>
      </c>
      <c r="Y110" s="21" t="s">
        <v>1</v>
      </c>
      <c r="Z110" s="22">
        <v>107</v>
      </c>
      <c r="AA110" s="24">
        <v>25.69</v>
      </c>
      <c r="AB110" s="23">
        <v>172</v>
      </c>
      <c r="AC110" s="21" t="s">
        <v>1</v>
      </c>
      <c r="AD110" s="22">
        <v>97</v>
      </c>
      <c r="AE110" s="24">
        <v>23.57</v>
      </c>
      <c r="AF110" s="23">
        <v>186</v>
      </c>
      <c r="AG110" s="21" t="s">
        <v>1</v>
      </c>
      <c r="AH110" s="22">
        <v>104</v>
      </c>
      <c r="AI110" s="24">
        <v>25.51</v>
      </c>
      <c r="AJ110" s="23">
        <v>170</v>
      </c>
      <c r="AK110" s="21" t="s">
        <v>1</v>
      </c>
      <c r="AL110" s="22">
        <v>97</v>
      </c>
      <c r="AM110" s="24">
        <v>24.12</v>
      </c>
      <c r="AN110" s="23">
        <v>183</v>
      </c>
      <c r="AO110" s="21" t="s">
        <v>1</v>
      </c>
    </row>
    <row r="111" spans="1:41" x14ac:dyDescent="0.25">
      <c r="A111" s="21" t="s">
        <v>1457</v>
      </c>
      <c r="B111" s="22">
        <v>105</v>
      </c>
      <c r="C111" s="24">
        <v>24.03</v>
      </c>
      <c r="D111" s="23">
        <v>162</v>
      </c>
      <c r="E111" s="21" t="s">
        <v>1</v>
      </c>
      <c r="F111" s="22">
        <v>101</v>
      </c>
      <c r="G111" s="24">
        <v>23.05</v>
      </c>
      <c r="H111" s="23">
        <v>188</v>
      </c>
      <c r="I111" s="21" t="s">
        <v>1</v>
      </c>
      <c r="J111" s="22">
        <v>91</v>
      </c>
      <c r="K111" s="24">
        <v>20.98</v>
      </c>
      <c r="L111" s="23">
        <v>215</v>
      </c>
      <c r="M111" s="21" t="s">
        <v>1</v>
      </c>
      <c r="N111" s="22">
        <v>100</v>
      </c>
      <c r="O111" s="24">
        <v>23.95</v>
      </c>
      <c r="P111" s="23">
        <v>191</v>
      </c>
      <c r="Q111" s="21" t="s">
        <v>1</v>
      </c>
      <c r="R111" s="22">
        <v>101</v>
      </c>
      <c r="S111" s="24">
        <v>24.35</v>
      </c>
      <c r="T111" s="23">
        <v>191</v>
      </c>
      <c r="U111" s="21" t="s">
        <v>1</v>
      </c>
      <c r="V111" s="22">
        <v>98</v>
      </c>
      <c r="W111" s="24">
        <v>23.38</v>
      </c>
      <c r="X111" s="23">
        <v>192</v>
      </c>
      <c r="Y111" s="21" t="s">
        <v>1</v>
      </c>
      <c r="Z111" s="22">
        <v>85</v>
      </c>
      <c r="AA111" s="24">
        <v>20.57</v>
      </c>
      <c r="AB111" s="23">
        <v>219</v>
      </c>
      <c r="AC111" s="21" t="s">
        <v>1</v>
      </c>
      <c r="AD111" s="22">
        <v>85</v>
      </c>
      <c r="AE111" s="24">
        <v>20.75</v>
      </c>
      <c r="AF111" s="23">
        <v>226</v>
      </c>
      <c r="AG111" s="21" t="s">
        <v>1</v>
      </c>
      <c r="AH111" s="22">
        <v>93</v>
      </c>
      <c r="AI111" s="24">
        <v>22.89</v>
      </c>
      <c r="AJ111" s="23">
        <v>195</v>
      </c>
      <c r="AK111" s="21" t="s">
        <v>1</v>
      </c>
      <c r="AL111" s="22">
        <v>91</v>
      </c>
      <c r="AM111" s="24">
        <v>22.68</v>
      </c>
      <c r="AN111" s="23">
        <v>197</v>
      </c>
      <c r="AO111" s="21" t="s">
        <v>1</v>
      </c>
    </row>
    <row r="112" spans="1:41" x14ac:dyDescent="0.25">
      <c r="A112" s="21" t="s">
        <v>198</v>
      </c>
      <c r="B112" s="22">
        <v>107</v>
      </c>
      <c r="C112" s="24">
        <v>24.48</v>
      </c>
      <c r="D112" s="23">
        <v>159</v>
      </c>
      <c r="E112" s="21" t="s">
        <v>1</v>
      </c>
      <c r="F112" s="22">
        <v>117</v>
      </c>
      <c r="G112" s="24">
        <v>26.58</v>
      </c>
      <c r="H112" s="23">
        <v>140</v>
      </c>
      <c r="I112" s="21" t="s">
        <v>1</v>
      </c>
      <c r="J112" s="22">
        <v>112</v>
      </c>
      <c r="K112" s="24">
        <v>25.64</v>
      </c>
      <c r="L112" s="23">
        <v>164</v>
      </c>
      <c r="M112" s="21" t="s">
        <v>1</v>
      </c>
      <c r="N112" s="22">
        <v>104</v>
      </c>
      <c r="O112" s="24">
        <v>24.88</v>
      </c>
      <c r="P112" s="23">
        <v>184</v>
      </c>
      <c r="Q112" s="21" t="s">
        <v>1</v>
      </c>
      <c r="R112" s="22">
        <v>109</v>
      </c>
      <c r="S112" s="24">
        <v>26.22</v>
      </c>
      <c r="T112" s="23">
        <v>177</v>
      </c>
      <c r="U112" s="21" t="s">
        <v>1</v>
      </c>
      <c r="V112" s="22">
        <v>115</v>
      </c>
      <c r="W112" s="24">
        <v>27.31</v>
      </c>
      <c r="X112" s="23">
        <v>147</v>
      </c>
      <c r="Y112" s="21" t="s">
        <v>1</v>
      </c>
      <c r="Z112" s="22">
        <v>110</v>
      </c>
      <c r="AA112" s="24">
        <v>26.39</v>
      </c>
      <c r="AB112" s="23">
        <v>167</v>
      </c>
      <c r="AC112" s="21" t="s">
        <v>1</v>
      </c>
      <c r="AD112" s="22">
        <v>96</v>
      </c>
      <c r="AE112" s="24">
        <v>23.34</v>
      </c>
      <c r="AF112" s="23">
        <v>187</v>
      </c>
      <c r="AG112" s="21" t="s">
        <v>1</v>
      </c>
      <c r="AH112" s="22">
        <v>111</v>
      </c>
      <c r="AI112" s="24">
        <v>27.18</v>
      </c>
      <c r="AJ112" s="23">
        <v>152</v>
      </c>
      <c r="AK112" s="21" t="s">
        <v>1</v>
      </c>
      <c r="AL112" s="22">
        <v>111</v>
      </c>
      <c r="AM112" s="24">
        <v>27.5</v>
      </c>
      <c r="AN112" s="23">
        <v>155</v>
      </c>
      <c r="AO112" s="21" t="s">
        <v>1</v>
      </c>
    </row>
    <row r="113" spans="1:41" x14ac:dyDescent="0.25">
      <c r="A113" s="21" t="s">
        <v>154</v>
      </c>
      <c r="B113" s="22">
        <v>108</v>
      </c>
      <c r="C113" s="24">
        <v>24.7</v>
      </c>
      <c r="D113" s="23">
        <v>152</v>
      </c>
      <c r="E113" s="21" t="s">
        <v>1</v>
      </c>
      <c r="F113" s="22">
        <v>110</v>
      </c>
      <c r="G113" s="24">
        <v>25.03</v>
      </c>
      <c r="H113" s="23">
        <v>157</v>
      </c>
      <c r="I113" s="21" t="s">
        <v>1</v>
      </c>
      <c r="J113" s="22">
        <v>110</v>
      </c>
      <c r="K113" s="24">
        <v>25.2</v>
      </c>
      <c r="L113" s="23">
        <v>171</v>
      </c>
      <c r="M113" s="21" t="s">
        <v>1</v>
      </c>
      <c r="N113" s="22">
        <v>105</v>
      </c>
      <c r="O113" s="24">
        <v>25.11</v>
      </c>
      <c r="P113" s="23">
        <v>182</v>
      </c>
      <c r="Q113" s="21" t="s">
        <v>1</v>
      </c>
      <c r="R113" s="22">
        <v>97</v>
      </c>
      <c r="S113" s="24">
        <v>23.42</v>
      </c>
      <c r="T113" s="23">
        <v>199</v>
      </c>
      <c r="U113" s="21" t="s">
        <v>1</v>
      </c>
      <c r="V113" s="22">
        <v>97</v>
      </c>
      <c r="W113" s="24">
        <v>23.15</v>
      </c>
      <c r="X113" s="23">
        <v>197</v>
      </c>
      <c r="Y113" s="21" t="s">
        <v>1</v>
      </c>
      <c r="Z113" s="22">
        <v>99</v>
      </c>
      <c r="AA113" s="24">
        <v>23.83</v>
      </c>
      <c r="AB113" s="23">
        <v>189</v>
      </c>
      <c r="AC113" s="21" t="s">
        <v>1</v>
      </c>
      <c r="AD113" s="22">
        <v>108</v>
      </c>
      <c r="AE113" s="24">
        <v>26.16</v>
      </c>
      <c r="AF113" s="23">
        <v>167</v>
      </c>
      <c r="AG113" s="21" t="s">
        <v>1</v>
      </c>
      <c r="AH113" s="22">
        <v>97</v>
      </c>
      <c r="AI113" s="24">
        <v>23.85</v>
      </c>
      <c r="AJ113" s="23">
        <v>182</v>
      </c>
      <c r="AK113" s="21" t="s">
        <v>1</v>
      </c>
      <c r="AL113" s="22">
        <v>115</v>
      </c>
      <c r="AM113" s="24">
        <v>28.46</v>
      </c>
      <c r="AN113" s="23">
        <v>142</v>
      </c>
      <c r="AO113" s="21" t="s">
        <v>1</v>
      </c>
    </row>
    <row r="114" spans="1:41" x14ac:dyDescent="0.25">
      <c r="A114" s="21" t="s">
        <v>192</v>
      </c>
      <c r="B114" s="22">
        <v>109</v>
      </c>
      <c r="C114" s="24">
        <v>24.92</v>
      </c>
      <c r="D114" s="23">
        <v>150</v>
      </c>
      <c r="E114" s="21" t="s">
        <v>1</v>
      </c>
      <c r="F114" s="22">
        <v>114</v>
      </c>
      <c r="G114" s="24">
        <v>25.92</v>
      </c>
      <c r="H114" s="23">
        <v>147</v>
      </c>
      <c r="I114" s="21" t="s">
        <v>1</v>
      </c>
      <c r="J114" s="22">
        <v>133</v>
      </c>
      <c r="K114" s="24">
        <v>30.3</v>
      </c>
      <c r="L114" s="23">
        <v>119</v>
      </c>
      <c r="M114" s="21" t="s">
        <v>1</v>
      </c>
      <c r="N114" s="22">
        <v>124</v>
      </c>
      <c r="O114" s="24">
        <v>29.52</v>
      </c>
      <c r="P114" s="23">
        <v>136</v>
      </c>
      <c r="Q114" s="21" t="s">
        <v>1</v>
      </c>
      <c r="R114" s="22">
        <v>122</v>
      </c>
      <c r="S114" s="24">
        <v>29.25</v>
      </c>
      <c r="T114" s="23">
        <v>141</v>
      </c>
      <c r="U114" s="21" t="s">
        <v>1</v>
      </c>
      <c r="V114" s="22">
        <v>117</v>
      </c>
      <c r="W114" s="24">
        <v>27.77</v>
      </c>
      <c r="X114" s="23">
        <v>143</v>
      </c>
      <c r="Y114" s="21" t="s">
        <v>1</v>
      </c>
      <c r="Z114" s="22">
        <v>109</v>
      </c>
      <c r="AA114" s="24">
        <v>26.16</v>
      </c>
      <c r="AB114" s="23">
        <v>170</v>
      </c>
      <c r="AC114" s="21" t="s">
        <v>1</v>
      </c>
      <c r="AD114" s="22">
        <v>143</v>
      </c>
      <c r="AE114" s="24">
        <v>34.39</v>
      </c>
      <c r="AF114" s="23">
        <v>104</v>
      </c>
      <c r="AG114" s="21" t="s">
        <v>1</v>
      </c>
      <c r="AH114" s="22">
        <v>139</v>
      </c>
      <c r="AI114" s="24">
        <v>33.840000000000003</v>
      </c>
      <c r="AJ114" s="23">
        <v>105</v>
      </c>
      <c r="AK114" s="21" t="s">
        <v>1</v>
      </c>
      <c r="AL114" s="22">
        <v>126</v>
      </c>
      <c r="AM114" s="24">
        <v>31.11</v>
      </c>
      <c r="AN114" s="23">
        <v>120</v>
      </c>
      <c r="AO114" s="21" t="s">
        <v>1</v>
      </c>
    </row>
    <row r="115" spans="1:41" x14ac:dyDescent="0.25">
      <c r="A115" s="21" t="s">
        <v>147</v>
      </c>
      <c r="B115" s="22">
        <v>110</v>
      </c>
      <c r="C115" s="24">
        <v>25.14</v>
      </c>
      <c r="D115" s="23">
        <v>149</v>
      </c>
      <c r="E115" s="21" t="s">
        <v>1</v>
      </c>
      <c r="F115" s="22">
        <v>108</v>
      </c>
      <c r="G115" s="24">
        <v>24.59</v>
      </c>
      <c r="H115" s="23">
        <v>161</v>
      </c>
      <c r="I115" s="21" t="s">
        <v>1</v>
      </c>
      <c r="J115" s="22">
        <v>117</v>
      </c>
      <c r="K115" s="24">
        <v>26.75</v>
      </c>
      <c r="L115" s="23">
        <v>148</v>
      </c>
      <c r="M115" s="21" t="s">
        <v>1</v>
      </c>
      <c r="N115" s="22">
        <v>114</v>
      </c>
      <c r="O115" s="24">
        <v>27.2</v>
      </c>
      <c r="P115" s="23">
        <v>162</v>
      </c>
      <c r="Q115" s="21" t="s">
        <v>1</v>
      </c>
      <c r="R115" s="22">
        <v>119</v>
      </c>
      <c r="S115" s="24">
        <v>28.55</v>
      </c>
      <c r="T115" s="23">
        <v>147</v>
      </c>
      <c r="U115" s="21" t="s">
        <v>1</v>
      </c>
      <c r="V115" s="22">
        <v>109</v>
      </c>
      <c r="W115" s="24">
        <v>25.92</v>
      </c>
      <c r="X115" s="23">
        <v>172</v>
      </c>
      <c r="Y115" s="21" t="s">
        <v>1</v>
      </c>
      <c r="Z115" s="22">
        <v>105</v>
      </c>
      <c r="AA115" s="24">
        <v>25.23</v>
      </c>
      <c r="AB115" s="23">
        <v>173</v>
      </c>
      <c r="AC115" s="21" t="s">
        <v>1</v>
      </c>
      <c r="AD115" s="22">
        <v>113</v>
      </c>
      <c r="AE115" s="24">
        <v>27.34</v>
      </c>
      <c r="AF115" s="23">
        <v>150</v>
      </c>
      <c r="AG115" s="21" t="s">
        <v>1</v>
      </c>
      <c r="AH115" s="22">
        <v>106</v>
      </c>
      <c r="AI115" s="24">
        <v>25.99</v>
      </c>
      <c r="AJ115" s="23">
        <v>161</v>
      </c>
      <c r="AK115" s="21" t="s">
        <v>1</v>
      </c>
      <c r="AL115" s="22">
        <v>113</v>
      </c>
      <c r="AM115" s="24">
        <v>27.98</v>
      </c>
      <c r="AN115" s="23">
        <v>153</v>
      </c>
      <c r="AO115" s="21" t="s">
        <v>1</v>
      </c>
    </row>
    <row r="116" spans="1:41" x14ac:dyDescent="0.25">
      <c r="A116" s="21" t="s">
        <v>66</v>
      </c>
      <c r="B116" s="22">
        <v>111</v>
      </c>
      <c r="C116" s="24">
        <v>25.36</v>
      </c>
      <c r="D116" s="23">
        <v>145</v>
      </c>
      <c r="E116" s="21" t="s">
        <v>1</v>
      </c>
      <c r="F116" s="22">
        <v>115</v>
      </c>
      <c r="G116" s="24">
        <v>26.14</v>
      </c>
      <c r="H116" s="23">
        <v>146</v>
      </c>
      <c r="I116" s="21" t="s">
        <v>1</v>
      </c>
      <c r="J116" s="22">
        <v>93</v>
      </c>
      <c r="K116" s="24">
        <v>21.42</v>
      </c>
      <c r="L116" s="23">
        <v>206</v>
      </c>
      <c r="M116" s="21" t="s">
        <v>1</v>
      </c>
      <c r="N116" s="22">
        <v>101</v>
      </c>
      <c r="O116" s="24">
        <v>24.19</v>
      </c>
      <c r="P116" s="23">
        <v>190</v>
      </c>
      <c r="Q116" s="21" t="s">
        <v>1</v>
      </c>
      <c r="R116" s="22">
        <v>106</v>
      </c>
      <c r="S116" s="24">
        <v>25.52</v>
      </c>
      <c r="T116" s="23">
        <v>180</v>
      </c>
      <c r="U116" s="21" t="s">
        <v>1</v>
      </c>
      <c r="V116" s="22">
        <v>99</v>
      </c>
      <c r="W116" s="24">
        <v>23.62</v>
      </c>
      <c r="X116" s="23">
        <v>189</v>
      </c>
      <c r="Y116" s="21" t="s">
        <v>1</v>
      </c>
      <c r="Z116" s="22">
        <v>103</v>
      </c>
      <c r="AA116" s="24">
        <v>24.76</v>
      </c>
      <c r="AB116" s="23">
        <v>182</v>
      </c>
      <c r="AC116" s="21" t="s">
        <v>1</v>
      </c>
      <c r="AD116" s="22">
        <v>101</v>
      </c>
      <c r="AE116" s="24">
        <v>24.52</v>
      </c>
      <c r="AF116" s="23">
        <v>181</v>
      </c>
      <c r="AG116" s="21" t="s">
        <v>1</v>
      </c>
      <c r="AH116" s="22">
        <v>75</v>
      </c>
      <c r="AI116" s="24">
        <v>18.61</v>
      </c>
      <c r="AJ116" s="23">
        <v>236</v>
      </c>
      <c r="AK116" s="21" t="s">
        <v>1</v>
      </c>
      <c r="AL116" s="22">
        <v>104</v>
      </c>
      <c r="AM116" s="24">
        <v>25.81</v>
      </c>
      <c r="AN116" s="23">
        <v>172</v>
      </c>
      <c r="AO116" s="21" t="s">
        <v>1</v>
      </c>
    </row>
    <row r="117" spans="1:41" x14ac:dyDescent="0.25">
      <c r="A117" s="21" t="s">
        <v>101</v>
      </c>
      <c r="B117" s="22">
        <v>112</v>
      </c>
      <c r="C117" s="24">
        <v>25.58</v>
      </c>
      <c r="D117" s="23">
        <v>143</v>
      </c>
      <c r="E117" s="21" t="s">
        <v>1</v>
      </c>
      <c r="F117" s="22">
        <v>109</v>
      </c>
      <c r="G117" s="24">
        <v>24.81</v>
      </c>
      <c r="H117" s="23">
        <v>159</v>
      </c>
      <c r="I117" s="21" t="s">
        <v>1</v>
      </c>
      <c r="J117" s="22">
        <v>105</v>
      </c>
      <c r="K117" s="24">
        <v>24.09</v>
      </c>
      <c r="L117" s="23">
        <v>179</v>
      </c>
      <c r="M117" s="21" t="s">
        <v>1</v>
      </c>
      <c r="N117" s="22">
        <v>107</v>
      </c>
      <c r="O117" s="24">
        <v>25.58</v>
      </c>
      <c r="P117" s="23">
        <v>175</v>
      </c>
      <c r="Q117" s="21" t="s">
        <v>1</v>
      </c>
      <c r="R117" s="22">
        <v>111</v>
      </c>
      <c r="S117" s="24">
        <v>26.68</v>
      </c>
      <c r="T117" s="23">
        <v>173</v>
      </c>
      <c r="U117" s="21" t="s">
        <v>1</v>
      </c>
      <c r="V117" s="22">
        <v>114</v>
      </c>
      <c r="W117" s="24">
        <v>27.08</v>
      </c>
      <c r="X117" s="23">
        <v>153</v>
      </c>
      <c r="Y117" s="21" t="s">
        <v>1</v>
      </c>
      <c r="Z117" s="22">
        <v>120</v>
      </c>
      <c r="AA117" s="24">
        <v>28.72</v>
      </c>
      <c r="AB117" s="23">
        <v>146</v>
      </c>
      <c r="AC117" s="21" t="s">
        <v>1</v>
      </c>
      <c r="AD117" s="22">
        <v>117</v>
      </c>
      <c r="AE117" s="24">
        <v>28.28</v>
      </c>
      <c r="AF117" s="23">
        <v>138</v>
      </c>
      <c r="AG117" s="21" t="s">
        <v>1</v>
      </c>
      <c r="AH117" s="22">
        <v>125</v>
      </c>
      <c r="AI117" s="24">
        <v>30.51</v>
      </c>
      <c r="AJ117" s="23">
        <v>126</v>
      </c>
      <c r="AK117" s="21" t="s">
        <v>1</v>
      </c>
      <c r="AL117" s="22">
        <v>121</v>
      </c>
      <c r="AM117" s="24">
        <v>29.91</v>
      </c>
      <c r="AN117" s="23">
        <v>134</v>
      </c>
      <c r="AO117" s="21" t="s">
        <v>1</v>
      </c>
    </row>
    <row r="118" spans="1:41" x14ac:dyDescent="0.25">
      <c r="A118" s="21" t="s">
        <v>48</v>
      </c>
      <c r="B118" s="22">
        <v>113</v>
      </c>
      <c r="C118" s="24">
        <v>25.81</v>
      </c>
      <c r="D118" s="23">
        <v>141</v>
      </c>
      <c r="E118" s="21" t="s">
        <v>1</v>
      </c>
      <c r="F118" s="22">
        <v>113</v>
      </c>
      <c r="G118" s="24">
        <v>25.69</v>
      </c>
      <c r="H118" s="23">
        <v>149</v>
      </c>
      <c r="I118" s="21" t="s">
        <v>1</v>
      </c>
      <c r="J118" s="22">
        <v>115</v>
      </c>
      <c r="K118" s="24">
        <v>26.3</v>
      </c>
      <c r="L118" s="23">
        <v>150</v>
      </c>
      <c r="M118" s="21" t="s">
        <v>1</v>
      </c>
      <c r="N118" s="22">
        <v>112</v>
      </c>
      <c r="O118" s="24">
        <v>26.74</v>
      </c>
      <c r="P118" s="23">
        <v>164</v>
      </c>
      <c r="Q118" s="21" t="s">
        <v>1</v>
      </c>
      <c r="R118" s="22">
        <v>127</v>
      </c>
      <c r="S118" s="24">
        <v>30.42</v>
      </c>
      <c r="T118" s="23">
        <v>127</v>
      </c>
      <c r="U118" s="21" t="s">
        <v>1</v>
      </c>
      <c r="V118" s="22">
        <v>111</v>
      </c>
      <c r="W118" s="24">
        <v>26.38</v>
      </c>
      <c r="X118" s="23">
        <v>157</v>
      </c>
      <c r="Y118" s="21" t="s">
        <v>1</v>
      </c>
      <c r="Z118" s="22">
        <v>104</v>
      </c>
      <c r="AA118" s="24">
        <v>24.99</v>
      </c>
      <c r="AB118" s="23">
        <v>179</v>
      </c>
      <c r="AC118" s="21" t="s">
        <v>1</v>
      </c>
      <c r="AD118" s="22">
        <v>103</v>
      </c>
      <c r="AE118" s="24">
        <v>24.99</v>
      </c>
      <c r="AF118" s="23">
        <v>175</v>
      </c>
      <c r="AG118" s="21" t="s">
        <v>1</v>
      </c>
      <c r="AH118" s="22">
        <v>108</v>
      </c>
      <c r="AI118" s="24">
        <v>26.46</v>
      </c>
      <c r="AJ118" s="23">
        <v>159</v>
      </c>
      <c r="AK118" s="21" t="s">
        <v>1</v>
      </c>
      <c r="AL118" s="22">
        <v>101</v>
      </c>
      <c r="AM118" s="24">
        <v>25.09</v>
      </c>
      <c r="AN118" s="23">
        <v>179</v>
      </c>
      <c r="AO118" s="21" t="s">
        <v>1</v>
      </c>
    </row>
    <row r="119" spans="1:41" x14ac:dyDescent="0.25">
      <c r="A119" s="21" t="s">
        <v>203</v>
      </c>
      <c r="B119" s="22">
        <v>114</v>
      </c>
      <c r="C119" s="24">
        <v>26.03</v>
      </c>
      <c r="D119" s="23">
        <v>138</v>
      </c>
      <c r="E119" s="21" t="s">
        <v>1</v>
      </c>
      <c r="F119" s="22">
        <v>141</v>
      </c>
      <c r="G119" s="24">
        <v>31.87</v>
      </c>
      <c r="H119" s="23">
        <v>111</v>
      </c>
      <c r="I119" s="21" t="s">
        <v>1</v>
      </c>
      <c r="J119" s="22">
        <v>128</v>
      </c>
      <c r="K119" s="24">
        <v>29.19</v>
      </c>
      <c r="L119" s="23">
        <v>129</v>
      </c>
      <c r="M119" s="21" t="s">
        <v>1</v>
      </c>
      <c r="N119" s="22">
        <v>140</v>
      </c>
      <c r="O119" s="24">
        <v>33.229999999999997</v>
      </c>
      <c r="P119" s="23">
        <v>114</v>
      </c>
      <c r="Q119" s="21" t="s">
        <v>1</v>
      </c>
      <c r="R119" s="22">
        <v>136</v>
      </c>
      <c r="S119" s="24">
        <v>32.520000000000003</v>
      </c>
      <c r="T119" s="23">
        <v>108</v>
      </c>
      <c r="U119" s="21" t="s">
        <v>1</v>
      </c>
      <c r="V119" s="22">
        <v>149</v>
      </c>
      <c r="W119" s="24">
        <v>35.15</v>
      </c>
      <c r="X119" s="23">
        <v>105</v>
      </c>
      <c r="Y119" s="21" t="s">
        <v>1</v>
      </c>
      <c r="Z119" s="22">
        <v>138</v>
      </c>
      <c r="AA119" s="24">
        <v>32.909999999999997</v>
      </c>
      <c r="AB119" s="23">
        <v>114</v>
      </c>
      <c r="AC119" s="21" t="s">
        <v>1</v>
      </c>
      <c r="AD119" s="22">
        <v>147</v>
      </c>
      <c r="AE119" s="24">
        <v>35.33</v>
      </c>
      <c r="AF119" s="23">
        <v>102</v>
      </c>
      <c r="AG119" s="21" t="s">
        <v>1</v>
      </c>
      <c r="AH119" s="22">
        <v>127</v>
      </c>
      <c r="AI119" s="24">
        <v>30.99</v>
      </c>
      <c r="AJ119" s="23">
        <v>125</v>
      </c>
      <c r="AK119" s="21" t="s">
        <v>1</v>
      </c>
      <c r="AL119" s="22">
        <v>131</v>
      </c>
      <c r="AM119" s="24">
        <v>32.31</v>
      </c>
      <c r="AN119" s="23">
        <v>114</v>
      </c>
      <c r="AO119" s="21" t="s">
        <v>1</v>
      </c>
    </row>
    <row r="120" spans="1:41" x14ac:dyDescent="0.25">
      <c r="A120" s="21" t="s">
        <v>140</v>
      </c>
      <c r="B120" s="22">
        <v>115</v>
      </c>
      <c r="C120" s="24">
        <v>26.25</v>
      </c>
      <c r="D120" s="23">
        <v>134</v>
      </c>
      <c r="E120" s="21" t="s">
        <v>1</v>
      </c>
      <c r="F120" s="22">
        <v>141</v>
      </c>
      <c r="G120" s="24">
        <v>31.87</v>
      </c>
      <c r="H120" s="23">
        <v>111</v>
      </c>
      <c r="I120" s="21" t="s">
        <v>1</v>
      </c>
      <c r="J120" s="22">
        <v>142</v>
      </c>
      <c r="K120" s="24">
        <v>32.299999999999997</v>
      </c>
      <c r="L120" s="23">
        <v>108</v>
      </c>
      <c r="M120" s="21" t="s">
        <v>1</v>
      </c>
      <c r="N120" s="22">
        <v>129</v>
      </c>
      <c r="O120" s="24">
        <v>30.68</v>
      </c>
      <c r="P120" s="23">
        <v>124</v>
      </c>
      <c r="Q120" s="21" t="s">
        <v>1</v>
      </c>
      <c r="R120" s="22">
        <v>144</v>
      </c>
      <c r="S120" s="24">
        <v>34.39</v>
      </c>
      <c r="T120" s="23">
        <v>101</v>
      </c>
      <c r="U120" s="21" t="s">
        <v>1</v>
      </c>
      <c r="V120" s="22">
        <v>132</v>
      </c>
      <c r="W120" s="24">
        <v>31.23</v>
      </c>
      <c r="X120" s="23">
        <v>119</v>
      </c>
      <c r="Y120" s="21" t="s">
        <v>1</v>
      </c>
      <c r="Z120" s="22">
        <v>143</v>
      </c>
      <c r="AA120" s="24">
        <v>34.08</v>
      </c>
      <c r="AB120" s="23">
        <v>105</v>
      </c>
      <c r="AC120" s="21" t="s">
        <v>1</v>
      </c>
      <c r="AD120" s="22">
        <v>139</v>
      </c>
      <c r="AE120" s="24">
        <v>33.450000000000003</v>
      </c>
      <c r="AF120" s="23">
        <v>109</v>
      </c>
      <c r="AG120" s="21" t="s">
        <v>1</v>
      </c>
      <c r="AH120" s="22">
        <v>133</v>
      </c>
      <c r="AI120" s="24">
        <v>32.409999999999997</v>
      </c>
      <c r="AJ120" s="23">
        <v>113</v>
      </c>
      <c r="AK120" s="21" t="s">
        <v>1</v>
      </c>
      <c r="AL120" s="22">
        <v>135</v>
      </c>
      <c r="AM120" s="24">
        <v>33.28</v>
      </c>
      <c r="AN120" s="23">
        <v>108</v>
      </c>
      <c r="AO120" s="21" t="s">
        <v>1</v>
      </c>
    </row>
    <row r="121" spans="1:41" x14ac:dyDescent="0.25">
      <c r="A121" s="21" t="s">
        <v>151</v>
      </c>
      <c r="B121" s="22">
        <v>116</v>
      </c>
      <c r="C121" s="24">
        <v>26.47</v>
      </c>
      <c r="D121" s="23">
        <v>133</v>
      </c>
      <c r="E121" s="21" t="s">
        <v>1</v>
      </c>
      <c r="F121" s="22">
        <v>132</v>
      </c>
      <c r="G121" s="24">
        <v>29.88</v>
      </c>
      <c r="H121" s="23">
        <v>121</v>
      </c>
      <c r="I121" s="21" t="s">
        <v>1</v>
      </c>
      <c r="J121" s="22">
        <v>130</v>
      </c>
      <c r="K121" s="24">
        <v>29.63</v>
      </c>
      <c r="L121" s="23">
        <v>125</v>
      </c>
      <c r="M121" s="21" t="s">
        <v>1</v>
      </c>
      <c r="N121" s="22">
        <v>136</v>
      </c>
      <c r="O121" s="24">
        <v>32.299999999999997</v>
      </c>
      <c r="P121" s="23">
        <v>116</v>
      </c>
      <c r="Q121" s="21" t="s">
        <v>1</v>
      </c>
      <c r="R121" s="22">
        <v>140</v>
      </c>
      <c r="S121" s="24">
        <v>33.46</v>
      </c>
      <c r="T121" s="23">
        <v>105</v>
      </c>
      <c r="U121" s="21" t="s">
        <v>1</v>
      </c>
      <c r="V121" s="22">
        <v>152</v>
      </c>
      <c r="W121" s="24">
        <v>35.85</v>
      </c>
      <c r="X121" s="23">
        <v>102</v>
      </c>
      <c r="Y121" s="21" t="s">
        <v>1</v>
      </c>
      <c r="Z121" s="22">
        <v>158</v>
      </c>
      <c r="AA121" s="24">
        <v>37.57</v>
      </c>
      <c r="AB121" s="23">
        <v>94</v>
      </c>
      <c r="AC121" s="21" t="s">
        <v>1</v>
      </c>
      <c r="AD121" s="22">
        <v>156</v>
      </c>
      <c r="AE121" s="24">
        <v>37.450000000000003</v>
      </c>
      <c r="AF121" s="23">
        <v>95</v>
      </c>
      <c r="AG121" s="21" t="s">
        <v>1</v>
      </c>
      <c r="AH121" s="22">
        <v>164</v>
      </c>
      <c r="AI121" s="24">
        <v>39.79</v>
      </c>
      <c r="AJ121" s="23">
        <v>82</v>
      </c>
      <c r="AK121" s="21" t="s">
        <v>1</v>
      </c>
      <c r="AL121" s="22">
        <v>173</v>
      </c>
      <c r="AM121" s="24">
        <v>42.43</v>
      </c>
      <c r="AN121" s="23">
        <v>64</v>
      </c>
      <c r="AO121" s="21" t="s">
        <v>1</v>
      </c>
    </row>
    <row r="122" spans="1:41" x14ac:dyDescent="0.25">
      <c r="A122" s="21" t="s">
        <v>103</v>
      </c>
      <c r="B122" s="22">
        <v>117</v>
      </c>
      <c r="C122" s="24">
        <v>26.69</v>
      </c>
      <c r="D122" s="23">
        <v>132</v>
      </c>
      <c r="E122" s="21" t="s">
        <v>1</v>
      </c>
      <c r="F122" s="22">
        <v>98</v>
      </c>
      <c r="G122" s="24">
        <v>22.39</v>
      </c>
      <c r="H122" s="23">
        <v>195</v>
      </c>
      <c r="I122" s="21" t="s">
        <v>1</v>
      </c>
      <c r="J122" s="22">
        <v>92</v>
      </c>
      <c r="K122" s="24">
        <v>21.2</v>
      </c>
      <c r="L122" s="23">
        <v>208</v>
      </c>
      <c r="M122" s="21" t="s">
        <v>1</v>
      </c>
      <c r="N122" s="22">
        <v>94</v>
      </c>
      <c r="O122" s="24">
        <v>22.56</v>
      </c>
      <c r="P122" s="23">
        <v>201</v>
      </c>
      <c r="Q122" s="21" t="s">
        <v>1</v>
      </c>
      <c r="R122" s="22">
        <v>102</v>
      </c>
      <c r="S122" s="24">
        <v>24.58</v>
      </c>
      <c r="T122" s="23">
        <v>189</v>
      </c>
      <c r="U122" s="21" t="s">
        <v>1</v>
      </c>
      <c r="V122" s="22">
        <v>95</v>
      </c>
      <c r="W122" s="24">
        <v>22.69</v>
      </c>
      <c r="X122" s="23">
        <v>201</v>
      </c>
      <c r="Y122" s="21" t="s">
        <v>1</v>
      </c>
      <c r="Z122" s="22">
        <v>79</v>
      </c>
      <c r="AA122" s="24">
        <v>19.170000000000002</v>
      </c>
      <c r="AB122" s="23">
        <v>240</v>
      </c>
      <c r="AC122" s="21" t="s">
        <v>1</v>
      </c>
      <c r="AD122" s="22">
        <v>91</v>
      </c>
      <c r="AE122" s="24">
        <v>22.16</v>
      </c>
      <c r="AF122" s="23">
        <v>196</v>
      </c>
      <c r="AG122" s="21" t="s">
        <v>1</v>
      </c>
      <c r="AH122" s="22">
        <v>79</v>
      </c>
      <c r="AI122" s="24">
        <v>19.559999999999999</v>
      </c>
      <c r="AJ122" s="23">
        <v>229</v>
      </c>
      <c r="AK122" s="21" t="s">
        <v>1</v>
      </c>
      <c r="AL122" s="22">
        <v>93</v>
      </c>
      <c r="AM122" s="24">
        <v>23.16</v>
      </c>
      <c r="AN122" s="23">
        <v>194</v>
      </c>
      <c r="AO122" s="21" t="s">
        <v>1</v>
      </c>
    </row>
    <row r="123" spans="1:41" x14ac:dyDescent="0.25">
      <c r="A123" s="21" t="s">
        <v>1458</v>
      </c>
      <c r="B123" s="22">
        <v>118</v>
      </c>
      <c r="C123" s="24">
        <v>26.91</v>
      </c>
      <c r="D123" s="23">
        <v>130</v>
      </c>
      <c r="E123" s="21" t="s">
        <v>1</v>
      </c>
      <c r="F123" s="22">
        <v>111</v>
      </c>
      <c r="G123" s="24">
        <v>25.25</v>
      </c>
      <c r="H123" s="23">
        <v>156</v>
      </c>
      <c r="I123" s="21" t="s">
        <v>1</v>
      </c>
      <c r="J123" s="22">
        <v>108</v>
      </c>
      <c r="K123" s="24">
        <v>24.75</v>
      </c>
      <c r="L123" s="23">
        <v>176</v>
      </c>
      <c r="M123" s="21" t="s">
        <v>1</v>
      </c>
      <c r="N123" s="22">
        <v>115</v>
      </c>
      <c r="O123" s="24">
        <v>27.43</v>
      </c>
      <c r="P123" s="23">
        <v>159</v>
      </c>
      <c r="Q123" s="21" t="s">
        <v>1</v>
      </c>
      <c r="R123" s="22">
        <v>112</v>
      </c>
      <c r="S123" s="24">
        <v>26.92</v>
      </c>
      <c r="T123" s="23">
        <v>170</v>
      </c>
      <c r="U123" s="21" t="s">
        <v>1</v>
      </c>
      <c r="V123" s="22">
        <v>112</v>
      </c>
      <c r="W123" s="24">
        <v>26.62</v>
      </c>
      <c r="X123" s="23">
        <v>156</v>
      </c>
      <c r="Y123" s="21" t="s">
        <v>1</v>
      </c>
      <c r="Z123" s="22">
        <v>110</v>
      </c>
      <c r="AA123" s="24">
        <v>26.39</v>
      </c>
      <c r="AB123" s="23">
        <v>167</v>
      </c>
      <c r="AC123" s="21" t="s">
        <v>1</v>
      </c>
      <c r="AD123" s="22">
        <v>114</v>
      </c>
      <c r="AE123" s="24">
        <v>27.57</v>
      </c>
      <c r="AF123" s="23">
        <v>144</v>
      </c>
      <c r="AG123" s="21" t="s">
        <v>1</v>
      </c>
      <c r="AH123" s="22">
        <v>114</v>
      </c>
      <c r="AI123" s="24">
        <v>27.89</v>
      </c>
      <c r="AJ123" s="23">
        <v>148</v>
      </c>
      <c r="AK123" s="21" t="s">
        <v>1</v>
      </c>
      <c r="AL123" s="22">
        <v>117</v>
      </c>
      <c r="AM123" s="24">
        <v>28.94</v>
      </c>
      <c r="AN123" s="23">
        <v>138</v>
      </c>
      <c r="AO123" s="21" t="s">
        <v>1</v>
      </c>
    </row>
    <row r="124" spans="1:41" x14ac:dyDescent="0.25">
      <c r="A124" s="21" t="s">
        <v>148</v>
      </c>
      <c r="B124" s="22">
        <v>118</v>
      </c>
      <c r="C124" s="24">
        <v>26.91</v>
      </c>
      <c r="D124" s="23">
        <v>130</v>
      </c>
      <c r="E124" s="21" t="s">
        <v>1</v>
      </c>
      <c r="F124" s="22">
        <v>119</v>
      </c>
      <c r="G124" s="24">
        <v>27.02</v>
      </c>
      <c r="H124" s="23">
        <v>138</v>
      </c>
      <c r="I124" s="21" t="s">
        <v>1</v>
      </c>
      <c r="J124" s="22">
        <v>113</v>
      </c>
      <c r="K124" s="24">
        <v>25.86</v>
      </c>
      <c r="L124" s="23">
        <v>156</v>
      </c>
      <c r="M124" s="21" t="s">
        <v>1</v>
      </c>
      <c r="N124" s="22">
        <v>120</v>
      </c>
      <c r="O124" s="24">
        <v>28.59</v>
      </c>
      <c r="P124" s="23">
        <v>149</v>
      </c>
      <c r="Q124" s="21" t="s">
        <v>1</v>
      </c>
      <c r="R124" s="22">
        <v>90</v>
      </c>
      <c r="S124" s="24">
        <v>21.78</v>
      </c>
      <c r="T124" s="23">
        <v>217</v>
      </c>
      <c r="U124" s="21" t="s">
        <v>1</v>
      </c>
      <c r="V124" s="22">
        <v>124</v>
      </c>
      <c r="W124" s="24">
        <v>29.38</v>
      </c>
      <c r="X124" s="23">
        <v>132</v>
      </c>
      <c r="Y124" s="21" t="s">
        <v>1</v>
      </c>
      <c r="Z124" s="22">
        <v>116</v>
      </c>
      <c r="AA124" s="24">
        <v>27.79</v>
      </c>
      <c r="AB124" s="23">
        <v>155</v>
      </c>
      <c r="AC124" s="21" t="s">
        <v>1</v>
      </c>
      <c r="AD124" s="22">
        <v>116</v>
      </c>
      <c r="AE124" s="24">
        <v>28.04</v>
      </c>
      <c r="AF124" s="23">
        <v>140</v>
      </c>
      <c r="AG124" s="21" t="s">
        <v>1</v>
      </c>
      <c r="AH124" s="22">
        <v>92</v>
      </c>
      <c r="AI124" s="24">
        <v>22.66</v>
      </c>
      <c r="AJ124" s="23">
        <v>196</v>
      </c>
      <c r="AK124" s="21" t="s">
        <v>1</v>
      </c>
      <c r="AL124" s="22">
        <v>106</v>
      </c>
      <c r="AM124" s="24">
        <v>26.29</v>
      </c>
      <c r="AN124" s="23">
        <v>166</v>
      </c>
      <c r="AO124" s="21" t="s">
        <v>1</v>
      </c>
    </row>
    <row r="125" spans="1:41" x14ac:dyDescent="0.25">
      <c r="A125" s="21" t="s">
        <v>128</v>
      </c>
      <c r="B125" s="22">
        <v>118</v>
      </c>
      <c r="C125" s="24">
        <v>26.91</v>
      </c>
      <c r="D125" s="23">
        <v>130</v>
      </c>
      <c r="E125" s="21" t="s">
        <v>1</v>
      </c>
      <c r="F125" s="22">
        <v>119</v>
      </c>
      <c r="G125" s="24">
        <v>27.02</v>
      </c>
      <c r="H125" s="23">
        <v>138</v>
      </c>
      <c r="I125" s="21" t="s">
        <v>1</v>
      </c>
      <c r="J125" s="22">
        <v>114</v>
      </c>
      <c r="K125" s="24">
        <v>26.08</v>
      </c>
      <c r="L125" s="23">
        <v>154</v>
      </c>
      <c r="M125" s="21" t="s">
        <v>1</v>
      </c>
      <c r="N125" s="22">
        <v>120</v>
      </c>
      <c r="O125" s="24">
        <v>28.59</v>
      </c>
      <c r="P125" s="23">
        <v>149</v>
      </c>
      <c r="Q125" s="21" t="s">
        <v>1</v>
      </c>
      <c r="R125" s="22">
        <v>120</v>
      </c>
      <c r="S125" s="24">
        <v>28.79</v>
      </c>
      <c r="T125" s="23">
        <v>145</v>
      </c>
      <c r="U125" s="21" t="s">
        <v>1</v>
      </c>
      <c r="V125" s="22">
        <v>122</v>
      </c>
      <c r="W125" s="24">
        <v>28.92</v>
      </c>
      <c r="X125" s="23">
        <v>137</v>
      </c>
      <c r="Y125" s="21" t="s">
        <v>1</v>
      </c>
      <c r="Z125" s="22">
        <v>113</v>
      </c>
      <c r="AA125" s="24">
        <v>27.09</v>
      </c>
      <c r="AB125" s="23">
        <v>161</v>
      </c>
      <c r="AC125" s="21" t="s">
        <v>1</v>
      </c>
      <c r="AD125" s="22">
        <v>112</v>
      </c>
      <c r="AE125" s="24">
        <v>27.1</v>
      </c>
      <c r="AF125" s="23">
        <v>154</v>
      </c>
      <c r="AG125" s="21" t="s">
        <v>1</v>
      </c>
      <c r="AH125" s="22">
        <v>121</v>
      </c>
      <c r="AI125" s="24">
        <v>29.56</v>
      </c>
      <c r="AJ125" s="23">
        <v>133</v>
      </c>
      <c r="AK125" s="21" t="s">
        <v>1</v>
      </c>
      <c r="AL125" s="22">
        <v>108</v>
      </c>
      <c r="AM125" s="24">
        <v>26.77</v>
      </c>
      <c r="AN125" s="23">
        <v>162</v>
      </c>
      <c r="AO125" s="21" t="s">
        <v>1</v>
      </c>
    </row>
    <row r="126" spans="1:41" x14ac:dyDescent="0.25">
      <c r="A126" s="21" t="s">
        <v>294</v>
      </c>
      <c r="B126" s="22">
        <v>121</v>
      </c>
      <c r="C126" s="24">
        <v>27.58</v>
      </c>
      <c r="D126" s="23">
        <v>129</v>
      </c>
      <c r="E126" s="21" t="s">
        <v>1</v>
      </c>
      <c r="F126" s="22">
        <v>154</v>
      </c>
      <c r="G126" s="24">
        <v>34.729999999999997</v>
      </c>
      <c r="H126" s="23">
        <v>100</v>
      </c>
      <c r="I126" s="21" t="s">
        <v>1</v>
      </c>
      <c r="J126" s="22">
        <v>146</v>
      </c>
      <c r="K126" s="24">
        <v>33.19</v>
      </c>
      <c r="L126" s="23">
        <v>105</v>
      </c>
      <c r="M126" s="21" t="s">
        <v>1</v>
      </c>
      <c r="N126" s="22">
        <v>151</v>
      </c>
      <c r="O126" s="24">
        <v>35.78</v>
      </c>
      <c r="P126" s="23">
        <v>97</v>
      </c>
      <c r="Q126" s="21" t="s">
        <v>1</v>
      </c>
      <c r="R126" s="22">
        <v>146</v>
      </c>
      <c r="S126" s="24">
        <v>34.86</v>
      </c>
      <c r="T126" s="23">
        <v>100</v>
      </c>
      <c r="U126" s="21" t="s">
        <v>1</v>
      </c>
      <c r="V126" s="22">
        <v>150</v>
      </c>
      <c r="W126" s="24">
        <v>35.380000000000003</v>
      </c>
      <c r="X126" s="23">
        <v>103</v>
      </c>
      <c r="Y126" s="21" t="s">
        <v>1</v>
      </c>
      <c r="Z126" s="22">
        <v>156</v>
      </c>
      <c r="AA126" s="24">
        <v>37.11</v>
      </c>
      <c r="AB126" s="23">
        <v>96</v>
      </c>
      <c r="AC126" s="21" t="s">
        <v>1</v>
      </c>
      <c r="AD126" s="22">
        <v>133</v>
      </c>
      <c r="AE126" s="24">
        <v>32.04</v>
      </c>
      <c r="AF126" s="23">
        <v>114</v>
      </c>
      <c r="AG126" s="21" t="s">
        <v>1</v>
      </c>
      <c r="AH126" s="22">
        <v>135</v>
      </c>
      <c r="AI126" s="24">
        <v>32.89</v>
      </c>
      <c r="AJ126" s="23">
        <v>110</v>
      </c>
      <c r="AK126" s="21" t="s">
        <v>1</v>
      </c>
      <c r="AL126" s="22">
        <v>141</v>
      </c>
      <c r="AM126" s="24">
        <v>34.72</v>
      </c>
      <c r="AN126" s="23">
        <v>101</v>
      </c>
      <c r="AO126" s="21" t="s">
        <v>1</v>
      </c>
    </row>
    <row r="127" spans="1:41" x14ac:dyDescent="0.25">
      <c r="A127" s="21" t="s">
        <v>1459</v>
      </c>
      <c r="B127" s="22">
        <v>122</v>
      </c>
      <c r="C127" s="24">
        <v>27.8</v>
      </c>
      <c r="D127" s="23">
        <v>128</v>
      </c>
      <c r="E127" s="21" t="s">
        <v>1</v>
      </c>
      <c r="F127" s="22">
        <v>130</v>
      </c>
      <c r="G127" s="24">
        <v>29.44</v>
      </c>
      <c r="H127" s="23">
        <v>128</v>
      </c>
      <c r="I127" s="21" t="s">
        <v>1</v>
      </c>
      <c r="J127" s="22">
        <v>132</v>
      </c>
      <c r="K127" s="24">
        <v>30.08</v>
      </c>
      <c r="L127" s="23">
        <v>122</v>
      </c>
      <c r="M127" s="21" t="s">
        <v>1</v>
      </c>
      <c r="N127" s="22">
        <v>122</v>
      </c>
      <c r="O127" s="24">
        <v>29.05</v>
      </c>
      <c r="P127" s="23">
        <v>137</v>
      </c>
      <c r="Q127" s="21" t="s">
        <v>1</v>
      </c>
      <c r="R127" s="22">
        <v>122</v>
      </c>
      <c r="S127" s="24">
        <v>29.25</v>
      </c>
      <c r="T127" s="23">
        <v>141</v>
      </c>
      <c r="U127" s="21" t="s">
        <v>1</v>
      </c>
      <c r="V127" s="22">
        <v>129</v>
      </c>
      <c r="W127" s="24">
        <v>30.54</v>
      </c>
      <c r="X127" s="23">
        <v>122</v>
      </c>
      <c r="Y127" s="21" t="s">
        <v>1</v>
      </c>
      <c r="Z127" s="22">
        <v>131</v>
      </c>
      <c r="AA127" s="24">
        <v>31.28</v>
      </c>
      <c r="AB127" s="23">
        <v>121</v>
      </c>
      <c r="AC127" s="21" t="s">
        <v>1</v>
      </c>
      <c r="AD127" s="22">
        <v>133</v>
      </c>
      <c r="AE127" s="24">
        <v>32.04</v>
      </c>
      <c r="AF127" s="23">
        <v>114</v>
      </c>
      <c r="AG127" s="21" t="s">
        <v>1</v>
      </c>
      <c r="AH127" s="22">
        <v>148</v>
      </c>
      <c r="AI127" s="24">
        <v>35.979999999999997</v>
      </c>
      <c r="AJ127" s="23">
        <v>97</v>
      </c>
      <c r="AK127" s="21" t="s">
        <v>1</v>
      </c>
      <c r="AL127" s="22">
        <v>145</v>
      </c>
      <c r="AM127" s="24">
        <v>35.69</v>
      </c>
      <c r="AN127" s="23">
        <v>94</v>
      </c>
      <c r="AO127" s="21" t="s">
        <v>1</v>
      </c>
    </row>
    <row r="128" spans="1:41" x14ac:dyDescent="0.25">
      <c r="A128" s="21" t="s">
        <v>164</v>
      </c>
      <c r="B128" s="22">
        <v>123</v>
      </c>
      <c r="C128" s="24">
        <v>28.02</v>
      </c>
      <c r="D128" s="23">
        <v>127</v>
      </c>
      <c r="E128" s="21" t="s">
        <v>1</v>
      </c>
      <c r="F128" s="22">
        <v>116</v>
      </c>
      <c r="G128" s="24">
        <v>26.36</v>
      </c>
      <c r="H128" s="23">
        <v>142</v>
      </c>
      <c r="I128" s="21" t="s">
        <v>1</v>
      </c>
      <c r="J128" s="22">
        <v>123</v>
      </c>
      <c r="K128" s="24">
        <v>28.08</v>
      </c>
      <c r="L128" s="23">
        <v>137</v>
      </c>
      <c r="M128" s="21" t="s">
        <v>1</v>
      </c>
      <c r="N128" s="22">
        <v>109</v>
      </c>
      <c r="O128" s="24">
        <v>26.04</v>
      </c>
      <c r="P128" s="23">
        <v>168</v>
      </c>
      <c r="Q128" s="21" t="s">
        <v>1</v>
      </c>
      <c r="R128" s="22">
        <v>115</v>
      </c>
      <c r="S128" s="24">
        <v>27.62</v>
      </c>
      <c r="T128" s="23">
        <v>165</v>
      </c>
      <c r="U128" s="21" t="s">
        <v>1</v>
      </c>
      <c r="V128" s="22">
        <v>102</v>
      </c>
      <c r="W128" s="24">
        <v>24.31</v>
      </c>
      <c r="X128" s="23">
        <v>183</v>
      </c>
      <c r="Y128" s="21" t="s">
        <v>1</v>
      </c>
      <c r="Z128" s="22">
        <v>114</v>
      </c>
      <c r="AA128" s="24">
        <v>27.32</v>
      </c>
      <c r="AB128" s="23">
        <v>157</v>
      </c>
      <c r="AC128" s="21" t="s">
        <v>1</v>
      </c>
      <c r="AD128" s="22">
        <v>102</v>
      </c>
      <c r="AE128" s="24">
        <v>24.75</v>
      </c>
      <c r="AF128" s="23">
        <v>180</v>
      </c>
      <c r="AG128" s="21" t="s">
        <v>1</v>
      </c>
      <c r="AH128" s="22">
        <v>103</v>
      </c>
      <c r="AI128" s="24">
        <v>25.27</v>
      </c>
      <c r="AJ128" s="23">
        <v>171</v>
      </c>
      <c r="AK128" s="21" t="s">
        <v>1</v>
      </c>
      <c r="AL128" s="22">
        <v>89</v>
      </c>
      <c r="AM128" s="24">
        <v>22.2</v>
      </c>
      <c r="AN128" s="23">
        <v>202</v>
      </c>
      <c r="AO128" s="21" t="s">
        <v>1</v>
      </c>
    </row>
    <row r="129" spans="1:41" x14ac:dyDescent="0.25">
      <c r="A129" s="21" t="s">
        <v>96</v>
      </c>
      <c r="B129" s="22">
        <v>124</v>
      </c>
      <c r="C129" s="24">
        <v>28.24</v>
      </c>
      <c r="D129" s="23">
        <v>125</v>
      </c>
      <c r="E129" s="21" t="s">
        <v>1</v>
      </c>
      <c r="F129" s="22">
        <v>133</v>
      </c>
      <c r="G129" s="24">
        <v>30.1</v>
      </c>
      <c r="H129" s="23">
        <v>120</v>
      </c>
      <c r="I129" s="21" t="s">
        <v>1</v>
      </c>
      <c r="J129" s="22">
        <v>139</v>
      </c>
      <c r="K129" s="24">
        <v>31.63</v>
      </c>
      <c r="L129" s="23">
        <v>110</v>
      </c>
      <c r="M129" s="21" t="s">
        <v>1</v>
      </c>
      <c r="N129" s="22">
        <v>145</v>
      </c>
      <c r="O129" s="24">
        <v>34.39</v>
      </c>
      <c r="P129" s="23">
        <v>108</v>
      </c>
      <c r="Q129" s="21" t="s">
        <v>1</v>
      </c>
      <c r="R129" s="22">
        <v>142</v>
      </c>
      <c r="S129" s="24">
        <v>33.92</v>
      </c>
      <c r="T129" s="23">
        <v>104</v>
      </c>
      <c r="U129" s="21" t="s">
        <v>1</v>
      </c>
      <c r="V129" s="22">
        <v>141</v>
      </c>
      <c r="W129" s="24">
        <v>33.31</v>
      </c>
      <c r="X129" s="23">
        <v>111</v>
      </c>
      <c r="Y129" s="21" t="s">
        <v>1</v>
      </c>
      <c r="Z129" s="22">
        <v>141</v>
      </c>
      <c r="AA129" s="24">
        <v>33.61</v>
      </c>
      <c r="AB129" s="23">
        <v>107</v>
      </c>
      <c r="AC129" s="21" t="s">
        <v>1</v>
      </c>
      <c r="AD129" s="22">
        <v>124</v>
      </c>
      <c r="AE129" s="24">
        <v>29.92</v>
      </c>
      <c r="AF129" s="23">
        <v>127</v>
      </c>
      <c r="AG129" s="21" t="s">
        <v>1</v>
      </c>
      <c r="AH129" s="22">
        <v>128</v>
      </c>
      <c r="AI129" s="24">
        <v>31.22</v>
      </c>
      <c r="AJ129" s="23">
        <v>124</v>
      </c>
      <c r="AK129" s="21" t="s">
        <v>1</v>
      </c>
      <c r="AL129" s="22">
        <v>136</v>
      </c>
      <c r="AM129" s="24">
        <v>33.520000000000003</v>
      </c>
      <c r="AN129" s="23">
        <v>107</v>
      </c>
      <c r="AO129" s="21" t="s">
        <v>1</v>
      </c>
    </row>
    <row r="130" spans="1:41" x14ac:dyDescent="0.25">
      <c r="A130" s="21" t="s">
        <v>7</v>
      </c>
      <c r="B130" s="22">
        <v>124</v>
      </c>
      <c r="C130" s="24">
        <v>28.24</v>
      </c>
      <c r="D130" s="23">
        <v>125</v>
      </c>
      <c r="E130" s="21" t="s">
        <v>1</v>
      </c>
      <c r="F130" s="22">
        <v>127</v>
      </c>
      <c r="G130" s="24">
        <v>28.78</v>
      </c>
      <c r="H130" s="23">
        <v>133</v>
      </c>
      <c r="I130" s="21" t="s">
        <v>1</v>
      </c>
      <c r="J130" s="22">
        <v>127</v>
      </c>
      <c r="K130" s="24">
        <v>28.97</v>
      </c>
      <c r="L130" s="23">
        <v>130</v>
      </c>
      <c r="M130" s="21" t="s">
        <v>1</v>
      </c>
      <c r="N130" s="22">
        <v>125</v>
      </c>
      <c r="O130" s="24">
        <v>29.75</v>
      </c>
      <c r="P130" s="23">
        <v>131</v>
      </c>
      <c r="Q130" s="21" t="s">
        <v>1</v>
      </c>
      <c r="R130" s="22">
        <v>121</v>
      </c>
      <c r="S130" s="24">
        <v>29.02</v>
      </c>
      <c r="T130" s="23">
        <v>143</v>
      </c>
      <c r="U130" s="21" t="s">
        <v>1</v>
      </c>
      <c r="V130" s="22">
        <v>128</v>
      </c>
      <c r="W130" s="24">
        <v>30.31</v>
      </c>
      <c r="X130" s="23">
        <v>123</v>
      </c>
      <c r="Y130" s="21" t="s">
        <v>1</v>
      </c>
      <c r="Z130" s="22">
        <v>125</v>
      </c>
      <c r="AA130" s="24">
        <v>29.88</v>
      </c>
      <c r="AB130" s="23">
        <v>130</v>
      </c>
      <c r="AC130" s="21" t="s">
        <v>1</v>
      </c>
      <c r="AD130" s="22">
        <v>119</v>
      </c>
      <c r="AE130" s="24">
        <v>28.75</v>
      </c>
      <c r="AF130" s="23">
        <v>136</v>
      </c>
      <c r="AG130" s="21" t="s">
        <v>1</v>
      </c>
      <c r="AH130" s="22">
        <v>119</v>
      </c>
      <c r="AI130" s="24">
        <v>29.08</v>
      </c>
      <c r="AJ130" s="23">
        <v>136</v>
      </c>
      <c r="AK130" s="21" t="s">
        <v>1</v>
      </c>
      <c r="AL130" s="22">
        <v>122</v>
      </c>
      <c r="AM130" s="24">
        <v>30.15</v>
      </c>
      <c r="AN130" s="23">
        <v>133</v>
      </c>
      <c r="AO130" s="21" t="s">
        <v>1</v>
      </c>
    </row>
    <row r="131" spans="1:41" x14ac:dyDescent="0.25">
      <c r="A131" s="21" t="s">
        <v>1460</v>
      </c>
      <c r="B131" s="22">
        <v>126</v>
      </c>
      <c r="C131" s="24">
        <v>28.68</v>
      </c>
      <c r="D131" s="23">
        <v>121</v>
      </c>
      <c r="E131" s="21" t="s">
        <v>1</v>
      </c>
      <c r="F131" s="22">
        <v>129</v>
      </c>
      <c r="G131" s="24">
        <v>29.22</v>
      </c>
      <c r="H131" s="23">
        <v>129</v>
      </c>
      <c r="I131" s="21" t="s">
        <v>1</v>
      </c>
      <c r="J131" s="22">
        <v>120</v>
      </c>
      <c r="K131" s="24">
        <v>27.41</v>
      </c>
      <c r="L131" s="23">
        <v>138</v>
      </c>
      <c r="M131" s="21" t="s">
        <v>1</v>
      </c>
      <c r="N131" s="22">
        <v>126</v>
      </c>
      <c r="O131" s="24">
        <v>29.98</v>
      </c>
      <c r="P131" s="23">
        <v>130</v>
      </c>
      <c r="Q131" s="21" t="s">
        <v>1</v>
      </c>
      <c r="R131" s="22">
        <v>129</v>
      </c>
      <c r="S131" s="24">
        <v>30.89</v>
      </c>
      <c r="T131" s="23">
        <v>121</v>
      </c>
      <c r="U131" s="21" t="s">
        <v>1</v>
      </c>
      <c r="V131" s="22">
        <v>134</v>
      </c>
      <c r="W131" s="24">
        <v>31.69</v>
      </c>
      <c r="X131" s="23">
        <v>118</v>
      </c>
      <c r="Y131" s="21" t="s">
        <v>1</v>
      </c>
      <c r="Z131" s="22">
        <v>127</v>
      </c>
      <c r="AA131" s="24">
        <v>30.35</v>
      </c>
      <c r="AB131" s="23">
        <v>129</v>
      </c>
      <c r="AC131" s="21" t="s">
        <v>1</v>
      </c>
      <c r="AD131" s="22">
        <v>126</v>
      </c>
      <c r="AE131" s="24">
        <v>30.39</v>
      </c>
      <c r="AF131" s="23">
        <v>125</v>
      </c>
      <c r="AG131" s="21" t="s">
        <v>1</v>
      </c>
      <c r="AH131" s="22">
        <v>136</v>
      </c>
      <c r="AI131" s="24">
        <v>33.130000000000003</v>
      </c>
      <c r="AJ131" s="23">
        <v>107</v>
      </c>
      <c r="AK131" s="21" t="s">
        <v>1</v>
      </c>
      <c r="AL131" s="22">
        <v>148</v>
      </c>
      <c r="AM131" s="24">
        <v>36.409999999999997</v>
      </c>
      <c r="AN131" s="23">
        <v>91</v>
      </c>
      <c r="AO131" s="21" t="s">
        <v>1</v>
      </c>
    </row>
    <row r="132" spans="1:41" x14ac:dyDescent="0.25">
      <c r="A132" s="21" t="s">
        <v>185</v>
      </c>
      <c r="B132" s="22">
        <v>127</v>
      </c>
      <c r="C132" s="24">
        <v>28.91</v>
      </c>
      <c r="D132" s="23">
        <v>120</v>
      </c>
      <c r="E132" s="21" t="s">
        <v>1</v>
      </c>
      <c r="F132" s="22">
        <v>105</v>
      </c>
      <c r="G132" s="24">
        <v>23.93</v>
      </c>
      <c r="H132" s="23">
        <v>182</v>
      </c>
      <c r="I132" s="21" t="s">
        <v>1</v>
      </c>
      <c r="J132" s="22">
        <v>120</v>
      </c>
      <c r="K132" s="24">
        <v>27.41</v>
      </c>
      <c r="L132" s="23">
        <v>138</v>
      </c>
      <c r="M132" s="21" t="s">
        <v>1</v>
      </c>
      <c r="N132" s="22">
        <v>118</v>
      </c>
      <c r="O132" s="24">
        <v>28.13</v>
      </c>
      <c r="P132" s="23">
        <v>151</v>
      </c>
      <c r="Q132" s="21" t="s">
        <v>1</v>
      </c>
      <c r="R132" s="22">
        <v>116</v>
      </c>
      <c r="S132" s="24">
        <v>27.85</v>
      </c>
      <c r="T132" s="23">
        <v>158</v>
      </c>
      <c r="U132" s="21" t="s">
        <v>1</v>
      </c>
      <c r="V132" s="22">
        <v>113</v>
      </c>
      <c r="W132" s="24">
        <v>26.85</v>
      </c>
      <c r="X132" s="23">
        <v>154</v>
      </c>
      <c r="Y132" s="21" t="s">
        <v>1</v>
      </c>
      <c r="Z132" s="22">
        <v>128</v>
      </c>
      <c r="AA132" s="24">
        <v>30.58</v>
      </c>
      <c r="AB132" s="23">
        <v>127</v>
      </c>
      <c r="AC132" s="21" t="s">
        <v>1</v>
      </c>
      <c r="AD132" s="22">
        <v>129</v>
      </c>
      <c r="AE132" s="24">
        <v>31.1</v>
      </c>
      <c r="AF132" s="23">
        <v>124</v>
      </c>
      <c r="AG132" s="21" t="s">
        <v>1</v>
      </c>
      <c r="AH132" s="22">
        <v>123</v>
      </c>
      <c r="AI132" s="24">
        <v>30.03</v>
      </c>
      <c r="AJ132" s="23">
        <v>129</v>
      </c>
      <c r="AK132" s="21" t="s">
        <v>1</v>
      </c>
      <c r="AL132" s="22">
        <v>123</v>
      </c>
      <c r="AM132" s="24">
        <v>30.39</v>
      </c>
      <c r="AN132" s="23">
        <v>130</v>
      </c>
      <c r="AO132" s="21" t="s">
        <v>1</v>
      </c>
    </row>
    <row r="133" spans="1:41" x14ac:dyDescent="0.25">
      <c r="A133" s="21" t="s">
        <v>123</v>
      </c>
      <c r="B133" s="22">
        <v>128</v>
      </c>
      <c r="C133" s="24">
        <v>29.13</v>
      </c>
      <c r="D133" s="23">
        <v>119</v>
      </c>
      <c r="E133" s="21" t="s">
        <v>1</v>
      </c>
      <c r="F133" s="22">
        <v>146</v>
      </c>
      <c r="G133" s="24">
        <v>32.97</v>
      </c>
      <c r="H133" s="23">
        <v>109</v>
      </c>
      <c r="I133" s="21" t="s">
        <v>1</v>
      </c>
      <c r="J133" s="22">
        <v>149</v>
      </c>
      <c r="K133" s="24">
        <v>33.85</v>
      </c>
      <c r="L133" s="23">
        <v>102</v>
      </c>
      <c r="M133" s="21" t="s">
        <v>1</v>
      </c>
      <c r="N133" s="22">
        <v>158</v>
      </c>
      <c r="O133" s="24">
        <v>37.4</v>
      </c>
      <c r="P133" s="23">
        <v>91</v>
      </c>
      <c r="Q133" s="21" t="s">
        <v>1</v>
      </c>
      <c r="R133" s="22">
        <v>139</v>
      </c>
      <c r="S133" s="24">
        <v>33.22</v>
      </c>
      <c r="T133" s="23">
        <v>107</v>
      </c>
      <c r="U133" s="21" t="s">
        <v>1</v>
      </c>
      <c r="V133" s="22">
        <v>135</v>
      </c>
      <c r="W133" s="24">
        <v>31.92</v>
      </c>
      <c r="X133" s="23">
        <v>116</v>
      </c>
      <c r="Y133" s="21" t="s">
        <v>1</v>
      </c>
      <c r="Z133" s="22">
        <v>139</v>
      </c>
      <c r="AA133" s="24">
        <v>33.15</v>
      </c>
      <c r="AB133" s="23">
        <v>111</v>
      </c>
      <c r="AC133" s="21" t="s">
        <v>1</v>
      </c>
      <c r="AD133" s="22">
        <v>135</v>
      </c>
      <c r="AE133" s="24">
        <v>32.51</v>
      </c>
      <c r="AF133" s="23">
        <v>111</v>
      </c>
      <c r="AG133" s="21" t="s">
        <v>1</v>
      </c>
      <c r="AH133" s="22">
        <v>124</v>
      </c>
      <c r="AI133" s="24">
        <v>30.27</v>
      </c>
      <c r="AJ133" s="23">
        <v>127</v>
      </c>
      <c r="AK133" s="21" t="s">
        <v>1</v>
      </c>
      <c r="AL133" s="22">
        <v>131</v>
      </c>
      <c r="AM133" s="24">
        <v>32.31</v>
      </c>
      <c r="AN133" s="23">
        <v>114</v>
      </c>
      <c r="AO133" s="21" t="s">
        <v>1</v>
      </c>
    </row>
    <row r="134" spans="1:41" x14ac:dyDescent="0.25">
      <c r="A134" s="21" t="s">
        <v>199</v>
      </c>
      <c r="B134" s="22">
        <v>129</v>
      </c>
      <c r="C134" s="24">
        <v>29.35</v>
      </c>
      <c r="D134" s="23">
        <v>118</v>
      </c>
      <c r="E134" s="21" t="s">
        <v>1</v>
      </c>
      <c r="F134" s="22">
        <v>137</v>
      </c>
      <c r="G134" s="24">
        <v>30.99</v>
      </c>
      <c r="H134" s="23">
        <v>117</v>
      </c>
      <c r="I134" s="21" t="s">
        <v>1</v>
      </c>
      <c r="J134" s="22">
        <v>151</v>
      </c>
      <c r="K134" s="24">
        <v>34.299999999999997</v>
      </c>
      <c r="L134" s="23">
        <v>100</v>
      </c>
      <c r="M134" s="21" t="s">
        <v>1</v>
      </c>
      <c r="N134" s="22">
        <v>136</v>
      </c>
      <c r="O134" s="24">
        <v>32.299999999999997</v>
      </c>
      <c r="P134" s="23">
        <v>116</v>
      </c>
      <c r="Q134" s="21" t="s">
        <v>1</v>
      </c>
      <c r="R134" s="22">
        <v>161</v>
      </c>
      <c r="S134" s="24">
        <v>38.36</v>
      </c>
      <c r="T134" s="23">
        <v>88</v>
      </c>
      <c r="U134" s="21" t="s">
        <v>1</v>
      </c>
      <c r="V134" s="22">
        <v>146</v>
      </c>
      <c r="W134" s="24">
        <v>34.46</v>
      </c>
      <c r="X134" s="23">
        <v>107</v>
      </c>
      <c r="Y134" s="21" t="s">
        <v>1</v>
      </c>
      <c r="Z134" s="22">
        <v>158</v>
      </c>
      <c r="AA134" s="24">
        <v>37.57</v>
      </c>
      <c r="AB134" s="23">
        <v>94</v>
      </c>
      <c r="AC134" s="21" t="s">
        <v>1</v>
      </c>
      <c r="AD134" s="22">
        <v>179</v>
      </c>
      <c r="AE134" s="24">
        <v>42.86</v>
      </c>
      <c r="AF134" s="23">
        <v>71</v>
      </c>
      <c r="AG134" s="21" t="s">
        <v>1</v>
      </c>
      <c r="AH134" s="22">
        <v>160</v>
      </c>
      <c r="AI134" s="24">
        <v>38.840000000000003</v>
      </c>
      <c r="AJ134" s="23">
        <v>84</v>
      </c>
      <c r="AK134" s="21" t="s">
        <v>1</v>
      </c>
      <c r="AL134" s="22">
        <v>169</v>
      </c>
      <c r="AM134" s="24">
        <v>41.47</v>
      </c>
      <c r="AN134" s="23">
        <v>69</v>
      </c>
      <c r="AO134" s="21" t="s">
        <v>1</v>
      </c>
    </row>
    <row r="135" spans="1:41" x14ac:dyDescent="0.25">
      <c r="A135" s="21" t="s">
        <v>189</v>
      </c>
      <c r="B135" s="22">
        <v>130</v>
      </c>
      <c r="C135" s="24">
        <v>29.57</v>
      </c>
      <c r="D135" s="23">
        <v>117</v>
      </c>
      <c r="E135" s="21" t="s">
        <v>1</v>
      </c>
      <c r="F135" s="22">
        <v>138</v>
      </c>
      <c r="G135" s="24">
        <v>31.21</v>
      </c>
      <c r="H135" s="23">
        <v>116</v>
      </c>
      <c r="I135" s="21" t="s">
        <v>1</v>
      </c>
      <c r="J135" s="22">
        <v>126</v>
      </c>
      <c r="K135" s="24">
        <v>28.75</v>
      </c>
      <c r="L135" s="23">
        <v>133</v>
      </c>
      <c r="M135" s="21" t="s">
        <v>1</v>
      </c>
      <c r="N135" s="22">
        <v>122</v>
      </c>
      <c r="O135" s="24">
        <v>29.05</v>
      </c>
      <c r="P135" s="23">
        <v>137</v>
      </c>
      <c r="Q135" s="21" t="s">
        <v>1</v>
      </c>
      <c r="R135" s="22">
        <v>130</v>
      </c>
      <c r="S135" s="24">
        <v>31.12</v>
      </c>
      <c r="T135" s="23">
        <v>120</v>
      </c>
      <c r="U135" s="21" t="s">
        <v>1</v>
      </c>
      <c r="V135" s="22">
        <v>127</v>
      </c>
      <c r="W135" s="24">
        <v>30.08</v>
      </c>
      <c r="X135" s="23">
        <v>130</v>
      </c>
      <c r="Y135" s="21" t="s">
        <v>1</v>
      </c>
      <c r="Z135" s="22">
        <v>122</v>
      </c>
      <c r="AA135" s="24">
        <v>29.19</v>
      </c>
      <c r="AB135" s="23">
        <v>139</v>
      </c>
      <c r="AC135" s="21" t="s">
        <v>1</v>
      </c>
      <c r="AD135" s="22">
        <v>120</v>
      </c>
      <c r="AE135" s="24">
        <v>28.98</v>
      </c>
      <c r="AF135" s="23">
        <v>135</v>
      </c>
      <c r="AG135" s="21" t="s">
        <v>1</v>
      </c>
      <c r="AH135" s="22">
        <v>122</v>
      </c>
      <c r="AI135" s="24">
        <v>29.8</v>
      </c>
      <c r="AJ135" s="23">
        <v>132</v>
      </c>
      <c r="AK135" s="21" t="s">
        <v>1</v>
      </c>
      <c r="AL135" s="22">
        <v>128</v>
      </c>
      <c r="AM135" s="24">
        <v>31.59</v>
      </c>
      <c r="AN135" s="23">
        <v>117</v>
      </c>
      <c r="AO135" s="21" t="s">
        <v>1</v>
      </c>
    </row>
    <row r="136" spans="1:41" x14ac:dyDescent="0.25">
      <c r="A136" s="21" t="s">
        <v>1374</v>
      </c>
      <c r="B136" s="22">
        <v>131</v>
      </c>
      <c r="C136" s="24">
        <v>29.79</v>
      </c>
      <c r="D136" s="23">
        <v>116</v>
      </c>
      <c r="E136" s="21" t="s">
        <v>1</v>
      </c>
      <c r="F136" s="22">
        <v>125</v>
      </c>
      <c r="G136" s="24">
        <v>28.34</v>
      </c>
      <c r="H136" s="23">
        <v>134</v>
      </c>
      <c r="I136" s="21" t="s">
        <v>1</v>
      </c>
      <c r="J136" s="22">
        <v>137</v>
      </c>
      <c r="K136" s="24">
        <v>31.19</v>
      </c>
      <c r="L136" s="23">
        <v>113</v>
      </c>
      <c r="M136" s="21" t="s">
        <v>1</v>
      </c>
      <c r="N136" s="22">
        <v>129</v>
      </c>
      <c r="O136" s="24">
        <v>30.68</v>
      </c>
      <c r="P136" s="23">
        <v>124</v>
      </c>
      <c r="Q136" s="21" t="s">
        <v>1</v>
      </c>
      <c r="R136" s="22">
        <v>131</v>
      </c>
      <c r="S136" s="24">
        <v>31.35</v>
      </c>
      <c r="T136" s="23">
        <v>119</v>
      </c>
      <c r="U136" s="21" t="s">
        <v>1</v>
      </c>
      <c r="V136" s="22">
        <v>132</v>
      </c>
      <c r="W136" s="24">
        <v>31.23</v>
      </c>
      <c r="X136" s="23">
        <v>119</v>
      </c>
      <c r="Y136" s="21" t="s">
        <v>1</v>
      </c>
      <c r="Z136" s="22">
        <v>140</v>
      </c>
      <c r="AA136" s="24">
        <v>33.380000000000003</v>
      </c>
      <c r="AB136" s="23">
        <v>108</v>
      </c>
      <c r="AC136" s="21" t="s">
        <v>1</v>
      </c>
      <c r="AD136" s="22">
        <v>131</v>
      </c>
      <c r="AE136" s="24">
        <v>31.57</v>
      </c>
      <c r="AF136" s="23">
        <v>118</v>
      </c>
      <c r="AG136" s="21" t="s">
        <v>1</v>
      </c>
      <c r="AH136" s="22">
        <v>139</v>
      </c>
      <c r="AI136" s="24">
        <v>33.840000000000003</v>
      </c>
      <c r="AJ136" s="23">
        <v>105</v>
      </c>
      <c r="AK136" s="21" t="s">
        <v>1</v>
      </c>
      <c r="AL136" s="22">
        <v>134</v>
      </c>
      <c r="AM136" s="24">
        <v>33.04</v>
      </c>
      <c r="AN136" s="23">
        <v>109</v>
      </c>
      <c r="AO136" s="21" t="s">
        <v>1</v>
      </c>
    </row>
    <row r="137" spans="1:41" x14ac:dyDescent="0.25">
      <c r="A137" s="21" t="s">
        <v>377</v>
      </c>
      <c r="B137" s="22">
        <v>132</v>
      </c>
      <c r="C137" s="24">
        <v>30.01</v>
      </c>
      <c r="D137" s="23">
        <v>114</v>
      </c>
      <c r="E137" s="21" t="s">
        <v>1</v>
      </c>
      <c r="F137" s="22">
        <v>122</v>
      </c>
      <c r="G137" s="24">
        <v>27.68</v>
      </c>
      <c r="H137" s="23">
        <v>137</v>
      </c>
      <c r="I137" s="21" t="s">
        <v>1</v>
      </c>
      <c r="J137" s="22">
        <v>119</v>
      </c>
      <c r="K137" s="24">
        <v>27.19</v>
      </c>
      <c r="L137" s="23">
        <v>140</v>
      </c>
      <c r="M137" s="21" t="s">
        <v>1</v>
      </c>
      <c r="N137" s="22">
        <v>142</v>
      </c>
      <c r="O137" s="24">
        <v>33.69</v>
      </c>
      <c r="P137" s="23">
        <v>111</v>
      </c>
      <c r="Q137" s="21" t="s">
        <v>1</v>
      </c>
      <c r="R137" s="22">
        <v>113</v>
      </c>
      <c r="S137" s="24">
        <v>27.15</v>
      </c>
      <c r="T137" s="23">
        <v>168</v>
      </c>
      <c r="U137" s="21" t="s">
        <v>1</v>
      </c>
      <c r="V137" s="22">
        <v>116</v>
      </c>
      <c r="W137" s="24">
        <v>27.54</v>
      </c>
      <c r="X137" s="23">
        <v>146</v>
      </c>
      <c r="Y137" s="21" t="s">
        <v>1</v>
      </c>
      <c r="Z137" s="22">
        <v>134</v>
      </c>
      <c r="AA137" s="24">
        <v>31.98</v>
      </c>
      <c r="AB137" s="23">
        <v>117</v>
      </c>
      <c r="AC137" s="21" t="s">
        <v>1</v>
      </c>
      <c r="AD137" s="22">
        <v>137</v>
      </c>
      <c r="AE137" s="24">
        <v>32.979999999999997</v>
      </c>
      <c r="AF137" s="23">
        <v>110</v>
      </c>
      <c r="AG137" s="21" t="s">
        <v>1</v>
      </c>
      <c r="AH137" s="22">
        <v>142</v>
      </c>
      <c r="AI137" s="24">
        <v>34.56</v>
      </c>
      <c r="AJ137" s="23">
        <v>101</v>
      </c>
      <c r="AK137" s="21" t="s">
        <v>1</v>
      </c>
      <c r="AL137" s="22">
        <v>120</v>
      </c>
      <c r="AM137" s="24">
        <v>29.66</v>
      </c>
      <c r="AN137" s="23">
        <v>135</v>
      </c>
      <c r="AO137" s="21" t="s">
        <v>1</v>
      </c>
    </row>
    <row r="138" spans="1:41" x14ac:dyDescent="0.25">
      <c r="A138" s="21" t="s">
        <v>200</v>
      </c>
      <c r="B138" s="22">
        <v>132</v>
      </c>
      <c r="C138" s="24">
        <v>30.01</v>
      </c>
      <c r="D138" s="23">
        <v>114</v>
      </c>
      <c r="E138" s="21" t="s">
        <v>1</v>
      </c>
      <c r="F138" s="22">
        <v>139</v>
      </c>
      <c r="G138" s="24">
        <v>31.43</v>
      </c>
      <c r="H138" s="23">
        <v>115</v>
      </c>
      <c r="I138" s="21" t="s">
        <v>1</v>
      </c>
      <c r="J138" s="22">
        <v>135</v>
      </c>
      <c r="K138" s="24">
        <v>30.74</v>
      </c>
      <c r="L138" s="23">
        <v>118</v>
      </c>
      <c r="M138" s="21" t="s">
        <v>1</v>
      </c>
      <c r="N138" s="22">
        <v>135</v>
      </c>
      <c r="O138" s="24">
        <v>32.07</v>
      </c>
      <c r="P138" s="23">
        <v>117</v>
      </c>
      <c r="Q138" s="21" t="s">
        <v>1</v>
      </c>
      <c r="R138" s="22">
        <v>135</v>
      </c>
      <c r="S138" s="24">
        <v>32.29</v>
      </c>
      <c r="T138" s="23">
        <v>109</v>
      </c>
      <c r="U138" s="21" t="s">
        <v>1</v>
      </c>
      <c r="V138" s="22">
        <v>123</v>
      </c>
      <c r="W138" s="24">
        <v>29.15</v>
      </c>
      <c r="X138" s="23">
        <v>136</v>
      </c>
      <c r="Y138" s="21" t="s">
        <v>1</v>
      </c>
      <c r="Z138" s="22">
        <v>123</v>
      </c>
      <c r="AA138" s="24">
        <v>29.42</v>
      </c>
      <c r="AB138" s="23">
        <v>136</v>
      </c>
      <c r="AC138" s="21" t="s">
        <v>1</v>
      </c>
      <c r="AD138" s="22">
        <v>137</v>
      </c>
      <c r="AE138" s="24">
        <v>32.979999999999997</v>
      </c>
      <c r="AF138" s="23">
        <v>110</v>
      </c>
      <c r="AG138" s="21" t="s">
        <v>1</v>
      </c>
      <c r="AH138" s="22">
        <v>136</v>
      </c>
      <c r="AI138" s="24">
        <v>33.130000000000003</v>
      </c>
      <c r="AJ138" s="23">
        <v>107</v>
      </c>
      <c r="AK138" s="21" t="s">
        <v>1</v>
      </c>
      <c r="AL138" s="22">
        <v>140</v>
      </c>
      <c r="AM138" s="24">
        <v>34.479999999999997</v>
      </c>
      <c r="AN138" s="23">
        <v>102</v>
      </c>
      <c r="AO138" s="21" t="s">
        <v>1</v>
      </c>
    </row>
    <row r="139" spans="1:41" x14ac:dyDescent="0.25">
      <c r="A139" s="21" t="s">
        <v>1461</v>
      </c>
      <c r="B139" s="22">
        <v>134</v>
      </c>
      <c r="C139" s="24">
        <v>30.46</v>
      </c>
      <c r="D139" s="23">
        <v>113</v>
      </c>
      <c r="E139" s="21" t="s">
        <v>1</v>
      </c>
      <c r="F139" s="22">
        <v>119</v>
      </c>
      <c r="G139" s="24">
        <v>27.02</v>
      </c>
      <c r="H139" s="23">
        <v>138</v>
      </c>
      <c r="I139" s="21" t="s">
        <v>1</v>
      </c>
      <c r="J139" s="22">
        <v>120</v>
      </c>
      <c r="K139" s="24">
        <v>27.41</v>
      </c>
      <c r="L139" s="23">
        <v>138</v>
      </c>
      <c r="M139" s="21" t="s">
        <v>1</v>
      </c>
      <c r="N139" s="22">
        <v>117</v>
      </c>
      <c r="O139" s="24">
        <v>27.89</v>
      </c>
      <c r="P139" s="23">
        <v>156</v>
      </c>
      <c r="Q139" s="21" t="s">
        <v>1</v>
      </c>
      <c r="R139" s="22">
        <v>124</v>
      </c>
      <c r="S139" s="24">
        <v>29.72</v>
      </c>
      <c r="T139" s="23">
        <v>138</v>
      </c>
      <c r="U139" s="21" t="s">
        <v>1</v>
      </c>
      <c r="V139" s="22">
        <v>125</v>
      </c>
      <c r="W139" s="24">
        <v>29.62</v>
      </c>
      <c r="X139" s="23">
        <v>131</v>
      </c>
      <c r="Y139" s="21" t="s">
        <v>1</v>
      </c>
      <c r="Z139" s="22">
        <v>134</v>
      </c>
      <c r="AA139" s="24">
        <v>31.98</v>
      </c>
      <c r="AB139" s="23">
        <v>117</v>
      </c>
      <c r="AC139" s="21" t="s">
        <v>1</v>
      </c>
      <c r="AD139" s="22">
        <v>129</v>
      </c>
      <c r="AE139" s="24">
        <v>31.1</v>
      </c>
      <c r="AF139" s="23">
        <v>124</v>
      </c>
      <c r="AG139" s="21" t="s">
        <v>1</v>
      </c>
      <c r="AH139" s="22">
        <v>131</v>
      </c>
      <c r="AI139" s="24">
        <v>31.94</v>
      </c>
      <c r="AJ139" s="23">
        <v>120</v>
      </c>
      <c r="AK139" s="21" t="s">
        <v>1</v>
      </c>
      <c r="AL139" s="22">
        <v>115</v>
      </c>
      <c r="AM139" s="24">
        <v>28.46</v>
      </c>
      <c r="AN139" s="23">
        <v>142</v>
      </c>
      <c r="AO139" s="21" t="s">
        <v>1</v>
      </c>
    </row>
    <row r="140" spans="1:41" x14ac:dyDescent="0.25">
      <c r="A140" s="21" t="s">
        <v>680</v>
      </c>
      <c r="B140" s="22">
        <v>135</v>
      </c>
      <c r="C140" s="24">
        <v>30.68</v>
      </c>
      <c r="D140" s="23">
        <v>112</v>
      </c>
      <c r="E140" s="21" t="s">
        <v>1</v>
      </c>
      <c r="F140" s="22">
        <v>172</v>
      </c>
      <c r="G140" s="24">
        <v>38.700000000000003</v>
      </c>
      <c r="H140" s="23">
        <v>79</v>
      </c>
      <c r="I140" s="21" t="s">
        <v>1</v>
      </c>
      <c r="J140" s="22">
        <v>177</v>
      </c>
      <c r="K140" s="24">
        <v>40.07</v>
      </c>
      <c r="L140" s="23">
        <v>74</v>
      </c>
      <c r="M140" s="21" t="s">
        <v>1</v>
      </c>
      <c r="N140" s="22">
        <v>153</v>
      </c>
      <c r="O140" s="24">
        <v>36.24</v>
      </c>
      <c r="P140" s="23">
        <v>96</v>
      </c>
      <c r="Q140" s="21" t="s">
        <v>1</v>
      </c>
      <c r="R140" s="22">
        <v>136</v>
      </c>
      <c r="S140" s="24">
        <v>32.520000000000003</v>
      </c>
      <c r="T140" s="23">
        <v>108</v>
      </c>
      <c r="U140" s="21" t="s">
        <v>1</v>
      </c>
      <c r="V140" s="22">
        <v>157</v>
      </c>
      <c r="W140" s="24">
        <v>37</v>
      </c>
      <c r="X140" s="23">
        <v>93</v>
      </c>
      <c r="Y140" s="21" t="s">
        <v>1</v>
      </c>
      <c r="Z140" s="22">
        <v>143</v>
      </c>
      <c r="AA140" s="24">
        <v>34.08</v>
      </c>
      <c r="AB140" s="23">
        <v>105</v>
      </c>
      <c r="AC140" s="21" t="s">
        <v>1</v>
      </c>
      <c r="AD140" s="22">
        <v>125</v>
      </c>
      <c r="AE140" s="24">
        <v>30.16</v>
      </c>
      <c r="AF140" s="23">
        <v>126</v>
      </c>
      <c r="AG140" s="21" t="s">
        <v>1</v>
      </c>
      <c r="AH140" s="22">
        <v>154</v>
      </c>
      <c r="AI140" s="24">
        <v>37.409999999999997</v>
      </c>
      <c r="AJ140" s="23">
        <v>94</v>
      </c>
      <c r="AK140" s="21" t="s">
        <v>1</v>
      </c>
      <c r="AL140" s="22">
        <v>160</v>
      </c>
      <c r="AM140" s="24">
        <v>39.299999999999997</v>
      </c>
      <c r="AN140" s="23">
        <v>79</v>
      </c>
      <c r="AO140" s="21" t="s">
        <v>1</v>
      </c>
    </row>
    <row r="141" spans="1:41" x14ac:dyDescent="0.25">
      <c r="A141" s="21" t="s">
        <v>1462</v>
      </c>
      <c r="B141" s="22">
        <v>136</v>
      </c>
      <c r="C141" s="24">
        <v>30.9</v>
      </c>
      <c r="D141" s="23">
        <v>111</v>
      </c>
      <c r="E141" s="21" t="s">
        <v>1</v>
      </c>
      <c r="F141" s="22">
        <v>128</v>
      </c>
      <c r="G141" s="24">
        <v>29</v>
      </c>
      <c r="H141" s="23">
        <v>130</v>
      </c>
      <c r="I141" s="21" t="s">
        <v>1</v>
      </c>
      <c r="J141" s="22">
        <v>118</v>
      </c>
      <c r="K141" s="24">
        <v>26.97</v>
      </c>
      <c r="L141" s="23">
        <v>147</v>
      </c>
      <c r="M141" s="21" t="s">
        <v>1</v>
      </c>
      <c r="N141" s="22">
        <v>112</v>
      </c>
      <c r="O141" s="24">
        <v>26.74</v>
      </c>
      <c r="P141" s="23">
        <v>164</v>
      </c>
      <c r="Q141" s="21" t="s">
        <v>1</v>
      </c>
      <c r="R141" s="22">
        <v>128</v>
      </c>
      <c r="S141" s="24">
        <v>30.65</v>
      </c>
      <c r="T141" s="23">
        <v>122</v>
      </c>
      <c r="U141" s="21" t="s">
        <v>1</v>
      </c>
      <c r="V141" s="22">
        <v>118</v>
      </c>
      <c r="W141" s="24">
        <v>28</v>
      </c>
      <c r="X141" s="23">
        <v>142</v>
      </c>
      <c r="Y141" s="21" t="s">
        <v>1</v>
      </c>
      <c r="Z141" s="22">
        <v>112</v>
      </c>
      <c r="AA141" s="24">
        <v>26.86</v>
      </c>
      <c r="AB141" s="23">
        <v>164</v>
      </c>
      <c r="AC141" s="21" t="s">
        <v>1</v>
      </c>
      <c r="AD141" s="22">
        <v>120</v>
      </c>
      <c r="AE141" s="24">
        <v>28.98</v>
      </c>
      <c r="AF141" s="23">
        <v>135</v>
      </c>
      <c r="AG141" s="21" t="s">
        <v>1</v>
      </c>
      <c r="AH141" s="22">
        <v>112</v>
      </c>
      <c r="AI141" s="24">
        <v>27.42</v>
      </c>
      <c r="AJ141" s="23">
        <v>150</v>
      </c>
      <c r="AK141" s="21" t="s">
        <v>1</v>
      </c>
      <c r="AL141" s="22">
        <v>119</v>
      </c>
      <c r="AM141" s="24">
        <v>29.42</v>
      </c>
      <c r="AN141" s="23">
        <v>136</v>
      </c>
      <c r="AO141" s="21" t="s">
        <v>1</v>
      </c>
    </row>
    <row r="142" spans="1:41" x14ac:dyDescent="0.25">
      <c r="A142" s="21" t="s">
        <v>90</v>
      </c>
      <c r="B142" s="22">
        <v>136</v>
      </c>
      <c r="C142" s="24">
        <v>30.9</v>
      </c>
      <c r="D142" s="23">
        <v>111</v>
      </c>
      <c r="E142" s="21" t="s">
        <v>1</v>
      </c>
      <c r="F142" s="22">
        <v>152</v>
      </c>
      <c r="G142" s="24">
        <v>34.29</v>
      </c>
      <c r="H142" s="23">
        <v>103</v>
      </c>
      <c r="I142" s="21" t="s">
        <v>1</v>
      </c>
      <c r="J142" s="22">
        <v>133</v>
      </c>
      <c r="K142" s="24">
        <v>30.3</v>
      </c>
      <c r="L142" s="23">
        <v>119</v>
      </c>
      <c r="M142" s="21" t="s">
        <v>1</v>
      </c>
      <c r="N142" s="22">
        <v>128</v>
      </c>
      <c r="O142" s="24">
        <v>30.44</v>
      </c>
      <c r="P142" s="23">
        <v>129</v>
      </c>
      <c r="Q142" s="21" t="s">
        <v>1</v>
      </c>
      <c r="R142" s="22">
        <v>126</v>
      </c>
      <c r="S142" s="24">
        <v>30.19</v>
      </c>
      <c r="T142" s="23">
        <v>128</v>
      </c>
      <c r="U142" s="21" t="s">
        <v>1</v>
      </c>
      <c r="V142" s="22">
        <v>138</v>
      </c>
      <c r="W142" s="24">
        <v>32.619999999999997</v>
      </c>
      <c r="X142" s="23">
        <v>114</v>
      </c>
      <c r="Y142" s="21" t="s">
        <v>1</v>
      </c>
      <c r="Z142" s="22">
        <v>120</v>
      </c>
      <c r="AA142" s="24">
        <v>28.72</v>
      </c>
      <c r="AB142" s="23">
        <v>146</v>
      </c>
      <c r="AC142" s="21" t="s">
        <v>1</v>
      </c>
      <c r="AD142" s="22">
        <v>126</v>
      </c>
      <c r="AE142" s="24">
        <v>30.39</v>
      </c>
      <c r="AF142" s="23">
        <v>125</v>
      </c>
      <c r="AG142" s="21" t="s">
        <v>1</v>
      </c>
      <c r="AH142" s="22">
        <v>133</v>
      </c>
      <c r="AI142" s="24">
        <v>32.409999999999997</v>
      </c>
      <c r="AJ142" s="23">
        <v>113</v>
      </c>
      <c r="AK142" s="21" t="s">
        <v>1</v>
      </c>
      <c r="AL142" s="22">
        <v>130</v>
      </c>
      <c r="AM142" s="24">
        <v>32.07</v>
      </c>
      <c r="AN142" s="23">
        <v>116</v>
      </c>
      <c r="AO142" s="21" t="s">
        <v>1</v>
      </c>
    </row>
    <row r="143" spans="1:41" x14ac:dyDescent="0.25">
      <c r="A143" s="21" t="s">
        <v>1463</v>
      </c>
      <c r="B143" s="22">
        <v>138</v>
      </c>
      <c r="C143" s="24">
        <v>31.34</v>
      </c>
      <c r="D143" s="23">
        <v>109</v>
      </c>
      <c r="E143" s="21" t="s">
        <v>1</v>
      </c>
      <c r="F143" s="22">
        <v>141</v>
      </c>
      <c r="G143" s="24">
        <v>31.87</v>
      </c>
      <c r="H143" s="23">
        <v>111</v>
      </c>
      <c r="I143" s="21" t="s">
        <v>1</v>
      </c>
      <c r="J143" s="22">
        <v>129</v>
      </c>
      <c r="K143" s="24">
        <v>29.41</v>
      </c>
      <c r="L143" s="23">
        <v>128</v>
      </c>
      <c r="M143" s="21" t="s">
        <v>1</v>
      </c>
      <c r="N143" s="22">
        <v>132</v>
      </c>
      <c r="O143" s="24">
        <v>31.37</v>
      </c>
      <c r="P143" s="23">
        <v>119</v>
      </c>
      <c r="Q143" s="21" t="s">
        <v>1</v>
      </c>
      <c r="R143" s="22">
        <v>148</v>
      </c>
      <c r="S143" s="24">
        <v>35.32</v>
      </c>
      <c r="T143" s="23">
        <v>99</v>
      </c>
      <c r="U143" s="21" t="s">
        <v>1</v>
      </c>
      <c r="V143" s="22">
        <v>130</v>
      </c>
      <c r="W143" s="24">
        <v>30.77</v>
      </c>
      <c r="X143" s="23">
        <v>121</v>
      </c>
      <c r="Y143" s="21" t="s">
        <v>1</v>
      </c>
      <c r="Z143" s="22">
        <v>136</v>
      </c>
      <c r="AA143" s="24">
        <v>32.450000000000003</v>
      </c>
      <c r="AB143" s="23">
        <v>116</v>
      </c>
      <c r="AC143" s="21" t="s">
        <v>1</v>
      </c>
      <c r="AD143" s="22">
        <v>132</v>
      </c>
      <c r="AE143" s="24">
        <v>31.81</v>
      </c>
      <c r="AF143" s="23">
        <v>117</v>
      </c>
      <c r="AG143" s="21" t="s">
        <v>1</v>
      </c>
      <c r="AH143" s="22">
        <v>141</v>
      </c>
      <c r="AI143" s="24">
        <v>34.32</v>
      </c>
      <c r="AJ143" s="23">
        <v>102</v>
      </c>
      <c r="AK143" s="21" t="s">
        <v>1</v>
      </c>
      <c r="AL143" s="22">
        <v>144</v>
      </c>
      <c r="AM143" s="24">
        <v>35.450000000000003</v>
      </c>
      <c r="AN143" s="23">
        <v>95</v>
      </c>
      <c r="AO143" s="21" t="s">
        <v>1</v>
      </c>
    </row>
    <row r="144" spans="1:41" x14ac:dyDescent="0.25">
      <c r="A144" s="21" t="s">
        <v>145</v>
      </c>
      <c r="B144" s="22">
        <v>139</v>
      </c>
      <c r="C144" s="24">
        <v>31.56</v>
      </c>
      <c r="D144" s="23">
        <v>106</v>
      </c>
      <c r="E144" s="21" t="s">
        <v>1</v>
      </c>
      <c r="F144" s="22">
        <v>135</v>
      </c>
      <c r="G144" s="24">
        <v>30.55</v>
      </c>
      <c r="H144" s="23">
        <v>118</v>
      </c>
      <c r="I144" s="21" t="s">
        <v>1</v>
      </c>
      <c r="J144" s="22">
        <v>161</v>
      </c>
      <c r="K144" s="24">
        <v>36.520000000000003</v>
      </c>
      <c r="L144" s="23">
        <v>87</v>
      </c>
      <c r="M144" s="21" t="s">
        <v>1</v>
      </c>
      <c r="N144" s="22">
        <v>131</v>
      </c>
      <c r="O144" s="24">
        <v>31.14</v>
      </c>
      <c r="P144" s="23">
        <v>120</v>
      </c>
      <c r="Q144" s="21" t="s">
        <v>1</v>
      </c>
      <c r="R144" s="22">
        <v>154</v>
      </c>
      <c r="S144" s="24">
        <v>36.72</v>
      </c>
      <c r="T144" s="23">
        <v>94</v>
      </c>
      <c r="U144" s="21" t="s">
        <v>1</v>
      </c>
      <c r="V144" s="22">
        <v>140</v>
      </c>
      <c r="W144" s="24">
        <v>33.08</v>
      </c>
      <c r="X144" s="23">
        <v>113</v>
      </c>
      <c r="Y144" s="21" t="s">
        <v>1</v>
      </c>
      <c r="Z144" s="22">
        <v>146</v>
      </c>
      <c r="AA144" s="24">
        <v>34.78</v>
      </c>
      <c r="AB144" s="23">
        <v>101</v>
      </c>
      <c r="AC144" s="21" t="s">
        <v>1</v>
      </c>
      <c r="AD144" s="22">
        <v>147</v>
      </c>
      <c r="AE144" s="24">
        <v>35.33</v>
      </c>
      <c r="AF144" s="23">
        <v>102</v>
      </c>
      <c r="AG144" s="21" t="s">
        <v>1</v>
      </c>
      <c r="AH144" s="22">
        <v>166</v>
      </c>
      <c r="AI144" s="24">
        <v>40.270000000000003</v>
      </c>
      <c r="AJ144" s="23">
        <v>78</v>
      </c>
      <c r="AK144" s="21" t="s">
        <v>1</v>
      </c>
      <c r="AL144" s="22">
        <v>162</v>
      </c>
      <c r="AM144" s="24">
        <v>39.78</v>
      </c>
      <c r="AN144" s="23">
        <v>78</v>
      </c>
      <c r="AO144" s="21" t="s">
        <v>1</v>
      </c>
    </row>
    <row r="145" spans="1:41" x14ac:dyDescent="0.25">
      <c r="A145" s="21" t="s">
        <v>179</v>
      </c>
      <c r="B145" s="22">
        <v>139</v>
      </c>
      <c r="C145" s="24">
        <v>31.56</v>
      </c>
      <c r="D145" s="23">
        <v>106</v>
      </c>
      <c r="E145" s="21" t="s">
        <v>1</v>
      </c>
      <c r="F145" s="22">
        <v>135</v>
      </c>
      <c r="G145" s="24">
        <v>30.55</v>
      </c>
      <c r="H145" s="23">
        <v>118</v>
      </c>
      <c r="I145" s="21" t="s">
        <v>1</v>
      </c>
      <c r="J145" s="22">
        <v>124</v>
      </c>
      <c r="K145" s="24">
        <v>28.3</v>
      </c>
      <c r="L145" s="23">
        <v>135</v>
      </c>
      <c r="M145" s="21" t="s">
        <v>1</v>
      </c>
      <c r="N145" s="22">
        <v>126</v>
      </c>
      <c r="O145" s="24">
        <v>29.98</v>
      </c>
      <c r="P145" s="23">
        <v>130</v>
      </c>
      <c r="Q145" s="21" t="s">
        <v>1</v>
      </c>
      <c r="R145" s="22">
        <v>117</v>
      </c>
      <c r="S145" s="24">
        <v>28.08</v>
      </c>
      <c r="T145" s="23">
        <v>157</v>
      </c>
      <c r="U145" s="21" t="s">
        <v>1</v>
      </c>
      <c r="V145" s="22">
        <v>141</v>
      </c>
      <c r="W145" s="24">
        <v>33.31</v>
      </c>
      <c r="X145" s="23">
        <v>111</v>
      </c>
      <c r="Y145" s="21" t="s">
        <v>1</v>
      </c>
      <c r="Z145" s="22">
        <v>132</v>
      </c>
      <c r="AA145" s="24">
        <v>31.52</v>
      </c>
      <c r="AB145" s="23">
        <v>119</v>
      </c>
      <c r="AC145" s="21" t="s">
        <v>1</v>
      </c>
      <c r="AD145" s="22">
        <v>122</v>
      </c>
      <c r="AE145" s="24">
        <v>29.45</v>
      </c>
      <c r="AF145" s="23">
        <v>132</v>
      </c>
      <c r="AG145" s="21" t="s">
        <v>1</v>
      </c>
      <c r="AH145" s="22">
        <v>142</v>
      </c>
      <c r="AI145" s="24">
        <v>34.56</v>
      </c>
      <c r="AJ145" s="23">
        <v>101</v>
      </c>
      <c r="AK145" s="21" t="s">
        <v>1</v>
      </c>
      <c r="AL145" s="22">
        <v>133</v>
      </c>
      <c r="AM145" s="24">
        <v>32.799999999999997</v>
      </c>
      <c r="AN145" s="23">
        <v>112</v>
      </c>
      <c r="AO145" s="21" t="s">
        <v>1</v>
      </c>
    </row>
    <row r="146" spans="1:41" x14ac:dyDescent="0.25">
      <c r="A146" s="21" t="s">
        <v>172</v>
      </c>
      <c r="B146" s="22">
        <v>139</v>
      </c>
      <c r="C146" s="24">
        <v>31.56</v>
      </c>
      <c r="D146" s="23">
        <v>106</v>
      </c>
      <c r="E146" s="21" t="s">
        <v>1</v>
      </c>
      <c r="F146" s="22">
        <v>117</v>
      </c>
      <c r="G146" s="24">
        <v>26.58</v>
      </c>
      <c r="H146" s="23">
        <v>140</v>
      </c>
      <c r="I146" s="21" t="s">
        <v>1</v>
      </c>
      <c r="J146" s="22">
        <v>141</v>
      </c>
      <c r="K146" s="24">
        <v>32.08</v>
      </c>
      <c r="L146" s="23">
        <v>109</v>
      </c>
      <c r="M146" s="21" t="s">
        <v>1</v>
      </c>
      <c r="N146" s="22">
        <v>136</v>
      </c>
      <c r="O146" s="24">
        <v>32.299999999999997</v>
      </c>
      <c r="P146" s="23">
        <v>116</v>
      </c>
      <c r="Q146" s="21" t="s">
        <v>1</v>
      </c>
      <c r="R146" s="22">
        <v>148</v>
      </c>
      <c r="S146" s="24">
        <v>35.32</v>
      </c>
      <c r="T146" s="23">
        <v>99</v>
      </c>
      <c r="U146" s="21" t="s">
        <v>1</v>
      </c>
      <c r="V146" s="22">
        <v>144</v>
      </c>
      <c r="W146" s="24">
        <v>34</v>
      </c>
      <c r="X146" s="23">
        <v>110</v>
      </c>
      <c r="Y146" s="21" t="s">
        <v>1</v>
      </c>
      <c r="Z146" s="22">
        <v>142</v>
      </c>
      <c r="AA146" s="24">
        <v>33.840000000000003</v>
      </c>
      <c r="AB146" s="23">
        <v>106</v>
      </c>
      <c r="AC146" s="21" t="s">
        <v>1</v>
      </c>
      <c r="AD146" s="22">
        <v>160</v>
      </c>
      <c r="AE146" s="24">
        <v>38.39</v>
      </c>
      <c r="AF146" s="23">
        <v>90</v>
      </c>
      <c r="AG146" s="21" t="s">
        <v>1</v>
      </c>
      <c r="AH146" s="22">
        <v>147</v>
      </c>
      <c r="AI146" s="24">
        <v>35.75</v>
      </c>
      <c r="AJ146" s="23">
        <v>98</v>
      </c>
      <c r="AK146" s="21" t="s">
        <v>1</v>
      </c>
      <c r="AL146" s="22">
        <v>142</v>
      </c>
      <c r="AM146" s="24">
        <v>34.96</v>
      </c>
      <c r="AN146" s="23">
        <v>96</v>
      </c>
      <c r="AO146" s="21" t="s">
        <v>1</v>
      </c>
    </row>
    <row r="147" spans="1:41" x14ac:dyDescent="0.25">
      <c r="A147" s="21" t="s">
        <v>1464</v>
      </c>
      <c r="B147" s="22">
        <v>142</v>
      </c>
      <c r="C147" s="24">
        <v>32.229999999999997</v>
      </c>
      <c r="D147" s="23">
        <v>105</v>
      </c>
      <c r="E147" s="21" t="s">
        <v>1</v>
      </c>
      <c r="F147" s="22">
        <v>153</v>
      </c>
      <c r="G147" s="24">
        <v>34.51</v>
      </c>
      <c r="H147" s="23">
        <v>101</v>
      </c>
      <c r="I147" s="21" t="s">
        <v>1</v>
      </c>
      <c r="J147" s="22">
        <v>143</v>
      </c>
      <c r="K147" s="24">
        <v>32.520000000000003</v>
      </c>
      <c r="L147" s="23">
        <v>107</v>
      </c>
      <c r="M147" s="21" t="s">
        <v>1</v>
      </c>
      <c r="N147" s="22">
        <v>133</v>
      </c>
      <c r="O147" s="24">
        <v>31.6</v>
      </c>
      <c r="P147" s="23">
        <v>118</v>
      </c>
      <c r="Q147" s="21" t="s">
        <v>1</v>
      </c>
      <c r="R147" s="22">
        <v>152</v>
      </c>
      <c r="S147" s="24">
        <v>36.26</v>
      </c>
      <c r="T147" s="23">
        <v>95</v>
      </c>
      <c r="U147" s="21" t="s">
        <v>1</v>
      </c>
      <c r="V147" s="22">
        <v>155</v>
      </c>
      <c r="W147" s="24">
        <v>36.54</v>
      </c>
      <c r="X147" s="23">
        <v>97</v>
      </c>
      <c r="Y147" s="21" t="s">
        <v>1</v>
      </c>
      <c r="Z147" s="22">
        <v>136</v>
      </c>
      <c r="AA147" s="24">
        <v>32.450000000000003</v>
      </c>
      <c r="AB147" s="23">
        <v>116</v>
      </c>
      <c r="AC147" s="21" t="s">
        <v>1</v>
      </c>
      <c r="AD147" s="22">
        <v>139</v>
      </c>
      <c r="AE147" s="24">
        <v>33.450000000000003</v>
      </c>
      <c r="AF147" s="23">
        <v>109</v>
      </c>
      <c r="AG147" s="21" t="s">
        <v>1</v>
      </c>
      <c r="AH147" s="22">
        <v>129</v>
      </c>
      <c r="AI147" s="24">
        <v>31.46</v>
      </c>
      <c r="AJ147" s="23">
        <v>122</v>
      </c>
      <c r="AK147" s="21" t="s">
        <v>1</v>
      </c>
      <c r="AL147" s="22">
        <v>146</v>
      </c>
      <c r="AM147" s="24">
        <v>35.93</v>
      </c>
      <c r="AN147" s="23">
        <v>92</v>
      </c>
      <c r="AO147" s="21" t="s">
        <v>1</v>
      </c>
    </row>
    <row r="148" spans="1:41" x14ac:dyDescent="0.25">
      <c r="A148" s="21" t="s">
        <v>214</v>
      </c>
      <c r="B148" s="22">
        <v>143</v>
      </c>
      <c r="C148" s="24">
        <v>32.450000000000003</v>
      </c>
      <c r="D148" s="23">
        <v>103</v>
      </c>
      <c r="E148" s="21" t="s">
        <v>1</v>
      </c>
      <c r="F148" s="22">
        <v>123</v>
      </c>
      <c r="G148" s="24">
        <v>27.9</v>
      </c>
      <c r="H148" s="23">
        <v>135</v>
      </c>
      <c r="I148" s="21" t="s">
        <v>1</v>
      </c>
      <c r="J148" s="22">
        <v>125</v>
      </c>
      <c r="K148" s="24">
        <v>28.52</v>
      </c>
      <c r="L148" s="23">
        <v>134</v>
      </c>
      <c r="M148" s="21" t="s">
        <v>1</v>
      </c>
      <c r="N148" s="22">
        <v>111</v>
      </c>
      <c r="O148" s="24">
        <v>26.5</v>
      </c>
      <c r="P148" s="23">
        <v>165</v>
      </c>
      <c r="Q148" s="21" t="s">
        <v>1</v>
      </c>
      <c r="R148" s="22">
        <v>110</v>
      </c>
      <c r="S148" s="24">
        <v>26.45</v>
      </c>
      <c r="T148" s="23">
        <v>174</v>
      </c>
      <c r="U148" s="21" t="s">
        <v>1</v>
      </c>
      <c r="V148" s="22">
        <v>104</v>
      </c>
      <c r="W148" s="24">
        <v>24.77</v>
      </c>
      <c r="X148" s="23">
        <v>177</v>
      </c>
      <c r="Y148" s="21" t="s">
        <v>1</v>
      </c>
      <c r="Z148" s="22">
        <v>100</v>
      </c>
      <c r="AA148" s="24">
        <v>24.06</v>
      </c>
      <c r="AB148" s="23">
        <v>188</v>
      </c>
      <c r="AC148" s="21" t="s">
        <v>1</v>
      </c>
      <c r="AD148" s="22">
        <v>107</v>
      </c>
      <c r="AE148" s="24">
        <v>25.93</v>
      </c>
      <c r="AF148" s="23">
        <v>170</v>
      </c>
      <c r="AG148" s="21" t="s">
        <v>1</v>
      </c>
      <c r="AH148" s="22">
        <v>114</v>
      </c>
      <c r="AI148" s="24">
        <v>27.89</v>
      </c>
      <c r="AJ148" s="23">
        <v>148</v>
      </c>
      <c r="AK148" s="21" t="s">
        <v>1</v>
      </c>
      <c r="AL148" s="22">
        <v>109</v>
      </c>
      <c r="AM148" s="24">
        <v>27.01</v>
      </c>
      <c r="AN148" s="23">
        <v>161</v>
      </c>
      <c r="AO148" s="21" t="s">
        <v>1</v>
      </c>
    </row>
    <row r="149" spans="1:41" x14ac:dyDescent="0.25">
      <c r="A149" s="21" t="s">
        <v>188</v>
      </c>
      <c r="B149" s="22">
        <v>144</v>
      </c>
      <c r="C149" s="24">
        <v>32.67</v>
      </c>
      <c r="D149" s="23">
        <v>101</v>
      </c>
      <c r="E149" s="21" t="s">
        <v>1</v>
      </c>
      <c r="F149" s="22">
        <v>148</v>
      </c>
      <c r="G149" s="24">
        <v>33.409999999999997</v>
      </c>
      <c r="H149" s="23">
        <v>106</v>
      </c>
      <c r="I149" s="21" t="s">
        <v>1</v>
      </c>
      <c r="J149" s="22">
        <v>166</v>
      </c>
      <c r="K149" s="24">
        <v>37.630000000000003</v>
      </c>
      <c r="L149" s="23">
        <v>83</v>
      </c>
      <c r="M149" s="21" t="s">
        <v>1</v>
      </c>
      <c r="N149" s="22">
        <v>158</v>
      </c>
      <c r="O149" s="24">
        <v>37.4</v>
      </c>
      <c r="P149" s="23">
        <v>91</v>
      </c>
      <c r="Q149" s="21" t="s">
        <v>1</v>
      </c>
      <c r="R149" s="22">
        <v>165</v>
      </c>
      <c r="S149" s="24">
        <v>39.29</v>
      </c>
      <c r="T149" s="23">
        <v>87</v>
      </c>
      <c r="U149" s="21" t="s">
        <v>1</v>
      </c>
      <c r="V149" s="22">
        <v>173</v>
      </c>
      <c r="W149" s="24">
        <v>40.69</v>
      </c>
      <c r="X149" s="23">
        <v>74</v>
      </c>
      <c r="Y149" s="21" t="s">
        <v>1</v>
      </c>
      <c r="Z149" s="22">
        <v>188</v>
      </c>
      <c r="AA149" s="24">
        <v>44.56</v>
      </c>
      <c r="AB149" s="23">
        <v>67</v>
      </c>
      <c r="AC149" s="21" t="s">
        <v>1</v>
      </c>
      <c r="AD149" s="22">
        <v>188</v>
      </c>
      <c r="AE149" s="24">
        <v>44.97</v>
      </c>
      <c r="AF149" s="23">
        <v>61</v>
      </c>
      <c r="AG149" s="21" t="s">
        <v>1</v>
      </c>
      <c r="AH149" s="22">
        <v>0</v>
      </c>
      <c r="AI149" s="24">
        <v>0</v>
      </c>
      <c r="AJ149" s="23">
        <v>0</v>
      </c>
      <c r="AK149" s="21" t="s">
        <v>1</v>
      </c>
      <c r="AL149" s="22">
        <v>0</v>
      </c>
      <c r="AM149" s="24">
        <v>0</v>
      </c>
      <c r="AN149" s="23">
        <v>0</v>
      </c>
      <c r="AO149" s="21" t="s">
        <v>1</v>
      </c>
    </row>
    <row r="150" spans="1:41" x14ac:dyDescent="0.25">
      <c r="A150" s="21" t="s">
        <v>173</v>
      </c>
      <c r="B150" s="22">
        <v>145</v>
      </c>
      <c r="C150" s="24">
        <v>32.89</v>
      </c>
      <c r="D150" s="23">
        <v>98</v>
      </c>
      <c r="E150" s="21" t="s">
        <v>1</v>
      </c>
      <c r="F150" s="22">
        <v>123</v>
      </c>
      <c r="G150" s="24">
        <v>27.9</v>
      </c>
      <c r="H150" s="23">
        <v>135</v>
      </c>
      <c r="I150" s="21" t="s">
        <v>1</v>
      </c>
      <c r="J150" s="22">
        <v>136</v>
      </c>
      <c r="K150" s="24">
        <v>30.97</v>
      </c>
      <c r="L150" s="23">
        <v>114</v>
      </c>
      <c r="M150" s="21" t="s">
        <v>1</v>
      </c>
      <c r="N150" s="22">
        <v>164</v>
      </c>
      <c r="O150" s="24">
        <v>38.79</v>
      </c>
      <c r="P150" s="23">
        <v>84</v>
      </c>
      <c r="Q150" s="21" t="s">
        <v>1</v>
      </c>
      <c r="R150" s="22">
        <v>178</v>
      </c>
      <c r="S150" s="24">
        <v>42.33</v>
      </c>
      <c r="T150" s="23">
        <v>73</v>
      </c>
      <c r="U150" s="21" t="s">
        <v>1</v>
      </c>
      <c r="V150" s="22">
        <v>156</v>
      </c>
      <c r="W150" s="24">
        <v>36.770000000000003</v>
      </c>
      <c r="X150" s="23">
        <v>96</v>
      </c>
      <c r="Y150" s="21" t="s">
        <v>1</v>
      </c>
      <c r="Z150" s="22">
        <v>163</v>
      </c>
      <c r="AA150" s="24">
        <v>38.74</v>
      </c>
      <c r="AB150" s="23">
        <v>87</v>
      </c>
      <c r="AC150" s="21" t="s">
        <v>1</v>
      </c>
      <c r="AD150" s="22">
        <v>192</v>
      </c>
      <c r="AE150" s="24">
        <v>45.91</v>
      </c>
      <c r="AF150" s="23">
        <v>60</v>
      </c>
      <c r="AG150" s="21" t="s">
        <v>1</v>
      </c>
      <c r="AH150" s="22">
        <v>182</v>
      </c>
      <c r="AI150" s="24">
        <v>44.07</v>
      </c>
      <c r="AJ150" s="23">
        <v>66</v>
      </c>
      <c r="AK150" s="21" t="s">
        <v>1</v>
      </c>
      <c r="AL150" s="22">
        <v>185</v>
      </c>
      <c r="AM150" s="24">
        <v>45.32</v>
      </c>
      <c r="AN150" s="23">
        <v>58</v>
      </c>
      <c r="AO150" s="21" t="s">
        <v>1</v>
      </c>
    </row>
    <row r="151" spans="1:41" x14ac:dyDescent="0.25">
      <c r="A151" s="21" t="s">
        <v>211</v>
      </c>
      <c r="B151" s="22">
        <v>146</v>
      </c>
      <c r="C151" s="24">
        <v>33.11</v>
      </c>
      <c r="D151" s="23">
        <v>97</v>
      </c>
      <c r="E151" s="21" t="s">
        <v>1</v>
      </c>
      <c r="F151" s="22">
        <v>159</v>
      </c>
      <c r="G151" s="24">
        <v>35.840000000000003</v>
      </c>
      <c r="H151" s="23">
        <v>95</v>
      </c>
      <c r="I151" s="21" t="s">
        <v>1</v>
      </c>
      <c r="J151" s="22">
        <v>157</v>
      </c>
      <c r="K151" s="24">
        <v>35.630000000000003</v>
      </c>
      <c r="L151" s="23">
        <v>92</v>
      </c>
      <c r="M151" s="21" t="s">
        <v>1</v>
      </c>
      <c r="N151" s="22">
        <v>171</v>
      </c>
      <c r="O151" s="24">
        <v>40.409999999999997</v>
      </c>
      <c r="P151" s="23">
        <v>79</v>
      </c>
      <c r="Q151" s="21" t="s">
        <v>1</v>
      </c>
      <c r="R151" s="22">
        <v>178</v>
      </c>
      <c r="S151" s="24">
        <v>42.33</v>
      </c>
      <c r="T151" s="23">
        <v>73</v>
      </c>
      <c r="U151" s="21" t="s">
        <v>1</v>
      </c>
      <c r="V151" s="22">
        <v>170</v>
      </c>
      <c r="W151" s="24">
        <v>40</v>
      </c>
      <c r="X151" s="23">
        <v>79</v>
      </c>
      <c r="Y151" s="21" t="s">
        <v>1</v>
      </c>
      <c r="Z151" s="22">
        <v>185</v>
      </c>
      <c r="AA151" s="24">
        <v>43.86</v>
      </c>
      <c r="AB151" s="23">
        <v>69</v>
      </c>
      <c r="AC151" s="21" t="s">
        <v>1</v>
      </c>
      <c r="AD151" s="22">
        <v>169</v>
      </c>
      <c r="AE151" s="24">
        <v>40.51</v>
      </c>
      <c r="AF151" s="23">
        <v>78</v>
      </c>
      <c r="AG151" s="21" t="s">
        <v>1</v>
      </c>
      <c r="AH151" s="22">
        <v>176</v>
      </c>
      <c r="AI151" s="24">
        <v>42.65</v>
      </c>
      <c r="AJ151" s="23">
        <v>70</v>
      </c>
      <c r="AK151" s="21" t="s">
        <v>1</v>
      </c>
      <c r="AL151" s="22">
        <v>163</v>
      </c>
      <c r="AM151" s="24">
        <v>40.020000000000003</v>
      </c>
      <c r="AN151" s="23">
        <v>76</v>
      </c>
      <c r="AO151" s="21" t="s">
        <v>1</v>
      </c>
    </row>
    <row r="152" spans="1:41" x14ac:dyDescent="0.25">
      <c r="A152" s="21" t="s">
        <v>264</v>
      </c>
      <c r="B152" s="22">
        <v>146</v>
      </c>
      <c r="C152" s="24">
        <v>33.11</v>
      </c>
      <c r="D152" s="23">
        <v>97</v>
      </c>
      <c r="E152" s="21" t="s">
        <v>1</v>
      </c>
      <c r="F152" s="22">
        <v>163</v>
      </c>
      <c r="G152" s="24">
        <v>36.72</v>
      </c>
      <c r="H152" s="23">
        <v>93</v>
      </c>
      <c r="I152" s="21" t="s">
        <v>1</v>
      </c>
      <c r="J152" s="22">
        <v>151</v>
      </c>
      <c r="K152" s="24">
        <v>34.299999999999997</v>
      </c>
      <c r="L152" s="23">
        <v>100</v>
      </c>
      <c r="M152" s="21" t="s">
        <v>1</v>
      </c>
      <c r="N152" s="22">
        <v>150</v>
      </c>
      <c r="O152" s="24">
        <v>35.549999999999997</v>
      </c>
      <c r="P152" s="23">
        <v>98</v>
      </c>
      <c r="Q152" s="21" t="s">
        <v>1</v>
      </c>
      <c r="R152" s="22">
        <v>102</v>
      </c>
      <c r="S152" s="24">
        <v>24.58</v>
      </c>
      <c r="T152" s="23">
        <v>189</v>
      </c>
      <c r="U152" s="21" t="s">
        <v>1</v>
      </c>
      <c r="V152" s="22">
        <v>103</v>
      </c>
      <c r="W152" s="24">
        <v>24.54</v>
      </c>
      <c r="X152" s="23">
        <v>180</v>
      </c>
      <c r="Y152" s="21" t="s">
        <v>1</v>
      </c>
      <c r="Z152" s="22">
        <v>93</v>
      </c>
      <c r="AA152" s="24">
        <v>22.43</v>
      </c>
      <c r="AB152" s="23">
        <v>205</v>
      </c>
      <c r="AC152" s="21" t="s">
        <v>1</v>
      </c>
      <c r="AD152" s="22">
        <v>98</v>
      </c>
      <c r="AE152" s="24">
        <v>23.81</v>
      </c>
      <c r="AF152" s="23">
        <v>185</v>
      </c>
      <c r="AG152" s="21" t="s">
        <v>1</v>
      </c>
      <c r="AH152" s="22">
        <v>87</v>
      </c>
      <c r="AI152" s="24">
        <v>21.47</v>
      </c>
      <c r="AJ152" s="23">
        <v>211</v>
      </c>
      <c r="AK152" s="21" t="s">
        <v>1</v>
      </c>
      <c r="AL152" s="22">
        <v>79</v>
      </c>
      <c r="AM152" s="24">
        <v>19.79</v>
      </c>
      <c r="AN152" s="23">
        <v>221</v>
      </c>
      <c r="AO152" s="21" t="s">
        <v>1</v>
      </c>
    </row>
    <row r="153" spans="1:41" x14ac:dyDescent="0.25">
      <c r="A153" s="21" t="s">
        <v>194</v>
      </c>
      <c r="B153" s="22">
        <v>148</v>
      </c>
      <c r="C153" s="24">
        <v>33.56</v>
      </c>
      <c r="D153" s="23">
        <v>96</v>
      </c>
      <c r="E153" s="21" t="s">
        <v>1</v>
      </c>
      <c r="F153" s="22">
        <v>155</v>
      </c>
      <c r="G153" s="24">
        <v>34.96</v>
      </c>
      <c r="H153" s="23">
        <v>99</v>
      </c>
      <c r="I153" s="21" t="s">
        <v>1</v>
      </c>
      <c r="J153" s="22">
        <v>139</v>
      </c>
      <c r="K153" s="24">
        <v>31.63</v>
      </c>
      <c r="L153" s="23">
        <v>110</v>
      </c>
      <c r="M153" s="21" t="s">
        <v>1</v>
      </c>
      <c r="N153" s="22">
        <v>139</v>
      </c>
      <c r="O153" s="24">
        <v>33</v>
      </c>
      <c r="P153" s="23">
        <v>115</v>
      </c>
      <c r="Q153" s="21" t="s">
        <v>1</v>
      </c>
      <c r="R153" s="22">
        <v>132</v>
      </c>
      <c r="S153" s="24">
        <v>31.59</v>
      </c>
      <c r="T153" s="23">
        <v>113</v>
      </c>
      <c r="U153" s="21" t="s">
        <v>1</v>
      </c>
      <c r="V153" s="22">
        <v>150</v>
      </c>
      <c r="W153" s="24">
        <v>35.380000000000003</v>
      </c>
      <c r="X153" s="23">
        <v>103</v>
      </c>
      <c r="Y153" s="21" t="s">
        <v>1</v>
      </c>
      <c r="Z153" s="22">
        <v>149</v>
      </c>
      <c r="AA153" s="24">
        <v>35.479999999999997</v>
      </c>
      <c r="AB153" s="23">
        <v>99</v>
      </c>
      <c r="AC153" s="21" t="s">
        <v>1</v>
      </c>
      <c r="AD153" s="22">
        <v>143</v>
      </c>
      <c r="AE153" s="24">
        <v>34.39</v>
      </c>
      <c r="AF153" s="23">
        <v>104</v>
      </c>
      <c r="AG153" s="21" t="s">
        <v>1</v>
      </c>
      <c r="AH153" s="22">
        <v>157</v>
      </c>
      <c r="AI153" s="24">
        <v>38.130000000000003</v>
      </c>
      <c r="AJ153" s="23">
        <v>89</v>
      </c>
      <c r="AK153" s="21" t="s">
        <v>1</v>
      </c>
      <c r="AL153" s="22">
        <v>138</v>
      </c>
      <c r="AM153" s="24">
        <v>34</v>
      </c>
      <c r="AN153" s="23">
        <v>104</v>
      </c>
      <c r="AO153" s="21" t="s">
        <v>1</v>
      </c>
    </row>
    <row r="154" spans="1:41" x14ac:dyDescent="0.25">
      <c r="A154" s="21" t="s">
        <v>201</v>
      </c>
      <c r="B154" s="22">
        <v>148</v>
      </c>
      <c r="C154" s="24">
        <v>33.56</v>
      </c>
      <c r="D154" s="23">
        <v>96</v>
      </c>
      <c r="E154" s="21" t="s">
        <v>1</v>
      </c>
      <c r="F154" s="22">
        <v>148</v>
      </c>
      <c r="G154" s="24">
        <v>33.409999999999997</v>
      </c>
      <c r="H154" s="23">
        <v>106</v>
      </c>
      <c r="I154" s="21" t="s">
        <v>1</v>
      </c>
      <c r="J154" s="22">
        <v>163</v>
      </c>
      <c r="K154" s="24">
        <v>36.96</v>
      </c>
      <c r="L154" s="23">
        <v>86</v>
      </c>
      <c r="M154" s="21" t="s">
        <v>1</v>
      </c>
      <c r="N154" s="22">
        <v>165</v>
      </c>
      <c r="O154" s="24">
        <v>39.020000000000003</v>
      </c>
      <c r="P154" s="23">
        <v>82</v>
      </c>
      <c r="Q154" s="21" t="s">
        <v>1</v>
      </c>
      <c r="R154" s="22">
        <v>140</v>
      </c>
      <c r="S154" s="24">
        <v>33.46</v>
      </c>
      <c r="T154" s="23">
        <v>105</v>
      </c>
      <c r="U154" s="21" t="s">
        <v>1</v>
      </c>
      <c r="V154" s="22">
        <v>157</v>
      </c>
      <c r="W154" s="24">
        <v>37</v>
      </c>
      <c r="X154" s="23">
        <v>93</v>
      </c>
      <c r="Y154" s="21" t="s">
        <v>1</v>
      </c>
      <c r="Z154" s="22">
        <v>149</v>
      </c>
      <c r="AA154" s="24">
        <v>35.479999999999997</v>
      </c>
      <c r="AB154" s="23">
        <v>99</v>
      </c>
      <c r="AC154" s="21" t="s">
        <v>1</v>
      </c>
      <c r="AD154" s="22">
        <v>141</v>
      </c>
      <c r="AE154" s="24">
        <v>33.92</v>
      </c>
      <c r="AF154" s="23">
        <v>105</v>
      </c>
      <c r="AG154" s="21" t="s">
        <v>1</v>
      </c>
      <c r="AH154" s="22">
        <v>151</v>
      </c>
      <c r="AI154" s="24">
        <v>36.700000000000003</v>
      </c>
      <c r="AJ154" s="23">
        <v>96</v>
      </c>
      <c r="AK154" s="21" t="s">
        <v>1</v>
      </c>
      <c r="AL154" s="22">
        <v>156</v>
      </c>
      <c r="AM154" s="24">
        <v>38.340000000000003</v>
      </c>
      <c r="AN154" s="23">
        <v>84</v>
      </c>
      <c r="AO154" s="21" t="s">
        <v>1</v>
      </c>
    </row>
    <row r="155" spans="1:41" x14ac:dyDescent="0.25">
      <c r="A155" s="21" t="s">
        <v>143</v>
      </c>
      <c r="B155" s="22">
        <v>150</v>
      </c>
      <c r="C155" s="24">
        <v>34</v>
      </c>
      <c r="D155" s="23">
        <v>95</v>
      </c>
      <c r="E155" s="21" t="s">
        <v>1</v>
      </c>
      <c r="F155" s="22">
        <v>198</v>
      </c>
      <c r="G155" s="24">
        <v>44.44</v>
      </c>
      <c r="H155" s="23">
        <v>54</v>
      </c>
      <c r="I155" s="21" t="s">
        <v>1</v>
      </c>
      <c r="J155" s="22">
        <v>201</v>
      </c>
      <c r="K155" s="24">
        <v>45.39</v>
      </c>
      <c r="L155" s="23">
        <v>56</v>
      </c>
      <c r="M155" s="21" t="s">
        <v>1</v>
      </c>
      <c r="N155" s="22">
        <v>182</v>
      </c>
      <c r="O155" s="24">
        <v>42.96</v>
      </c>
      <c r="P155" s="23">
        <v>72</v>
      </c>
      <c r="Q155" s="21" t="s">
        <v>1</v>
      </c>
      <c r="R155" s="22">
        <v>192</v>
      </c>
      <c r="S155" s="24">
        <v>45.6</v>
      </c>
      <c r="T155" s="23">
        <v>59</v>
      </c>
      <c r="U155" s="21" t="s">
        <v>1</v>
      </c>
      <c r="V155" s="22">
        <v>201</v>
      </c>
      <c r="W155" s="24">
        <v>47.15</v>
      </c>
      <c r="X155" s="23">
        <v>55</v>
      </c>
      <c r="Y155" s="21" t="s">
        <v>1</v>
      </c>
      <c r="Z155" s="22">
        <v>194</v>
      </c>
      <c r="AA155" s="24">
        <v>45.96</v>
      </c>
      <c r="AB155" s="23">
        <v>64</v>
      </c>
      <c r="AC155" s="21" t="s">
        <v>1</v>
      </c>
      <c r="AD155" s="22">
        <v>196</v>
      </c>
      <c r="AE155" s="24">
        <v>46.86</v>
      </c>
      <c r="AF155" s="23">
        <v>57</v>
      </c>
      <c r="AG155" s="21" t="s">
        <v>1</v>
      </c>
      <c r="AH155" s="22">
        <v>181</v>
      </c>
      <c r="AI155" s="24">
        <v>43.84</v>
      </c>
      <c r="AJ155" s="23">
        <v>67</v>
      </c>
      <c r="AK155" s="21" t="s">
        <v>1</v>
      </c>
      <c r="AL155" s="22">
        <v>176</v>
      </c>
      <c r="AM155" s="24">
        <v>43.15</v>
      </c>
      <c r="AN155" s="23">
        <v>62</v>
      </c>
      <c r="AO155" s="21" t="s">
        <v>1</v>
      </c>
    </row>
    <row r="156" spans="1:41" x14ac:dyDescent="0.25">
      <c r="A156" s="21" t="s">
        <v>1465</v>
      </c>
      <c r="B156" s="22">
        <v>151</v>
      </c>
      <c r="C156" s="24">
        <v>34.22</v>
      </c>
      <c r="D156" s="23">
        <v>93</v>
      </c>
      <c r="E156" s="21" t="s">
        <v>1</v>
      </c>
      <c r="F156" s="22">
        <v>157</v>
      </c>
      <c r="G156" s="24">
        <v>35.4</v>
      </c>
      <c r="H156" s="23">
        <v>96</v>
      </c>
      <c r="I156" s="21" t="s">
        <v>1</v>
      </c>
      <c r="J156" s="22">
        <v>159</v>
      </c>
      <c r="K156" s="24">
        <v>36.07</v>
      </c>
      <c r="L156" s="23">
        <v>90</v>
      </c>
      <c r="M156" s="21" t="s">
        <v>1</v>
      </c>
      <c r="N156" s="22">
        <v>162</v>
      </c>
      <c r="O156" s="24">
        <v>38.33</v>
      </c>
      <c r="P156" s="23">
        <v>87</v>
      </c>
      <c r="Q156" s="21" t="s">
        <v>1</v>
      </c>
      <c r="R156" s="22">
        <v>165</v>
      </c>
      <c r="S156" s="24">
        <v>39.29</v>
      </c>
      <c r="T156" s="23">
        <v>87</v>
      </c>
      <c r="U156" s="21" t="s">
        <v>1</v>
      </c>
      <c r="V156" s="22">
        <v>141</v>
      </c>
      <c r="W156" s="24">
        <v>33.31</v>
      </c>
      <c r="X156" s="23">
        <v>111</v>
      </c>
      <c r="Y156" s="21" t="s">
        <v>1</v>
      </c>
      <c r="Z156" s="22">
        <v>157</v>
      </c>
      <c r="AA156" s="24">
        <v>37.340000000000003</v>
      </c>
      <c r="AB156" s="23">
        <v>95</v>
      </c>
      <c r="AC156" s="21" t="s">
        <v>1</v>
      </c>
      <c r="AD156" s="22">
        <v>147</v>
      </c>
      <c r="AE156" s="24">
        <v>35.33</v>
      </c>
      <c r="AF156" s="23">
        <v>102</v>
      </c>
      <c r="AG156" s="21" t="s">
        <v>1</v>
      </c>
      <c r="AH156" s="22">
        <v>136</v>
      </c>
      <c r="AI156" s="24">
        <v>33.130000000000003</v>
      </c>
      <c r="AJ156" s="23">
        <v>107</v>
      </c>
      <c r="AK156" s="21" t="s">
        <v>1</v>
      </c>
      <c r="AL156" s="22">
        <v>160</v>
      </c>
      <c r="AM156" s="24">
        <v>39.299999999999997</v>
      </c>
      <c r="AN156" s="23">
        <v>79</v>
      </c>
      <c r="AO156" s="21" t="s">
        <v>1</v>
      </c>
    </row>
    <row r="157" spans="1:41" x14ac:dyDescent="0.25">
      <c r="A157" s="21" t="s">
        <v>302</v>
      </c>
      <c r="B157" s="22">
        <v>152</v>
      </c>
      <c r="C157" s="24">
        <v>34.44</v>
      </c>
      <c r="D157" s="23">
        <v>89</v>
      </c>
      <c r="E157" s="21" t="s">
        <v>1</v>
      </c>
      <c r="F157" s="22">
        <v>164</v>
      </c>
      <c r="G157" s="24">
        <v>36.94</v>
      </c>
      <c r="H157" s="23">
        <v>90</v>
      </c>
      <c r="I157" s="21" t="s">
        <v>1</v>
      </c>
      <c r="J157" s="22">
        <v>149</v>
      </c>
      <c r="K157" s="24">
        <v>33.85</v>
      </c>
      <c r="L157" s="23">
        <v>102</v>
      </c>
      <c r="M157" s="21" t="s">
        <v>1</v>
      </c>
      <c r="N157" s="22">
        <v>140</v>
      </c>
      <c r="O157" s="24">
        <v>33.229999999999997</v>
      </c>
      <c r="P157" s="23">
        <v>114</v>
      </c>
      <c r="Q157" s="21" t="s">
        <v>1</v>
      </c>
      <c r="R157" s="22">
        <v>134</v>
      </c>
      <c r="S157" s="24">
        <v>32.049999999999997</v>
      </c>
      <c r="T157" s="23">
        <v>112</v>
      </c>
      <c r="U157" s="21" t="s">
        <v>1</v>
      </c>
      <c r="V157" s="22">
        <v>146</v>
      </c>
      <c r="W157" s="24">
        <v>34.46</v>
      </c>
      <c r="X157" s="23">
        <v>107</v>
      </c>
      <c r="Y157" s="21" t="s">
        <v>1</v>
      </c>
      <c r="Z157" s="22">
        <v>143</v>
      </c>
      <c r="AA157" s="24">
        <v>34.08</v>
      </c>
      <c r="AB157" s="23">
        <v>105</v>
      </c>
      <c r="AC157" s="21" t="s">
        <v>1</v>
      </c>
      <c r="AD157" s="22">
        <v>147</v>
      </c>
      <c r="AE157" s="24">
        <v>35.33</v>
      </c>
      <c r="AF157" s="23">
        <v>102</v>
      </c>
      <c r="AG157" s="21" t="s">
        <v>1</v>
      </c>
      <c r="AH157" s="22">
        <v>132</v>
      </c>
      <c r="AI157" s="24">
        <v>32.18</v>
      </c>
      <c r="AJ157" s="23">
        <v>114</v>
      </c>
      <c r="AK157" s="21" t="s">
        <v>1</v>
      </c>
      <c r="AL157" s="22">
        <v>148</v>
      </c>
      <c r="AM157" s="24">
        <v>36.409999999999997</v>
      </c>
      <c r="AN157" s="23">
        <v>91</v>
      </c>
      <c r="AO157" s="21" t="s">
        <v>1</v>
      </c>
    </row>
    <row r="158" spans="1:41" x14ac:dyDescent="0.25">
      <c r="A158" s="21" t="s">
        <v>223</v>
      </c>
      <c r="B158" s="22">
        <v>153</v>
      </c>
      <c r="C158" s="24">
        <v>34.659999999999997</v>
      </c>
      <c r="D158" s="23">
        <v>88</v>
      </c>
      <c r="E158" s="21" t="s">
        <v>1</v>
      </c>
      <c r="F158" s="22">
        <v>141</v>
      </c>
      <c r="G158" s="24">
        <v>31.87</v>
      </c>
      <c r="H158" s="23">
        <v>111</v>
      </c>
      <c r="I158" s="21" t="s">
        <v>1</v>
      </c>
      <c r="J158" s="22">
        <v>157</v>
      </c>
      <c r="K158" s="24">
        <v>35.630000000000003</v>
      </c>
      <c r="L158" s="23">
        <v>92</v>
      </c>
      <c r="M158" s="21" t="s">
        <v>1</v>
      </c>
      <c r="N158" s="22">
        <v>154</v>
      </c>
      <c r="O158" s="24">
        <v>36.47</v>
      </c>
      <c r="P158" s="23">
        <v>93</v>
      </c>
      <c r="Q158" s="21" t="s">
        <v>1</v>
      </c>
      <c r="R158" s="22">
        <v>158</v>
      </c>
      <c r="S158" s="24">
        <v>37.659999999999997</v>
      </c>
      <c r="T158" s="23">
        <v>92</v>
      </c>
      <c r="U158" s="21" t="s">
        <v>1</v>
      </c>
      <c r="V158" s="22">
        <v>146</v>
      </c>
      <c r="W158" s="24">
        <v>34.46</v>
      </c>
      <c r="X158" s="23">
        <v>107</v>
      </c>
      <c r="Y158" s="21" t="s">
        <v>1</v>
      </c>
      <c r="Z158" s="22">
        <v>154</v>
      </c>
      <c r="AA158" s="24">
        <v>36.64</v>
      </c>
      <c r="AB158" s="23">
        <v>97</v>
      </c>
      <c r="AC158" s="21" t="s">
        <v>1</v>
      </c>
      <c r="AD158" s="22">
        <v>164</v>
      </c>
      <c r="AE158" s="24">
        <v>39.33</v>
      </c>
      <c r="AF158" s="23">
        <v>84</v>
      </c>
      <c r="AG158" s="21" t="s">
        <v>1</v>
      </c>
      <c r="AH158" s="22">
        <v>144</v>
      </c>
      <c r="AI158" s="24">
        <v>35.03</v>
      </c>
      <c r="AJ158" s="23">
        <v>100</v>
      </c>
      <c r="AK158" s="21" t="s">
        <v>1</v>
      </c>
      <c r="AL158" s="22">
        <v>146</v>
      </c>
      <c r="AM158" s="24">
        <v>35.93</v>
      </c>
      <c r="AN158" s="23">
        <v>92</v>
      </c>
      <c r="AO158" s="21" t="s">
        <v>1</v>
      </c>
    </row>
    <row r="159" spans="1:41" x14ac:dyDescent="0.25">
      <c r="A159" s="21" t="s">
        <v>244</v>
      </c>
      <c r="B159" s="22">
        <v>153</v>
      </c>
      <c r="C159" s="24">
        <v>34.659999999999997</v>
      </c>
      <c r="D159" s="23">
        <v>88</v>
      </c>
      <c r="E159" s="21" t="s">
        <v>1</v>
      </c>
      <c r="F159" s="22">
        <v>169</v>
      </c>
      <c r="G159" s="24">
        <v>38.04</v>
      </c>
      <c r="H159" s="23">
        <v>82</v>
      </c>
      <c r="I159" s="21" t="s">
        <v>1</v>
      </c>
      <c r="J159" s="22">
        <v>147</v>
      </c>
      <c r="K159" s="24">
        <v>33.409999999999997</v>
      </c>
      <c r="L159" s="23">
        <v>103</v>
      </c>
      <c r="M159" s="21" t="s">
        <v>1</v>
      </c>
      <c r="N159" s="22">
        <v>160</v>
      </c>
      <c r="O159" s="24">
        <v>37.86</v>
      </c>
      <c r="P159" s="23">
        <v>90</v>
      </c>
      <c r="Q159" s="21" t="s">
        <v>1</v>
      </c>
      <c r="R159" s="22">
        <v>170</v>
      </c>
      <c r="S159" s="24">
        <v>40.46</v>
      </c>
      <c r="T159" s="23">
        <v>85</v>
      </c>
      <c r="U159" s="21" t="s">
        <v>1</v>
      </c>
      <c r="V159" s="22">
        <v>162</v>
      </c>
      <c r="W159" s="24">
        <v>38.15</v>
      </c>
      <c r="X159" s="23">
        <v>86</v>
      </c>
      <c r="Y159" s="21" t="s">
        <v>1</v>
      </c>
      <c r="Z159" s="22">
        <v>166</v>
      </c>
      <c r="AA159" s="24">
        <v>39.44</v>
      </c>
      <c r="AB159" s="23">
        <v>85</v>
      </c>
      <c r="AC159" s="21" t="s">
        <v>1</v>
      </c>
      <c r="AD159" s="22">
        <v>171</v>
      </c>
      <c r="AE159" s="24">
        <v>40.98</v>
      </c>
      <c r="AF159" s="23">
        <v>76</v>
      </c>
      <c r="AG159" s="21" t="s">
        <v>1</v>
      </c>
      <c r="AH159" s="22">
        <v>145</v>
      </c>
      <c r="AI159" s="24">
        <v>35.270000000000003</v>
      </c>
      <c r="AJ159" s="23">
        <v>99</v>
      </c>
      <c r="AK159" s="21" t="s">
        <v>1</v>
      </c>
      <c r="AL159" s="22">
        <v>170</v>
      </c>
      <c r="AM159" s="24">
        <v>41.71</v>
      </c>
      <c r="AN159" s="23">
        <v>68</v>
      </c>
      <c r="AO159" s="21" t="s">
        <v>1</v>
      </c>
    </row>
    <row r="160" spans="1:41" x14ac:dyDescent="0.25">
      <c r="A160" s="21" t="s">
        <v>175</v>
      </c>
      <c r="B160" s="22">
        <v>153</v>
      </c>
      <c r="C160" s="24">
        <v>34.659999999999997</v>
      </c>
      <c r="D160" s="23">
        <v>88</v>
      </c>
      <c r="E160" s="21" t="s">
        <v>1</v>
      </c>
      <c r="F160" s="22">
        <v>167</v>
      </c>
      <c r="G160" s="24">
        <v>37.6</v>
      </c>
      <c r="H160" s="23">
        <v>85</v>
      </c>
      <c r="I160" s="21" t="s">
        <v>1</v>
      </c>
      <c r="J160" s="22">
        <v>169</v>
      </c>
      <c r="K160" s="24">
        <v>38.29</v>
      </c>
      <c r="L160" s="23">
        <v>81</v>
      </c>
      <c r="M160" s="21" t="s">
        <v>1</v>
      </c>
      <c r="N160" s="22">
        <v>154</v>
      </c>
      <c r="O160" s="24">
        <v>36.47</v>
      </c>
      <c r="P160" s="23">
        <v>93</v>
      </c>
      <c r="Q160" s="21" t="s">
        <v>1</v>
      </c>
      <c r="R160" s="22">
        <v>161</v>
      </c>
      <c r="S160" s="24">
        <v>38.36</v>
      </c>
      <c r="T160" s="23">
        <v>88</v>
      </c>
      <c r="U160" s="21" t="s">
        <v>1</v>
      </c>
      <c r="V160" s="22">
        <v>167</v>
      </c>
      <c r="W160" s="24">
        <v>39.31</v>
      </c>
      <c r="X160" s="23">
        <v>83</v>
      </c>
      <c r="Y160" s="21" t="s">
        <v>1</v>
      </c>
      <c r="Z160" s="22">
        <v>149</v>
      </c>
      <c r="AA160" s="24">
        <v>35.479999999999997</v>
      </c>
      <c r="AB160" s="23">
        <v>99</v>
      </c>
      <c r="AC160" s="21" t="s">
        <v>1</v>
      </c>
      <c r="AD160" s="22">
        <v>147</v>
      </c>
      <c r="AE160" s="24">
        <v>35.33</v>
      </c>
      <c r="AF160" s="23">
        <v>102</v>
      </c>
      <c r="AG160" s="21" t="s">
        <v>1</v>
      </c>
      <c r="AH160" s="22">
        <v>152</v>
      </c>
      <c r="AI160" s="24">
        <v>36.94</v>
      </c>
      <c r="AJ160" s="23">
        <v>95</v>
      </c>
      <c r="AK160" s="21" t="s">
        <v>1</v>
      </c>
      <c r="AL160" s="22">
        <v>166</v>
      </c>
      <c r="AM160" s="24">
        <v>40.74</v>
      </c>
      <c r="AN160" s="23">
        <v>72</v>
      </c>
      <c r="AO160" s="21" t="s">
        <v>1</v>
      </c>
    </row>
    <row r="161" spans="1:41" x14ac:dyDescent="0.25">
      <c r="A161" s="21" t="s">
        <v>191</v>
      </c>
      <c r="B161" s="22">
        <v>153</v>
      </c>
      <c r="C161" s="24">
        <v>34.659999999999997</v>
      </c>
      <c r="D161" s="23">
        <v>88</v>
      </c>
      <c r="E161" s="21" t="s">
        <v>1</v>
      </c>
      <c r="F161" s="22">
        <v>164</v>
      </c>
      <c r="G161" s="24">
        <v>36.94</v>
      </c>
      <c r="H161" s="23">
        <v>90</v>
      </c>
      <c r="I161" s="21" t="s">
        <v>1</v>
      </c>
      <c r="J161" s="22">
        <v>188</v>
      </c>
      <c r="K161" s="24">
        <v>42.51</v>
      </c>
      <c r="L161" s="23">
        <v>68</v>
      </c>
      <c r="M161" s="21" t="s">
        <v>1</v>
      </c>
      <c r="N161" s="22">
        <v>178</v>
      </c>
      <c r="O161" s="24">
        <v>42.04</v>
      </c>
      <c r="P161" s="23">
        <v>74</v>
      </c>
      <c r="Q161" s="21" t="s">
        <v>1</v>
      </c>
      <c r="R161" s="22">
        <v>205</v>
      </c>
      <c r="S161" s="24">
        <v>48.63</v>
      </c>
      <c r="T161" s="23">
        <v>53</v>
      </c>
      <c r="U161" s="21" t="s">
        <v>1</v>
      </c>
      <c r="V161" s="22">
        <v>211</v>
      </c>
      <c r="W161" s="24">
        <v>49.46</v>
      </c>
      <c r="X161" s="23">
        <v>50</v>
      </c>
      <c r="Y161" s="21" t="s">
        <v>1</v>
      </c>
      <c r="Z161" s="22">
        <v>248</v>
      </c>
      <c r="AA161" s="24">
        <v>58.54</v>
      </c>
      <c r="AB161" s="23">
        <v>31</v>
      </c>
      <c r="AC161" s="21" t="s">
        <v>1</v>
      </c>
      <c r="AD161" s="22">
        <v>219</v>
      </c>
      <c r="AE161" s="24">
        <v>52.26</v>
      </c>
      <c r="AF161" s="23">
        <v>45</v>
      </c>
      <c r="AG161" s="21" t="s">
        <v>1</v>
      </c>
      <c r="AH161" s="22">
        <v>270</v>
      </c>
      <c r="AI161" s="24">
        <v>65.02</v>
      </c>
      <c r="AJ161" s="23">
        <v>21</v>
      </c>
      <c r="AK161" s="21" t="s">
        <v>1</v>
      </c>
      <c r="AL161" s="22">
        <v>250</v>
      </c>
      <c r="AM161" s="24">
        <v>60.98</v>
      </c>
      <c r="AN161" s="23">
        <v>26</v>
      </c>
      <c r="AO161" s="21" t="s">
        <v>1</v>
      </c>
    </row>
    <row r="162" spans="1:41" x14ac:dyDescent="0.25">
      <c r="A162" s="21" t="s">
        <v>233</v>
      </c>
      <c r="B162" s="22">
        <v>153</v>
      </c>
      <c r="C162" s="24">
        <v>34.659999999999997</v>
      </c>
      <c r="D162" s="23">
        <v>88</v>
      </c>
      <c r="E162" s="21" t="s">
        <v>1</v>
      </c>
      <c r="F162" s="22">
        <v>139</v>
      </c>
      <c r="G162" s="24">
        <v>31.43</v>
      </c>
      <c r="H162" s="23">
        <v>115</v>
      </c>
      <c r="I162" s="21" t="s">
        <v>1</v>
      </c>
      <c r="J162" s="22">
        <v>156</v>
      </c>
      <c r="K162" s="24">
        <v>35.409999999999997</v>
      </c>
      <c r="L162" s="23">
        <v>93</v>
      </c>
      <c r="M162" s="21" t="s">
        <v>1</v>
      </c>
      <c r="N162" s="22">
        <v>146</v>
      </c>
      <c r="O162" s="24">
        <v>34.619999999999997</v>
      </c>
      <c r="P162" s="23">
        <v>105</v>
      </c>
      <c r="Q162" s="21" t="s">
        <v>1</v>
      </c>
      <c r="R162" s="22">
        <v>143</v>
      </c>
      <c r="S162" s="24">
        <v>34.159999999999997</v>
      </c>
      <c r="T162" s="23">
        <v>102</v>
      </c>
      <c r="U162" s="21" t="s">
        <v>1</v>
      </c>
      <c r="V162" s="22">
        <v>120</v>
      </c>
      <c r="W162" s="24">
        <v>28.46</v>
      </c>
      <c r="X162" s="23">
        <v>140</v>
      </c>
      <c r="Y162" s="21" t="s">
        <v>1</v>
      </c>
      <c r="Z162" s="22">
        <v>158</v>
      </c>
      <c r="AA162" s="24">
        <v>37.57</v>
      </c>
      <c r="AB162" s="23">
        <v>94</v>
      </c>
      <c r="AC162" s="21" t="s">
        <v>1</v>
      </c>
      <c r="AD162" s="22">
        <v>147</v>
      </c>
      <c r="AE162" s="24">
        <v>35.33</v>
      </c>
      <c r="AF162" s="23">
        <v>102</v>
      </c>
      <c r="AG162" s="21" t="s">
        <v>1</v>
      </c>
      <c r="AH162" s="22">
        <v>148</v>
      </c>
      <c r="AI162" s="24">
        <v>35.979999999999997</v>
      </c>
      <c r="AJ162" s="23">
        <v>97</v>
      </c>
      <c r="AK162" s="21" t="s">
        <v>1</v>
      </c>
      <c r="AL162" s="22">
        <v>155</v>
      </c>
      <c r="AM162" s="24">
        <v>38.090000000000003</v>
      </c>
      <c r="AN162" s="23">
        <v>85</v>
      </c>
      <c r="AO162" s="21" t="s">
        <v>1</v>
      </c>
    </row>
    <row r="163" spans="1:41" x14ac:dyDescent="0.25">
      <c r="A163" s="21" t="s">
        <v>184</v>
      </c>
      <c r="B163" s="22">
        <v>153</v>
      </c>
      <c r="C163" s="24">
        <v>34.659999999999997</v>
      </c>
      <c r="D163" s="23">
        <v>88</v>
      </c>
      <c r="E163" s="21" t="s">
        <v>1</v>
      </c>
      <c r="F163" s="22">
        <v>145</v>
      </c>
      <c r="G163" s="24">
        <v>32.75</v>
      </c>
      <c r="H163" s="23">
        <v>110</v>
      </c>
      <c r="I163" s="21" t="s">
        <v>1</v>
      </c>
      <c r="J163" s="22">
        <v>131</v>
      </c>
      <c r="K163" s="24">
        <v>29.86</v>
      </c>
      <c r="L163" s="23">
        <v>124</v>
      </c>
      <c r="M163" s="21" t="s">
        <v>1</v>
      </c>
      <c r="N163" s="22">
        <v>133</v>
      </c>
      <c r="O163" s="24">
        <v>31.6</v>
      </c>
      <c r="P163" s="23">
        <v>118</v>
      </c>
      <c r="Q163" s="21" t="s">
        <v>1</v>
      </c>
      <c r="R163" s="22">
        <v>132</v>
      </c>
      <c r="S163" s="24">
        <v>31.59</v>
      </c>
      <c r="T163" s="23">
        <v>113</v>
      </c>
      <c r="U163" s="21" t="s">
        <v>1</v>
      </c>
      <c r="V163" s="22">
        <v>144</v>
      </c>
      <c r="W163" s="24">
        <v>34</v>
      </c>
      <c r="X163" s="23">
        <v>110</v>
      </c>
      <c r="Y163" s="21" t="s">
        <v>1</v>
      </c>
      <c r="Z163" s="22">
        <v>129</v>
      </c>
      <c r="AA163" s="24">
        <v>30.82</v>
      </c>
      <c r="AB163" s="23">
        <v>125</v>
      </c>
      <c r="AC163" s="21" t="s">
        <v>1</v>
      </c>
      <c r="AD163" s="22">
        <v>143</v>
      </c>
      <c r="AE163" s="24">
        <v>34.39</v>
      </c>
      <c r="AF163" s="23">
        <v>104</v>
      </c>
      <c r="AG163" s="21" t="s">
        <v>1</v>
      </c>
      <c r="AH163" s="22">
        <v>113</v>
      </c>
      <c r="AI163" s="24">
        <v>27.65</v>
      </c>
      <c r="AJ163" s="23">
        <v>149</v>
      </c>
      <c r="AK163" s="21" t="s">
        <v>1</v>
      </c>
      <c r="AL163" s="22">
        <v>103</v>
      </c>
      <c r="AM163" s="24">
        <v>25.57</v>
      </c>
      <c r="AN163" s="23">
        <v>175</v>
      </c>
      <c r="AO163" s="21" t="s">
        <v>1</v>
      </c>
    </row>
    <row r="164" spans="1:41" x14ac:dyDescent="0.25">
      <c r="A164" s="21" t="s">
        <v>177</v>
      </c>
      <c r="B164" s="22">
        <v>159</v>
      </c>
      <c r="C164" s="24">
        <v>35.99</v>
      </c>
      <c r="D164" s="23">
        <v>87</v>
      </c>
      <c r="E164" s="21" t="s">
        <v>1</v>
      </c>
      <c r="F164" s="22">
        <v>131</v>
      </c>
      <c r="G164" s="24">
        <v>29.66</v>
      </c>
      <c r="H164" s="23">
        <v>126</v>
      </c>
      <c r="I164" s="21" t="s">
        <v>1</v>
      </c>
      <c r="J164" s="22">
        <v>155</v>
      </c>
      <c r="K164" s="24">
        <v>35.18</v>
      </c>
      <c r="L164" s="23">
        <v>94</v>
      </c>
      <c r="M164" s="21" t="s">
        <v>1</v>
      </c>
      <c r="N164" s="22">
        <v>142</v>
      </c>
      <c r="O164" s="24">
        <v>33.69</v>
      </c>
      <c r="P164" s="23">
        <v>111</v>
      </c>
      <c r="Q164" s="21" t="s">
        <v>1</v>
      </c>
      <c r="R164" s="22">
        <v>151</v>
      </c>
      <c r="S164" s="24">
        <v>36.020000000000003</v>
      </c>
      <c r="T164" s="23">
        <v>98</v>
      </c>
      <c r="U164" s="21" t="s">
        <v>1</v>
      </c>
      <c r="V164" s="22">
        <v>136</v>
      </c>
      <c r="W164" s="24">
        <v>32.15</v>
      </c>
      <c r="X164" s="23">
        <v>115</v>
      </c>
      <c r="Y164" s="21" t="s">
        <v>1</v>
      </c>
      <c r="Z164" s="22">
        <v>130</v>
      </c>
      <c r="AA164" s="24">
        <v>31.05</v>
      </c>
      <c r="AB164" s="23">
        <v>124</v>
      </c>
      <c r="AC164" s="21" t="s">
        <v>1</v>
      </c>
      <c r="AD164" s="22">
        <v>155</v>
      </c>
      <c r="AE164" s="24">
        <v>37.21</v>
      </c>
      <c r="AF164" s="23">
        <v>96</v>
      </c>
      <c r="AG164" s="21" t="s">
        <v>1</v>
      </c>
      <c r="AH164" s="22">
        <v>160</v>
      </c>
      <c r="AI164" s="24">
        <v>38.840000000000003</v>
      </c>
      <c r="AJ164" s="23">
        <v>84</v>
      </c>
      <c r="AK164" s="21" t="s">
        <v>1</v>
      </c>
      <c r="AL164" s="22">
        <v>181</v>
      </c>
      <c r="AM164" s="24">
        <v>44.36</v>
      </c>
      <c r="AN164" s="23">
        <v>59</v>
      </c>
      <c r="AO164" s="21" t="s">
        <v>1</v>
      </c>
    </row>
    <row r="165" spans="1:41" x14ac:dyDescent="0.25">
      <c r="A165" s="21" t="s">
        <v>228</v>
      </c>
      <c r="B165" s="22">
        <v>159</v>
      </c>
      <c r="C165" s="24">
        <v>35.99</v>
      </c>
      <c r="D165" s="23">
        <v>87</v>
      </c>
      <c r="E165" s="21" t="s">
        <v>1</v>
      </c>
      <c r="F165" s="22">
        <v>159</v>
      </c>
      <c r="G165" s="24">
        <v>35.840000000000003</v>
      </c>
      <c r="H165" s="23">
        <v>95</v>
      </c>
      <c r="I165" s="21" t="s">
        <v>1</v>
      </c>
      <c r="J165" s="22">
        <v>144</v>
      </c>
      <c r="K165" s="24">
        <v>32.74</v>
      </c>
      <c r="L165" s="23">
        <v>106</v>
      </c>
      <c r="M165" s="21" t="s">
        <v>1</v>
      </c>
      <c r="N165" s="22">
        <v>144</v>
      </c>
      <c r="O165" s="24">
        <v>34.15</v>
      </c>
      <c r="P165" s="23">
        <v>110</v>
      </c>
      <c r="Q165" s="21" t="s">
        <v>1</v>
      </c>
      <c r="R165" s="22">
        <v>160</v>
      </c>
      <c r="S165" s="24">
        <v>38.130000000000003</v>
      </c>
      <c r="T165" s="23">
        <v>89</v>
      </c>
      <c r="U165" s="21" t="s">
        <v>1</v>
      </c>
      <c r="V165" s="22">
        <v>130</v>
      </c>
      <c r="W165" s="24">
        <v>30.77</v>
      </c>
      <c r="X165" s="23">
        <v>121</v>
      </c>
      <c r="Y165" s="21" t="s">
        <v>1</v>
      </c>
      <c r="Z165" s="22">
        <v>146</v>
      </c>
      <c r="AA165" s="24">
        <v>34.78</v>
      </c>
      <c r="AB165" s="23">
        <v>101</v>
      </c>
      <c r="AC165" s="21" t="s">
        <v>1</v>
      </c>
      <c r="AD165" s="22">
        <v>163</v>
      </c>
      <c r="AE165" s="24">
        <v>39.1</v>
      </c>
      <c r="AF165" s="23">
        <v>86</v>
      </c>
      <c r="AG165" s="21" t="s">
        <v>1</v>
      </c>
      <c r="AH165" s="22">
        <v>158</v>
      </c>
      <c r="AI165" s="24">
        <v>38.36</v>
      </c>
      <c r="AJ165" s="23">
        <v>85</v>
      </c>
      <c r="AK165" s="21" t="s">
        <v>1</v>
      </c>
      <c r="AL165" s="22">
        <v>152</v>
      </c>
      <c r="AM165" s="24">
        <v>37.369999999999997</v>
      </c>
      <c r="AN165" s="23">
        <v>88</v>
      </c>
      <c r="AO165" s="21" t="s">
        <v>1</v>
      </c>
    </row>
    <row r="166" spans="1:41" x14ac:dyDescent="0.25">
      <c r="A166" s="21" t="s">
        <v>421</v>
      </c>
      <c r="B166" s="22">
        <v>159</v>
      </c>
      <c r="C166" s="24">
        <v>35.99</v>
      </c>
      <c r="D166" s="23">
        <v>87</v>
      </c>
      <c r="E166" s="21" t="s">
        <v>1</v>
      </c>
      <c r="F166" s="22">
        <v>148</v>
      </c>
      <c r="G166" s="24">
        <v>33.409999999999997</v>
      </c>
      <c r="H166" s="23">
        <v>106</v>
      </c>
      <c r="I166" s="21" t="s">
        <v>1</v>
      </c>
      <c r="J166" s="22">
        <v>182</v>
      </c>
      <c r="K166" s="24">
        <v>41.18</v>
      </c>
      <c r="L166" s="23">
        <v>71</v>
      </c>
      <c r="M166" s="21" t="s">
        <v>1</v>
      </c>
      <c r="N166" s="22">
        <v>151</v>
      </c>
      <c r="O166" s="24">
        <v>35.78</v>
      </c>
      <c r="P166" s="23">
        <v>97</v>
      </c>
      <c r="Q166" s="21" t="s">
        <v>1</v>
      </c>
      <c r="R166" s="22">
        <v>156</v>
      </c>
      <c r="S166" s="24">
        <v>37.19</v>
      </c>
      <c r="T166" s="23">
        <v>93</v>
      </c>
      <c r="U166" s="21" t="s">
        <v>1</v>
      </c>
      <c r="V166" s="22">
        <v>154</v>
      </c>
      <c r="W166" s="24">
        <v>36.31</v>
      </c>
      <c r="X166" s="23">
        <v>98</v>
      </c>
      <c r="Y166" s="21" t="s">
        <v>1</v>
      </c>
      <c r="Z166" s="22">
        <v>166</v>
      </c>
      <c r="AA166" s="24">
        <v>39.44</v>
      </c>
      <c r="AB166" s="23">
        <v>85</v>
      </c>
      <c r="AC166" s="21" t="s">
        <v>1</v>
      </c>
      <c r="AD166" s="22">
        <v>166</v>
      </c>
      <c r="AE166" s="24">
        <v>39.799999999999997</v>
      </c>
      <c r="AF166" s="23">
        <v>82</v>
      </c>
      <c r="AG166" s="21" t="s">
        <v>1</v>
      </c>
      <c r="AH166" s="22">
        <v>186</v>
      </c>
      <c r="AI166" s="24">
        <v>45.03</v>
      </c>
      <c r="AJ166" s="23">
        <v>64</v>
      </c>
      <c r="AK166" s="21" t="s">
        <v>1</v>
      </c>
      <c r="AL166" s="22">
        <v>151</v>
      </c>
      <c r="AM166" s="24">
        <v>37.130000000000003</v>
      </c>
      <c r="AN166" s="23">
        <v>89</v>
      </c>
      <c r="AO166" s="21" t="s">
        <v>1</v>
      </c>
    </row>
    <row r="167" spans="1:41" x14ac:dyDescent="0.25">
      <c r="A167" s="21" t="s">
        <v>227</v>
      </c>
      <c r="B167" s="22">
        <v>162</v>
      </c>
      <c r="C167" s="24">
        <v>36.659999999999997</v>
      </c>
      <c r="D167" s="23">
        <v>86</v>
      </c>
      <c r="E167" s="21" t="s">
        <v>1</v>
      </c>
      <c r="F167" s="22">
        <v>177</v>
      </c>
      <c r="G167" s="24">
        <v>39.81</v>
      </c>
      <c r="H167" s="23">
        <v>72</v>
      </c>
      <c r="I167" s="21" t="s">
        <v>1</v>
      </c>
      <c r="J167" s="22">
        <v>182</v>
      </c>
      <c r="K167" s="24">
        <v>41.18</v>
      </c>
      <c r="L167" s="23">
        <v>71</v>
      </c>
      <c r="M167" s="21" t="s">
        <v>1</v>
      </c>
      <c r="N167" s="22">
        <v>172</v>
      </c>
      <c r="O167" s="24">
        <v>40.65</v>
      </c>
      <c r="P167" s="23">
        <v>78</v>
      </c>
      <c r="Q167" s="21" t="s">
        <v>1</v>
      </c>
      <c r="R167" s="22">
        <v>189</v>
      </c>
      <c r="S167" s="24">
        <v>44.9</v>
      </c>
      <c r="T167" s="23">
        <v>61</v>
      </c>
      <c r="U167" s="21" t="s">
        <v>1</v>
      </c>
      <c r="V167" s="22">
        <v>185</v>
      </c>
      <c r="W167" s="24">
        <v>43.46</v>
      </c>
      <c r="X167" s="23">
        <v>66</v>
      </c>
      <c r="Y167" s="21" t="s">
        <v>1</v>
      </c>
      <c r="Z167" s="22">
        <v>193</v>
      </c>
      <c r="AA167" s="24">
        <v>45.72</v>
      </c>
      <c r="AB167" s="23">
        <v>65</v>
      </c>
      <c r="AC167" s="21" t="s">
        <v>1</v>
      </c>
      <c r="AD167" s="22">
        <v>192</v>
      </c>
      <c r="AE167" s="24">
        <v>45.91</v>
      </c>
      <c r="AF167" s="23">
        <v>60</v>
      </c>
      <c r="AG167" s="21" t="s">
        <v>1</v>
      </c>
      <c r="AH167" s="22">
        <v>189</v>
      </c>
      <c r="AI167" s="24">
        <v>45.74</v>
      </c>
      <c r="AJ167" s="23">
        <v>60</v>
      </c>
      <c r="AK167" s="21" t="s">
        <v>1</v>
      </c>
      <c r="AL167" s="22">
        <v>198</v>
      </c>
      <c r="AM167" s="24">
        <v>48.45</v>
      </c>
      <c r="AN167" s="23">
        <v>54</v>
      </c>
      <c r="AO167" s="21" t="s">
        <v>1</v>
      </c>
    </row>
    <row r="168" spans="1:41" x14ac:dyDescent="0.25">
      <c r="A168" s="21" t="s">
        <v>230</v>
      </c>
      <c r="B168" s="22">
        <v>162</v>
      </c>
      <c r="C168" s="24">
        <v>36.659999999999997</v>
      </c>
      <c r="D168" s="23">
        <v>86</v>
      </c>
      <c r="E168" s="21" t="s">
        <v>1</v>
      </c>
      <c r="F168" s="22">
        <v>159</v>
      </c>
      <c r="G168" s="24">
        <v>35.840000000000003</v>
      </c>
      <c r="H168" s="23">
        <v>95</v>
      </c>
      <c r="I168" s="21" t="s">
        <v>1</v>
      </c>
      <c r="J168" s="22">
        <v>154</v>
      </c>
      <c r="K168" s="24">
        <v>34.96</v>
      </c>
      <c r="L168" s="23">
        <v>96</v>
      </c>
      <c r="M168" s="21" t="s">
        <v>1</v>
      </c>
      <c r="N168" s="22">
        <v>148</v>
      </c>
      <c r="O168" s="24">
        <v>35.08</v>
      </c>
      <c r="P168" s="23">
        <v>103</v>
      </c>
      <c r="Q168" s="21" t="s">
        <v>1</v>
      </c>
      <c r="R168" s="22">
        <v>154</v>
      </c>
      <c r="S168" s="24">
        <v>36.72</v>
      </c>
      <c r="T168" s="23">
        <v>94</v>
      </c>
      <c r="U168" s="21" t="s">
        <v>1</v>
      </c>
      <c r="V168" s="22">
        <v>136</v>
      </c>
      <c r="W168" s="24">
        <v>32.15</v>
      </c>
      <c r="X168" s="23">
        <v>115</v>
      </c>
      <c r="Y168" s="21" t="s">
        <v>1</v>
      </c>
      <c r="Z168" s="22">
        <v>276</v>
      </c>
      <c r="AA168" s="24">
        <v>65.06</v>
      </c>
      <c r="AB168" s="23">
        <v>23</v>
      </c>
      <c r="AC168" s="21" t="s">
        <v>1</v>
      </c>
      <c r="AD168" s="22">
        <v>243</v>
      </c>
      <c r="AE168" s="24">
        <v>57.91</v>
      </c>
      <c r="AF168" s="23">
        <v>32</v>
      </c>
      <c r="AG168" s="21" t="s">
        <v>1</v>
      </c>
      <c r="AH168" s="22">
        <v>303</v>
      </c>
      <c r="AI168" s="24">
        <v>72.87</v>
      </c>
      <c r="AJ168" s="23">
        <v>15</v>
      </c>
      <c r="AK168" s="21" t="s">
        <v>1</v>
      </c>
      <c r="AL168" s="22">
        <v>384</v>
      </c>
      <c r="AM168" s="24">
        <v>93.26</v>
      </c>
      <c r="AN168" s="23">
        <v>3</v>
      </c>
      <c r="AO168" s="21" t="s">
        <v>1</v>
      </c>
    </row>
    <row r="169" spans="1:41" x14ac:dyDescent="0.25">
      <c r="A169" s="21" t="s">
        <v>176</v>
      </c>
      <c r="B169" s="22">
        <v>164</v>
      </c>
      <c r="C169" s="24">
        <v>37.1</v>
      </c>
      <c r="D169" s="23">
        <v>84</v>
      </c>
      <c r="E169" s="21" t="s">
        <v>1</v>
      </c>
      <c r="F169" s="22">
        <v>167</v>
      </c>
      <c r="G169" s="24">
        <v>37.6</v>
      </c>
      <c r="H169" s="23">
        <v>85</v>
      </c>
      <c r="I169" s="21" t="s">
        <v>1</v>
      </c>
      <c r="J169" s="22">
        <v>163</v>
      </c>
      <c r="K169" s="24">
        <v>36.96</v>
      </c>
      <c r="L169" s="23">
        <v>86</v>
      </c>
      <c r="M169" s="21" t="s">
        <v>1</v>
      </c>
      <c r="N169" s="22">
        <v>154</v>
      </c>
      <c r="O169" s="24">
        <v>36.47</v>
      </c>
      <c r="P169" s="23">
        <v>93</v>
      </c>
      <c r="Q169" s="21" t="s">
        <v>1</v>
      </c>
      <c r="R169" s="22">
        <v>161</v>
      </c>
      <c r="S169" s="24">
        <v>38.36</v>
      </c>
      <c r="T169" s="23">
        <v>88</v>
      </c>
      <c r="U169" s="21" t="s">
        <v>1</v>
      </c>
      <c r="V169" s="22">
        <v>162</v>
      </c>
      <c r="W169" s="24">
        <v>38.15</v>
      </c>
      <c r="X169" s="23">
        <v>86</v>
      </c>
      <c r="Y169" s="21" t="s">
        <v>1</v>
      </c>
      <c r="Z169" s="22">
        <v>177</v>
      </c>
      <c r="AA169" s="24">
        <v>42</v>
      </c>
      <c r="AB169" s="23">
        <v>75</v>
      </c>
      <c r="AC169" s="21" t="s">
        <v>1</v>
      </c>
      <c r="AD169" s="22">
        <v>175</v>
      </c>
      <c r="AE169" s="24">
        <v>41.92</v>
      </c>
      <c r="AF169" s="23">
        <v>73</v>
      </c>
      <c r="AG169" s="21" t="s">
        <v>1</v>
      </c>
      <c r="AH169" s="22">
        <v>169</v>
      </c>
      <c r="AI169" s="24">
        <v>40.98</v>
      </c>
      <c r="AJ169" s="23">
        <v>75</v>
      </c>
      <c r="AK169" s="21" t="s">
        <v>1</v>
      </c>
      <c r="AL169" s="22">
        <v>174</v>
      </c>
      <c r="AM169" s="24">
        <v>42.67</v>
      </c>
      <c r="AN169" s="23">
        <v>63</v>
      </c>
      <c r="AO169" s="21" t="s">
        <v>1</v>
      </c>
    </row>
    <row r="170" spans="1:41" x14ac:dyDescent="0.25">
      <c r="A170" s="21" t="s">
        <v>225</v>
      </c>
      <c r="B170" s="22">
        <v>164</v>
      </c>
      <c r="C170" s="24">
        <v>37.1</v>
      </c>
      <c r="D170" s="23">
        <v>84</v>
      </c>
      <c r="E170" s="21" t="s">
        <v>1</v>
      </c>
      <c r="F170" s="22">
        <v>171</v>
      </c>
      <c r="G170" s="24">
        <v>38.479999999999997</v>
      </c>
      <c r="H170" s="23">
        <v>80</v>
      </c>
      <c r="I170" s="21" t="s">
        <v>1</v>
      </c>
      <c r="J170" s="22">
        <v>196</v>
      </c>
      <c r="K170" s="24">
        <v>44.28</v>
      </c>
      <c r="L170" s="23">
        <v>59</v>
      </c>
      <c r="M170" s="21" t="s">
        <v>1</v>
      </c>
      <c r="N170" s="22">
        <v>182</v>
      </c>
      <c r="O170" s="24">
        <v>42.96</v>
      </c>
      <c r="P170" s="23">
        <v>72</v>
      </c>
      <c r="Q170" s="21" t="s">
        <v>1</v>
      </c>
      <c r="R170" s="22">
        <v>175</v>
      </c>
      <c r="S170" s="24">
        <v>41.63</v>
      </c>
      <c r="T170" s="23">
        <v>75</v>
      </c>
      <c r="U170" s="21" t="s">
        <v>1</v>
      </c>
      <c r="V170" s="22">
        <v>182</v>
      </c>
      <c r="W170" s="24">
        <v>42.77</v>
      </c>
      <c r="X170" s="23">
        <v>68</v>
      </c>
      <c r="Y170" s="21" t="s">
        <v>1</v>
      </c>
      <c r="Z170" s="22">
        <v>182</v>
      </c>
      <c r="AA170" s="24">
        <v>43.16</v>
      </c>
      <c r="AB170" s="23">
        <v>73</v>
      </c>
      <c r="AC170" s="21" t="s">
        <v>1</v>
      </c>
      <c r="AD170" s="22">
        <v>188</v>
      </c>
      <c r="AE170" s="24">
        <v>44.97</v>
      </c>
      <c r="AF170" s="23">
        <v>61</v>
      </c>
      <c r="AG170" s="21" t="s">
        <v>1</v>
      </c>
      <c r="AH170" s="22">
        <v>195</v>
      </c>
      <c r="AI170" s="24">
        <v>47.17</v>
      </c>
      <c r="AJ170" s="23">
        <v>51</v>
      </c>
      <c r="AK170" s="21" t="s">
        <v>1</v>
      </c>
      <c r="AL170" s="22">
        <v>189</v>
      </c>
      <c r="AM170" s="24">
        <v>46.28</v>
      </c>
      <c r="AN170" s="23">
        <v>57</v>
      </c>
      <c r="AO170" s="21" t="s">
        <v>1</v>
      </c>
    </row>
    <row r="171" spans="1:41" x14ac:dyDescent="0.25">
      <c r="A171" s="21" t="s">
        <v>174</v>
      </c>
      <c r="B171" s="22">
        <v>164</v>
      </c>
      <c r="C171" s="24">
        <v>37.1</v>
      </c>
      <c r="D171" s="23">
        <v>84</v>
      </c>
      <c r="E171" s="21" t="s">
        <v>1</v>
      </c>
      <c r="F171" s="22">
        <v>162</v>
      </c>
      <c r="G171" s="24">
        <v>36.5</v>
      </c>
      <c r="H171" s="23">
        <v>94</v>
      </c>
      <c r="I171" s="21" t="s">
        <v>1</v>
      </c>
      <c r="J171" s="22">
        <v>171</v>
      </c>
      <c r="K171" s="24">
        <v>38.74</v>
      </c>
      <c r="L171" s="23">
        <v>78</v>
      </c>
      <c r="M171" s="21" t="s">
        <v>1</v>
      </c>
      <c r="N171" s="22">
        <v>149</v>
      </c>
      <c r="O171" s="24">
        <v>35.31</v>
      </c>
      <c r="P171" s="23">
        <v>102</v>
      </c>
      <c r="Q171" s="21" t="s">
        <v>1</v>
      </c>
      <c r="R171" s="22">
        <v>144</v>
      </c>
      <c r="S171" s="24">
        <v>34.39</v>
      </c>
      <c r="T171" s="23">
        <v>101</v>
      </c>
      <c r="U171" s="21" t="s">
        <v>1</v>
      </c>
      <c r="V171" s="22">
        <v>169</v>
      </c>
      <c r="W171" s="24">
        <v>39.770000000000003</v>
      </c>
      <c r="X171" s="23">
        <v>81</v>
      </c>
      <c r="Y171" s="21" t="s">
        <v>1</v>
      </c>
      <c r="Z171" s="22">
        <v>166</v>
      </c>
      <c r="AA171" s="24">
        <v>39.44</v>
      </c>
      <c r="AB171" s="23">
        <v>85</v>
      </c>
      <c r="AC171" s="21" t="s">
        <v>1</v>
      </c>
      <c r="AD171" s="22">
        <v>146</v>
      </c>
      <c r="AE171" s="24">
        <v>35.1</v>
      </c>
      <c r="AF171" s="23">
        <v>103</v>
      </c>
      <c r="AG171" s="21" t="s">
        <v>1</v>
      </c>
      <c r="AH171" s="22">
        <v>182</v>
      </c>
      <c r="AI171" s="24">
        <v>44.07</v>
      </c>
      <c r="AJ171" s="23">
        <v>66</v>
      </c>
      <c r="AK171" s="21" t="s">
        <v>1</v>
      </c>
      <c r="AL171" s="22">
        <v>176</v>
      </c>
      <c r="AM171" s="24">
        <v>43.15</v>
      </c>
      <c r="AN171" s="23">
        <v>62</v>
      </c>
      <c r="AO171" s="21" t="s">
        <v>1</v>
      </c>
    </row>
    <row r="172" spans="1:41" x14ac:dyDescent="0.25">
      <c r="A172" s="21" t="s">
        <v>1466</v>
      </c>
      <c r="B172" s="22">
        <v>167</v>
      </c>
      <c r="C172" s="24">
        <v>37.770000000000003</v>
      </c>
      <c r="D172" s="23">
        <v>83</v>
      </c>
      <c r="E172" s="21" t="s">
        <v>1</v>
      </c>
      <c r="F172" s="22">
        <v>185</v>
      </c>
      <c r="G172" s="24">
        <v>41.57</v>
      </c>
      <c r="H172" s="23">
        <v>64</v>
      </c>
      <c r="I172" s="21" t="s">
        <v>1</v>
      </c>
      <c r="J172" s="22">
        <v>199</v>
      </c>
      <c r="K172" s="24">
        <v>44.95</v>
      </c>
      <c r="L172" s="23">
        <v>58</v>
      </c>
      <c r="M172" s="21" t="s">
        <v>1</v>
      </c>
      <c r="N172" s="22">
        <v>220</v>
      </c>
      <c r="O172" s="24">
        <v>51.78</v>
      </c>
      <c r="P172" s="23">
        <v>45</v>
      </c>
      <c r="Q172" s="21" t="s">
        <v>1</v>
      </c>
      <c r="R172" s="22">
        <v>193</v>
      </c>
      <c r="S172" s="24">
        <v>45.83</v>
      </c>
      <c r="T172" s="23">
        <v>58</v>
      </c>
      <c r="U172" s="21" t="s">
        <v>1</v>
      </c>
      <c r="V172" s="22">
        <v>175</v>
      </c>
      <c r="W172" s="24">
        <v>41.15</v>
      </c>
      <c r="X172" s="23">
        <v>73</v>
      </c>
      <c r="Y172" s="21" t="s">
        <v>1</v>
      </c>
      <c r="Z172" s="22">
        <v>176</v>
      </c>
      <c r="AA172" s="24">
        <v>41.76</v>
      </c>
      <c r="AB172" s="23">
        <v>76</v>
      </c>
      <c r="AC172" s="21" t="s">
        <v>1</v>
      </c>
      <c r="AD172" s="22">
        <v>171</v>
      </c>
      <c r="AE172" s="24">
        <v>40.98</v>
      </c>
      <c r="AF172" s="23">
        <v>76</v>
      </c>
      <c r="AG172" s="21" t="s">
        <v>1</v>
      </c>
      <c r="AH172" s="22">
        <v>178</v>
      </c>
      <c r="AI172" s="24">
        <v>43.12</v>
      </c>
      <c r="AJ172" s="23">
        <v>68</v>
      </c>
      <c r="AK172" s="21" t="s">
        <v>1</v>
      </c>
      <c r="AL172" s="22">
        <v>295</v>
      </c>
      <c r="AM172" s="24">
        <v>71.819999999999993</v>
      </c>
      <c r="AN172" s="23">
        <v>15</v>
      </c>
      <c r="AO172" s="21" t="s">
        <v>1</v>
      </c>
    </row>
    <row r="173" spans="1:41" x14ac:dyDescent="0.25">
      <c r="A173" s="21" t="s">
        <v>155</v>
      </c>
      <c r="B173" s="22">
        <v>167</v>
      </c>
      <c r="C173" s="24">
        <v>37.770000000000003</v>
      </c>
      <c r="D173" s="23">
        <v>83</v>
      </c>
      <c r="E173" s="21" t="s">
        <v>1</v>
      </c>
      <c r="F173" s="22">
        <v>164</v>
      </c>
      <c r="G173" s="24">
        <v>36.94</v>
      </c>
      <c r="H173" s="23">
        <v>90</v>
      </c>
      <c r="I173" s="21" t="s">
        <v>1</v>
      </c>
      <c r="J173" s="22">
        <v>147</v>
      </c>
      <c r="K173" s="24">
        <v>33.409999999999997</v>
      </c>
      <c r="L173" s="23">
        <v>103</v>
      </c>
      <c r="M173" s="21" t="s">
        <v>1</v>
      </c>
      <c r="N173" s="22">
        <v>146</v>
      </c>
      <c r="O173" s="24">
        <v>34.619999999999997</v>
      </c>
      <c r="P173" s="23">
        <v>105</v>
      </c>
      <c r="Q173" s="21" t="s">
        <v>1</v>
      </c>
      <c r="R173" s="22">
        <v>146</v>
      </c>
      <c r="S173" s="24">
        <v>34.86</v>
      </c>
      <c r="T173" s="23">
        <v>100</v>
      </c>
      <c r="U173" s="21" t="s">
        <v>1</v>
      </c>
      <c r="V173" s="22">
        <v>166</v>
      </c>
      <c r="W173" s="24">
        <v>39.08</v>
      </c>
      <c r="X173" s="23">
        <v>84</v>
      </c>
      <c r="Y173" s="21" t="s">
        <v>1</v>
      </c>
      <c r="Z173" s="22">
        <v>161</v>
      </c>
      <c r="AA173" s="24">
        <v>38.270000000000003</v>
      </c>
      <c r="AB173" s="23">
        <v>92</v>
      </c>
      <c r="AC173" s="21" t="s">
        <v>1</v>
      </c>
      <c r="AD173" s="22">
        <v>147</v>
      </c>
      <c r="AE173" s="24">
        <v>35.33</v>
      </c>
      <c r="AF173" s="23">
        <v>102</v>
      </c>
      <c r="AG173" s="21" t="s">
        <v>1</v>
      </c>
      <c r="AH173" s="22">
        <v>145</v>
      </c>
      <c r="AI173" s="24">
        <v>35.270000000000003</v>
      </c>
      <c r="AJ173" s="23">
        <v>99</v>
      </c>
      <c r="AK173" s="21" t="s">
        <v>1</v>
      </c>
      <c r="AL173" s="22">
        <v>150</v>
      </c>
      <c r="AM173" s="24">
        <v>36.89</v>
      </c>
      <c r="AN173" s="23">
        <v>90</v>
      </c>
      <c r="AO173" s="21" t="s">
        <v>1</v>
      </c>
    </row>
    <row r="174" spans="1:41" x14ac:dyDescent="0.25">
      <c r="A174" s="21" t="s">
        <v>263</v>
      </c>
      <c r="B174" s="22">
        <v>169</v>
      </c>
      <c r="C174" s="24">
        <v>38.21</v>
      </c>
      <c r="D174" s="23">
        <v>80</v>
      </c>
      <c r="E174" s="21" t="s">
        <v>1</v>
      </c>
      <c r="F174" s="22">
        <v>125</v>
      </c>
      <c r="G174" s="24">
        <v>28.34</v>
      </c>
      <c r="H174" s="23">
        <v>134</v>
      </c>
      <c r="I174" s="21" t="s">
        <v>1</v>
      </c>
      <c r="J174" s="22">
        <v>111</v>
      </c>
      <c r="K174" s="24">
        <v>25.42</v>
      </c>
      <c r="L174" s="23">
        <v>165</v>
      </c>
      <c r="M174" s="21" t="s">
        <v>1</v>
      </c>
      <c r="N174" s="22">
        <v>194</v>
      </c>
      <c r="O174" s="24">
        <v>45.75</v>
      </c>
      <c r="P174" s="23">
        <v>59</v>
      </c>
      <c r="Q174" s="21" t="s">
        <v>1</v>
      </c>
      <c r="R174" s="22">
        <v>136</v>
      </c>
      <c r="S174" s="24">
        <v>32.520000000000003</v>
      </c>
      <c r="T174" s="23">
        <v>108</v>
      </c>
      <c r="U174" s="21" t="s">
        <v>1</v>
      </c>
      <c r="V174" s="22">
        <v>152</v>
      </c>
      <c r="W174" s="24">
        <v>35.85</v>
      </c>
      <c r="X174" s="23">
        <v>102</v>
      </c>
      <c r="Y174" s="21" t="s">
        <v>1</v>
      </c>
      <c r="Z174" s="22">
        <v>124</v>
      </c>
      <c r="AA174" s="24">
        <v>29.65</v>
      </c>
      <c r="AB174" s="23">
        <v>133</v>
      </c>
      <c r="AC174" s="21" t="s">
        <v>1</v>
      </c>
      <c r="AD174" s="22">
        <v>123</v>
      </c>
      <c r="AE174" s="24">
        <v>29.69</v>
      </c>
      <c r="AF174" s="23">
        <v>130</v>
      </c>
      <c r="AG174" s="21" t="s">
        <v>1</v>
      </c>
      <c r="AH174" s="22">
        <v>129</v>
      </c>
      <c r="AI174" s="24">
        <v>31.46</v>
      </c>
      <c r="AJ174" s="23">
        <v>122</v>
      </c>
      <c r="AK174" s="21" t="s">
        <v>1</v>
      </c>
      <c r="AL174" s="22">
        <v>127</v>
      </c>
      <c r="AM174" s="24">
        <v>31.35</v>
      </c>
      <c r="AN174" s="23">
        <v>119</v>
      </c>
      <c r="AO174" s="21" t="s">
        <v>1</v>
      </c>
    </row>
    <row r="175" spans="1:41" x14ac:dyDescent="0.25">
      <c r="A175" s="21" t="s">
        <v>171</v>
      </c>
      <c r="B175" s="22">
        <v>170</v>
      </c>
      <c r="C175" s="24">
        <v>38.43</v>
      </c>
      <c r="D175" s="23">
        <v>79</v>
      </c>
      <c r="E175" s="21" t="s">
        <v>1</v>
      </c>
      <c r="F175" s="22">
        <v>202</v>
      </c>
      <c r="G175" s="24">
        <v>45.32</v>
      </c>
      <c r="H175" s="23">
        <v>53</v>
      </c>
      <c r="I175" s="21" t="s">
        <v>1</v>
      </c>
      <c r="J175" s="22">
        <v>223</v>
      </c>
      <c r="K175" s="24">
        <v>50.28</v>
      </c>
      <c r="L175" s="23">
        <v>40</v>
      </c>
      <c r="M175" s="21" t="s">
        <v>1</v>
      </c>
      <c r="N175" s="22">
        <v>217</v>
      </c>
      <c r="O175" s="24">
        <v>51.08</v>
      </c>
      <c r="P175" s="23">
        <v>47</v>
      </c>
      <c r="Q175" s="21" t="s">
        <v>1</v>
      </c>
      <c r="R175" s="22">
        <v>205</v>
      </c>
      <c r="S175" s="24">
        <v>48.63</v>
      </c>
      <c r="T175" s="23">
        <v>53</v>
      </c>
      <c r="U175" s="21" t="s">
        <v>1</v>
      </c>
      <c r="V175" s="22">
        <v>181</v>
      </c>
      <c r="W175" s="24">
        <v>42.54</v>
      </c>
      <c r="X175" s="23">
        <v>69</v>
      </c>
      <c r="Y175" s="21" t="s">
        <v>1</v>
      </c>
      <c r="Z175" s="22">
        <v>172</v>
      </c>
      <c r="AA175" s="24">
        <v>40.83</v>
      </c>
      <c r="AB175" s="23">
        <v>80</v>
      </c>
      <c r="AC175" s="21" t="s">
        <v>1</v>
      </c>
      <c r="AD175" s="22">
        <v>162</v>
      </c>
      <c r="AE175" s="24">
        <v>38.86</v>
      </c>
      <c r="AF175" s="23">
        <v>87</v>
      </c>
      <c r="AG175" s="21" t="s">
        <v>1</v>
      </c>
      <c r="AH175" s="22">
        <v>152</v>
      </c>
      <c r="AI175" s="24">
        <v>36.94</v>
      </c>
      <c r="AJ175" s="23">
        <v>95</v>
      </c>
      <c r="AK175" s="21" t="s">
        <v>1</v>
      </c>
      <c r="AL175" s="22">
        <v>185</v>
      </c>
      <c r="AM175" s="24">
        <v>45.32</v>
      </c>
      <c r="AN175" s="23">
        <v>58</v>
      </c>
      <c r="AO175" s="21" t="s">
        <v>1</v>
      </c>
    </row>
    <row r="176" spans="1:41" x14ac:dyDescent="0.25">
      <c r="A176" s="21" t="s">
        <v>42</v>
      </c>
      <c r="B176" s="22">
        <v>171</v>
      </c>
      <c r="C176" s="24">
        <v>38.65</v>
      </c>
      <c r="D176" s="23">
        <v>78</v>
      </c>
      <c r="E176" s="21" t="s">
        <v>1</v>
      </c>
      <c r="F176" s="22">
        <v>174</v>
      </c>
      <c r="G176" s="24">
        <v>39.14</v>
      </c>
      <c r="H176" s="23">
        <v>78</v>
      </c>
      <c r="I176" s="21" t="s">
        <v>1</v>
      </c>
      <c r="J176" s="22">
        <v>138</v>
      </c>
      <c r="K176" s="24">
        <v>31.41</v>
      </c>
      <c r="L176" s="23">
        <v>112</v>
      </c>
      <c r="M176" s="21" t="s">
        <v>1</v>
      </c>
      <c r="N176" s="22">
        <v>189</v>
      </c>
      <c r="O176" s="24">
        <v>44.59</v>
      </c>
      <c r="P176" s="23">
        <v>65</v>
      </c>
      <c r="Q176" s="21" t="s">
        <v>1</v>
      </c>
      <c r="R176" s="22">
        <v>174</v>
      </c>
      <c r="S176" s="24">
        <v>41.39</v>
      </c>
      <c r="T176" s="23">
        <v>79</v>
      </c>
      <c r="U176" s="21" t="s">
        <v>1</v>
      </c>
      <c r="V176" s="22">
        <v>171</v>
      </c>
      <c r="W176" s="24">
        <v>40.229999999999997</v>
      </c>
      <c r="X176" s="23">
        <v>76</v>
      </c>
      <c r="Y176" s="21" t="s">
        <v>1</v>
      </c>
      <c r="Z176" s="22">
        <v>163</v>
      </c>
      <c r="AA176" s="24">
        <v>38.74</v>
      </c>
      <c r="AB176" s="23">
        <v>87</v>
      </c>
      <c r="AC176" s="21" t="s">
        <v>1</v>
      </c>
      <c r="AD176" s="22">
        <v>160</v>
      </c>
      <c r="AE176" s="24">
        <v>38.39</v>
      </c>
      <c r="AF176" s="23">
        <v>90</v>
      </c>
      <c r="AG176" s="21" t="s">
        <v>1</v>
      </c>
      <c r="AH176" s="22">
        <v>160</v>
      </c>
      <c r="AI176" s="24">
        <v>38.840000000000003</v>
      </c>
      <c r="AJ176" s="23">
        <v>84</v>
      </c>
      <c r="AK176" s="21" t="s">
        <v>1</v>
      </c>
      <c r="AL176" s="22">
        <v>166</v>
      </c>
      <c r="AM176" s="24">
        <v>40.74</v>
      </c>
      <c r="AN176" s="23">
        <v>72</v>
      </c>
      <c r="AO176" s="21" t="s">
        <v>1</v>
      </c>
    </row>
    <row r="177" spans="1:41" x14ac:dyDescent="0.25">
      <c r="A177" s="21" t="s">
        <v>482</v>
      </c>
      <c r="B177" s="22">
        <v>171</v>
      </c>
      <c r="C177" s="24">
        <v>38.65</v>
      </c>
      <c r="D177" s="23">
        <v>78</v>
      </c>
      <c r="E177" s="21" t="s">
        <v>1</v>
      </c>
      <c r="F177" s="22">
        <v>157</v>
      </c>
      <c r="G177" s="24">
        <v>35.4</v>
      </c>
      <c r="H177" s="23">
        <v>96</v>
      </c>
      <c r="I177" s="21" t="s">
        <v>1</v>
      </c>
      <c r="J177" s="22">
        <v>200</v>
      </c>
      <c r="K177" s="24">
        <v>45.17</v>
      </c>
      <c r="L177" s="23">
        <v>57</v>
      </c>
      <c r="M177" s="21" t="s">
        <v>1</v>
      </c>
      <c r="N177" s="22">
        <v>182</v>
      </c>
      <c r="O177" s="24">
        <v>42.96</v>
      </c>
      <c r="P177" s="23">
        <v>72</v>
      </c>
      <c r="Q177" s="21" t="s">
        <v>1</v>
      </c>
      <c r="R177" s="22">
        <v>183</v>
      </c>
      <c r="S177" s="24">
        <v>43.5</v>
      </c>
      <c r="T177" s="23">
        <v>68</v>
      </c>
      <c r="U177" s="21" t="s">
        <v>1</v>
      </c>
      <c r="V177" s="22">
        <v>185</v>
      </c>
      <c r="W177" s="24">
        <v>43.46</v>
      </c>
      <c r="X177" s="23">
        <v>66</v>
      </c>
      <c r="Y177" s="21" t="s">
        <v>1</v>
      </c>
      <c r="Z177" s="22">
        <v>184</v>
      </c>
      <c r="AA177" s="24">
        <v>43.63</v>
      </c>
      <c r="AB177" s="23">
        <v>71</v>
      </c>
      <c r="AC177" s="21" t="s">
        <v>1</v>
      </c>
      <c r="AD177" s="22">
        <v>178</v>
      </c>
      <c r="AE177" s="24">
        <v>42.62</v>
      </c>
      <c r="AF177" s="23">
        <v>72</v>
      </c>
      <c r="AG177" s="21" t="s">
        <v>1</v>
      </c>
      <c r="AH177" s="22">
        <v>178</v>
      </c>
      <c r="AI177" s="24">
        <v>43.12</v>
      </c>
      <c r="AJ177" s="23">
        <v>68</v>
      </c>
      <c r="AK177" s="21" t="s">
        <v>1</v>
      </c>
      <c r="AL177" s="22">
        <v>189</v>
      </c>
      <c r="AM177" s="24">
        <v>46.28</v>
      </c>
      <c r="AN177" s="23">
        <v>57</v>
      </c>
      <c r="AO177" s="21" t="s">
        <v>1</v>
      </c>
    </row>
    <row r="178" spans="1:41" x14ac:dyDescent="0.25">
      <c r="A178" s="21" t="s">
        <v>169</v>
      </c>
      <c r="B178" s="22">
        <v>173</v>
      </c>
      <c r="C178" s="24">
        <v>39.090000000000003</v>
      </c>
      <c r="D178" s="23">
        <v>75</v>
      </c>
      <c r="E178" s="21" t="s">
        <v>1</v>
      </c>
      <c r="F178" s="22">
        <v>175</v>
      </c>
      <c r="G178" s="24">
        <v>39.369999999999997</v>
      </c>
      <c r="H178" s="23">
        <v>77</v>
      </c>
      <c r="I178" s="21" t="s">
        <v>1</v>
      </c>
      <c r="J178" s="22">
        <v>173</v>
      </c>
      <c r="K178" s="24">
        <v>39.18</v>
      </c>
      <c r="L178" s="23">
        <v>77</v>
      </c>
      <c r="M178" s="21" t="s">
        <v>1</v>
      </c>
      <c r="N178" s="22">
        <v>167</v>
      </c>
      <c r="O178" s="24">
        <v>39.49</v>
      </c>
      <c r="P178" s="23">
        <v>81</v>
      </c>
      <c r="Q178" s="21" t="s">
        <v>1</v>
      </c>
      <c r="R178" s="22">
        <v>168</v>
      </c>
      <c r="S178" s="24">
        <v>39.99</v>
      </c>
      <c r="T178" s="23">
        <v>86</v>
      </c>
      <c r="U178" s="21" t="s">
        <v>1</v>
      </c>
      <c r="V178" s="22">
        <v>167</v>
      </c>
      <c r="W178" s="24">
        <v>39.31</v>
      </c>
      <c r="X178" s="23">
        <v>83</v>
      </c>
      <c r="Y178" s="21" t="s">
        <v>1</v>
      </c>
      <c r="Z178" s="22">
        <v>148</v>
      </c>
      <c r="AA178" s="24">
        <v>35.24</v>
      </c>
      <c r="AB178" s="23">
        <v>100</v>
      </c>
      <c r="AC178" s="21" t="s">
        <v>1</v>
      </c>
      <c r="AD178" s="22">
        <v>158</v>
      </c>
      <c r="AE178" s="24">
        <v>37.92</v>
      </c>
      <c r="AF178" s="23">
        <v>94</v>
      </c>
      <c r="AG178" s="21" t="s">
        <v>1</v>
      </c>
      <c r="AH178" s="22">
        <v>155</v>
      </c>
      <c r="AI178" s="24">
        <v>37.65</v>
      </c>
      <c r="AJ178" s="23">
        <v>93</v>
      </c>
      <c r="AK178" s="21" t="s">
        <v>1</v>
      </c>
      <c r="AL178" s="22">
        <v>157</v>
      </c>
      <c r="AM178" s="24">
        <v>38.58</v>
      </c>
      <c r="AN178" s="23">
        <v>81</v>
      </c>
      <c r="AO178" s="21" t="s">
        <v>1</v>
      </c>
    </row>
    <row r="179" spans="1:41" x14ac:dyDescent="0.25">
      <c r="A179" s="21" t="s">
        <v>86</v>
      </c>
      <c r="B179" s="22">
        <v>173</v>
      </c>
      <c r="C179" s="24">
        <v>39.090000000000003</v>
      </c>
      <c r="D179" s="23">
        <v>75</v>
      </c>
      <c r="E179" s="21" t="s">
        <v>1</v>
      </c>
      <c r="F179" s="22">
        <v>147</v>
      </c>
      <c r="G179" s="24">
        <v>33.19</v>
      </c>
      <c r="H179" s="23">
        <v>108</v>
      </c>
      <c r="I179" s="21" t="s">
        <v>1</v>
      </c>
      <c r="J179" s="22">
        <v>151</v>
      </c>
      <c r="K179" s="24">
        <v>34.299999999999997</v>
      </c>
      <c r="L179" s="23">
        <v>100</v>
      </c>
      <c r="M179" s="21" t="s">
        <v>1</v>
      </c>
      <c r="N179" s="22">
        <v>167</v>
      </c>
      <c r="O179" s="24">
        <v>39.49</v>
      </c>
      <c r="P179" s="23">
        <v>81</v>
      </c>
      <c r="Q179" s="21" t="s">
        <v>1</v>
      </c>
      <c r="R179" s="22">
        <v>171</v>
      </c>
      <c r="S179" s="24">
        <v>40.69</v>
      </c>
      <c r="T179" s="23">
        <v>83</v>
      </c>
      <c r="U179" s="21" t="s">
        <v>1</v>
      </c>
      <c r="V179" s="22">
        <v>161</v>
      </c>
      <c r="W179" s="24">
        <v>37.92</v>
      </c>
      <c r="X179" s="23">
        <v>87</v>
      </c>
      <c r="Y179" s="21" t="s">
        <v>1</v>
      </c>
      <c r="Z179" s="22">
        <v>166</v>
      </c>
      <c r="AA179" s="24">
        <v>39.44</v>
      </c>
      <c r="AB179" s="23">
        <v>85</v>
      </c>
      <c r="AC179" s="21" t="s">
        <v>1</v>
      </c>
      <c r="AD179" s="22">
        <v>156</v>
      </c>
      <c r="AE179" s="24">
        <v>37.450000000000003</v>
      </c>
      <c r="AF179" s="23">
        <v>95</v>
      </c>
      <c r="AG179" s="21" t="s">
        <v>1</v>
      </c>
      <c r="AH179" s="22">
        <v>156</v>
      </c>
      <c r="AI179" s="24">
        <v>37.89</v>
      </c>
      <c r="AJ179" s="23">
        <v>91</v>
      </c>
      <c r="AK179" s="21" t="s">
        <v>1</v>
      </c>
      <c r="AL179" s="22">
        <v>165</v>
      </c>
      <c r="AM179" s="24">
        <v>40.5</v>
      </c>
      <c r="AN179" s="23">
        <v>73</v>
      </c>
      <c r="AO179" s="21" t="s">
        <v>1</v>
      </c>
    </row>
    <row r="180" spans="1:41" x14ac:dyDescent="0.25">
      <c r="A180" s="21" t="s">
        <v>1467</v>
      </c>
      <c r="B180" s="22">
        <v>175</v>
      </c>
      <c r="C180" s="24">
        <v>39.54</v>
      </c>
      <c r="D180" s="23">
        <v>72</v>
      </c>
      <c r="E180" s="21" t="s">
        <v>1</v>
      </c>
      <c r="F180" s="22">
        <v>156</v>
      </c>
      <c r="G180" s="24">
        <v>35.18</v>
      </c>
      <c r="H180" s="23">
        <v>98</v>
      </c>
      <c r="I180" s="21" t="s">
        <v>1</v>
      </c>
      <c r="J180" s="22">
        <v>181</v>
      </c>
      <c r="K180" s="24">
        <v>40.96</v>
      </c>
      <c r="L180" s="23">
        <v>72</v>
      </c>
      <c r="M180" s="21" t="s">
        <v>1</v>
      </c>
      <c r="N180" s="22">
        <v>161</v>
      </c>
      <c r="O180" s="24">
        <v>38.1</v>
      </c>
      <c r="P180" s="23">
        <v>89</v>
      </c>
      <c r="Q180" s="21" t="s">
        <v>1</v>
      </c>
      <c r="R180" s="22">
        <v>168</v>
      </c>
      <c r="S180" s="24">
        <v>39.99</v>
      </c>
      <c r="T180" s="23">
        <v>86</v>
      </c>
      <c r="U180" s="21" t="s">
        <v>1</v>
      </c>
      <c r="V180" s="22">
        <v>185</v>
      </c>
      <c r="W180" s="24">
        <v>43.46</v>
      </c>
      <c r="X180" s="23">
        <v>66</v>
      </c>
      <c r="Y180" s="21" t="s">
        <v>1</v>
      </c>
      <c r="Z180" s="22">
        <v>174</v>
      </c>
      <c r="AA180" s="24">
        <v>41.3</v>
      </c>
      <c r="AB180" s="23">
        <v>78</v>
      </c>
      <c r="AC180" s="21" t="s">
        <v>1</v>
      </c>
      <c r="AD180" s="22">
        <v>141</v>
      </c>
      <c r="AE180" s="24">
        <v>33.92</v>
      </c>
      <c r="AF180" s="23">
        <v>105</v>
      </c>
      <c r="AG180" s="21" t="s">
        <v>1</v>
      </c>
      <c r="AH180" s="22">
        <v>168</v>
      </c>
      <c r="AI180" s="24">
        <v>40.74</v>
      </c>
      <c r="AJ180" s="23">
        <v>76</v>
      </c>
      <c r="AK180" s="21" t="s">
        <v>1</v>
      </c>
      <c r="AL180" s="22">
        <v>153</v>
      </c>
      <c r="AM180" s="24">
        <v>37.61</v>
      </c>
      <c r="AN180" s="23">
        <v>87</v>
      </c>
      <c r="AO180" s="21" t="s">
        <v>1</v>
      </c>
    </row>
    <row r="181" spans="1:41" x14ac:dyDescent="0.25">
      <c r="A181" s="21" t="s">
        <v>1468</v>
      </c>
      <c r="B181" s="22">
        <v>175</v>
      </c>
      <c r="C181" s="24">
        <v>39.54</v>
      </c>
      <c r="D181" s="23">
        <v>72</v>
      </c>
      <c r="E181" s="21" t="s">
        <v>1</v>
      </c>
      <c r="F181" s="22">
        <v>179</v>
      </c>
      <c r="G181" s="24">
        <v>40.25</v>
      </c>
      <c r="H181" s="23">
        <v>70</v>
      </c>
      <c r="I181" s="21" t="s">
        <v>1</v>
      </c>
      <c r="J181" s="22">
        <v>173</v>
      </c>
      <c r="K181" s="24">
        <v>39.18</v>
      </c>
      <c r="L181" s="23">
        <v>77</v>
      </c>
      <c r="M181" s="21" t="s">
        <v>1</v>
      </c>
      <c r="N181" s="22">
        <v>176</v>
      </c>
      <c r="O181" s="24">
        <v>41.57</v>
      </c>
      <c r="P181" s="23">
        <v>75</v>
      </c>
      <c r="Q181" s="21" t="s">
        <v>1</v>
      </c>
      <c r="R181" s="22">
        <v>185</v>
      </c>
      <c r="S181" s="24">
        <v>43.96</v>
      </c>
      <c r="T181" s="23">
        <v>63</v>
      </c>
      <c r="U181" s="21" t="s">
        <v>1</v>
      </c>
      <c r="V181" s="22">
        <v>185</v>
      </c>
      <c r="W181" s="24">
        <v>43.46</v>
      </c>
      <c r="X181" s="23">
        <v>66</v>
      </c>
      <c r="Y181" s="21" t="s">
        <v>1</v>
      </c>
      <c r="Z181" s="22">
        <v>177</v>
      </c>
      <c r="AA181" s="24">
        <v>42</v>
      </c>
      <c r="AB181" s="23">
        <v>75</v>
      </c>
      <c r="AC181" s="21" t="s">
        <v>1</v>
      </c>
      <c r="AD181" s="22">
        <v>173</v>
      </c>
      <c r="AE181" s="24">
        <v>41.45</v>
      </c>
      <c r="AF181" s="23">
        <v>75</v>
      </c>
      <c r="AG181" s="21" t="s">
        <v>1</v>
      </c>
      <c r="AH181" s="22">
        <v>186</v>
      </c>
      <c r="AI181" s="24">
        <v>45.03</v>
      </c>
      <c r="AJ181" s="23">
        <v>64</v>
      </c>
      <c r="AK181" s="21" t="s">
        <v>1</v>
      </c>
      <c r="AL181" s="22">
        <v>181</v>
      </c>
      <c r="AM181" s="24">
        <v>44.36</v>
      </c>
      <c r="AN181" s="23">
        <v>59</v>
      </c>
      <c r="AO181" s="21" t="s">
        <v>1</v>
      </c>
    </row>
    <row r="182" spans="1:41" x14ac:dyDescent="0.25">
      <c r="A182" s="21" t="s">
        <v>396</v>
      </c>
      <c r="B182" s="22">
        <v>177</v>
      </c>
      <c r="C182" s="24">
        <v>39.979999999999997</v>
      </c>
      <c r="D182" s="23">
        <v>71</v>
      </c>
      <c r="E182" s="21" t="s">
        <v>1</v>
      </c>
      <c r="F182" s="22">
        <v>176</v>
      </c>
      <c r="G182" s="24">
        <v>39.590000000000003</v>
      </c>
      <c r="H182" s="23">
        <v>76</v>
      </c>
      <c r="I182" s="21" t="s">
        <v>1</v>
      </c>
      <c r="J182" s="22">
        <v>188</v>
      </c>
      <c r="K182" s="24">
        <v>42.51</v>
      </c>
      <c r="L182" s="23">
        <v>68</v>
      </c>
      <c r="M182" s="21" t="s">
        <v>1</v>
      </c>
      <c r="N182" s="22">
        <v>194</v>
      </c>
      <c r="O182" s="24">
        <v>45.75</v>
      </c>
      <c r="P182" s="23">
        <v>59</v>
      </c>
      <c r="Q182" s="21" t="s">
        <v>1</v>
      </c>
      <c r="R182" s="22">
        <v>190</v>
      </c>
      <c r="S182" s="24">
        <v>45.13</v>
      </c>
      <c r="T182" s="23">
        <v>60</v>
      </c>
      <c r="U182" s="21" t="s">
        <v>1</v>
      </c>
      <c r="V182" s="22">
        <v>185</v>
      </c>
      <c r="W182" s="24">
        <v>43.46</v>
      </c>
      <c r="X182" s="23">
        <v>66</v>
      </c>
      <c r="Y182" s="21" t="s">
        <v>1</v>
      </c>
      <c r="Z182" s="22">
        <v>197</v>
      </c>
      <c r="AA182" s="24">
        <v>46.66</v>
      </c>
      <c r="AB182" s="23">
        <v>62</v>
      </c>
      <c r="AC182" s="21" t="s">
        <v>1</v>
      </c>
      <c r="AD182" s="22">
        <v>175</v>
      </c>
      <c r="AE182" s="24">
        <v>41.92</v>
      </c>
      <c r="AF182" s="23">
        <v>73</v>
      </c>
      <c r="AG182" s="21" t="s">
        <v>1</v>
      </c>
      <c r="AH182" s="22">
        <v>170</v>
      </c>
      <c r="AI182" s="24">
        <v>41.22</v>
      </c>
      <c r="AJ182" s="23">
        <v>72</v>
      </c>
      <c r="AK182" s="21" t="s">
        <v>1</v>
      </c>
      <c r="AL182" s="22">
        <v>139</v>
      </c>
      <c r="AM182" s="24">
        <v>34.24</v>
      </c>
      <c r="AN182" s="23">
        <v>103</v>
      </c>
      <c r="AO182" s="21" t="s">
        <v>1</v>
      </c>
    </row>
    <row r="183" spans="1:41" x14ac:dyDescent="0.25">
      <c r="A183" s="21" t="s">
        <v>345</v>
      </c>
      <c r="B183" s="22">
        <v>178</v>
      </c>
      <c r="C183" s="24">
        <v>40.200000000000003</v>
      </c>
      <c r="D183" s="23">
        <v>69</v>
      </c>
      <c r="E183" s="21" t="s">
        <v>1</v>
      </c>
      <c r="F183" s="22">
        <v>179</v>
      </c>
      <c r="G183" s="24">
        <v>40.25</v>
      </c>
      <c r="H183" s="23">
        <v>70</v>
      </c>
      <c r="I183" s="21" t="s">
        <v>1</v>
      </c>
      <c r="J183" s="22">
        <v>168</v>
      </c>
      <c r="K183" s="24">
        <v>38.07</v>
      </c>
      <c r="L183" s="23">
        <v>82</v>
      </c>
      <c r="M183" s="21" t="s">
        <v>1</v>
      </c>
      <c r="N183" s="22">
        <v>174</v>
      </c>
      <c r="O183" s="24">
        <v>41.11</v>
      </c>
      <c r="P183" s="23">
        <v>77</v>
      </c>
      <c r="Q183" s="21" t="s">
        <v>1</v>
      </c>
      <c r="R183" s="22">
        <v>193</v>
      </c>
      <c r="S183" s="24">
        <v>45.83</v>
      </c>
      <c r="T183" s="23">
        <v>58</v>
      </c>
      <c r="U183" s="21" t="s">
        <v>1</v>
      </c>
      <c r="V183" s="22">
        <v>179</v>
      </c>
      <c r="W183" s="24">
        <v>42.08</v>
      </c>
      <c r="X183" s="23">
        <v>71</v>
      </c>
      <c r="Y183" s="21" t="s">
        <v>1</v>
      </c>
      <c r="Z183" s="22">
        <v>185</v>
      </c>
      <c r="AA183" s="24">
        <v>43.86</v>
      </c>
      <c r="AB183" s="23">
        <v>69</v>
      </c>
      <c r="AC183" s="21" t="s">
        <v>1</v>
      </c>
      <c r="AD183" s="22">
        <v>186</v>
      </c>
      <c r="AE183" s="24">
        <v>44.5</v>
      </c>
      <c r="AF183" s="23">
        <v>63</v>
      </c>
      <c r="AG183" s="21" t="s">
        <v>1</v>
      </c>
      <c r="AH183" s="22">
        <v>184</v>
      </c>
      <c r="AI183" s="24">
        <v>44.55</v>
      </c>
      <c r="AJ183" s="23">
        <v>65</v>
      </c>
      <c r="AK183" s="21" t="s">
        <v>1</v>
      </c>
      <c r="AL183" s="22">
        <v>185</v>
      </c>
      <c r="AM183" s="24">
        <v>45.32</v>
      </c>
      <c r="AN183" s="23">
        <v>58</v>
      </c>
      <c r="AO183" s="21" t="s">
        <v>1</v>
      </c>
    </row>
    <row r="184" spans="1:41" x14ac:dyDescent="0.25">
      <c r="A184" s="21" t="s">
        <v>306</v>
      </c>
      <c r="B184" s="22">
        <v>178</v>
      </c>
      <c r="C184" s="24">
        <v>40.200000000000003</v>
      </c>
      <c r="D184" s="23">
        <v>69</v>
      </c>
      <c r="E184" s="21" t="s">
        <v>1</v>
      </c>
      <c r="F184" s="22">
        <v>185</v>
      </c>
      <c r="G184" s="24">
        <v>41.57</v>
      </c>
      <c r="H184" s="23">
        <v>64</v>
      </c>
      <c r="I184" s="21" t="s">
        <v>1</v>
      </c>
      <c r="J184" s="22">
        <v>165</v>
      </c>
      <c r="K184" s="24">
        <v>37.4</v>
      </c>
      <c r="L184" s="23">
        <v>85</v>
      </c>
      <c r="M184" s="21" t="s">
        <v>1</v>
      </c>
      <c r="N184" s="22">
        <v>198</v>
      </c>
      <c r="O184" s="24">
        <v>46.67</v>
      </c>
      <c r="P184" s="23">
        <v>58</v>
      </c>
      <c r="Q184" s="21" t="s">
        <v>1</v>
      </c>
      <c r="R184" s="22">
        <v>175</v>
      </c>
      <c r="S184" s="24">
        <v>41.63</v>
      </c>
      <c r="T184" s="23">
        <v>75</v>
      </c>
      <c r="U184" s="21" t="s">
        <v>1</v>
      </c>
      <c r="V184" s="22">
        <v>192</v>
      </c>
      <c r="W184" s="24">
        <v>45.08</v>
      </c>
      <c r="X184" s="23">
        <v>64</v>
      </c>
      <c r="Y184" s="21" t="s">
        <v>1</v>
      </c>
      <c r="Z184" s="22">
        <v>201</v>
      </c>
      <c r="AA184" s="24">
        <v>47.59</v>
      </c>
      <c r="AB184" s="23">
        <v>58</v>
      </c>
      <c r="AC184" s="21" t="s">
        <v>1</v>
      </c>
      <c r="AD184" s="22">
        <v>188</v>
      </c>
      <c r="AE184" s="24">
        <v>44.97</v>
      </c>
      <c r="AF184" s="23">
        <v>61</v>
      </c>
      <c r="AG184" s="21" t="s">
        <v>1</v>
      </c>
      <c r="AH184" s="22">
        <v>178</v>
      </c>
      <c r="AI184" s="24">
        <v>43.12</v>
      </c>
      <c r="AJ184" s="23">
        <v>68</v>
      </c>
      <c r="AK184" s="21" t="s">
        <v>1</v>
      </c>
      <c r="AL184" s="22">
        <v>203</v>
      </c>
      <c r="AM184" s="24">
        <v>49.66</v>
      </c>
      <c r="AN184" s="23">
        <v>52</v>
      </c>
      <c r="AO184" s="21" t="s">
        <v>1</v>
      </c>
    </row>
    <row r="185" spans="1:41" x14ac:dyDescent="0.25">
      <c r="A185" s="21" t="s">
        <v>266</v>
      </c>
      <c r="B185" s="22">
        <v>178</v>
      </c>
      <c r="C185" s="24">
        <v>40.200000000000003</v>
      </c>
      <c r="D185" s="23">
        <v>69</v>
      </c>
      <c r="E185" s="21" t="s">
        <v>1</v>
      </c>
      <c r="F185" s="22">
        <v>193</v>
      </c>
      <c r="G185" s="24">
        <v>43.33</v>
      </c>
      <c r="H185" s="23">
        <v>60</v>
      </c>
      <c r="I185" s="21" t="s">
        <v>1</v>
      </c>
      <c r="J185" s="22">
        <v>187</v>
      </c>
      <c r="K185" s="24">
        <v>42.29</v>
      </c>
      <c r="L185" s="23">
        <v>69</v>
      </c>
      <c r="M185" s="21" t="s">
        <v>1</v>
      </c>
      <c r="N185" s="22">
        <v>178</v>
      </c>
      <c r="O185" s="24">
        <v>42.04</v>
      </c>
      <c r="P185" s="23">
        <v>74</v>
      </c>
      <c r="Q185" s="21" t="s">
        <v>1</v>
      </c>
      <c r="R185" s="22">
        <v>156</v>
      </c>
      <c r="S185" s="24">
        <v>37.19</v>
      </c>
      <c r="T185" s="23">
        <v>93</v>
      </c>
      <c r="U185" s="21" t="s">
        <v>1</v>
      </c>
      <c r="V185" s="22">
        <v>175</v>
      </c>
      <c r="W185" s="24">
        <v>41.15</v>
      </c>
      <c r="X185" s="23">
        <v>73</v>
      </c>
      <c r="Y185" s="21" t="s">
        <v>1</v>
      </c>
      <c r="Z185" s="22">
        <v>154</v>
      </c>
      <c r="AA185" s="24">
        <v>36.64</v>
      </c>
      <c r="AB185" s="23">
        <v>97</v>
      </c>
      <c r="AC185" s="21" t="s">
        <v>1</v>
      </c>
      <c r="AD185" s="22">
        <v>159</v>
      </c>
      <c r="AE185" s="24">
        <v>38.15</v>
      </c>
      <c r="AF185" s="23">
        <v>93</v>
      </c>
      <c r="AG185" s="21" t="s">
        <v>1</v>
      </c>
      <c r="AH185" s="22">
        <v>167</v>
      </c>
      <c r="AI185" s="24">
        <v>40.5</v>
      </c>
      <c r="AJ185" s="23">
        <v>77</v>
      </c>
      <c r="AK185" s="21" t="s">
        <v>1</v>
      </c>
      <c r="AL185" s="22">
        <v>168</v>
      </c>
      <c r="AM185" s="24">
        <v>41.23</v>
      </c>
      <c r="AN185" s="23">
        <v>70</v>
      </c>
      <c r="AO185" s="21" t="s">
        <v>1</v>
      </c>
    </row>
    <row r="186" spans="1:41" x14ac:dyDescent="0.25">
      <c r="A186" s="21" t="s">
        <v>1469</v>
      </c>
      <c r="B186" s="22">
        <v>178</v>
      </c>
      <c r="C186" s="24">
        <v>40.200000000000003</v>
      </c>
      <c r="D186" s="23">
        <v>69</v>
      </c>
      <c r="E186" s="21" t="s">
        <v>1</v>
      </c>
      <c r="F186" s="22">
        <v>234</v>
      </c>
      <c r="G186" s="24">
        <v>52.37</v>
      </c>
      <c r="H186" s="23">
        <v>38</v>
      </c>
      <c r="I186" s="21" t="s">
        <v>1</v>
      </c>
      <c r="J186" s="22">
        <v>220</v>
      </c>
      <c r="K186" s="24">
        <v>49.61</v>
      </c>
      <c r="L186" s="23">
        <v>42</v>
      </c>
      <c r="M186" s="21" t="s">
        <v>1</v>
      </c>
      <c r="N186" s="22">
        <v>240</v>
      </c>
      <c r="O186" s="24">
        <v>56.41</v>
      </c>
      <c r="P186" s="23">
        <v>33</v>
      </c>
      <c r="Q186" s="21" t="s">
        <v>1</v>
      </c>
      <c r="R186" s="22">
        <v>229</v>
      </c>
      <c r="S186" s="24">
        <v>54.24</v>
      </c>
      <c r="T186" s="23">
        <v>41</v>
      </c>
      <c r="U186" s="21" t="s">
        <v>1</v>
      </c>
      <c r="V186" s="22">
        <v>201</v>
      </c>
      <c r="W186" s="24">
        <v>47.15</v>
      </c>
      <c r="X186" s="23">
        <v>55</v>
      </c>
      <c r="Y186" s="21" t="s">
        <v>1</v>
      </c>
      <c r="Z186" s="22">
        <v>227</v>
      </c>
      <c r="AA186" s="24">
        <v>53.64</v>
      </c>
      <c r="AB186" s="23">
        <v>40</v>
      </c>
      <c r="AC186" s="21" t="s">
        <v>1</v>
      </c>
      <c r="AD186" s="22">
        <v>251</v>
      </c>
      <c r="AE186" s="24">
        <v>59.79</v>
      </c>
      <c r="AF186" s="23">
        <v>30</v>
      </c>
      <c r="AG186" s="21" t="s">
        <v>1</v>
      </c>
      <c r="AH186" s="22">
        <v>254</v>
      </c>
      <c r="AI186" s="24">
        <v>61.21</v>
      </c>
      <c r="AJ186" s="23">
        <v>25</v>
      </c>
      <c r="AK186" s="21" t="s">
        <v>1</v>
      </c>
      <c r="AL186" s="22">
        <v>241</v>
      </c>
      <c r="AM186" s="24">
        <v>58.81</v>
      </c>
      <c r="AN186" s="23">
        <v>30</v>
      </c>
      <c r="AO186" s="21" t="s">
        <v>1</v>
      </c>
    </row>
    <row r="187" spans="1:41" x14ac:dyDescent="0.25">
      <c r="A187" s="21" t="s">
        <v>152</v>
      </c>
      <c r="B187" s="22">
        <v>178</v>
      </c>
      <c r="C187" s="24">
        <v>40.200000000000003</v>
      </c>
      <c r="D187" s="23">
        <v>69</v>
      </c>
      <c r="E187" s="21" t="s">
        <v>1</v>
      </c>
      <c r="F187" s="22">
        <v>178</v>
      </c>
      <c r="G187" s="24">
        <v>40.03</v>
      </c>
      <c r="H187" s="23">
        <v>71</v>
      </c>
      <c r="I187" s="21" t="s">
        <v>1</v>
      </c>
      <c r="J187" s="22">
        <v>169</v>
      </c>
      <c r="K187" s="24">
        <v>38.29</v>
      </c>
      <c r="L187" s="23">
        <v>81</v>
      </c>
      <c r="M187" s="21" t="s">
        <v>1</v>
      </c>
      <c r="N187" s="22">
        <v>180</v>
      </c>
      <c r="O187" s="24">
        <v>42.5</v>
      </c>
      <c r="P187" s="23">
        <v>73</v>
      </c>
      <c r="Q187" s="21" t="s">
        <v>1</v>
      </c>
      <c r="R187" s="22">
        <v>165</v>
      </c>
      <c r="S187" s="24">
        <v>39.29</v>
      </c>
      <c r="T187" s="23">
        <v>87</v>
      </c>
      <c r="U187" s="21" t="s">
        <v>1</v>
      </c>
      <c r="V187" s="22">
        <v>178</v>
      </c>
      <c r="W187" s="24">
        <v>41.85</v>
      </c>
      <c r="X187" s="23">
        <v>72</v>
      </c>
      <c r="Y187" s="21" t="s">
        <v>1</v>
      </c>
      <c r="Z187" s="22">
        <v>179</v>
      </c>
      <c r="AA187" s="24">
        <v>42.46</v>
      </c>
      <c r="AB187" s="23">
        <v>74</v>
      </c>
      <c r="AC187" s="21" t="s">
        <v>1</v>
      </c>
      <c r="AD187" s="22">
        <v>196</v>
      </c>
      <c r="AE187" s="24">
        <v>46.86</v>
      </c>
      <c r="AF187" s="23">
        <v>57</v>
      </c>
      <c r="AG187" s="21" t="s">
        <v>1</v>
      </c>
      <c r="AH187" s="22">
        <v>188</v>
      </c>
      <c r="AI187" s="24">
        <v>45.5</v>
      </c>
      <c r="AJ187" s="23">
        <v>62</v>
      </c>
      <c r="AK187" s="21" t="s">
        <v>1</v>
      </c>
      <c r="AL187" s="22">
        <v>181</v>
      </c>
      <c r="AM187" s="24">
        <v>44.36</v>
      </c>
      <c r="AN187" s="23">
        <v>59</v>
      </c>
      <c r="AO187" s="21" t="s">
        <v>1</v>
      </c>
    </row>
    <row r="188" spans="1:41" x14ac:dyDescent="0.25">
      <c r="A188" s="21" t="s">
        <v>167</v>
      </c>
      <c r="B188" s="22">
        <v>178</v>
      </c>
      <c r="C188" s="24">
        <v>40.200000000000003</v>
      </c>
      <c r="D188" s="23">
        <v>69</v>
      </c>
      <c r="E188" s="21" t="s">
        <v>1</v>
      </c>
      <c r="F188" s="22">
        <v>134</v>
      </c>
      <c r="G188" s="24">
        <v>30.33</v>
      </c>
      <c r="H188" s="23">
        <v>119</v>
      </c>
      <c r="I188" s="21" t="s">
        <v>1</v>
      </c>
      <c r="J188" s="22">
        <v>171</v>
      </c>
      <c r="K188" s="24">
        <v>38.74</v>
      </c>
      <c r="L188" s="23">
        <v>78</v>
      </c>
      <c r="M188" s="21" t="s">
        <v>1</v>
      </c>
      <c r="N188" s="22">
        <v>176</v>
      </c>
      <c r="O188" s="24">
        <v>41.57</v>
      </c>
      <c r="P188" s="23">
        <v>75</v>
      </c>
      <c r="Q188" s="21" t="s">
        <v>1</v>
      </c>
      <c r="R188" s="22">
        <v>159</v>
      </c>
      <c r="S188" s="24">
        <v>37.89</v>
      </c>
      <c r="T188" s="23">
        <v>91</v>
      </c>
      <c r="U188" s="21" t="s">
        <v>1</v>
      </c>
      <c r="V188" s="22">
        <v>191</v>
      </c>
      <c r="W188" s="24">
        <v>44.85</v>
      </c>
      <c r="X188" s="23">
        <v>65</v>
      </c>
      <c r="Y188" s="21" t="s">
        <v>1</v>
      </c>
      <c r="Z188" s="22">
        <v>149</v>
      </c>
      <c r="AA188" s="24">
        <v>35.479999999999997</v>
      </c>
      <c r="AB188" s="23">
        <v>99</v>
      </c>
      <c r="AC188" s="21" t="s">
        <v>1</v>
      </c>
      <c r="AD188" s="22">
        <v>154</v>
      </c>
      <c r="AE188" s="24">
        <v>36.979999999999997</v>
      </c>
      <c r="AF188" s="23">
        <v>97</v>
      </c>
      <c r="AG188" s="21" t="s">
        <v>1</v>
      </c>
      <c r="AH188" s="22">
        <v>160</v>
      </c>
      <c r="AI188" s="24">
        <v>38.840000000000003</v>
      </c>
      <c r="AJ188" s="23">
        <v>84</v>
      </c>
      <c r="AK188" s="21" t="s">
        <v>1</v>
      </c>
      <c r="AL188" s="22">
        <v>201</v>
      </c>
      <c r="AM188" s="24">
        <v>49.18</v>
      </c>
      <c r="AN188" s="23">
        <v>53</v>
      </c>
      <c r="AO188" s="21" t="s">
        <v>1</v>
      </c>
    </row>
    <row r="189" spans="1:41" x14ac:dyDescent="0.25">
      <c r="A189" s="21" t="s">
        <v>222</v>
      </c>
      <c r="B189" s="22">
        <v>184</v>
      </c>
      <c r="C189" s="24">
        <v>41.53</v>
      </c>
      <c r="D189" s="23">
        <v>67</v>
      </c>
      <c r="E189" s="21" t="s">
        <v>1</v>
      </c>
      <c r="F189" s="22">
        <v>181</v>
      </c>
      <c r="G189" s="24">
        <v>40.69</v>
      </c>
      <c r="H189" s="23">
        <v>69</v>
      </c>
      <c r="I189" s="21" t="s">
        <v>1</v>
      </c>
      <c r="J189" s="22">
        <v>180</v>
      </c>
      <c r="K189" s="24">
        <v>40.729999999999997</v>
      </c>
      <c r="L189" s="23">
        <v>73</v>
      </c>
      <c r="M189" s="21" t="s">
        <v>1</v>
      </c>
      <c r="N189" s="22">
        <v>180</v>
      </c>
      <c r="O189" s="24">
        <v>42.5</v>
      </c>
      <c r="P189" s="23">
        <v>73</v>
      </c>
      <c r="Q189" s="21" t="s">
        <v>1</v>
      </c>
      <c r="R189" s="22">
        <v>148</v>
      </c>
      <c r="S189" s="24">
        <v>35.32</v>
      </c>
      <c r="T189" s="23">
        <v>99</v>
      </c>
      <c r="U189" s="21" t="s">
        <v>1</v>
      </c>
      <c r="V189" s="22">
        <v>173</v>
      </c>
      <c r="W189" s="24">
        <v>40.69</v>
      </c>
      <c r="X189" s="23">
        <v>74</v>
      </c>
      <c r="Y189" s="21" t="s">
        <v>1</v>
      </c>
      <c r="Z189" s="22">
        <v>153</v>
      </c>
      <c r="AA189" s="24">
        <v>36.409999999999997</v>
      </c>
      <c r="AB189" s="23">
        <v>98</v>
      </c>
      <c r="AC189" s="21" t="s">
        <v>1</v>
      </c>
      <c r="AD189" s="22">
        <v>164</v>
      </c>
      <c r="AE189" s="24">
        <v>39.33</v>
      </c>
      <c r="AF189" s="23">
        <v>84</v>
      </c>
      <c r="AG189" s="21" t="s">
        <v>1</v>
      </c>
      <c r="AH189" s="22">
        <v>125</v>
      </c>
      <c r="AI189" s="24">
        <v>30.51</v>
      </c>
      <c r="AJ189" s="23">
        <v>126</v>
      </c>
      <c r="AK189" s="21" t="s">
        <v>1</v>
      </c>
      <c r="AL189" s="22">
        <v>136</v>
      </c>
      <c r="AM189" s="24">
        <v>33.520000000000003</v>
      </c>
      <c r="AN189" s="23">
        <v>107</v>
      </c>
      <c r="AO189" s="21" t="s">
        <v>1</v>
      </c>
    </row>
    <row r="190" spans="1:41" x14ac:dyDescent="0.25">
      <c r="A190" s="21" t="s">
        <v>1030</v>
      </c>
      <c r="B190" s="22">
        <v>185</v>
      </c>
      <c r="C190" s="24">
        <v>41.75</v>
      </c>
      <c r="D190" s="23">
        <v>66</v>
      </c>
      <c r="E190" s="21" t="s">
        <v>1</v>
      </c>
      <c r="F190" s="22">
        <v>185</v>
      </c>
      <c r="G190" s="24">
        <v>41.57</v>
      </c>
      <c r="H190" s="23">
        <v>64</v>
      </c>
      <c r="I190" s="21" t="s">
        <v>1</v>
      </c>
      <c r="J190" s="22">
        <v>182</v>
      </c>
      <c r="K190" s="24">
        <v>41.18</v>
      </c>
      <c r="L190" s="23">
        <v>71</v>
      </c>
      <c r="M190" s="21" t="s">
        <v>1</v>
      </c>
      <c r="N190" s="22">
        <v>167</v>
      </c>
      <c r="O190" s="24">
        <v>39.49</v>
      </c>
      <c r="P190" s="23">
        <v>81</v>
      </c>
      <c r="Q190" s="21" t="s">
        <v>1</v>
      </c>
      <c r="R190" s="22">
        <v>161</v>
      </c>
      <c r="S190" s="24">
        <v>38.36</v>
      </c>
      <c r="T190" s="23">
        <v>88</v>
      </c>
      <c r="U190" s="21" t="s">
        <v>1</v>
      </c>
      <c r="V190" s="22">
        <v>183</v>
      </c>
      <c r="W190" s="24">
        <v>43</v>
      </c>
      <c r="X190" s="23">
        <v>67</v>
      </c>
      <c r="Y190" s="21" t="s">
        <v>1</v>
      </c>
      <c r="Z190" s="22">
        <v>170</v>
      </c>
      <c r="AA190" s="24">
        <v>40.369999999999997</v>
      </c>
      <c r="AB190" s="23">
        <v>81</v>
      </c>
      <c r="AC190" s="21" t="s">
        <v>1</v>
      </c>
      <c r="AD190" s="22">
        <v>186</v>
      </c>
      <c r="AE190" s="24">
        <v>44.5</v>
      </c>
      <c r="AF190" s="23">
        <v>63</v>
      </c>
      <c r="AG190" s="21" t="s">
        <v>1</v>
      </c>
      <c r="AH190" s="22">
        <v>165</v>
      </c>
      <c r="AI190" s="24">
        <v>40.03</v>
      </c>
      <c r="AJ190" s="23">
        <v>81</v>
      </c>
      <c r="AK190" s="21" t="s">
        <v>1</v>
      </c>
      <c r="AL190" s="22">
        <v>164</v>
      </c>
      <c r="AM190" s="24">
        <v>40.26</v>
      </c>
      <c r="AN190" s="23">
        <v>75</v>
      </c>
      <c r="AO190" s="21" t="s">
        <v>1</v>
      </c>
    </row>
    <row r="191" spans="1:41" x14ac:dyDescent="0.25">
      <c r="A191" s="21" t="s">
        <v>239</v>
      </c>
      <c r="B191" s="22">
        <v>185</v>
      </c>
      <c r="C191" s="24">
        <v>41.75</v>
      </c>
      <c r="D191" s="23">
        <v>66</v>
      </c>
      <c r="E191" s="21" t="s">
        <v>1</v>
      </c>
      <c r="F191" s="22">
        <v>191</v>
      </c>
      <c r="G191" s="24">
        <v>42.89</v>
      </c>
      <c r="H191" s="23">
        <v>62</v>
      </c>
      <c r="I191" s="21" t="s">
        <v>1</v>
      </c>
      <c r="J191" s="22">
        <v>194</v>
      </c>
      <c r="K191" s="24">
        <v>43.84</v>
      </c>
      <c r="L191" s="23">
        <v>61</v>
      </c>
      <c r="M191" s="21" t="s">
        <v>1</v>
      </c>
      <c r="N191" s="22">
        <v>211</v>
      </c>
      <c r="O191" s="24">
        <v>49.69</v>
      </c>
      <c r="P191" s="23">
        <v>50</v>
      </c>
      <c r="Q191" s="21" t="s">
        <v>1</v>
      </c>
      <c r="R191" s="22">
        <v>186</v>
      </c>
      <c r="S191" s="24">
        <v>44.2</v>
      </c>
      <c r="T191" s="23">
        <v>62</v>
      </c>
      <c r="U191" s="21" t="s">
        <v>1</v>
      </c>
      <c r="V191" s="22">
        <v>192</v>
      </c>
      <c r="W191" s="24">
        <v>45.08</v>
      </c>
      <c r="X191" s="23">
        <v>64</v>
      </c>
      <c r="Y191" s="21" t="s">
        <v>1</v>
      </c>
      <c r="Z191" s="22">
        <v>190</v>
      </c>
      <c r="AA191" s="24">
        <v>45.03</v>
      </c>
      <c r="AB191" s="23">
        <v>66</v>
      </c>
      <c r="AC191" s="21" t="s">
        <v>1</v>
      </c>
      <c r="AD191" s="22">
        <v>179</v>
      </c>
      <c r="AE191" s="24">
        <v>42.86</v>
      </c>
      <c r="AF191" s="23">
        <v>71</v>
      </c>
      <c r="AG191" s="21" t="s">
        <v>1</v>
      </c>
      <c r="AH191" s="22">
        <v>192</v>
      </c>
      <c r="AI191" s="24">
        <v>46.45</v>
      </c>
      <c r="AJ191" s="23">
        <v>52</v>
      </c>
      <c r="AK191" s="21" t="s">
        <v>1</v>
      </c>
      <c r="AL191" s="22">
        <v>189</v>
      </c>
      <c r="AM191" s="24">
        <v>46.28</v>
      </c>
      <c r="AN191" s="23">
        <v>57</v>
      </c>
      <c r="AO191" s="21" t="s">
        <v>1</v>
      </c>
    </row>
    <row r="192" spans="1:41" x14ac:dyDescent="0.25">
      <c r="A192" s="21" t="s">
        <v>126</v>
      </c>
      <c r="B192" s="22">
        <v>185</v>
      </c>
      <c r="C192" s="24">
        <v>41.75</v>
      </c>
      <c r="D192" s="23">
        <v>66</v>
      </c>
      <c r="E192" s="21" t="s">
        <v>1</v>
      </c>
      <c r="F192" s="22">
        <v>185</v>
      </c>
      <c r="G192" s="24">
        <v>41.57</v>
      </c>
      <c r="H192" s="23">
        <v>64</v>
      </c>
      <c r="I192" s="21" t="s">
        <v>1</v>
      </c>
      <c r="J192" s="22">
        <v>173</v>
      </c>
      <c r="K192" s="24">
        <v>39.18</v>
      </c>
      <c r="L192" s="23">
        <v>77</v>
      </c>
      <c r="M192" s="21" t="s">
        <v>1</v>
      </c>
      <c r="N192" s="22">
        <v>189</v>
      </c>
      <c r="O192" s="24">
        <v>44.59</v>
      </c>
      <c r="P192" s="23">
        <v>65</v>
      </c>
      <c r="Q192" s="21" t="s">
        <v>1</v>
      </c>
      <c r="R192" s="22">
        <v>180</v>
      </c>
      <c r="S192" s="24">
        <v>42.79</v>
      </c>
      <c r="T192" s="23">
        <v>70</v>
      </c>
      <c r="U192" s="21" t="s">
        <v>1</v>
      </c>
      <c r="V192" s="22">
        <v>162</v>
      </c>
      <c r="W192" s="24">
        <v>38.15</v>
      </c>
      <c r="X192" s="23">
        <v>86</v>
      </c>
      <c r="Y192" s="21" t="s">
        <v>1</v>
      </c>
      <c r="Z192" s="22">
        <v>170</v>
      </c>
      <c r="AA192" s="24">
        <v>40.369999999999997</v>
      </c>
      <c r="AB192" s="23">
        <v>81</v>
      </c>
      <c r="AC192" s="21" t="s">
        <v>1</v>
      </c>
      <c r="AD192" s="22">
        <v>192</v>
      </c>
      <c r="AE192" s="24">
        <v>45.91</v>
      </c>
      <c r="AF192" s="23">
        <v>60</v>
      </c>
      <c r="AG192" s="21" t="s">
        <v>1</v>
      </c>
      <c r="AH192" s="22">
        <v>215</v>
      </c>
      <c r="AI192" s="24">
        <v>51.93</v>
      </c>
      <c r="AJ192" s="23">
        <v>42</v>
      </c>
      <c r="AK192" s="21" t="s">
        <v>1</v>
      </c>
      <c r="AL192" s="22">
        <v>213</v>
      </c>
      <c r="AM192" s="24">
        <v>52.07</v>
      </c>
      <c r="AN192" s="23">
        <v>40</v>
      </c>
      <c r="AO192" s="21" t="s">
        <v>1</v>
      </c>
    </row>
    <row r="193" spans="1:41" x14ac:dyDescent="0.25">
      <c r="A193" s="21" t="s">
        <v>150</v>
      </c>
      <c r="B193" s="22">
        <v>188</v>
      </c>
      <c r="C193" s="24">
        <v>42.42</v>
      </c>
      <c r="D193" s="23">
        <v>65</v>
      </c>
      <c r="E193" s="21" t="s">
        <v>1</v>
      </c>
      <c r="F193" s="22">
        <v>193</v>
      </c>
      <c r="G193" s="24">
        <v>43.33</v>
      </c>
      <c r="H193" s="23">
        <v>60</v>
      </c>
      <c r="I193" s="21" t="s">
        <v>1</v>
      </c>
      <c r="J193" s="22">
        <v>191</v>
      </c>
      <c r="K193" s="24">
        <v>43.17</v>
      </c>
      <c r="L193" s="23">
        <v>66</v>
      </c>
      <c r="M193" s="21" t="s">
        <v>1</v>
      </c>
      <c r="N193" s="22">
        <v>211</v>
      </c>
      <c r="O193" s="24">
        <v>49.69</v>
      </c>
      <c r="P193" s="23">
        <v>50</v>
      </c>
      <c r="Q193" s="21" t="s">
        <v>1</v>
      </c>
      <c r="R193" s="22">
        <v>200</v>
      </c>
      <c r="S193" s="24">
        <v>47.46</v>
      </c>
      <c r="T193" s="23">
        <v>55</v>
      </c>
      <c r="U193" s="21" t="s">
        <v>1</v>
      </c>
      <c r="V193" s="22">
        <v>196</v>
      </c>
      <c r="W193" s="24">
        <v>46</v>
      </c>
      <c r="X193" s="23">
        <v>59</v>
      </c>
      <c r="Y193" s="21" t="s">
        <v>1</v>
      </c>
      <c r="Z193" s="22">
        <v>190</v>
      </c>
      <c r="AA193" s="24">
        <v>45.03</v>
      </c>
      <c r="AB193" s="23">
        <v>66</v>
      </c>
      <c r="AC193" s="21" t="s">
        <v>1</v>
      </c>
      <c r="AD193" s="22">
        <v>174</v>
      </c>
      <c r="AE193" s="24">
        <v>41.68</v>
      </c>
      <c r="AF193" s="23">
        <v>74</v>
      </c>
      <c r="AG193" s="21" t="s">
        <v>1</v>
      </c>
      <c r="AH193" s="22">
        <v>209</v>
      </c>
      <c r="AI193" s="24">
        <v>50.5</v>
      </c>
      <c r="AJ193" s="23">
        <v>44</v>
      </c>
      <c r="AK193" s="21" t="s">
        <v>1</v>
      </c>
      <c r="AL193" s="22">
        <v>181</v>
      </c>
      <c r="AM193" s="24">
        <v>44.36</v>
      </c>
      <c r="AN193" s="23">
        <v>59</v>
      </c>
      <c r="AO193" s="21" t="s">
        <v>1</v>
      </c>
    </row>
    <row r="194" spans="1:41" x14ac:dyDescent="0.25">
      <c r="A194" s="21" t="s">
        <v>134</v>
      </c>
      <c r="B194" s="22">
        <v>189</v>
      </c>
      <c r="C194" s="24">
        <v>42.64</v>
      </c>
      <c r="D194" s="23">
        <v>64</v>
      </c>
      <c r="E194" s="21" t="s">
        <v>1</v>
      </c>
      <c r="F194" s="22">
        <v>181</v>
      </c>
      <c r="G194" s="24">
        <v>40.69</v>
      </c>
      <c r="H194" s="23">
        <v>69</v>
      </c>
      <c r="I194" s="21" t="s">
        <v>1</v>
      </c>
      <c r="J194" s="22">
        <v>177</v>
      </c>
      <c r="K194" s="24">
        <v>40.07</v>
      </c>
      <c r="L194" s="23">
        <v>74</v>
      </c>
      <c r="M194" s="21" t="s">
        <v>1</v>
      </c>
      <c r="N194" s="22">
        <v>185</v>
      </c>
      <c r="O194" s="24">
        <v>43.66</v>
      </c>
      <c r="P194" s="23">
        <v>71</v>
      </c>
      <c r="Q194" s="21" t="s">
        <v>1</v>
      </c>
      <c r="R194" s="22">
        <v>184</v>
      </c>
      <c r="S194" s="24">
        <v>43.73</v>
      </c>
      <c r="T194" s="23">
        <v>66</v>
      </c>
      <c r="U194" s="21" t="s">
        <v>1</v>
      </c>
      <c r="V194" s="22">
        <v>209</v>
      </c>
      <c r="W194" s="24">
        <v>49</v>
      </c>
      <c r="X194" s="23">
        <v>52</v>
      </c>
      <c r="Y194" s="21" t="s">
        <v>1</v>
      </c>
      <c r="Z194" s="22">
        <v>174</v>
      </c>
      <c r="AA194" s="24">
        <v>41.3</v>
      </c>
      <c r="AB194" s="23">
        <v>78</v>
      </c>
      <c r="AC194" s="21" t="s">
        <v>1</v>
      </c>
      <c r="AD194" s="22">
        <v>198</v>
      </c>
      <c r="AE194" s="24">
        <v>47.33</v>
      </c>
      <c r="AF194" s="23">
        <v>56</v>
      </c>
      <c r="AG194" s="21" t="s">
        <v>1</v>
      </c>
      <c r="AH194" s="22">
        <v>200</v>
      </c>
      <c r="AI194" s="24">
        <v>48.36</v>
      </c>
      <c r="AJ194" s="23">
        <v>49</v>
      </c>
      <c r="AK194" s="21" t="s">
        <v>1</v>
      </c>
      <c r="AL194" s="22">
        <v>201</v>
      </c>
      <c r="AM194" s="24">
        <v>49.18</v>
      </c>
      <c r="AN194" s="23">
        <v>53</v>
      </c>
      <c r="AO194" s="21" t="s">
        <v>1</v>
      </c>
    </row>
    <row r="195" spans="1:41" x14ac:dyDescent="0.25">
      <c r="A195" s="21" t="s">
        <v>1470</v>
      </c>
      <c r="B195" s="22">
        <v>190</v>
      </c>
      <c r="C195" s="24">
        <v>42.86</v>
      </c>
      <c r="D195" s="23">
        <v>63</v>
      </c>
      <c r="E195" s="21" t="s">
        <v>1</v>
      </c>
      <c r="F195" s="22">
        <v>169</v>
      </c>
      <c r="G195" s="24">
        <v>38.04</v>
      </c>
      <c r="H195" s="23">
        <v>82</v>
      </c>
      <c r="I195" s="21" t="s">
        <v>1</v>
      </c>
      <c r="J195" s="22">
        <v>161</v>
      </c>
      <c r="K195" s="24">
        <v>36.520000000000003</v>
      </c>
      <c r="L195" s="23">
        <v>87</v>
      </c>
      <c r="M195" s="21" t="s">
        <v>1</v>
      </c>
      <c r="N195" s="22">
        <v>157</v>
      </c>
      <c r="O195" s="24">
        <v>37.17</v>
      </c>
      <c r="P195" s="23">
        <v>92</v>
      </c>
      <c r="Q195" s="21" t="s">
        <v>1</v>
      </c>
      <c r="R195" s="22">
        <v>171</v>
      </c>
      <c r="S195" s="24">
        <v>40.69</v>
      </c>
      <c r="T195" s="23">
        <v>83</v>
      </c>
      <c r="U195" s="21" t="s">
        <v>1</v>
      </c>
      <c r="V195" s="22">
        <v>138</v>
      </c>
      <c r="W195" s="24">
        <v>32.619999999999997</v>
      </c>
      <c r="X195" s="23">
        <v>114</v>
      </c>
      <c r="Y195" s="21" t="s">
        <v>1</v>
      </c>
      <c r="Z195" s="22">
        <v>133</v>
      </c>
      <c r="AA195" s="24">
        <v>31.75</v>
      </c>
      <c r="AB195" s="23">
        <v>118</v>
      </c>
      <c r="AC195" s="21" t="s">
        <v>1</v>
      </c>
      <c r="AD195" s="22">
        <v>135</v>
      </c>
      <c r="AE195" s="24">
        <v>32.51</v>
      </c>
      <c r="AF195" s="23">
        <v>111</v>
      </c>
      <c r="AG195" s="21" t="s">
        <v>1</v>
      </c>
      <c r="AH195" s="22">
        <v>148</v>
      </c>
      <c r="AI195" s="24">
        <v>35.979999999999997</v>
      </c>
      <c r="AJ195" s="23">
        <v>97</v>
      </c>
      <c r="AK195" s="21" t="s">
        <v>1</v>
      </c>
      <c r="AL195" s="22">
        <v>125</v>
      </c>
      <c r="AM195" s="24">
        <v>30.87</v>
      </c>
      <c r="AN195" s="23">
        <v>121</v>
      </c>
      <c r="AO195" s="21" t="s">
        <v>1</v>
      </c>
    </row>
    <row r="196" spans="1:41" x14ac:dyDescent="0.25">
      <c r="A196" s="21" t="s">
        <v>132</v>
      </c>
      <c r="B196" s="22">
        <v>190</v>
      </c>
      <c r="C196" s="24">
        <v>42.86</v>
      </c>
      <c r="D196" s="23">
        <v>63</v>
      </c>
      <c r="E196" s="21" t="s">
        <v>1</v>
      </c>
      <c r="F196" s="22">
        <v>203</v>
      </c>
      <c r="G196" s="24">
        <v>45.54</v>
      </c>
      <c r="H196" s="23">
        <v>52</v>
      </c>
      <c r="I196" s="21" t="s">
        <v>1</v>
      </c>
      <c r="J196" s="22">
        <v>177</v>
      </c>
      <c r="K196" s="24">
        <v>40.07</v>
      </c>
      <c r="L196" s="23">
        <v>74</v>
      </c>
      <c r="M196" s="21" t="s">
        <v>1</v>
      </c>
      <c r="N196" s="22">
        <v>194</v>
      </c>
      <c r="O196" s="24">
        <v>45.75</v>
      </c>
      <c r="P196" s="23">
        <v>59</v>
      </c>
      <c r="Q196" s="21" t="s">
        <v>1</v>
      </c>
      <c r="R196" s="22">
        <v>202</v>
      </c>
      <c r="S196" s="24">
        <v>47.93</v>
      </c>
      <c r="T196" s="23">
        <v>54</v>
      </c>
      <c r="U196" s="21" t="s">
        <v>1</v>
      </c>
      <c r="V196" s="22">
        <v>183</v>
      </c>
      <c r="W196" s="24">
        <v>43</v>
      </c>
      <c r="X196" s="23">
        <v>67</v>
      </c>
      <c r="Y196" s="21" t="s">
        <v>1</v>
      </c>
      <c r="Z196" s="22">
        <v>188</v>
      </c>
      <c r="AA196" s="24">
        <v>44.56</v>
      </c>
      <c r="AB196" s="23">
        <v>67</v>
      </c>
      <c r="AC196" s="21" t="s">
        <v>1</v>
      </c>
      <c r="AD196" s="22">
        <v>183</v>
      </c>
      <c r="AE196" s="24">
        <v>43.8</v>
      </c>
      <c r="AF196" s="23">
        <v>66</v>
      </c>
      <c r="AG196" s="21" t="s">
        <v>1</v>
      </c>
      <c r="AH196" s="22">
        <v>176</v>
      </c>
      <c r="AI196" s="24">
        <v>42.65</v>
      </c>
      <c r="AJ196" s="23">
        <v>70</v>
      </c>
      <c r="AK196" s="21" t="s">
        <v>1</v>
      </c>
      <c r="AL196" s="22">
        <v>180</v>
      </c>
      <c r="AM196" s="24">
        <v>44.12</v>
      </c>
      <c r="AN196" s="23">
        <v>60</v>
      </c>
      <c r="AO196" s="21" t="s">
        <v>1</v>
      </c>
    </row>
    <row r="197" spans="1:41" x14ac:dyDescent="0.25">
      <c r="A197" s="21" t="s">
        <v>237</v>
      </c>
      <c r="B197" s="22">
        <v>192</v>
      </c>
      <c r="C197" s="24">
        <v>43.3</v>
      </c>
      <c r="D197" s="23">
        <v>62</v>
      </c>
      <c r="E197" s="21" t="s">
        <v>1</v>
      </c>
      <c r="F197" s="22">
        <v>151</v>
      </c>
      <c r="G197" s="24">
        <v>34.07</v>
      </c>
      <c r="H197" s="23">
        <v>104</v>
      </c>
      <c r="I197" s="21" t="s">
        <v>1</v>
      </c>
      <c r="J197" s="22">
        <v>144</v>
      </c>
      <c r="K197" s="24">
        <v>32.74</v>
      </c>
      <c r="L197" s="23">
        <v>106</v>
      </c>
      <c r="M197" s="21" t="s">
        <v>1</v>
      </c>
      <c r="N197" s="22">
        <v>163</v>
      </c>
      <c r="O197" s="24">
        <v>38.56</v>
      </c>
      <c r="P197" s="23">
        <v>86</v>
      </c>
      <c r="Q197" s="21" t="s">
        <v>1</v>
      </c>
      <c r="R197" s="22">
        <v>173</v>
      </c>
      <c r="S197" s="24">
        <v>41.16</v>
      </c>
      <c r="T197" s="23">
        <v>81</v>
      </c>
      <c r="U197" s="21" t="s">
        <v>1</v>
      </c>
      <c r="V197" s="22">
        <v>159</v>
      </c>
      <c r="W197" s="24">
        <v>37.46</v>
      </c>
      <c r="X197" s="23">
        <v>92</v>
      </c>
      <c r="Y197" s="21" t="s">
        <v>1</v>
      </c>
      <c r="Z197" s="22">
        <v>163</v>
      </c>
      <c r="AA197" s="24">
        <v>38.74</v>
      </c>
      <c r="AB197" s="23">
        <v>87</v>
      </c>
      <c r="AC197" s="21" t="s">
        <v>1</v>
      </c>
      <c r="AD197" s="22">
        <v>182</v>
      </c>
      <c r="AE197" s="24">
        <v>43.56</v>
      </c>
      <c r="AF197" s="23">
        <v>69</v>
      </c>
      <c r="AG197" s="21" t="s">
        <v>1</v>
      </c>
      <c r="AH197" s="22">
        <v>175</v>
      </c>
      <c r="AI197" s="24">
        <v>42.41</v>
      </c>
      <c r="AJ197" s="23">
        <v>71</v>
      </c>
      <c r="AK197" s="21" t="s">
        <v>1</v>
      </c>
      <c r="AL197" s="22">
        <v>153</v>
      </c>
      <c r="AM197" s="24">
        <v>37.61</v>
      </c>
      <c r="AN197" s="23">
        <v>87</v>
      </c>
      <c r="AO197" s="21" t="s">
        <v>1</v>
      </c>
    </row>
    <row r="198" spans="1:41" x14ac:dyDescent="0.25">
      <c r="A198" s="21" t="s">
        <v>1471</v>
      </c>
      <c r="B198" s="22">
        <v>192</v>
      </c>
      <c r="C198" s="24">
        <v>43.3</v>
      </c>
      <c r="D198" s="23">
        <v>62</v>
      </c>
      <c r="E198" s="21" t="s">
        <v>1</v>
      </c>
      <c r="F198" s="22">
        <v>197</v>
      </c>
      <c r="G198" s="24">
        <v>44.22</v>
      </c>
      <c r="H198" s="23">
        <v>56</v>
      </c>
      <c r="I198" s="21" t="s">
        <v>1</v>
      </c>
      <c r="J198" s="22">
        <v>173</v>
      </c>
      <c r="K198" s="24">
        <v>39.18</v>
      </c>
      <c r="L198" s="23">
        <v>77</v>
      </c>
      <c r="M198" s="21" t="s">
        <v>1</v>
      </c>
      <c r="N198" s="22">
        <v>203</v>
      </c>
      <c r="O198" s="24">
        <v>47.83</v>
      </c>
      <c r="P198" s="23">
        <v>55</v>
      </c>
      <c r="Q198" s="21" t="s">
        <v>1</v>
      </c>
      <c r="R198" s="22">
        <v>202</v>
      </c>
      <c r="S198" s="24">
        <v>47.93</v>
      </c>
      <c r="T198" s="23">
        <v>54</v>
      </c>
      <c r="U198" s="21" t="s">
        <v>1</v>
      </c>
      <c r="V198" s="22">
        <v>197</v>
      </c>
      <c r="W198" s="24">
        <v>46.23</v>
      </c>
      <c r="X198" s="23">
        <v>58</v>
      </c>
      <c r="Y198" s="21" t="s">
        <v>1</v>
      </c>
      <c r="Z198" s="22">
        <v>190</v>
      </c>
      <c r="AA198" s="24">
        <v>45.03</v>
      </c>
      <c r="AB198" s="23">
        <v>66</v>
      </c>
      <c r="AC198" s="21" t="s">
        <v>1</v>
      </c>
      <c r="AD198" s="22">
        <v>175</v>
      </c>
      <c r="AE198" s="24">
        <v>41.92</v>
      </c>
      <c r="AF198" s="23">
        <v>73</v>
      </c>
      <c r="AG198" s="21" t="s">
        <v>1</v>
      </c>
      <c r="AH198" s="22">
        <v>170</v>
      </c>
      <c r="AI198" s="24">
        <v>41.22</v>
      </c>
      <c r="AJ198" s="23">
        <v>72</v>
      </c>
      <c r="AK198" s="21" t="s">
        <v>1</v>
      </c>
      <c r="AL198" s="22">
        <v>194</v>
      </c>
      <c r="AM198" s="24">
        <v>47.49</v>
      </c>
      <c r="AN198" s="23">
        <v>56</v>
      </c>
      <c r="AO198" s="21" t="s">
        <v>1</v>
      </c>
    </row>
    <row r="199" spans="1:41" x14ac:dyDescent="0.25">
      <c r="A199" s="21" t="s">
        <v>50</v>
      </c>
      <c r="B199" s="22">
        <v>192</v>
      </c>
      <c r="C199" s="24">
        <v>43.3</v>
      </c>
      <c r="D199" s="23">
        <v>62</v>
      </c>
      <c r="E199" s="21" t="s">
        <v>1</v>
      </c>
      <c r="F199" s="22">
        <v>213</v>
      </c>
      <c r="G199" s="24">
        <v>47.74</v>
      </c>
      <c r="H199" s="23">
        <v>46</v>
      </c>
      <c r="I199" s="21" t="s">
        <v>1</v>
      </c>
      <c r="J199" s="22">
        <v>160</v>
      </c>
      <c r="K199" s="24">
        <v>36.29</v>
      </c>
      <c r="L199" s="23">
        <v>88</v>
      </c>
      <c r="M199" s="21" t="s">
        <v>1</v>
      </c>
      <c r="N199" s="22">
        <v>172</v>
      </c>
      <c r="O199" s="24">
        <v>40.65</v>
      </c>
      <c r="P199" s="23">
        <v>78</v>
      </c>
      <c r="Q199" s="21" t="s">
        <v>1</v>
      </c>
      <c r="R199" s="22">
        <v>205</v>
      </c>
      <c r="S199" s="24">
        <v>48.63</v>
      </c>
      <c r="T199" s="23">
        <v>53</v>
      </c>
      <c r="U199" s="21" t="s">
        <v>1</v>
      </c>
      <c r="V199" s="22">
        <v>165</v>
      </c>
      <c r="W199" s="24">
        <v>38.85</v>
      </c>
      <c r="X199" s="23">
        <v>85</v>
      </c>
      <c r="Y199" s="21" t="s">
        <v>1</v>
      </c>
      <c r="Z199" s="22">
        <v>162</v>
      </c>
      <c r="AA199" s="24">
        <v>38.5</v>
      </c>
      <c r="AB199" s="23">
        <v>89</v>
      </c>
      <c r="AC199" s="21" t="s">
        <v>1</v>
      </c>
      <c r="AD199" s="22">
        <v>167</v>
      </c>
      <c r="AE199" s="24">
        <v>40.04</v>
      </c>
      <c r="AF199" s="23">
        <v>79</v>
      </c>
      <c r="AG199" s="21" t="s">
        <v>1</v>
      </c>
      <c r="AH199" s="22">
        <v>158</v>
      </c>
      <c r="AI199" s="24">
        <v>38.36</v>
      </c>
      <c r="AJ199" s="23">
        <v>85</v>
      </c>
      <c r="AK199" s="21" t="s">
        <v>1</v>
      </c>
      <c r="AL199" s="22">
        <v>142</v>
      </c>
      <c r="AM199" s="24">
        <v>34.96</v>
      </c>
      <c r="AN199" s="23">
        <v>96</v>
      </c>
      <c r="AO199" s="21" t="s">
        <v>1</v>
      </c>
    </row>
    <row r="200" spans="1:41" x14ac:dyDescent="0.25">
      <c r="A200" s="21" t="s">
        <v>212</v>
      </c>
      <c r="B200" s="22">
        <v>192</v>
      </c>
      <c r="C200" s="24">
        <v>43.3</v>
      </c>
      <c r="D200" s="23">
        <v>62</v>
      </c>
      <c r="E200" s="21" t="s">
        <v>1</v>
      </c>
      <c r="F200" s="22">
        <v>198</v>
      </c>
      <c r="G200" s="24">
        <v>44.44</v>
      </c>
      <c r="H200" s="23">
        <v>54</v>
      </c>
      <c r="I200" s="21" t="s">
        <v>1</v>
      </c>
      <c r="J200" s="22">
        <v>195</v>
      </c>
      <c r="K200" s="24">
        <v>44.06</v>
      </c>
      <c r="L200" s="23">
        <v>60</v>
      </c>
      <c r="M200" s="21" t="s">
        <v>1</v>
      </c>
      <c r="N200" s="22">
        <v>187</v>
      </c>
      <c r="O200" s="24">
        <v>44.12</v>
      </c>
      <c r="P200" s="23">
        <v>66</v>
      </c>
      <c r="Q200" s="21" t="s">
        <v>1</v>
      </c>
      <c r="R200" s="22">
        <v>218</v>
      </c>
      <c r="S200" s="24">
        <v>51.67</v>
      </c>
      <c r="T200" s="23">
        <v>46</v>
      </c>
      <c r="U200" s="21" t="s">
        <v>1</v>
      </c>
      <c r="V200" s="22">
        <v>248</v>
      </c>
      <c r="W200" s="24">
        <v>58</v>
      </c>
      <c r="X200" s="23">
        <v>35</v>
      </c>
      <c r="Y200" s="21" t="s">
        <v>1</v>
      </c>
      <c r="Z200" s="22">
        <v>220</v>
      </c>
      <c r="AA200" s="24">
        <v>52.01</v>
      </c>
      <c r="AB200" s="23">
        <v>42</v>
      </c>
      <c r="AC200" s="21" t="s">
        <v>1</v>
      </c>
      <c r="AD200" s="22">
        <v>248</v>
      </c>
      <c r="AE200" s="24">
        <v>59.08</v>
      </c>
      <c r="AF200" s="23">
        <v>31</v>
      </c>
      <c r="AG200" s="21" t="s">
        <v>1</v>
      </c>
      <c r="AH200" s="22">
        <v>217</v>
      </c>
      <c r="AI200" s="24">
        <v>52.4</v>
      </c>
      <c r="AJ200" s="23">
        <v>41</v>
      </c>
      <c r="AK200" s="21" t="s">
        <v>1</v>
      </c>
      <c r="AL200" s="22">
        <v>230</v>
      </c>
      <c r="AM200" s="24">
        <v>56.16</v>
      </c>
      <c r="AN200" s="23">
        <v>34</v>
      </c>
      <c r="AO200" s="21" t="s">
        <v>1</v>
      </c>
    </row>
    <row r="201" spans="1:41" x14ac:dyDescent="0.25">
      <c r="A201" s="21" t="s">
        <v>794</v>
      </c>
      <c r="B201" s="22">
        <v>196</v>
      </c>
      <c r="C201" s="24">
        <v>44.19</v>
      </c>
      <c r="D201" s="23">
        <v>61</v>
      </c>
      <c r="E201" s="21" t="s">
        <v>1</v>
      </c>
      <c r="F201" s="22">
        <v>183</v>
      </c>
      <c r="G201" s="24">
        <v>41.13</v>
      </c>
      <c r="H201" s="23">
        <v>68</v>
      </c>
      <c r="I201" s="21" t="s">
        <v>1</v>
      </c>
      <c r="J201" s="22">
        <v>205</v>
      </c>
      <c r="K201" s="24">
        <v>46.28</v>
      </c>
      <c r="L201" s="23">
        <v>54</v>
      </c>
      <c r="M201" s="21" t="s">
        <v>1</v>
      </c>
      <c r="N201" s="22">
        <v>198</v>
      </c>
      <c r="O201" s="24">
        <v>46.67</v>
      </c>
      <c r="P201" s="23">
        <v>58</v>
      </c>
      <c r="Q201" s="21" t="s">
        <v>1</v>
      </c>
      <c r="R201" s="22">
        <v>186</v>
      </c>
      <c r="S201" s="24">
        <v>44.2</v>
      </c>
      <c r="T201" s="23">
        <v>62</v>
      </c>
      <c r="U201" s="21" t="s">
        <v>1</v>
      </c>
      <c r="V201" s="22">
        <v>201</v>
      </c>
      <c r="W201" s="24">
        <v>47.15</v>
      </c>
      <c r="X201" s="23">
        <v>55</v>
      </c>
      <c r="Y201" s="21" t="s">
        <v>1</v>
      </c>
      <c r="Z201" s="22">
        <v>213</v>
      </c>
      <c r="AA201" s="24">
        <v>50.38</v>
      </c>
      <c r="AB201" s="23">
        <v>46</v>
      </c>
      <c r="AC201" s="21" t="s">
        <v>1</v>
      </c>
      <c r="AD201" s="22">
        <v>185</v>
      </c>
      <c r="AE201" s="24">
        <v>44.27</v>
      </c>
      <c r="AF201" s="23">
        <v>64</v>
      </c>
      <c r="AG201" s="21" t="s">
        <v>1</v>
      </c>
      <c r="AH201" s="22">
        <v>196</v>
      </c>
      <c r="AI201" s="24">
        <v>47.41</v>
      </c>
      <c r="AJ201" s="23">
        <v>50</v>
      </c>
      <c r="AK201" s="21" t="s">
        <v>1</v>
      </c>
      <c r="AL201" s="22">
        <v>230</v>
      </c>
      <c r="AM201" s="24">
        <v>56.16</v>
      </c>
      <c r="AN201" s="23">
        <v>34</v>
      </c>
      <c r="AO201" s="21" t="s">
        <v>1</v>
      </c>
    </row>
    <row r="202" spans="1:41" x14ac:dyDescent="0.25">
      <c r="A202" s="21" t="s">
        <v>259</v>
      </c>
      <c r="B202" s="22">
        <v>197</v>
      </c>
      <c r="C202" s="24">
        <v>44.41</v>
      </c>
      <c r="D202" s="23">
        <v>60</v>
      </c>
      <c r="E202" s="21" t="s">
        <v>1</v>
      </c>
      <c r="F202" s="22">
        <v>185</v>
      </c>
      <c r="G202" s="24">
        <v>41.57</v>
      </c>
      <c r="H202" s="23">
        <v>64</v>
      </c>
      <c r="I202" s="21" t="s">
        <v>1</v>
      </c>
      <c r="J202" s="22">
        <v>185</v>
      </c>
      <c r="K202" s="24">
        <v>41.84</v>
      </c>
      <c r="L202" s="23">
        <v>70</v>
      </c>
      <c r="M202" s="21" t="s">
        <v>1</v>
      </c>
      <c r="N202" s="22">
        <v>165</v>
      </c>
      <c r="O202" s="24">
        <v>39.020000000000003</v>
      </c>
      <c r="P202" s="23">
        <v>82</v>
      </c>
      <c r="Q202" s="21" t="s">
        <v>1</v>
      </c>
      <c r="R202" s="22">
        <v>152</v>
      </c>
      <c r="S202" s="24">
        <v>36.26</v>
      </c>
      <c r="T202" s="23">
        <v>95</v>
      </c>
      <c r="U202" s="21" t="s">
        <v>1</v>
      </c>
      <c r="V202" s="22">
        <v>194</v>
      </c>
      <c r="W202" s="24">
        <v>45.54</v>
      </c>
      <c r="X202" s="23">
        <v>62</v>
      </c>
      <c r="Y202" s="21" t="s">
        <v>1</v>
      </c>
      <c r="Z202" s="22">
        <v>197</v>
      </c>
      <c r="AA202" s="24">
        <v>46.66</v>
      </c>
      <c r="AB202" s="23">
        <v>62</v>
      </c>
      <c r="AC202" s="21" t="s">
        <v>1</v>
      </c>
      <c r="AD202" s="22">
        <v>200</v>
      </c>
      <c r="AE202" s="24">
        <v>47.8</v>
      </c>
      <c r="AF202" s="23">
        <v>53</v>
      </c>
      <c r="AG202" s="21" t="s">
        <v>1</v>
      </c>
      <c r="AH202" s="22">
        <v>170</v>
      </c>
      <c r="AI202" s="24">
        <v>41.22</v>
      </c>
      <c r="AJ202" s="23">
        <v>72</v>
      </c>
      <c r="AK202" s="21" t="s">
        <v>1</v>
      </c>
      <c r="AL202" s="22">
        <v>198</v>
      </c>
      <c r="AM202" s="24">
        <v>48.45</v>
      </c>
      <c r="AN202" s="23">
        <v>54</v>
      </c>
      <c r="AO202" s="21" t="s">
        <v>1</v>
      </c>
    </row>
    <row r="203" spans="1:41" x14ac:dyDescent="0.25">
      <c r="A203" s="21" t="s">
        <v>273</v>
      </c>
      <c r="B203" s="22">
        <v>198</v>
      </c>
      <c r="C203" s="24">
        <v>44.63</v>
      </c>
      <c r="D203" s="23">
        <v>58</v>
      </c>
      <c r="E203" s="21" t="s">
        <v>1</v>
      </c>
      <c r="F203" s="22">
        <v>172</v>
      </c>
      <c r="G203" s="24">
        <v>38.700000000000003</v>
      </c>
      <c r="H203" s="23">
        <v>79</v>
      </c>
      <c r="I203" s="21" t="s">
        <v>1</v>
      </c>
      <c r="J203" s="22">
        <v>166</v>
      </c>
      <c r="K203" s="24">
        <v>37.630000000000003</v>
      </c>
      <c r="L203" s="23">
        <v>83</v>
      </c>
      <c r="M203" s="21" t="s">
        <v>1</v>
      </c>
      <c r="N203" s="22">
        <v>200</v>
      </c>
      <c r="O203" s="24">
        <v>47.14</v>
      </c>
      <c r="P203" s="23">
        <v>57</v>
      </c>
      <c r="Q203" s="21" t="s">
        <v>1</v>
      </c>
      <c r="R203" s="22">
        <v>197</v>
      </c>
      <c r="S203" s="24">
        <v>46.76</v>
      </c>
      <c r="T203" s="23">
        <v>57</v>
      </c>
      <c r="U203" s="21" t="s">
        <v>1</v>
      </c>
      <c r="V203" s="22">
        <v>214</v>
      </c>
      <c r="W203" s="24">
        <v>50.15</v>
      </c>
      <c r="X203" s="23">
        <v>49</v>
      </c>
      <c r="Y203" s="21" t="s">
        <v>1</v>
      </c>
      <c r="Z203" s="22">
        <v>231</v>
      </c>
      <c r="AA203" s="24">
        <v>54.58</v>
      </c>
      <c r="AB203" s="23">
        <v>39</v>
      </c>
      <c r="AC203" s="21" t="s">
        <v>1</v>
      </c>
      <c r="AD203" s="22">
        <v>222</v>
      </c>
      <c r="AE203" s="24">
        <v>52.97</v>
      </c>
      <c r="AF203" s="23">
        <v>42</v>
      </c>
      <c r="AG203" s="21" t="s">
        <v>1</v>
      </c>
      <c r="AH203" s="22">
        <v>261</v>
      </c>
      <c r="AI203" s="24">
        <v>62.88</v>
      </c>
      <c r="AJ203" s="23">
        <v>23</v>
      </c>
      <c r="AK203" s="21" t="s">
        <v>1</v>
      </c>
      <c r="AL203" s="22">
        <v>225</v>
      </c>
      <c r="AM203" s="24">
        <v>54.96</v>
      </c>
      <c r="AN203" s="23">
        <v>36</v>
      </c>
      <c r="AO203" s="21" t="s">
        <v>1</v>
      </c>
    </row>
    <row r="204" spans="1:41" x14ac:dyDescent="0.25">
      <c r="A204" s="21" t="s">
        <v>205</v>
      </c>
      <c r="B204" s="22">
        <v>198</v>
      </c>
      <c r="C204" s="24">
        <v>44.63</v>
      </c>
      <c r="D204" s="23">
        <v>58</v>
      </c>
      <c r="E204" s="21" t="s">
        <v>1</v>
      </c>
      <c r="F204" s="22">
        <v>184</v>
      </c>
      <c r="G204" s="24">
        <v>41.35</v>
      </c>
      <c r="H204" s="23">
        <v>66</v>
      </c>
      <c r="I204" s="21" t="s">
        <v>1</v>
      </c>
      <c r="J204" s="22">
        <v>223</v>
      </c>
      <c r="K204" s="24">
        <v>50.28</v>
      </c>
      <c r="L204" s="23">
        <v>40</v>
      </c>
      <c r="M204" s="21" t="s">
        <v>1</v>
      </c>
      <c r="N204" s="22">
        <v>208</v>
      </c>
      <c r="O204" s="24">
        <v>48.99</v>
      </c>
      <c r="P204" s="23">
        <v>52</v>
      </c>
      <c r="Q204" s="21" t="s">
        <v>1</v>
      </c>
      <c r="R204" s="22">
        <v>202</v>
      </c>
      <c r="S204" s="24">
        <v>47.93</v>
      </c>
      <c r="T204" s="23">
        <v>54</v>
      </c>
      <c r="U204" s="21" t="s">
        <v>1</v>
      </c>
      <c r="V204" s="22">
        <v>221</v>
      </c>
      <c r="W204" s="24">
        <v>51.77</v>
      </c>
      <c r="X204" s="23">
        <v>46</v>
      </c>
      <c r="Y204" s="21" t="s">
        <v>1</v>
      </c>
      <c r="Z204" s="22">
        <v>194</v>
      </c>
      <c r="AA204" s="24">
        <v>45.96</v>
      </c>
      <c r="AB204" s="23">
        <v>64</v>
      </c>
      <c r="AC204" s="21" t="s">
        <v>1</v>
      </c>
      <c r="AD204" s="22">
        <v>211</v>
      </c>
      <c r="AE204" s="24">
        <v>50.38</v>
      </c>
      <c r="AF204" s="23">
        <v>47</v>
      </c>
      <c r="AG204" s="21" t="s">
        <v>1</v>
      </c>
      <c r="AH204" s="22">
        <v>207</v>
      </c>
      <c r="AI204" s="24">
        <v>50.02</v>
      </c>
      <c r="AJ204" s="23">
        <v>45</v>
      </c>
      <c r="AK204" s="21" t="s">
        <v>1</v>
      </c>
      <c r="AL204" s="22">
        <v>219</v>
      </c>
      <c r="AM204" s="24">
        <v>53.51</v>
      </c>
      <c r="AN204" s="23">
        <v>38</v>
      </c>
      <c r="AO204" s="21" t="s">
        <v>1</v>
      </c>
    </row>
    <row r="205" spans="1:41" x14ac:dyDescent="0.25">
      <c r="A205" s="21" t="s">
        <v>232</v>
      </c>
      <c r="B205" s="22">
        <v>200</v>
      </c>
      <c r="C205" s="24">
        <v>45.07</v>
      </c>
      <c r="D205" s="23">
        <v>56</v>
      </c>
      <c r="E205" s="21" t="s">
        <v>1</v>
      </c>
      <c r="F205" s="22">
        <v>196</v>
      </c>
      <c r="G205" s="24">
        <v>44</v>
      </c>
      <c r="H205" s="23">
        <v>57</v>
      </c>
      <c r="I205" s="21" t="s">
        <v>1</v>
      </c>
      <c r="J205" s="22">
        <v>185</v>
      </c>
      <c r="K205" s="24">
        <v>41.84</v>
      </c>
      <c r="L205" s="23">
        <v>70</v>
      </c>
      <c r="M205" s="21" t="s">
        <v>1</v>
      </c>
      <c r="N205" s="22">
        <v>191</v>
      </c>
      <c r="O205" s="24">
        <v>45.05</v>
      </c>
      <c r="P205" s="23">
        <v>64</v>
      </c>
      <c r="Q205" s="21" t="s">
        <v>1</v>
      </c>
      <c r="R205" s="22">
        <v>193</v>
      </c>
      <c r="S205" s="24">
        <v>45.83</v>
      </c>
      <c r="T205" s="23">
        <v>58</v>
      </c>
      <c r="U205" s="21" t="s">
        <v>1</v>
      </c>
      <c r="V205" s="22">
        <v>171</v>
      </c>
      <c r="W205" s="24">
        <v>40.229999999999997</v>
      </c>
      <c r="X205" s="23">
        <v>76</v>
      </c>
      <c r="Y205" s="21" t="s">
        <v>1</v>
      </c>
      <c r="Z205" s="22">
        <v>194</v>
      </c>
      <c r="AA205" s="24">
        <v>45.96</v>
      </c>
      <c r="AB205" s="23">
        <v>64</v>
      </c>
      <c r="AC205" s="21" t="s">
        <v>1</v>
      </c>
      <c r="AD205" s="22">
        <v>183</v>
      </c>
      <c r="AE205" s="24">
        <v>43.8</v>
      </c>
      <c r="AF205" s="23">
        <v>66</v>
      </c>
      <c r="AG205" s="21" t="s">
        <v>1</v>
      </c>
      <c r="AH205" s="22">
        <v>170</v>
      </c>
      <c r="AI205" s="24">
        <v>41.22</v>
      </c>
      <c r="AJ205" s="23">
        <v>72</v>
      </c>
      <c r="AK205" s="21" t="s">
        <v>1</v>
      </c>
      <c r="AL205" s="22">
        <v>157</v>
      </c>
      <c r="AM205" s="24">
        <v>38.58</v>
      </c>
      <c r="AN205" s="23">
        <v>81</v>
      </c>
      <c r="AO205" s="21" t="s">
        <v>1</v>
      </c>
    </row>
    <row r="206" spans="1:41" x14ac:dyDescent="0.25">
      <c r="A206" s="21" t="s">
        <v>217</v>
      </c>
      <c r="B206" s="22">
        <v>200</v>
      </c>
      <c r="C206" s="24">
        <v>45.07</v>
      </c>
      <c r="D206" s="23">
        <v>56</v>
      </c>
      <c r="E206" s="21" t="s">
        <v>1</v>
      </c>
      <c r="F206" s="22">
        <v>190</v>
      </c>
      <c r="G206" s="24">
        <v>42.67</v>
      </c>
      <c r="H206" s="23">
        <v>63</v>
      </c>
      <c r="I206" s="21" t="s">
        <v>1</v>
      </c>
      <c r="J206" s="22">
        <v>193</v>
      </c>
      <c r="K206" s="24">
        <v>43.62</v>
      </c>
      <c r="L206" s="23">
        <v>63</v>
      </c>
      <c r="M206" s="21" t="s">
        <v>1</v>
      </c>
      <c r="N206" s="22">
        <v>206</v>
      </c>
      <c r="O206" s="24">
        <v>48.53</v>
      </c>
      <c r="P206" s="23">
        <v>53</v>
      </c>
      <c r="Q206" s="21" t="s">
        <v>1</v>
      </c>
      <c r="R206" s="22">
        <v>224</v>
      </c>
      <c r="S206" s="24">
        <v>53.07</v>
      </c>
      <c r="T206" s="23">
        <v>43</v>
      </c>
      <c r="U206" s="21" t="s">
        <v>1</v>
      </c>
      <c r="V206" s="22">
        <v>241</v>
      </c>
      <c r="W206" s="24">
        <v>56.38</v>
      </c>
      <c r="X206" s="23">
        <v>37</v>
      </c>
      <c r="Y206" s="21" t="s">
        <v>1</v>
      </c>
      <c r="Z206" s="22">
        <v>249</v>
      </c>
      <c r="AA206" s="24">
        <v>58.77</v>
      </c>
      <c r="AB206" s="23">
        <v>30</v>
      </c>
      <c r="AC206" s="21" t="s">
        <v>1</v>
      </c>
      <c r="AD206" s="22">
        <v>226</v>
      </c>
      <c r="AE206" s="24">
        <v>53.91</v>
      </c>
      <c r="AF206" s="23">
        <v>41</v>
      </c>
      <c r="AG206" s="21" t="s">
        <v>1</v>
      </c>
      <c r="AH206" s="22">
        <v>254</v>
      </c>
      <c r="AI206" s="24">
        <v>61.21</v>
      </c>
      <c r="AJ206" s="23">
        <v>25</v>
      </c>
      <c r="AK206" s="21" t="s">
        <v>1</v>
      </c>
      <c r="AL206" s="22">
        <v>274</v>
      </c>
      <c r="AM206" s="24">
        <v>66.760000000000005</v>
      </c>
      <c r="AN206" s="23">
        <v>19</v>
      </c>
      <c r="AO206" s="21" t="s">
        <v>1</v>
      </c>
    </row>
    <row r="207" spans="1:41" x14ac:dyDescent="0.25">
      <c r="A207" s="21" t="s">
        <v>229</v>
      </c>
      <c r="B207" s="22">
        <v>202</v>
      </c>
      <c r="C207" s="24">
        <v>45.52</v>
      </c>
      <c r="D207" s="23">
        <v>55</v>
      </c>
      <c r="E207" s="21" t="s">
        <v>1</v>
      </c>
      <c r="F207" s="22">
        <v>193</v>
      </c>
      <c r="G207" s="24">
        <v>43.33</v>
      </c>
      <c r="H207" s="23">
        <v>60</v>
      </c>
      <c r="I207" s="21" t="s">
        <v>1</v>
      </c>
      <c r="J207" s="22">
        <v>209</v>
      </c>
      <c r="K207" s="24">
        <v>47.17</v>
      </c>
      <c r="L207" s="23">
        <v>52</v>
      </c>
      <c r="M207" s="21" t="s">
        <v>1</v>
      </c>
      <c r="N207" s="22">
        <v>204</v>
      </c>
      <c r="O207" s="24">
        <v>48.07</v>
      </c>
      <c r="P207" s="23">
        <v>54</v>
      </c>
      <c r="Q207" s="21" t="s">
        <v>1</v>
      </c>
      <c r="R207" s="22">
        <v>186</v>
      </c>
      <c r="S207" s="24">
        <v>44.2</v>
      </c>
      <c r="T207" s="23">
        <v>62</v>
      </c>
      <c r="U207" s="21" t="s">
        <v>1</v>
      </c>
      <c r="V207" s="22">
        <v>216</v>
      </c>
      <c r="W207" s="24">
        <v>50.62</v>
      </c>
      <c r="X207" s="23">
        <v>47</v>
      </c>
      <c r="Y207" s="21" t="s">
        <v>1</v>
      </c>
      <c r="Z207" s="22">
        <v>220</v>
      </c>
      <c r="AA207" s="24">
        <v>52.01</v>
      </c>
      <c r="AB207" s="23">
        <v>42</v>
      </c>
      <c r="AC207" s="21" t="s">
        <v>1</v>
      </c>
      <c r="AD207" s="22">
        <v>211</v>
      </c>
      <c r="AE207" s="24">
        <v>50.38</v>
      </c>
      <c r="AF207" s="23">
        <v>47</v>
      </c>
      <c r="AG207" s="21" t="s">
        <v>1</v>
      </c>
      <c r="AH207" s="22">
        <v>240</v>
      </c>
      <c r="AI207" s="24">
        <v>57.88</v>
      </c>
      <c r="AJ207" s="23">
        <v>28</v>
      </c>
      <c r="AK207" s="21" t="s">
        <v>1</v>
      </c>
      <c r="AL207" s="22">
        <v>241</v>
      </c>
      <c r="AM207" s="24">
        <v>58.81</v>
      </c>
      <c r="AN207" s="23">
        <v>30</v>
      </c>
      <c r="AO207" s="21" t="s">
        <v>1</v>
      </c>
    </row>
    <row r="208" spans="1:41" x14ac:dyDescent="0.25">
      <c r="A208" s="21" t="s">
        <v>322</v>
      </c>
      <c r="B208" s="22">
        <v>203</v>
      </c>
      <c r="C208" s="24">
        <v>45.74</v>
      </c>
      <c r="D208" s="23">
        <v>51</v>
      </c>
      <c r="E208" s="21" t="s">
        <v>1</v>
      </c>
      <c r="F208" s="22">
        <v>212</v>
      </c>
      <c r="G208" s="24">
        <v>47.52</v>
      </c>
      <c r="H208" s="23">
        <v>47</v>
      </c>
      <c r="I208" s="21" t="s">
        <v>1</v>
      </c>
      <c r="J208" s="22">
        <v>190</v>
      </c>
      <c r="K208" s="24">
        <v>42.95</v>
      </c>
      <c r="L208" s="23">
        <v>67</v>
      </c>
      <c r="M208" s="21" t="s">
        <v>1</v>
      </c>
      <c r="N208" s="22">
        <v>185</v>
      </c>
      <c r="O208" s="24">
        <v>43.66</v>
      </c>
      <c r="P208" s="23">
        <v>71</v>
      </c>
      <c r="Q208" s="21" t="s">
        <v>1</v>
      </c>
      <c r="R208" s="22">
        <v>217</v>
      </c>
      <c r="S208" s="24">
        <v>51.43</v>
      </c>
      <c r="T208" s="23">
        <v>47</v>
      </c>
      <c r="U208" s="21" t="s">
        <v>1</v>
      </c>
      <c r="V208" s="22">
        <v>194</v>
      </c>
      <c r="W208" s="24">
        <v>45.54</v>
      </c>
      <c r="X208" s="23">
        <v>62</v>
      </c>
      <c r="Y208" s="21" t="s">
        <v>1</v>
      </c>
      <c r="Z208" s="22">
        <v>182</v>
      </c>
      <c r="AA208" s="24">
        <v>43.16</v>
      </c>
      <c r="AB208" s="23">
        <v>73</v>
      </c>
      <c r="AC208" s="21" t="s">
        <v>1</v>
      </c>
      <c r="AD208" s="22">
        <v>169</v>
      </c>
      <c r="AE208" s="24">
        <v>40.51</v>
      </c>
      <c r="AF208" s="23">
        <v>78</v>
      </c>
      <c r="AG208" s="21" t="s">
        <v>1</v>
      </c>
      <c r="AH208" s="22">
        <v>184</v>
      </c>
      <c r="AI208" s="24">
        <v>44.55</v>
      </c>
      <c r="AJ208" s="23">
        <v>65</v>
      </c>
      <c r="AK208" s="21" t="s">
        <v>1</v>
      </c>
      <c r="AL208" s="22">
        <v>170</v>
      </c>
      <c r="AM208" s="24">
        <v>41.71</v>
      </c>
      <c r="AN208" s="23">
        <v>68</v>
      </c>
      <c r="AO208" s="21" t="s">
        <v>1</v>
      </c>
    </row>
    <row r="209" spans="1:41" x14ac:dyDescent="0.25">
      <c r="A209" s="21" t="s">
        <v>197</v>
      </c>
      <c r="B209" s="22">
        <v>203</v>
      </c>
      <c r="C209" s="24">
        <v>45.74</v>
      </c>
      <c r="D209" s="23">
        <v>51</v>
      </c>
      <c r="E209" s="21" t="s">
        <v>1</v>
      </c>
      <c r="F209" s="22">
        <v>210</v>
      </c>
      <c r="G209" s="24">
        <v>47.08</v>
      </c>
      <c r="H209" s="23">
        <v>48</v>
      </c>
      <c r="I209" s="21" t="s">
        <v>1</v>
      </c>
      <c r="J209" s="22">
        <v>247</v>
      </c>
      <c r="K209" s="24">
        <v>55.61</v>
      </c>
      <c r="L209" s="23">
        <v>33</v>
      </c>
      <c r="M209" s="21" t="s">
        <v>1</v>
      </c>
      <c r="N209" s="22">
        <v>250</v>
      </c>
      <c r="O209" s="24">
        <v>58.73</v>
      </c>
      <c r="P209" s="23">
        <v>31</v>
      </c>
      <c r="Q209" s="21" t="s">
        <v>1</v>
      </c>
      <c r="R209" s="22">
        <v>267</v>
      </c>
      <c r="S209" s="24">
        <v>63.11</v>
      </c>
      <c r="T209" s="23">
        <v>25</v>
      </c>
      <c r="U209" s="21" t="s">
        <v>1</v>
      </c>
      <c r="V209" s="22">
        <v>248</v>
      </c>
      <c r="W209" s="24">
        <v>58</v>
      </c>
      <c r="X209" s="23">
        <v>35</v>
      </c>
      <c r="Y209" s="21" t="s">
        <v>1</v>
      </c>
      <c r="Z209" s="22">
        <v>239</v>
      </c>
      <c r="AA209" s="24">
        <v>56.44</v>
      </c>
      <c r="AB209" s="23">
        <v>33</v>
      </c>
      <c r="AC209" s="21" t="s">
        <v>1</v>
      </c>
      <c r="AD209" s="22">
        <v>255</v>
      </c>
      <c r="AE209" s="24">
        <v>60.73</v>
      </c>
      <c r="AF209" s="23">
        <v>29</v>
      </c>
      <c r="AG209" s="21" t="s">
        <v>1</v>
      </c>
      <c r="AH209" s="22">
        <v>293</v>
      </c>
      <c r="AI209" s="24">
        <v>70.489999999999995</v>
      </c>
      <c r="AJ209" s="23">
        <v>17</v>
      </c>
      <c r="AK209" s="21" t="s">
        <v>1</v>
      </c>
      <c r="AL209" s="22">
        <v>298</v>
      </c>
      <c r="AM209" s="24">
        <v>72.540000000000006</v>
      </c>
      <c r="AN209" s="23">
        <v>14</v>
      </c>
      <c r="AO209" s="21" t="s">
        <v>1</v>
      </c>
    </row>
    <row r="210" spans="1:41" x14ac:dyDescent="0.25">
      <c r="A210" s="21" t="s">
        <v>183</v>
      </c>
      <c r="B210" s="22">
        <v>203</v>
      </c>
      <c r="C210" s="24">
        <v>45.74</v>
      </c>
      <c r="D210" s="23">
        <v>51</v>
      </c>
      <c r="E210" s="21" t="s">
        <v>1</v>
      </c>
      <c r="F210" s="22">
        <v>191</v>
      </c>
      <c r="G210" s="24">
        <v>42.89</v>
      </c>
      <c r="H210" s="23">
        <v>62</v>
      </c>
      <c r="I210" s="21" t="s">
        <v>1</v>
      </c>
      <c r="J210" s="22">
        <v>191</v>
      </c>
      <c r="K210" s="24">
        <v>43.17</v>
      </c>
      <c r="L210" s="23">
        <v>66</v>
      </c>
      <c r="M210" s="21" t="s">
        <v>1</v>
      </c>
      <c r="N210" s="22">
        <v>175</v>
      </c>
      <c r="O210" s="24">
        <v>41.34</v>
      </c>
      <c r="P210" s="23">
        <v>76</v>
      </c>
      <c r="Q210" s="21" t="s">
        <v>1</v>
      </c>
      <c r="R210" s="22">
        <v>177</v>
      </c>
      <c r="S210" s="24">
        <v>42.09</v>
      </c>
      <c r="T210" s="23">
        <v>74</v>
      </c>
      <c r="U210" s="21" t="s">
        <v>1</v>
      </c>
      <c r="V210" s="22">
        <v>206</v>
      </c>
      <c r="W210" s="24">
        <v>48.31</v>
      </c>
      <c r="X210" s="23">
        <v>54</v>
      </c>
      <c r="Y210" s="21" t="s">
        <v>1</v>
      </c>
      <c r="Z210" s="22">
        <v>199</v>
      </c>
      <c r="AA210" s="24">
        <v>47.12</v>
      </c>
      <c r="AB210" s="23">
        <v>61</v>
      </c>
      <c r="AC210" s="21" t="s">
        <v>1</v>
      </c>
      <c r="AD210" s="22">
        <v>200</v>
      </c>
      <c r="AE210" s="24">
        <v>47.8</v>
      </c>
      <c r="AF210" s="23">
        <v>53</v>
      </c>
      <c r="AG210" s="21" t="s">
        <v>1</v>
      </c>
      <c r="AH210" s="22">
        <v>196</v>
      </c>
      <c r="AI210" s="24">
        <v>47.41</v>
      </c>
      <c r="AJ210" s="23">
        <v>50</v>
      </c>
      <c r="AK210" s="21" t="s">
        <v>1</v>
      </c>
      <c r="AL210" s="22">
        <v>205</v>
      </c>
      <c r="AM210" s="24">
        <v>50.14</v>
      </c>
      <c r="AN210" s="23">
        <v>47</v>
      </c>
      <c r="AO210" s="21" t="s">
        <v>1</v>
      </c>
    </row>
    <row r="211" spans="1:41" x14ac:dyDescent="0.25">
      <c r="A211" s="21" t="s">
        <v>204</v>
      </c>
      <c r="B211" s="22">
        <v>206</v>
      </c>
      <c r="C211" s="24">
        <v>46.4</v>
      </c>
      <c r="D211" s="23">
        <v>50</v>
      </c>
      <c r="E211" s="21" t="s">
        <v>1</v>
      </c>
      <c r="F211" s="22">
        <v>230</v>
      </c>
      <c r="G211" s="24">
        <v>51.49</v>
      </c>
      <c r="H211" s="23">
        <v>39</v>
      </c>
      <c r="I211" s="21" t="s">
        <v>1</v>
      </c>
      <c r="J211" s="22">
        <v>201</v>
      </c>
      <c r="K211" s="24">
        <v>45.39</v>
      </c>
      <c r="L211" s="23">
        <v>56</v>
      </c>
      <c r="M211" s="21" t="s">
        <v>1</v>
      </c>
      <c r="N211" s="22">
        <v>225</v>
      </c>
      <c r="O211" s="24">
        <v>52.93</v>
      </c>
      <c r="P211" s="23">
        <v>41</v>
      </c>
      <c r="Q211" s="21" t="s">
        <v>1</v>
      </c>
      <c r="R211" s="22">
        <v>210</v>
      </c>
      <c r="S211" s="24">
        <v>49.8</v>
      </c>
      <c r="T211" s="23">
        <v>52</v>
      </c>
      <c r="U211" s="21" t="s">
        <v>1</v>
      </c>
      <c r="V211" s="22">
        <v>230</v>
      </c>
      <c r="W211" s="24">
        <v>53.85</v>
      </c>
      <c r="X211" s="23">
        <v>40</v>
      </c>
      <c r="Y211" s="21" t="s">
        <v>1</v>
      </c>
      <c r="Z211" s="22">
        <v>203</v>
      </c>
      <c r="AA211" s="24">
        <v>48.05</v>
      </c>
      <c r="AB211" s="23">
        <v>56</v>
      </c>
      <c r="AC211" s="21" t="s">
        <v>1</v>
      </c>
      <c r="AD211" s="22">
        <v>222</v>
      </c>
      <c r="AE211" s="24">
        <v>52.97</v>
      </c>
      <c r="AF211" s="23">
        <v>42</v>
      </c>
      <c r="AG211" s="21" t="s">
        <v>1</v>
      </c>
      <c r="AH211" s="22">
        <v>219</v>
      </c>
      <c r="AI211" s="24">
        <v>52.88</v>
      </c>
      <c r="AJ211" s="23">
        <v>39</v>
      </c>
      <c r="AK211" s="21" t="s">
        <v>1</v>
      </c>
      <c r="AL211" s="22">
        <v>225</v>
      </c>
      <c r="AM211" s="24">
        <v>54.96</v>
      </c>
      <c r="AN211" s="23">
        <v>36</v>
      </c>
      <c r="AO211" s="21" t="s">
        <v>1</v>
      </c>
    </row>
    <row r="212" spans="1:41" x14ac:dyDescent="0.25">
      <c r="A212" s="21" t="s">
        <v>1472</v>
      </c>
      <c r="B212" s="22">
        <v>206</v>
      </c>
      <c r="C212" s="24">
        <v>46.4</v>
      </c>
      <c r="D212" s="23">
        <v>50</v>
      </c>
      <c r="E212" s="21" t="s">
        <v>1</v>
      </c>
      <c r="F212" s="22">
        <v>207</v>
      </c>
      <c r="G212" s="24">
        <v>46.42</v>
      </c>
      <c r="H212" s="23">
        <v>50</v>
      </c>
      <c r="I212" s="21" t="s">
        <v>1</v>
      </c>
      <c r="J212" s="22">
        <v>196</v>
      </c>
      <c r="K212" s="24">
        <v>44.28</v>
      </c>
      <c r="L212" s="23">
        <v>59</v>
      </c>
      <c r="M212" s="21" t="s">
        <v>1</v>
      </c>
      <c r="N212" s="22">
        <v>213</v>
      </c>
      <c r="O212" s="24">
        <v>50.15</v>
      </c>
      <c r="P212" s="23">
        <v>49</v>
      </c>
      <c r="Q212" s="21" t="s">
        <v>1</v>
      </c>
      <c r="R212" s="22">
        <v>193</v>
      </c>
      <c r="S212" s="24">
        <v>45.83</v>
      </c>
      <c r="T212" s="23">
        <v>58</v>
      </c>
      <c r="U212" s="21" t="s">
        <v>1</v>
      </c>
      <c r="V212" s="22">
        <v>222</v>
      </c>
      <c r="W212" s="24">
        <v>52</v>
      </c>
      <c r="X212" s="23">
        <v>45</v>
      </c>
      <c r="Y212" s="21" t="s">
        <v>1</v>
      </c>
      <c r="Z212" s="22">
        <v>185</v>
      </c>
      <c r="AA212" s="24">
        <v>43.86</v>
      </c>
      <c r="AB212" s="23">
        <v>69</v>
      </c>
      <c r="AC212" s="21" t="s">
        <v>1</v>
      </c>
      <c r="AD212" s="22">
        <v>188</v>
      </c>
      <c r="AE212" s="24">
        <v>44.97</v>
      </c>
      <c r="AF212" s="23">
        <v>61</v>
      </c>
      <c r="AG212" s="21" t="s">
        <v>1</v>
      </c>
      <c r="AH212" s="22">
        <v>204</v>
      </c>
      <c r="AI212" s="24">
        <v>49.31</v>
      </c>
      <c r="AJ212" s="23">
        <v>48</v>
      </c>
      <c r="AK212" s="21" t="s">
        <v>1</v>
      </c>
      <c r="AL212" s="22">
        <v>196</v>
      </c>
      <c r="AM212" s="24">
        <v>47.97</v>
      </c>
      <c r="AN212" s="23">
        <v>55</v>
      </c>
      <c r="AO212" s="21" t="s">
        <v>1</v>
      </c>
    </row>
    <row r="213" spans="1:41" x14ac:dyDescent="0.25">
      <c r="A213" s="21" t="s">
        <v>224</v>
      </c>
      <c r="B213" s="22">
        <v>206</v>
      </c>
      <c r="C213" s="24">
        <v>46.4</v>
      </c>
      <c r="D213" s="23">
        <v>50</v>
      </c>
      <c r="E213" s="21" t="s">
        <v>1</v>
      </c>
      <c r="F213" s="22">
        <v>198</v>
      </c>
      <c r="G213" s="24">
        <v>44.44</v>
      </c>
      <c r="H213" s="23">
        <v>54</v>
      </c>
      <c r="I213" s="21" t="s">
        <v>1</v>
      </c>
      <c r="J213" s="22">
        <v>211</v>
      </c>
      <c r="K213" s="24">
        <v>47.61</v>
      </c>
      <c r="L213" s="23">
        <v>51</v>
      </c>
      <c r="M213" s="21" t="s">
        <v>1</v>
      </c>
      <c r="N213" s="22">
        <v>213</v>
      </c>
      <c r="O213" s="24">
        <v>50.15</v>
      </c>
      <c r="P213" s="23">
        <v>49</v>
      </c>
      <c r="Q213" s="21" t="s">
        <v>1</v>
      </c>
      <c r="R213" s="22">
        <v>197</v>
      </c>
      <c r="S213" s="24">
        <v>46.76</v>
      </c>
      <c r="T213" s="23">
        <v>57</v>
      </c>
      <c r="U213" s="21" t="s">
        <v>1</v>
      </c>
      <c r="V213" s="22">
        <v>211</v>
      </c>
      <c r="W213" s="24">
        <v>49.46</v>
      </c>
      <c r="X213" s="23">
        <v>50</v>
      </c>
      <c r="Y213" s="21" t="s">
        <v>1</v>
      </c>
      <c r="Z213" s="22">
        <v>206</v>
      </c>
      <c r="AA213" s="24">
        <v>48.75</v>
      </c>
      <c r="AB213" s="23">
        <v>55</v>
      </c>
      <c r="AC213" s="21" t="s">
        <v>1</v>
      </c>
      <c r="AD213" s="22">
        <v>220</v>
      </c>
      <c r="AE213" s="24">
        <v>52.5</v>
      </c>
      <c r="AF213" s="23">
        <v>44</v>
      </c>
      <c r="AG213" s="21" t="s">
        <v>1</v>
      </c>
      <c r="AH213" s="22">
        <v>200</v>
      </c>
      <c r="AI213" s="24">
        <v>48.36</v>
      </c>
      <c r="AJ213" s="23">
        <v>49</v>
      </c>
      <c r="AK213" s="21" t="s">
        <v>1</v>
      </c>
      <c r="AL213" s="22">
        <v>207</v>
      </c>
      <c r="AM213" s="24">
        <v>50.62</v>
      </c>
      <c r="AN213" s="23">
        <v>46</v>
      </c>
      <c r="AO213" s="21" t="s">
        <v>1</v>
      </c>
    </row>
    <row r="214" spans="1:41" x14ac:dyDescent="0.25">
      <c r="A214" s="21" t="s">
        <v>1473</v>
      </c>
      <c r="B214" s="22">
        <v>209</v>
      </c>
      <c r="C214" s="24">
        <v>47.07</v>
      </c>
      <c r="D214" s="23">
        <v>49</v>
      </c>
      <c r="E214" s="21" t="s">
        <v>1</v>
      </c>
      <c r="F214" s="22">
        <v>226</v>
      </c>
      <c r="G214" s="24">
        <v>50.61</v>
      </c>
      <c r="H214" s="23">
        <v>40</v>
      </c>
      <c r="I214" s="21" t="s">
        <v>1</v>
      </c>
      <c r="J214" s="22">
        <v>223</v>
      </c>
      <c r="K214" s="24">
        <v>50.28</v>
      </c>
      <c r="L214" s="23">
        <v>40</v>
      </c>
      <c r="M214" s="21" t="s">
        <v>1</v>
      </c>
      <c r="N214" s="22">
        <v>250</v>
      </c>
      <c r="O214" s="24">
        <v>58.73</v>
      </c>
      <c r="P214" s="23">
        <v>31</v>
      </c>
      <c r="Q214" s="21" t="s">
        <v>1</v>
      </c>
      <c r="R214" s="22">
        <v>241</v>
      </c>
      <c r="S214" s="24">
        <v>57.04</v>
      </c>
      <c r="T214" s="23">
        <v>35</v>
      </c>
      <c r="U214" s="21" t="s">
        <v>1</v>
      </c>
      <c r="V214" s="22">
        <v>216</v>
      </c>
      <c r="W214" s="24">
        <v>50.62</v>
      </c>
      <c r="X214" s="23">
        <v>47</v>
      </c>
      <c r="Y214" s="21" t="s">
        <v>1</v>
      </c>
      <c r="Z214" s="22">
        <v>232</v>
      </c>
      <c r="AA214" s="24">
        <v>54.81</v>
      </c>
      <c r="AB214" s="23">
        <v>37</v>
      </c>
      <c r="AC214" s="21" t="s">
        <v>1</v>
      </c>
      <c r="AD214" s="22">
        <v>226</v>
      </c>
      <c r="AE214" s="24">
        <v>53.91</v>
      </c>
      <c r="AF214" s="23">
        <v>41</v>
      </c>
      <c r="AG214" s="21" t="s">
        <v>1</v>
      </c>
      <c r="AH214" s="22">
        <v>196</v>
      </c>
      <c r="AI214" s="24">
        <v>47.41</v>
      </c>
      <c r="AJ214" s="23">
        <v>50</v>
      </c>
      <c r="AK214" s="21" t="s">
        <v>1</v>
      </c>
      <c r="AL214" s="22">
        <v>213</v>
      </c>
      <c r="AM214" s="24">
        <v>52.07</v>
      </c>
      <c r="AN214" s="23">
        <v>40</v>
      </c>
      <c r="AO214" s="21" t="s">
        <v>1</v>
      </c>
    </row>
    <row r="215" spans="1:41" x14ac:dyDescent="0.25">
      <c r="A215" s="21" t="s">
        <v>180</v>
      </c>
      <c r="B215" s="22">
        <v>209</v>
      </c>
      <c r="C215" s="24">
        <v>47.07</v>
      </c>
      <c r="D215" s="23">
        <v>49</v>
      </c>
      <c r="E215" s="21" t="s">
        <v>1</v>
      </c>
      <c r="F215" s="22">
        <v>198</v>
      </c>
      <c r="G215" s="24">
        <v>44.44</v>
      </c>
      <c r="H215" s="23">
        <v>54</v>
      </c>
      <c r="I215" s="21" t="s">
        <v>1</v>
      </c>
      <c r="J215" s="22">
        <v>206</v>
      </c>
      <c r="K215" s="24">
        <v>46.5</v>
      </c>
      <c r="L215" s="23">
        <v>53</v>
      </c>
      <c r="M215" s="21" t="s">
        <v>1</v>
      </c>
      <c r="N215" s="22">
        <v>210</v>
      </c>
      <c r="O215" s="24">
        <v>49.46</v>
      </c>
      <c r="P215" s="23">
        <v>51</v>
      </c>
      <c r="Q215" s="21" t="s">
        <v>1</v>
      </c>
      <c r="R215" s="22">
        <v>236</v>
      </c>
      <c r="S215" s="24">
        <v>55.87</v>
      </c>
      <c r="T215" s="23">
        <v>36</v>
      </c>
      <c r="U215" s="21" t="s">
        <v>1</v>
      </c>
      <c r="V215" s="22">
        <v>208</v>
      </c>
      <c r="W215" s="24">
        <v>48.77</v>
      </c>
      <c r="X215" s="23">
        <v>53</v>
      </c>
      <c r="Y215" s="21" t="s">
        <v>1</v>
      </c>
      <c r="Z215" s="22">
        <v>213</v>
      </c>
      <c r="AA215" s="24">
        <v>50.38</v>
      </c>
      <c r="AB215" s="23">
        <v>46</v>
      </c>
      <c r="AC215" s="21" t="s">
        <v>1</v>
      </c>
      <c r="AD215" s="22">
        <v>206</v>
      </c>
      <c r="AE215" s="24">
        <v>49.21</v>
      </c>
      <c r="AF215" s="23">
        <v>51</v>
      </c>
      <c r="AG215" s="21" t="s">
        <v>1</v>
      </c>
      <c r="AH215" s="22">
        <v>209</v>
      </c>
      <c r="AI215" s="24">
        <v>50.5</v>
      </c>
      <c r="AJ215" s="23">
        <v>44</v>
      </c>
      <c r="AK215" s="21" t="s">
        <v>1</v>
      </c>
      <c r="AL215" s="22">
        <v>236</v>
      </c>
      <c r="AM215" s="24">
        <v>57.61</v>
      </c>
      <c r="AN215" s="23">
        <v>31</v>
      </c>
      <c r="AO215" s="21" t="s">
        <v>1</v>
      </c>
    </row>
    <row r="216" spans="1:41" x14ac:dyDescent="0.25">
      <c r="A216" s="21" t="s">
        <v>282</v>
      </c>
      <c r="B216" s="22">
        <v>211</v>
      </c>
      <c r="C216" s="24">
        <v>47.51</v>
      </c>
      <c r="D216" s="23">
        <v>48</v>
      </c>
      <c r="E216" s="21" t="s">
        <v>1</v>
      </c>
      <c r="F216" s="22">
        <v>205</v>
      </c>
      <c r="G216" s="24">
        <v>45.98</v>
      </c>
      <c r="H216" s="23">
        <v>51</v>
      </c>
      <c r="I216" s="21" t="s">
        <v>1</v>
      </c>
      <c r="J216" s="22">
        <v>196</v>
      </c>
      <c r="K216" s="24">
        <v>44.28</v>
      </c>
      <c r="L216" s="23">
        <v>59</v>
      </c>
      <c r="M216" s="21" t="s">
        <v>1</v>
      </c>
      <c r="N216" s="22">
        <v>208</v>
      </c>
      <c r="O216" s="24">
        <v>48.99</v>
      </c>
      <c r="P216" s="23">
        <v>52</v>
      </c>
      <c r="Q216" s="21" t="s">
        <v>1</v>
      </c>
      <c r="R216" s="22">
        <v>233</v>
      </c>
      <c r="S216" s="24">
        <v>55.17</v>
      </c>
      <c r="T216" s="23">
        <v>38</v>
      </c>
      <c r="U216" s="21" t="s">
        <v>1</v>
      </c>
      <c r="V216" s="22">
        <v>199</v>
      </c>
      <c r="W216" s="24">
        <v>46.69</v>
      </c>
      <c r="X216" s="23">
        <v>56</v>
      </c>
      <c r="Y216" s="21" t="s">
        <v>1</v>
      </c>
      <c r="Z216" s="22">
        <v>213</v>
      </c>
      <c r="AA216" s="24">
        <v>50.38</v>
      </c>
      <c r="AB216" s="23">
        <v>46</v>
      </c>
      <c r="AC216" s="21" t="s">
        <v>1</v>
      </c>
      <c r="AD216" s="22">
        <v>195</v>
      </c>
      <c r="AE216" s="24">
        <v>46.62</v>
      </c>
      <c r="AF216" s="23">
        <v>59</v>
      </c>
      <c r="AG216" s="21" t="s">
        <v>1</v>
      </c>
      <c r="AH216" s="22">
        <v>227</v>
      </c>
      <c r="AI216" s="24">
        <v>54.78</v>
      </c>
      <c r="AJ216" s="23">
        <v>36</v>
      </c>
      <c r="AK216" s="21" t="s">
        <v>1</v>
      </c>
      <c r="AL216" s="22">
        <v>221</v>
      </c>
      <c r="AM216" s="24">
        <v>53.99</v>
      </c>
      <c r="AN216" s="23">
        <v>37</v>
      </c>
      <c r="AO216" s="21" t="s">
        <v>1</v>
      </c>
    </row>
    <row r="217" spans="1:41" x14ac:dyDescent="0.25">
      <c r="A217" s="21" t="s">
        <v>321</v>
      </c>
      <c r="B217" s="22">
        <v>211</v>
      </c>
      <c r="C217" s="24">
        <v>47.51</v>
      </c>
      <c r="D217" s="23">
        <v>48</v>
      </c>
      <c r="E217" s="21" t="s">
        <v>1</v>
      </c>
      <c r="F217" s="22">
        <v>205</v>
      </c>
      <c r="G217" s="24">
        <v>45.98</v>
      </c>
      <c r="H217" s="23">
        <v>51</v>
      </c>
      <c r="I217" s="21" t="s">
        <v>1</v>
      </c>
      <c r="J217" s="22">
        <v>203</v>
      </c>
      <c r="K217" s="24">
        <v>45.84</v>
      </c>
      <c r="L217" s="23">
        <v>55</v>
      </c>
      <c r="M217" s="21" t="s">
        <v>1</v>
      </c>
      <c r="N217" s="22">
        <v>200</v>
      </c>
      <c r="O217" s="24">
        <v>47.14</v>
      </c>
      <c r="P217" s="23">
        <v>57</v>
      </c>
      <c r="Q217" s="21" t="s">
        <v>1</v>
      </c>
      <c r="R217" s="22">
        <v>197</v>
      </c>
      <c r="S217" s="24">
        <v>46.76</v>
      </c>
      <c r="T217" s="23">
        <v>57</v>
      </c>
      <c r="U217" s="21" t="s">
        <v>1</v>
      </c>
      <c r="V217" s="22">
        <v>198</v>
      </c>
      <c r="W217" s="24">
        <v>46.46</v>
      </c>
      <c r="X217" s="23">
        <v>57</v>
      </c>
      <c r="Y217" s="21" t="s">
        <v>1</v>
      </c>
      <c r="Z217" s="22">
        <v>179</v>
      </c>
      <c r="AA217" s="24">
        <v>42.46</v>
      </c>
      <c r="AB217" s="23">
        <v>74</v>
      </c>
      <c r="AC217" s="21" t="s">
        <v>1</v>
      </c>
      <c r="AD217" s="22">
        <v>203</v>
      </c>
      <c r="AE217" s="24">
        <v>48.5</v>
      </c>
      <c r="AF217" s="23">
        <v>52</v>
      </c>
      <c r="AG217" s="21" t="s">
        <v>1</v>
      </c>
      <c r="AH217" s="22">
        <v>192</v>
      </c>
      <c r="AI217" s="24">
        <v>46.45</v>
      </c>
      <c r="AJ217" s="23">
        <v>52</v>
      </c>
      <c r="AK217" s="21" t="s">
        <v>1</v>
      </c>
      <c r="AL217" s="22">
        <v>176</v>
      </c>
      <c r="AM217" s="24">
        <v>43.15</v>
      </c>
      <c r="AN217" s="23">
        <v>62</v>
      </c>
      <c r="AO217" s="21" t="s">
        <v>1</v>
      </c>
    </row>
    <row r="218" spans="1:41" x14ac:dyDescent="0.25">
      <c r="A218" s="21" t="s">
        <v>159</v>
      </c>
      <c r="B218" s="22">
        <v>211</v>
      </c>
      <c r="C218" s="24">
        <v>47.51</v>
      </c>
      <c r="D218" s="23">
        <v>48</v>
      </c>
      <c r="E218" s="21" t="s">
        <v>1</v>
      </c>
      <c r="F218" s="22">
        <v>208</v>
      </c>
      <c r="G218" s="24">
        <v>46.64</v>
      </c>
      <c r="H218" s="23">
        <v>49</v>
      </c>
      <c r="I218" s="21" t="s">
        <v>1</v>
      </c>
      <c r="J218" s="22">
        <v>214</v>
      </c>
      <c r="K218" s="24">
        <v>48.28</v>
      </c>
      <c r="L218" s="23">
        <v>47</v>
      </c>
      <c r="M218" s="21" t="s">
        <v>1</v>
      </c>
      <c r="N218" s="22">
        <v>234</v>
      </c>
      <c r="O218" s="24">
        <v>55.02</v>
      </c>
      <c r="P218" s="23">
        <v>38</v>
      </c>
      <c r="Q218" s="21" t="s">
        <v>1</v>
      </c>
      <c r="R218" s="22">
        <v>205</v>
      </c>
      <c r="S218" s="24">
        <v>48.63</v>
      </c>
      <c r="T218" s="23">
        <v>53</v>
      </c>
      <c r="U218" s="21" t="s">
        <v>1</v>
      </c>
      <c r="V218" s="22">
        <v>185</v>
      </c>
      <c r="W218" s="24">
        <v>43.46</v>
      </c>
      <c r="X218" s="23">
        <v>66</v>
      </c>
      <c r="Y218" s="21" t="s">
        <v>1</v>
      </c>
      <c r="Z218" s="22">
        <v>209</v>
      </c>
      <c r="AA218" s="24">
        <v>49.45</v>
      </c>
      <c r="AB218" s="23">
        <v>49</v>
      </c>
      <c r="AC218" s="21" t="s">
        <v>1</v>
      </c>
      <c r="AD218" s="22">
        <v>207</v>
      </c>
      <c r="AE218" s="24">
        <v>49.44</v>
      </c>
      <c r="AF218" s="23">
        <v>50</v>
      </c>
      <c r="AG218" s="21" t="s">
        <v>1</v>
      </c>
      <c r="AH218" s="22">
        <v>196</v>
      </c>
      <c r="AI218" s="24">
        <v>47.41</v>
      </c>
      <c r="AJ218" s="23">
        <v>50</v>
      </c>
      <c r="AK218" s="21" t="s">
        <v>1</v>
      </c>
      <c r="AL218" s="22">
        <v>218</v>
      </c>
      <c r="AM218" s="24">
        <v>53.27</v>
      </c>
      <c r="AN218" s="23">
        <v>39</v>
      </c>
      <c r="AO218" s="21" t="s">
        <v>1</v>
      </c>
    </row>
    <row r="219" spans="1:41" x14ac:dyDescent="0.25">
      <c r="A219" s="21" t="s">
        <v>1474</v>
      </c>
      <c r="B219" s="22">
        <v>214</v>
      </c>
      <c r="C219" s="24">
        <v>48.17</v>
      </c>
      <c r="D219" s="23">
        <v>47</v>
      </c>
      <c r="E219" s="21" t="s">
        <v>1</v>
      </c>
      <c r="F219" s="22">
        <v>220</v>
      </c>
      <c r="G219" s="24">
        <v>49.29</v>
      </c>
      <c r="H219" s="23">
        <v>42</v>
      </c>
      <c r="I219" s="21" t="s">
        <v>1</v>
      </c>
      <c r="J219" s="22">
        <v>206</v>
      </c>
      <c r="K219" s="24">
        <v>46.5</v>
      </c>
      <c r="L219" s="23">
        <v>53</v>
      </c>
      <c r="M219" s="21" t="s">
        <v>1</v>
      </c>
      <c r="N219" s="22">
        <v>0</v>
      </c>
      <c r="O219" s="24">
        <v>0</v>
      </c>
      <c r="P219" s="23">
        <v>0</v>
      </c>
      <c r="Q219" s="21" t="s">
        <v>1</v>
      </c>
      <c r="R219" s="22">
        <v>0</v>
      </c>
      <c r="S219" s="24">
        <v>0</v>
      </c>
      <c r="T219" s="23">
        <v>0</v>
      </c>
      <c r="U219" s="21" t="s">
        <v>1</v>
      </c>
      <c r="V219" s="22">
        <v>0</v>
      </c>
      <c r="W219" s="24">
        <v>0</v>
      </c>
      <c r="X219" s="23">
        <v>0</v>
      </c>
      <c r="Y219" s="21" t="s">
        <v>1</v>
      </c>
      <c r="Z219" s="22">
        <v>0</v>
      </c>
      <c r="AA219" s="24">
        <v>0</v>
      </c>
      <c r="AB219" s="23">
        <v>0</v>
      </c>
      <c r="AC219" s="21" t="s">
        <v>1</v>
      </c>
      <c r="AD219" s="22">
        <v>0</v>
      </c>
      <c r="AE219" s="24">
        <v>0</v>
      </c>
      <c r="AF219" s="23">
        <v>0</v>
      </c>
      <c r="AG219" s="21" t="s">
        <v>1</v>
      </c>
      <c r="AH219" s="22">
        <v>0</v>
      </c>
      <c r="AI219" s="24">
        <v>0</v>
      </c>
      <c r="AJ219" s="23">
        <v>0</v>
      </c>
      <c r="AK219" s="21" t="s">
        <v>1</v>
      </c>
      <c r="AL219" s="22">
        <v>0</v>
      </c>
      <c r="AM219" s="24">
        <v>0</v>
      </c>
      <c r="AN219" s="23">
        <v>0</v>
      </c>
      <c r="AO219" s="21" t="s">
        <v>1</v>
      </c>
    </row>
    <row r="220" spans="1:41" x14ac:dyDescent="0.25">
      <c r="A220" s="21" t="s">
        <v>106</v>
      </c>
      <c r="B220" s="22">
        <v>214</v>
      </c>
      <c r="C220" s="24">
        <v>48.17</v>
      </c>
      <c r="D220" s="23">
        <v>47</v>
      </c>
      <c r="E220" s="21" t="s">
        <v>1</v>
      </c>
      <c r="F220" s="22">
        <v>254</v>
      </c>
      <c r="G220" s="24">
        <v>56.78</v>
      </c>
      <c r="H220" s="23">
        <v>30</v>
      </c>
      <c r="I220" s="21" t="s">
        <v>1</v>
      </c>
      <c r="J220" s="22">
        <v>212</v>
      </c>
      <c r="K220" s="24">
        <v>47.84</v>
      </c>
      <c r="L220" s="23">
        <v>49</v>
      </c>
      <c r="M220" s="21" t="s">
        <v>1</v>
      </c>
      <c r="N220" s="22">
        <v>250</v>
      </c>
      <c r="O220" s="24">
        <v>58.73</v>
      </c>
      <c r="P220" s="23">
        <v>31</v>
      </c>
      <c r="Q220" s="21" t="s">
        <v>1</v>
      </c>
      <c r="R220" s="22">
        <v>233</v>
      </c>
      <c r="S220" s="24">
        <v>55.17</v>
      </c>
      <c r="T220" s="23">
        <v>38</v>
      </c>
      <c r="U220" s="21" t="s">
        <v>1</v>
      </c>
      <c r="V220" s="22">
        <v>199</v>
      </c>
      <c r="W220" s="24">
        <v>46.69</v>
      </c>
      <c r="X220" s="23">
        <v>56</v>
      </c>
      <c r="Y220" s="21" t="s">
        <v>1</v>
      </c>
      <c r="Z220" s="22">
        <v>208</v>
      </c>
      <c r="AA220" s="24">
        <v>49.22</v>
      </c>
      <c r="AB220" s="23">
        <v>52</v>
      </c>
      <c r="AC220" s="21" t="s">
        <v>1</v>
      </c>
      <c r="AD220" s="22">
        <v>200</v>
      </c>
      <c r="AE220" s="24">
        <v>47.8</v>
      </c>
      <c r="AF220" s="23">
        <v>53</v>
      </c>
      <c r="AG220" s="21" t="s">
        <v>1</v>
      </c>
      <c r="AH220" s="22">
        <v>204</v>
      </c>
      <c r="AI220" s="24">
        <v>49.31</v>
      </c>
      <c r="AJ220" s="23">
        <v>48</v>
      </c>
      <c r="AK220" s="21" t="s">
        <v>1</v>
      </c>
      <c r="AL220" s="22">
        <v>189</v>
      </c>
      <c r="AM220" s="24">
        <v>46.28</v>
      </c>
      <c r="AN220" s="23">
        <v>57</v>
      </c>
      <c r="AO220" s="21" t="s">
        <v>1</v>
      </c>
    </row>
    <row r="221" spans="1:41" x14ac:dyDescent="0.25">
      <c r="A221" s="21" t="s">
        <v>115</v>
      </c>
      <c r="B221" s="22">
        <v>216</v>
      </c>
      <c r="C221" s="24">
        <v>48.62</v>
      </c>
      <c r="D221" s="23">
        <v>46</v>
      </c>
      <c r="E221" s="21" t="s">
        <v>1</v>
      </c>
      <c r="F221" s="22">
        <v>260</v>
      </c>
      <c r="G221" s="24">
        <v>58.11</v>
      </c>
      <c r="H221" s="23">
        <v>29</v>
      </c>
      <c r="I221" s="21" t="s">
        <v>1</v>
      </c>
      <c r="J221" s="22">
        <v>249</v>
      </c>
      <c r="K221" s="24">
        <v>56.05</v>
      </c>
      <c r="L221" s="23">
        <v>32</v>
      </c>
      <c r="M221" s="21" t="s">
        <v>1</v>
      </c>
      <c r="N221" s="22">
        <v>240</v>
      </c>
      <c r="O221" s="24">
        <v>56.41</v>
      </c>
      <c r="P221" s="23">
        <v>33</v>
      </c>
      <c r="Q221" s="21" t="s">
        <v>1</v>
      </c>
      <c r="R221" s="22">
        <v>244</v>
      </c>
      <c r="S221" s="24">
        <v>57.74</v>
      </c>
      <c r="T221" s="23">
        <v>34</v>
      </c>
      <c r="U221" s="21" t="s">
        <v>1</v>
      </c>
      <c r="V221" s="22">
        <v>216</v>
      </c>
      <c r="W221" s="24">
        <v>50.62</v>
      </c>
      <c r="X221" s="23">
        <v>47</v>
      </c>
      <c r="Y221" s="21" t="s">
        <v>1</v>
      </c>
      <c r="Z221" s="22">
        <v>210</v>
      </c>
      <c r="AA221" s="24">
        <v>49.68</v>
      </c>
      <c r="AB221" s="23">
        <v>48</v>
      </c>
      <c r="AC221" s="21" t="s">
        <v>1</v>
      </c>
      <c r="AD221" s="22">
        <v>215</v>
      </c>
      <c r="AE221" s="24">
        <v>51.32</v>
      </c>
      <c r="AF221" s="23">
        <v>46</v>
      </c>
      <c r="AG221" s="21" t="s">
        <v>1</v>
      </c>
      <c r="AH221" s="22">
        <v>206</v>
      </c>
      <c r="AI221" s="24">
        <v>49.79</v>
      </c>
      <c r="AJ221" s="23">
        <v>46</v>
      </c>
      <c r="AK221" s="21" t="s">
        <v>1</v>
      </c>
      <c r="AL221" s="22">
        <v>198</v>
      </c>
      <c r="AM221" s="24">
        <v>48.45</v>
      </c>
      <c r="AN221" s="23">
        <v>54</v>
      </c>
      <c r="AO221" s="21" t="s">
        <v>1</v>
      </c>
    </row>
    <row r="222" spans="1:41" x14ac:dyDescent="0.25">
      <c r="A222" s="21" t="s">
        <v>64</v>
      </c>
      <c r="B222" s="22">
        <v>217</v>
      </c>
      <c r="C222" s="24">
        <v>48.84</v>
      </c>
      <c r="D222" s="23">
        <v>45</v>
      </c>
      <c r="E222" s="21" t="s">
        <v>1</v>
      </c>
      <c r="F222" s="22">
        <v>240</v>
      </c>
      <c r="G222" s="24">
        <v>53.7</v>
      </c>
      <c r="H222" s="23">
        <v>36</v>
      </c>
      <c r="I222" s="21" t="s">
        <v>1</v>
      </c>
      <c r="J222" s="22">
        <v>234</v>
      </c>
      <c r="K222" s="24">
        <v>52.72</v>
      </c>
      <c r="L222" s="23">
        <v>38</v>
      </c>
      <c r="M222" s="21" t="s">
        <v>1</v>
      </c>
      <c r="N222" s="22">
        <v>206</v>
      </c>
      <c r="O222" s="24">
        <v>48.53</v>
      </c>
      <c r="P222" s="23">
        <v>53</v>
      </c>
      <c r="Q222" s="21" t="s">
        <v>1</v>
      </c>
      <c r="R222" s="22">
        <v>214</v>
      </c>
      <c r="S222" s="24">
        <v>50.73</v>
      </c>
      <c r="T222" s="23">
        <v>49</v>
      </c>
      <c r="U222" s="21" t="s">
        <v>1</v>
      </c>
      <c r="V222" s="22">
        <v>223</v>
      </c>
      <c r="W222" s="24">
        <v>52.23</v>
      </c>
      <c r="X222" s="23">
        <v>44</v>
      </c>
      <c r="Y222" s="21" t="s">
        <v>1</v>
      </c>
      <c r="Z222" s="22">
        <v>220</v>
      </c>
      <c r="AA222" s="24">
        <v>52.01</v>
      </c>
      <c r="AB222" s="23">
        <v>42</v>
      </c>
      <c r="AC222" s="21" t="s">
        <v>1</v>
      </c>
      <c r="AD222" s="22">
        <v>215</v>
      </c>
      <c r="AE222" s="24">
        <v>51.32</v>
      </c>
      <c r="AF222" s="23">
        <v>46</v>
      </c>
      <c r="AG222" s="21" t="s">
        <v>1</v>
      </c>
      <c r="AH222" s="22">
        <v>217</v>
      </c>
      <c r="AI222" s="24">
        <v>52.4</v>
      </c>
      <c r="AJ222" s="23">
        <v>41</v>
      </c>
      <c r="AK222" s="21" t="s">
        <v>1</v>
      </c>
      <c r="AL222" s="22">
        <v>189</v>
      </c>
      <c r="AM222" s="24">
        <v>46.28</v>
      </c>
      <c r="AN222" s="23">
        <v>57</v>
      </c>
      <c r="AO222" s="21" t="s">
        <v>1</v>
      </c>
    </row>
    <row r="223" spans="1:41" x14ac:dyDescent="0.25">
      <c r="A223" s="21" t="s">
        <v>182</v>
      </c>
      <c r="B223" s="22">
        <v>218</v>
      </c>
      <c r="C223" s="24">
        <v>49.06</v>
      </c>
      <c r="D223" s="23">
        <v>43</v>
      </c>
      <c r="E223" s="21" t="s">
        <v>1</v>
      </c>
      <c r="F223" s="22">
        <v>242</v>
      </c>
      <c r="G223" s="24">
        <v>54.14</v>
      </c>
      <c r="H223" s="23">
        <v>35</v>
      </c>
      <c r="I223" s="21" t="s">
        <v>1</v>
      </c>
      <c r="J223" s="22">
        <v>218</v>
      </c>
      <c r="K223" s="24">
        <v>49.17</v>
      </c>
      <c r="L223" s="23">
        <v>44</v>
      </c>
      <c r="M223" s="21" t="s">
        <v>1</v>
      </c>
      <c r="N223" s="22">
        <v>266</v>
      </c>
      <c r="O223" s="24">
        <v>62.44</v>
      </c>
      <c r="P223" s="23">
        <v>27</v>
      </c>
      <c r="Q223" s="21" t="s">
        <v>1</v>
      </c>
      <c r="R223" s="22">
        <v>279</v>
      </c>
      <c r="S223" s="24">
        <v>65.91</v>
      </c>
      <c r="T223" s="23">
        <v>20</v>
      </c>
      <c r="U223" s="21" t="s">
        <v>1</v>
      </c>
      <c r="V223" s="22">
        <v>233</v>
      </c>
      <c r="W223" s="24">
        <v>54.54</v>
      </c>
      <c r="X223" s="23">
        <v>39</v>
      </c>
      <c r="Y223" s="21" t="s">
        <v>1</v>
      </c>
      <c r="Z223" s="22">
        <v>287</v>
      </c>
      <c r="AA223" s="24">
        <v>67.62</v>
      </c>
      <c r="AB223" s="23">
        <v>19</v>
      </c>
      <c r="AC223" s="21" t="s">
        <v>1</v>
      </c>
      <c r="AD223" s="22">
        <v>262</v>
      </c>
      <c r="AE223" s="24">
        <v>62.38</v>
      </c>
      <c r="AF223" s="23">
        <v>26</v>
      </c>
      <c r="AG223" s="21" t="s">
        <v>1</v>
      </c>
      <c r="AH223" s="22">
        <v>264</v>
      </c>
      <c r="AI223" s="24">
        <v>63.59</v>
      </c>
      <c r="AJ223" s="23">
        <v>22</v>
      </c>
      <c r="AK223" s="21" t="s">
        <v>1</v>
      </c>
      <c r="AL223" s="22">
        <v>253</v>
      </c>
      <c r="AM223" s="24">
        <v>61.7</v>
      </c>
      <c r="AN223" s="23">
        <v>25</v>
      </c>
      <c r="AO223" s="21" t="s">
        <v>1</v>
      </c>
    </row>
    <row r="224" spans="1:41" x14ac:dyDescent="0.25">
      <c r="A224" s="21" t="s">
        <v>62</v>
      </c>
      <c r="B224" s="22">
        <v>218</v>
      </c>
      <c r="C224" s="24">
        <v>49.06</v>
      </c>
      <c r="D224" s="23">
        <v>43</v>
      </c>
      <c r="E224" s="21" t="s">
        <v>1</v>
      </c>
      <c r="F224" s="22">
        <v>226</v>
      </c>
      <c r="G224" s="24">
        <v>50.61</v>
      </c>
      <c r="H224" s="23">
        <v>40</v>
      </c>
      <c r="I224" s="21" t="s">
        <v>1</v>
      </c>
      <c r="J224" s="22">
        <v>209</v>
      </c>
      <c r="K224" s="24">
        <v>47.17</v>
      </c>
      <c r="L224" s="23">
        <v>52</v>
      </c>
      <c r="M224" s="21" t="s">
        <v>1</v>
      </c>
      <c r="N224" s="22">
        <v>237</v>
      </c>
      <c r="O224" s="24">
        <v>55.72</v>
      </c>
      <c r="P224" s="23">
        <v>35</v>
      </c>
      <c r="Q224" s="21" t="s">
        <v>1</v>
      </c>
      <c r="R224" s="22">
        <v>284</v>
      </c>
      <c r="S224" s="24">
        <v>67.08</v>
      </c>
      <c r="T224" s="23">
        <v>19</v>
      </c>
      <c r="U224" s="21" t="s">
        <v>1</v>
      </c>
      <c r="V224" s="22">
        <v>248</v>
      </c>
      <c r="W224" s="24">
        <v>58</v>
      </c>
      <c r="X224" s="23">
        <v>35</v>
      </c>
      <c r="Y224" s="21" t="s">
        <v>1</v>
      </c>
      <c r="Z224" s="22">
        <v>234</v>
      </c>
      <c r="AA224" s="24">
        <v>55.28</v>
      </c>
      <c r="AB224" s="23">
        <v>35</v>
      </c>
      <c r="AC224" s="21" t="s">
        <v>1</v>
      </c>
      <c r="AD224" s="22">
        <v>231</v>
      </c>
      <c r="AE224" s="24">
        <v>55.09</v>
      </c>
      <c r="AF224" s="23">
        <v>38</v>
      </c>
      <c r="AG224" s="21" t="s">
        <v>1</v>
      </c>
      <c r="AH224" s="22">
        <v>219</v>
      </c>
      <c r="AI224" s="24">
        <v>52.88</v>
      </c>
      <c r="AJ224" s="23">
        <v>39</v>
      </c>
      <c r="AK224" s="21" t="s">
        <v>1</v>
      </c>
      <c r="AL224" s="22">
        <v>210</v>
      </c>
      <c r="AM224" s="24">
        <v>51.34</v>
      </c>
      <c r="AN224" s="23">
        <v>43</v>
      </c>
      <c r="AO224" s="21" t="s">
        <v>1</v>
      </c>
    </row>
    <row r="225" spans="1:41" x14ac:dyDescent="0.25">
      <c r="A225" s="21" t="s">
        <v>376</v>
      </c>
      <c r="B225" s="22">
        <v>218</v>
      </c>
      <c r="C225" s="24">
        <v>49.06</v>
      </c>
      <c r="D225" s="23">
        <v>43</v>
      </c>
      <c r="E225" s="21" t="s">
        <v>1</v>
      </c>
      <c r="F225" s="22">
        <v>247</v>
      </c>
      <c r="G225" s="24">
        <v>55.24</v>
      </c>
      <c r="H225" s="23">
        <v>32</v>
      </c>
      <c r="I225" s="21" t="s">
        <v>1</v>
      </c>
      <c r="J225" s="22">
        <v>260</v>
      </c>
      <c r="K225" s="24">
        <v>58.49</v>
      </c>
      <c r="L225" s="23">
        <v>29</v>
      </c>
      <c r="M225" s="21" t="s">
        <v>1</v>
      </c>
      <c r="N225" s="22">
        <v>264</v>
      </c>
      <c r="O225" s="24">
        <v>61.98</v>
      </c>
      <c r="P225" s="23">
        <v>28</v>
      </c>
      <c r="Q225" s="21" t="s">
        <v>1</v>
      </c>
      <c r="R225" s="22">
        <v>321</v>
      </c>
      <c r="S225" s="24">
        <v>75.72</v>
      </c>
      <c r="T225" s="23">
        <v>12</v>
      </c>
      <c r="U225" s="21" t="s">
        <v>1</v>
      </c>
      <c r="V225" s="22">
        <v>233</v>
      </c>
      <c r="W225" s="24">
        <v>54.54</v>
      </c>
      <c r="X225" s="23">
        <v>39</v>
      </c>
      <c r="Y225" s="21" t="s">
        <v>1</v>
      </c>
      <c r="Z225" s="22">
        <v>227</v>
      </c>
      <c r="AA225" s="24">
        <v>53.64</v>
      </c>
      <c r="AB225" s="23">
        <v>40</v>
      </c>
      <c r="AC225" s="21" t="s">
        <v>1</v>
      </c>
      <c r="AD225" s="22">
        <v>211</v>
      </c>
      <c r="AE225" s="24">
        <v>50.38</v>
      </c>
      <c r="AF225" s="23">
        <v>47</v>
      </c>
      <c r="AG225" s="21" t="s">
        <v>1</v>
      </c>
      <c r="AH225" s="22">
        <v>264</v>
      </c>
      <c r="AI225" s="24">
        <v>63.59</v>
      </c>
      <c r="AJ225" s="23">
        <v>22</v>
      </c>
      <c r="AK225" s="21" t="s">
        <v>1</v>
      </c>
      <c r="AL225" s="22">
        <v>259</v>
      </c>
      <c r="AM225" s="24">
        <v>63.15</v>
      </c>
      <c r="AN225" s="23">
        <v>24</v>
      </c>
      <c r="AO225" s="21" t="s">
        <v>1</v>
      </c>
    </row>
    <row r="226" spans="1:41" x14ac:dyDescent="0.25">
      <c r="A226" s="21" t="s">
        <v>181</v>
      </c>
      <c r="B226" s="22">
        <v>221</v>
      </c>
      <c r="C226" s="24">
        <v>49.72</v>
      </c>
      <c r="D226" s="23">
        <v>42</v>
      </c>
      <c r="E226" s="21" t="s">
        <v>1</v>
      </c>
      <c r="F226" s="22">
        <v>220</v>
      </c>
      <c r="G226" s="24">
        <v>49.29</v>
      </c>
      <c r="H226" s="23">
        <v>42</v>
      </c>
      <c r="I226" s="21" t="s">
        <v>1</v>
      </c>
      <c r="J226" s="22">
        <v>230</v>
      </c>
      <c r="K226" s="24">
        <v>51.83</v>
      </c>
      <c r="L226" s="23">
        <v>39</v>
      </c>
      <c r="M226" s="21" t="s">
        <v>1</v>
      </c>
      <c r="N226" s="22">
        <v>220</v>
      </c>
      <c r="O226" s="24">
        <v>51.78</v>
      </c>
      <c r="P226" s="23">
        <v>45</v>
      </c>
      <c r="Q226" s="21" t="s">
        <v>1</v>
      </c>
      <c r="R226" s="22">
        <v>211</v>
      </c>
      <c r="S226" s="24">
        <v>50.03</v>
      </c>
      <c r="T226" s="23">
        <v>51</v>
      </c>
      <c r="U226" s="21" t="s">
        <v>1</v>
      </c>
      <c r="V226" s="22">
        <v>206</v>
      </c>
      <c r="W226" s="24">
        <v>48.31</v>
      </c>
      <c r="X226" s="23">
        <v>54</v>
      </c>
      <c r="Y226" s="21" t="s">
        <v>1</v>
      </c>
      <c r="Z226" s="22">
        <v>200</v>
      </c>
      <c r="AA226" s="24">
        <v>47.36</v>
      </c>
      <c r="AB226" s="23">
        <v>59</v>
      </c>
      <c r="AC226" s="21" t="s">
        <v>1</v>
      </c>
      <c r="AD226" s="22">
        <v>231</v>
      </c>
      <c r="AE226" s="24">
        <v>55.09</v>
      </c>
      <c r="AF226" s="23">
        <v>38</v>
      </c>
      <c r="AG226" s="21" t="s">
        <v>1</v>
      </c>
      <c r="AH226" s="22">
        <v>209</v>
      </c>
      <c r="AI226" s="24">
        <v>50.5</v>
      </c>
      <c r="AJ226" s="23">
        <v>44</v>
      </c>
      <c r="AK226" s="21" t="s">
        <v>1</v>
      </c>
      <c r="AL226" s="22">
        <v>233</v>
      </c>
      <c r="AM226" s="24">
        <v>56.88</v>
      </c>
      <c r="AN226" s="23">
        <v>33</v>
      </c>
      <c r="AO226" s="21" t="s">
        <v>1</v>
      </c>
    </row>
    <row r="227" spans="1:41" x14ac:dyDescent="0.25">
      <c r="A227" s="21" t="s">
        <v>139</v>
      </c>
      <c r="B227" s="22">
        <v>221</v>
      </c>
      <c r="C227" s="24">
        <v>49.72</v>
      </c>
      <c r="D227" s="23">
        <v>42</v>
      </c>
      <c r="E227" s="21" t="s">
        <v>1</v>
      </c>
      <c r="F227" s="22">
        <v>226</v>
      </c>
      <c r="G227" s="24">
        <v>50.61</v>
      </c>
      <c r="H227" s="23">
        <v>40</v>
      </c>
      <c r="I227" s="21" t="s">
        <v>1</v>
      </c>
      <c r="J227" s="22">
        <v>216</v>
      </c>
      <c r="K227" s="24">
        <v>48.72</v>
      </c>
      <c r="L227" s="23">
        <v>45</v>
      </c>
      <c r="M227" s="21" t="s">
        <v>1</v>
      </c>
      <c r="N227" s="22">
        <v>225</v>
      </c>
      <c r="O227" s="24">
        <v>52.93</v>
      </c>
      <c r="P227" s="23">
        <v>41</v>
      </c>
      <c r="Q227" s="21" t="s">
        <v>1</v>
      </c>
      <c r="R227" s="22">
        <v>222</v>
      </c>
      <c r="S227" s="24">
        <v>52.6</v>
      </c>
      <c r="T227" s="23">
        <v>44</v>
      </c>
      <c r="U227" s="21" t="s">
        <v>1</v>
      </c>
      <c r="V227" s="22">
        <v>224</v>
      </c>
      <c r="W227" s="24">
        <v>52.46</v>
      </c>
      <c r="X227" s="23">
        <v>43</v>
      </c>
      <c r="Y227" s="21" t="s">
        <v>1</v>
      </c>
      <c r="Z227" s="22">
        <v>233</v>
      </c>
      <c r="AA227" s="24">
        <v>55.04</v>
      </c>
      <c r="AB227" s="23">
        <v>36</v>
      </c>
      <c r="AC227" s="21" t="s">
        <v>1</v>
      </c>
      <c r="AD227" s="22">
        <v>229</v>
      </c>
      <c r="AE227" s="24">
        <v>54.62</v>
      </c>
      <c r="AF227" s="23">
        <v>39</v>
      </c>
      <c r="AG227" s="21" t="s">
        <v>1</v>
      </c>
      <c r="AH227" s="22">
        <v>215</v>
      </c>
      <c r="AI227" s="24">
        <v>51.93</v>
      </c>
      <c r="AJ227" s="23">
        <v>42</v>
      </c>
      <c r="AK227" s="21" t="s">
        <v>1</v>
      </c>
      <c r="AL227" s="22">
        <v>205</v>
      </c>
      <c r="AM227" s="24">
        <v>50.14</v>
      </c>
      <c r="AN227" s="23">
        <v>47</v>
      </c>
      <c r="AO227" s="21" t="s">
        <v>1</v>
      </c>
    </row>
    <row r="228" spans="1:41" x14ac:dyDescent="0.25">
      <c r="A228" s="21" t="s">
        <v>138</v>
      </c>
      <c r="B228" s="22">
        <v>221</v>
      </c>
      <c r="C228" s="24">
        <v>49.72</v>
      </c>
      <c r="D228" s="23">
        <v>42</v>
      </c>
      <c r="E228" s="21" t="s">
        <v>1</v>
      </c>
      <c r="F228" s="22">
        <v>222</v>
      </c>
      <c r="G228" s="24">
        <v>49.73</v>
      </c>
      <c r="H228" s="23">
        <v>41</v>
      </c>
      <c r="I228" s="21" t="s">
        <v>1</v>
      </c>
      <c r="J228" s="22">
        <v>238</v>
      </c>
      <c r="K228" s="24">
        <v>53.61</v>
      </c>
      <c r="L228" s="23">
        <v>37</v>
      </c>
      <c r="M228" s="21" t="s">
        <v>1</v>
      </c>
      <c r="N228" s="22">
        <v>225</v>
      </c>
      <c r="O228" s="24">
        <v>52.93</v>
      </c>
      <c r="P228" s="23">
        <v>41</v>
      </c>
      <c r="Q228" s="21" t="s">
        <v>1</v>
      </c>
      <c r="R228" s="22">
        <v>212</v>
      </c>
      <c r="S228" s="24">
        <v>50.27</v>
      </c>
      <c r="T228" s="23">
        <v>50</v>
      </c>
      <c r="U228" s="21" t="s">
        <v>1</v>
      </c>
      <c r="V228" s="22">
        <v>214</v>
      </c>
      <c r="W228" s="24">
        <v>50.15</v>
      </c>
      <c r="X228" s="23">
        <v>49</v>
      </c>
      <c r="Y228" s="21" t="s">
        <v>1</v>
      </c>
      <c r="Z228" s="22">
        <v>219</v>
      </c>
      <c r="AA228" s="24">
        <v>51.78</v>
      </c>
      <c r="AB228" s="23">
        <v>43</v>
      </c>
      <c r="AC228" s="21" t="s">
        <v>1</v>
      </c>
      <c r="AD228" s="22">
        <v>229</v>
      </c>
      <c r="AE228" s="24">
        <v>54.62</v>
      </c>
      <c r="AF228" s="23">
        <v>39</v>
      </c>
      <c r="AG228" s="21" t="s">
        <v>1</v>
      </c>
      <c r="AH228" s="22">
        <v>224</v>
      </c>
      <c r="AI228" s="24">
        <v>54.07</v>
      </c>
      <c r="AJ228" s="23">
        <v>37</v>
      </c>
      <c r="AK228" s="21" t="s">
        <v>1</v>
      </c>
      <c r="AL228" s="22">
        <v>211</v>
      </c>
      <c r="AM228" s="24">
        <v>51.58</v>
      </c>
      <c r="AN228" s="23">
        <v>42</v>
      </c>
      <c r="AO228" s="21" t="s">
        <v>1</v>
      </c>
    </row>
    <row r="229" spans="1:41" x14ac:dyDescent="0.25">
      <c r="A229" s="21" t="s">
        <v>84</v>
      </c>
      <c r="B229" s="22">
        <v>224</v>
      </c>
      <c r="C229" s="24">
        <v>50.39</v>
      </c>
      <c r="D229" s="23">
        <v>41</v>
      </c>
      <c r="E229" s="21" t="s">
        <v>1</v>
      </c>
      <c r="F229" s="22">
        <v>214</v>
      </c>
      <c r="G229" s="24">
        <v>47.96</v>
      </c>
      <c r="H229" s="23">
        <v>45</v>
      </c>
      <c r="I229" s="21" t="s">
        <v>1</v>
      </c>
      <c r="J229" s="22">
        <v>212</v>
      </c>
      <c r="K229" s="24">
        <v>47.84</v>
      </c>
      <c r="L229" s="23">
        <v>49</v>
      </c>
      <c r="M229" s="21" t="s">
        <v>1</v>
      </c>
      <c r="N229" s="22">
        <v>187</v>
      </c>
      <c r="O229" s="24">
        <v>44.12</v>
      </c>
      <c r="P229" s="23">
        <v>66</v>
      </c>
      <c r="Q229" s="21" t="s">
        <v>1</v>
      </c>
      <c r="R229" s="22">
        <v>200</v>
      </c>
      <c r="S229" s="24">
        <v>47.46</v>
      </c>
      <c r="T229" s="23">
        <v>55</v>
      </c>
      <c r="U229" s="21" t="s">
        <v>1</v>
      </c>
      <c r="V229" s="22">
        <v>201</v>
      </c>
      <c r="W229" s="24">
        <v>47.15</v>
      </c>
      <c r="X229" s="23">
        <v>55</v>
      </c>
      <c r="Y229" s="21" t="s">
        <v>1</v>
      </c>
      <c r="Z229" s="22">
        <v>207</v>
      </c>
      <c r="AA229" s="24">
        <v>48.99</v>
      </c>
      <c r="AB229" s="23">
        <v>54</v>
      </c>
      <c r="AC229" s="21" t="s">
        <v>1</v>
      </c>
      <c r="AD229" s="22">
        <v>199</v>
      </c>
      <c r="AE229" s="24">
        <v>47.56</v>
      </c>
      <c r="AF229" s="23">
        <v>54</v>
      </c>
      <c r="AG229" s="21" t="s">
        <v>1</v>
      </c>
      <c r="AH229" s="22">
        <v>207</v>
      </c>
      <c r="AI229" s="24">
        <v>50.02</v>
      </c>
      <c r="AJ229" s="23">
        <v>45</v>
      </c>
      <c r="AK229" s="21" t="s">
        <v>1</v>
      </c>
      <c r="AL229" s="22">
        <v>172</v>
      </c>
      <c r="AM229" s="24">
        <v>42.19</v>
      </c>
      <c r="AN229" s="23">
        <v>65</v>
      </c>
      <c r="AO229" s="21" t="s">
        <v>1</v>
      </c>
    </row>
    <row r="230" spans="1:41" x14ac:dyDescent="0.25">
      <c r="A230" s="21" t="s">
        <v>944</v>
      </c>
      <c r="B230" s="22">
        <v>225</v>
      </c>
      <c r="C230" s="24">
        <v>50.61</v>
      </c>
      <c r="D230" s="23">
        <v>40</v>
      </c>
      <c r="E230" s="21" t="s">
        <v>1</v>
      </c>
      <c r="F230" s="22">
        <v>242</v>
      </c>
      <c r="G230" s="24">
        <v>54.14</v>
      </c>
      <c r="H230" s="23">
        <v>35</v>
      </c>
      <c r="I230" s="21" t="s">
        <v>1</v>
      </c>
      <c r="J230" s="22">
        <v>206</v>
      </c>
      <c r="K230" s="24">
        <v>46.5</v>
      </c>
      <c r="L230" s="23">
        <v>53</v>
      </c>
      <c r="M230" s="21" t="s">
        <v>1</v>
      </c>
      <c r="N230" s="22">
        <v>257</v>
      </c>
      <c r="O230" s="24">
        <v>60.35</v>
      </c>
      <c r="P230" s="23">
        <v>29</v>
      </c>
      <c r="Q230" s="21" t="s">
        <v>1</v>
      </c>
      <c r="R230" s="22">
        <v>212</v>
      </c>
      <c r="S230" s="24">
        <v>50.27</v>
      </c>
      <c r="T230" s="23">
        <v>50</v>
      </c>
      <c r="U230" s="21" t="s">
        <v>1</v>
      </c>
      <c r="V230" s="22">
        <v>251</v>
      </c>
      <c r="W230" s="24">
        <v>58.69</v>
      </c>
      <c r="X230" s="23">
        <v>33</v>
      </c>
      <c r="Y230" s="21" t="s">
        <v>1</v>
      </c>
      <c r="Z230" s="22">
        <v>210</v>
      </c>
      <c r="AA230" s="24">
        <v>49.68</v>
      </c>
      <c r="AB230" s="23">
        <v>48</v>
      </c>
      <c r="AC230" s="21" t="s">
        <v>1</v>
      </c>
      <c r="AD230" s="22">
        <v>209</v>
      </c>
      <c r="AE230" s="24">
        <v>49.91</v>
      </c>
      <c r="AF230" s="23">
        <v>48</v>
      </c>
      <c r="AG230" s="21" t="s">
        <v>1</v>
      </c>
      <c r="AH230" s="22">
        <v>209</v>
      </c>
      <c r="AI230" s="24">
        <v>50.5</v>
      </c>
      <c r="AJ230" s="23">
        <v>44</v>
      </c>
      <c r="AK230" s="21" t="s">
        <v>1</v>
      </c>
      <c r="AL230" s="22">
        <v>196</v>
      </c>
      <c r="AM230" s="24">
        <v>47.97</v>
      </c>
      <c r="AN230" s="23">
        <v>55</v>
      </c>
      <c r="AO230" s="21" t="s">
        <v>1</v>
      </c>
    </row>
    <row r="231" spans="1:41" x14ac:dyDescent="0.25">
      <c r="A231" s="21" t="s">
        <v>281</v>
      </c>
      <c r="B231" s="22">
        <v>225</v>
      </c>
      <c r="C231" s="24">
        <v>50.61</v>
      </c>
      <c r="D231" s="23">
        <v>40</v>
      </c>
      <c r="E231" s="21" t="s">
        <v>1</v>
      </c>
      <c r="F231" s="22">
        <v>210</v>
      </c>
      <c r="G231" s="24">
        <v>47.08</v>
      </c>
      <c r="H231" s="23">
        <v>48</v>
      </c>
      <c r="I231" s="21" t="s">
        <v>1</v>
      </c>
      <c r="J231" s="22">
        <v>238</v>
      </c>
      <c r="K231" s="24">
        <v>53.61</v>
      </c>
      <c r="L231" s="23">
        <v>37</v>
      </c>
      <c r="M231" s="21" t="s">
        <v>1</v>
      </c>
      <c r="N231" s="22">
        <v>257</v>
      </c>
      <c r="O231" s="24">
        <v>60.35</v>
      </c>
      <c r="P231" s="23">
        <v>29</v>
      </c>
      <c r="Q231" s="21" t="s">
        <v>1</v>
      </c>
      <c r="R231" s="22">
        <v>255</v>
      </c>
      <c r="S231" s="24">
        <v>60.31</v>
      </c>
      <c r="T231" s="23">
        <v>30</v>
      </c>
      <c r="U231" s="21" t="s">
        <v>1</v>
      </c>
      <c r="V231" s="22">
        <v>259</v>
      </c>
      <c r="W231" s="24">
        <v>60.54</v>
      </c>
      <c r="X231" s="23">
        <v>28</v>
      </c>
      <c r="Y231" s="21" t="s">
        <v>1</v>
      </c>
      <c r="Z231" s="22">
        <v>220</v>
      </c>
      <c r="AA231" s="24">
        <v>52.01</v>
      </c>
      <c r="AB231" s="23">
        <v>42</v>
      </c>
      <c r="AC231" s="21" t="s">
        <v>1</v>
      </c>
      <c r="AD231" s="22">
        <v>233</v>
      </c>
      <c r="AE231" s="24">
        <v>55.56</v>
      </c>
      <c r="AF231" s="23">
        <v>37</v>
      </c>
      <c r="AG231" s="21" t="s">
        <v>1</v>
      </c>
      <c r="AH231" s="22">
        <v>254</v>
      </c>
      <c r="AI231" s="24">
        <v>61.21</v>
      </c>
      <c r="AJ231" s="23">
        <v>25</v>
      </c>
      <c r="AK231" s="21" t="s">
        <v>1</v>
      </c>
      <c r="AL231" s="22">
        <v>253</v>
      </c>
      <c r="AM231" s="24">
        <v>61.7</v>
      </c>
      <c r="AN231" s="23">
        <v>25</v>
      </c>
      <c r="AO231" s="21" t="s">
        <v>1</v>
      </c>
    </row>
    <row r="232" spans="1:41" x14ac:dyDescent="0.25">
      <c r="A232" s="21" t="s">
        <v>1475</v>
      </c>
      <c r="B232" s="22">
        <v>225</v>
      </c>
      <c r="C232" s="24">
        <v>50.61</v>
      </c>
      <c r="D232" s="23">
        <v>40</v>
      </c>
      <c r="E232" s="21" t="s">
        <v>1</v>
      </c>
      <c r="F232" s="22">
        <v>252</v>
      </c>
      <c r="G232" s="24">
        <v>56.34</v>
      </c>
      <c r="H232" s="23">
        <v>31</v>
      </c>
      <c r="I232" s="21" t="s">
        <v>1</v>
      </c>
      <c r="J232" s="22">
        <v>222</v>
      </c>
      <c r="K232" s="24">
        <v>50.06</v>
      </c>
      <c r="L232" s="23">
        <v>41</v>
      </c>
      <c r="M232" s="21" t="s">
        <v>1</v>
      </c>
      <c r="N232" s="22">
        <v>244</v>
      </c>
      <c r="O232" s="24">
        <v>57.34</v>
      </c>
      <c r="P232" s="23">
        <v>32</v>
      </c>
      <c r="Q232" s="21" t="s">
        <v>1</v>
      </c>
      <c r="R232" s="22">
        <v>258</v>
      </c>
      <c r="S232" s="24">
        <v>61.01</v>
      </c>
      <c r="T232" s="23">
        <v>29</v>
      </c>
      <c r="U232" s="21" t="s">
        <v>1</v>
      </c>
      <c r="V232" s="22">
        <v>216</v>
      </c>
      <c r="W232" s="24">
        <v>50.62</v>
      </c>
      <c r="X232" s="23">
        <v>47</v>
      </c>
      <c r="Y232" s="21" t="s">
        <v>1</v>
      </c>
      <c r="Z232" s="22">
        <v>203</v>
      </c>
      <c r="AA232" s="24">
        <v>48.05</v>
      </c>
      <c r="AB232" s="23">
        <v>56</v>
      </c>
      <c r="AC232" s="21" t="s">
        <v>1</v>
      </c>
      <c r="AD232" s="22">
        <v>209</v>
      </c>
      <c r="AE232" s="24">
        <v>49.91</v>
      </c>
      <c r="AF232" s="23">
        <v>48</v>
      </c>
      <c r="AG232" s="21" t="s">
        <v>1</v>
      </c>
      <c r="AH232" s="22">
        <v>235</v>
      </c>
      <c r="AI232" s="24">
        <v>56.69</v>
      </c>
      <c r="AJ232" s="23">
        <v>30</v>
      </c>
      <c r="AK232" s="21" t="s">
        <v>1</v>
      </c>
      <c r="AL232" s="22">
        <v>225</v>
      </c>
      <c r="AM232" s="24">
        <v>54.96</v>
      </c>
      <c r="AN232" s="23">
        <v>36</v>
      </c>
      <c r="AO232" s="21" t="s">
        <v>1</v>
      </c>
    </row>
    <row r="233" spans="1:41" x14ac:dyDescent="0.25">
      <c r="A233" s="21" t="s">
        <v>1476</v>
      </c>
      <c r="B233" s="22">
        <v>225</v>
      </c>
      <c r="C233" s="24">
        <v>50.61</v>
      </c>
      <c r="D233" s="23">
        <v>40</v>
      </c>
      <c r="E233" s="21" t="s">
        <v>1</v>
      </c>
      <c r="F233" s="22">
        <v>236</v>
      </c>
      <c r="G233" s="24">
        <v>52.82</v>
      </c>
      <c r="H233" s="23">
        <v>37</v>
      </c>
      <c r="I233" s="21" t="s">
        <v>1</v>
      </c>
      <c r="J233" s="22">
        <v>312</v>
      </c>
      <c r="K233" s="24">
        <v>70.03</v>
      </c>
      <c r="L233" s="23">
        <v>16</v>
      </c>
      <c r="M233" s="21" t="s">
        <v>1</v>
      </c>
      <c r="N233" s="22">
        <v>277</v>
      </c>
      <c r="O233" s="24">
        <v>64.989999999999995</v>
      </c>
      <c r="P233" s="23">
        <v>22</v>
      </c>
      <c r="Q233" s="21" t="s">
        <v>1</v>
      </c>
      <c r="R233" s="22">
        <v>271</v>
      </c>
      <c r="S233" s="24">
        <v>64.040000000000006</v>
      </c>
      <c r="T233" s="23">
        <v>23</v>
      </c>
      <c r="U233" s="21" t="s">
        <v>1</v>
      </c>
      <c r="V233" s="22">
        <v>304</v>
      </c>
      <c r="W233" s="24">
        <v>70.92</v>
      </c>
      <c r="X233" s="23">
        <v>17</v>
      </c>
      <c r="Y233" s="21" t="s">
        <v>1</v>
      </c>
      <c r="Z233" s="22">
        <v>279</v>
      </c>
      <c r="AA233" s="24">
        <v>65.760000000000005</v>
      </c>
      <c r="AB233" s="23">
        <v>22</v>
      </c>
      <c r="AC233" s="21" t="s">
        <v>1</v>
      </c>
      <c r="AD233" s="22">
        <v>265</v>
      </c>
      <c r="AE233" s="24">
        <v>63.08</v>
      </c>
      <c r="AF233" s="23">
        <v>25</v>
      </c>
      <c r="AG233" s="21" t="s">
        <v>1</v>
      </c>
      <c r="AH233" s="22">
        <v>293</v>
      </c>
      <c r="AI233" s="24">
        <v>70.489999999999995</v>
      </c>
      <c r="AJ233" s="23">
        <v>17</v>
      </c>
      <c r="AK233" s="21" t="s">
        <v>1</v>
      </c>
      <c r="AL233" s="22">
        <v>298</v>
      </c>
      <c r="AM233" s="24">
        <v>72.540000000000006</v>
      </c>
      <c r="AN233" s="23">
        <v>14</v>
      </c>
      <c r="AO233" s="21" t="s">
        <v>1</v>
      </c>
    </row>
    <row r="234" spans="1:41" x14ac:dyDescent="0.25">
      <c r="A234" s="21" t="s">
        <v>149</v>
      </c>
      <c r="B234" s="22">
        <v>225</v>
      </c>
      <c r="C234" s="24">
        <v>50.61</v>
      </c>
      <c r="D234" s="23">
        <v>40</v>
      </c>
      <c r="E234" s="21" t="s">
        <v>1</v>
      </c>
      <c r="F234" s="22">
        <v>226</v>
      </c>
      <c r="G234" s="24">
        <v>50.61</v>
      </c>
      <c r="H234" s="23">
        <v>40</v>
      </c>
      <c r="I234" s="21" t="s">
        <v>1</v>
      </c>
      <c r="J234" s="22">
        <v>234</v>
      </c>
      <c r="K234" s="24">
        <v>52.72</v>
      </c>
      <c r="L234" s="23">
        <v>38</v>
      </c>
      <c r="M234" s="21" t="s">
        <v>1</v>
      </c>
      <c r="N234" s="22">
        <v>270</v>
      </c>
      <c r="O234" s="24">
        <v>63.37</v>
      </c>
      <c r="P234" s="23">
        <v>25</v>
      </c>
      <c r="Q234" s="21" t="s">
        <v>1</v>
      </c>
      <c r="R234" s="22">
        <v>227</v>
      </c>
      <c r="S234" s="24">
        <v>53.77</v>
      </c>
      <c r="T234" s="23">
        <v>42</v>
      </c>
      <c r="U234" s="21" t="s">
        <v>1</v>
      </c>
      <c r="V234" s="22">
        <v>252</v>
      </c>
      <c r="W234" s="24">
        <v>58.92</v>
      </c>
      <c r="X234" s="23">
        <v>32</v>
      </c>
      <c r="Y234" s="21" t="s">
        <v>1</v>
      </c>
      <c r="Z234" s="22">
        <v>239</v>
      </c>
      <c r="AA234" s="24">
        <v>56.44</v>
      </c>
      <c r="AB234" s="23">
        <v>33</v>
      </c>
      <c r="AC234" s="21" t="s">
        <v>1</v>
      </c>
      <c r="AD234" s="22">
        <v>251</v>
      </c>
      <c r="AE234" s="24">
        <v>59.79</v>
      </c>
      <c r="AF234" s="23">
        <v>30</v>
      </c>
      <c r="AG234" s="21" t="s">
        <v>1</v>
      </c>
      <c r="AH234" s="22">
        <v>243</v>
      </c>
      <c r="AI234" s="24">
        <v>58.59</v>
      </c>
      <c r="AJ234" s="23">
        <v>27</v>
      </c>
      <c r="AK234" s="21" t="s">
        <v>1</v>
      </c>
      <c r="AL234" s="22">
        <v>221</v>
      </c>
      <c r="AM234" s="24">
        <v>53.99</v>
      </c>
      <c r="AN234" s="23">
        <v>37</v>
      </c>
      <c r="AO234" s="21" t="s">
        <v>1</v>
      </c>
    </row>
    <row r="235" spans="1:41" x14ac:dyDescent="0.25">
      <c r="A235" s="21" t="s">
        <v>305</v>
      </c>
      <c r="B235" s="22">
        <v>225</v>
      </c>
      <c r="C235" s="24">
        <v>50.61</v>
      </c>
      <c r="D235" s="23">
        <v>40</v>
      </c>
      <c r="E235" s="21" t="s">
        <v>1</v>
      </c>
      <c r="F235" s="22">
        <v>222</v>
      </c>
      <c r="G235" s="24">
        <v>49.73</v>
      </c>
      <c r="H235" s="23">
        <v>41</v>
      </c>
      <c r="I235" s="21" t="s">
        <v>1</v>
      </c>
      <c r="J235" s="22">
        <v>218</v>
      </c>
      <c r="K235" s="24">
        <v>49.17</v>
      </c>
      <c r="L235" s="23">
        <v>44</v>
      </c>
      <c r="M235" s="21" t="s">
        <v>1</v>
      </c>
      <c r="N235" s="22">
        <v>237</v>
      </c>
      <c r="O235" s="24">
        <v>55.72</v>
      </c>
      <c r="P235" s="23">
        <v>35</v>
      </c>
      <c r="Q235" s="21" t="s">
        <v>1</v>
      </c>
      <c r="R235" s="22">
        <v>224</v>
      </c>
      <c r="S235" s="24">
        <v>53.07</v>
      </c>
      <c r="T235" s="23">
        <v>43</v>
      </c>
      <c r="U235" s="21" t="s">
        <v>1</v>
      </c>
      <c r="V235" s="22">
        <v>245</v>
      </c>
      <c r="W235" s="24">
        <v>57.31</v>
      </c>
      <c r="X235" s="23">
        <v>36</v>
      </c>
      <c r="Y235" s="21" t="s">
        <v>1</v>
      </c>
      <c r="Z235" s="22">
        <v>245</v>
      </c>
      <c r="AA235" s="24">
        <v>57.84</v>
      </c>
      <c r="AB235" s="23">
        <v>32</v>
      </c>
      <c r="AC235" s="21" t="s">
        <v>1</v>
      </c>
      <c r="AD235" s="22">
        <v>243</v>
      </c>
      <c r="AE235" s="24">
        <v>57.91</v>
      </c>
      <c r="AF235" s="23">
        <v>32</v>
      </c>
      <c r="AG235" s="21" t="s">
        <v>1</v>
      </c>
      <c r="AH235" s="22">
        <v>240</v>
      </c>
      <c r="AI235" s="24">
        <v>57.88</v>
      </c>
      <c r="AJ235" s="23">
        <v>28</v>
      </c>
      <c r="AK235" s="21" t="s">
        <v>1</v>
      </c>
      <c r="AL235" s="22">
        <v>253</v>
      </c>
      <c r="AM235" s="24">
        <v>61.7</v>
      </c>
      <c r="AN235" s="23">
        <v>25</v>
      </c>
      <c r="AO235" s="21" t="s">
        <v>1</v>
      </c>
    </row>
    <row r="236" spans="1:41" x14ac:dyDescent="0.25">
      <c r="A236" s="21" t="s">
        <v>1477</v>
      </c>
      <c r="B236" s="22">
        <v>225</v>
      </c>
      <c r="C236" s="24">
        <v>50.61</v>
      </c>
      <c r="D236" s="23">
        <v>40</v>
      </c>
      <c r="E236" s="21" t="s">
        <v>1</v>
      </c>
      <c r="F236" s="22">
        <v>246</v>
      </c>
      <c r="G236" s="24">
        <v>55.02</v>
      </c>
      <c r="H236" s="23">
        <v>33</v>
      </c>
      <c r="I236" s="21" t="s">
        <v>1</v>
      </c>
      <c r="J236" s="22">
        <v>238</v>
      </c>
      <c r="K236" s="24">
        <v>53.61</v>
      </c>
      <c r="L236" s="23">
        <v>37</v>
      </c>
      <c r="M236" s="21" t="s">
        <v>1</v>
      </c>
      <c r="N236" s="22">
        <v>231</v>
      </c>
      <c r="O236" s="24">
        <v>54.33</v>
      </c>
      <c r="P236" s="23">
        <v>39</v>
      </c>
      <c r="Q236" s="21" t="s">
        <v>1</v>
      </c>
      <c r="R236" s="22">
        <v>214</v>
      </c>
      <c r="S236" s="24">
        <v>50.73</v>
      </c>
      <c r="T236" s="23">
        <v>49</v>
      </c>
      <c r="U236" s="21" t="s">
        <v>1</v>
      </c>
      <c r="V236" s="22">
        <v>211</v>
      </c>
      <c r="W236" s="24">
        <v>49.46</v>
      </c>
      <c r="X236" s="23">
        <v>50</v>
      </c>
      <c r="Y236" s="21" t="s">
        <v>1</v>
      </c>
      <c r="Z236" s="22">
        <v>245</v>
      </c>
      <c r="AA236" s="24">
        <v>57.84</v>
      </c>
      <c r="AB236" s="23">
        <v>32</v>
      </c>
      <c r="AC236" s="21" t="s">
        <v>1</v>
      </c>
      <c r="AD236" s="22">
        <v>222</v>
      </c>
      <c r="AE236" s="24">
        <v>52.97</v>
      </c>
      <c r="AF236" s="23">
        <v>42</v>
      </c>
      <c r="AG236" s="21" t="s">
        <v>1</v>
      </c>
      <c r="AH236" s="22">
        <v>219</v>
      </c>
      <c r="AI236" s="24">
        <v>52.88</v>
      </c>
      <c r="AJ236" s="23">
        <v>39</v>
      </c>
      <c r="AK236" s="21" t="s">
        <v>1</v>
      </c>
      <c r="AL236" s="22">
        <v>259</v>
      </c>
      <c r="AM236" s="24">
        <v>63.15</v>
      </c>
      <c r="AN236" s="23">
        <v>24</v>
      </c>
      <c r="AO236" s="21" t="s">
        <v>1</v>
      </c>
    </row>
    <row r="237" spans="1:41" x14ac:dyDescent="0.25">
      <c r="A237" s="21" t="s">
        <v>637</v>
      </c>
      <c r="B237" s="22">
        <v>232</v>
      </c>
      <c r="C237" s="24">
        <v>52.16</v>
      </c>
      <c r="D237" s="23">
        <v>38</v>
      </c>
      <c r="E237" s="21" t="s">
        <v>1</v>
      </c>
      <c r="F237" s="22">
        <v>203</v>
      </c>
      <c r="G237" s="24">
        <v>45.54</v>
      </c>
      <c r="H237" s="23">
        <v>52</v>
      </c>
      <c r="I237" s="21" t="s">
        <v>1</v>
      </c>
      <c r="J237" s="22">
        <v>203</v>
      </c>
      <c r="K237" s="24">
        <v>45.84</v>
      </c>
      <c r="L237" s="23">
        <v>55</v>
      </c>
      <c r="M237" s="21" t="s">
        <v>1</v>
      </c>
      <c r="N237" s="22">
        <v>170</v>
      </c>
      <c r="O237" s="24">
        <v>40.18</v>
      </c>
      <c r="P237" s="23">
        <v>80</v>
      </c>
      <c r="Q237" s="21" t="s">
        <v>1</v>
      </c>
      <c r="R237" s="22">
        <v>180</v>
      </c>
      <c r="S237" s="24">
        <v>42.79</v>
      </c>
      <c r="T237" s="23">
        <v>70</v>
      </c>
      <c r="U237" s="21" t="s">
        <v>1</v>
      </c>
      <c r="V237" s="22">
        <v>175</v>
      </c>
      <c r="W237" s="24">
        <v>41.15</v>
      </c>
      <c r="X237" s="23">
        <v>73</v>
      </c>
      <c r="Y237" s="21" t="s">
        <v>1</v>
      </c>
      <c r="Z237" s="22">
        <v>179</v>
      </c>
      <c r="AA237" s="24">
        <v>42.46</v>
      </c>
      <c r="AB237" s="23">
        <v>74</v>
      </c>
      <c r="AC237" s="21" t="s">
        <v>1</v>
      </c>
      <c r="AD237" s="22">
        <v>211</v>
      </c>
      <c r="AE237" s="24">
        <v>50.38</v>
      </c>
      <c r="AF237" s="23">
        <v>47</v>
      </c>
      <c r="AG237" s="21" t="s">
        <v>1</v>
      </c>
      <c r="AH237" s="22">
        <v>200</v>
      </c>
      <c r="AI237" s="24">
        <v>48.36</v>
      </c>
      <c r="AJ237" s="23">
        <v>49</v>
      </c>
      <c r="AK237" s="21" t="s">
        <v>1</v>
      </c>
      <c r="AL237" s="22">
        <v>176</v>
      </c>
      <c r="AM237" s="24">
        <v>43.15</v>
      </c>
      <c r="AN237" s="23">
        <v>62</v>
      </c>
      <c r="AO237" s="21" t="s">
        <v>1</v>
      </c>
    </row>
    <row r="238" spans="1:41" x14ac:dyDescent="0.25">
      <c r="A238" s="21" t="s">
        <v>1478</v>
      </c>
      <c r="B238" s="22">
        <v>232</v>
      </c>
      <c r="C238" s="24">
        <v>52.16</v>
      </c>
      <c r="D238" s="23">
        <v>38</v>
      </c>
      <c r="E238" s="21" t="s">
        <v>1</v>
      </c>
      <c r="F238" s="22">
        <v>265</v>
      </c>
      <c r="G238" s="24">
        <v>59.21</v>
      </c>
      <c r="H238" s="23">
        <v>28</v>
      </c>
      <c r="I238" s="21" t="s">
        <v>1</v>
      </c>
      <c r="J238" s="22">
        <v>338</v>
      </c>
      <c r="K238" s="24">
        <v>75.8</v>
      </c>
      <c r="L238" s="23">
        <v>11</v>
      </c>
      <c r="M238" s="21" t="s">
        <v>1</v>
      </c>
      <c r="N238" s="22">
        <v>402</v>
      </c>
      <c r="O238" s="24">
        <v>93.97</v>
      </c>
      <c r="P238" s="23">
        <v>3</v>
      </c>
      <c r="Q238" s="21" t="s">
        <v>1</v>
      </c>
      <c r="R238" s="22">
        <v>405</v>
      </c>
      <c r="S238" s="24">
        <v>95.33</v>
      </c>
      <c r="T238" s="23">
        <v>2</v>
      </c>
      <c r="U238" s="21" t="s">
        <v>1</v>
      </c>
      <c r="V238" s="22">
        <v>0</v>
      </c>
      <c r="W238" s="24">
        <v>0</v>
      </c>
      <c r="X238" s="23">
        <v>0</v>
      </c>
      <c r="Y238" s="21" t="s">
        <v>1</v>
      </c>
      <c r="Z238" s="22">
        <v>389</v>
      </c>
      <c r="AA238" s="24">
        <v>91.38</v>
      </c>
      <c r="AB238" s="23">
        <v>4</v>
      </c>
      <c r="AC238" s="21" t="s">
        <v>1</v>
      </c>
      <c r="AD238" s="22">
        <v>415</v>
      </c>
      <c r="AE238" s="24">
        <v>98.35</v>
      </c>
      <c r="AF238" s="23">
        <v>1</v>
      </c>
      <c r="AG238" s="21" t="s">
        <v>1</v>
      </c>
      <c r="AH238" s="22">
        <v>0</v>
      </c>
      <c r="AI238" s="24">
        <v>0</v>
      </c>
      <c r="AJ238" s="23">
        <v>0</v>
      </c>
      <c r="AK238" s="21" t="s">
        <v>1</v>
      </c>
      <c r="AL238" s="22">
        <v>0</v>
      </c>
      <c r="AM238" s="24">
        <v>0</v>
      </c>
      <c r="AN238" s="23">
        <v>0</v>
      </c>
      <c r="AO238" s="21" t="s">
        <v>1</v>
      </c>
    </row>
    <row r="239" spans="1:41" x14ac:dyDescent="0.25">
      <c r="A239" s="21" t="s">
        <v>99</v>
      </c>
      <c r="B239" s="22">
        <v>234</v>
      </c>
      <c r="C239" s="24">
        <v>52.6</v>
      </c>
      <c r="D239" s="23">
        <v>37</v>
      </c>
      <c r="E239" s="21" t="s">
        <v>1</v>
      </c>
      <c r="F239" s="22">
        <v>247</v>
      </c>
      <c r="G239" s="24">
        <v>55.24</v>
      </c>
      <c r="H239" s="23">
        <v>32</v>
      </c>
      <c r="I239" s="21" t="s">
        <v>1</v>
      </c>
      <c r="J239" s="22">
        <v>249</v>
      </c>
      <c r="K239" s="24">
        <v>56.05</v>
      </c>
      <c r="L239" s="23">
        <v>32</v>
      </c>
      <c r="M239" s="21" t="s">
        <v>1</v>
      </c>
      <c r="N239" s="22">
        <v>244</v>
      </c>
      <c r="O239" s="24">
        <v>57.34</v>
      </c>
      <c r="P239" s="23">
        <v>32</v>
      </c>
      <c r="Q239" s="21" t="s">
        <v>1</v>
      </c>
      <c r="R239" s="22">
        <v>259</v>
      </c>
      <c r="S239" s="24">
        <v>61.24</v>
      </c>
      <c r="T239" s="23">
        <v>28</v>
      </c>
      <c r="U239" s="21" t="s">
        <v>1</v>
      </c>
      <c r="V239" s="22">
        <v>271</v>
      </c>
      <c r="W239" s="24">
        <v>63.31</v>
      </c>
      <c r="X239" s="23">
        <v>24</v>
      </c>
      <c r="Y239" s="21" t="s">
        <v>1</v>
      </c>
      <c r="Z239" s="22">
        <v>260</v>
      </c>
      <c r="AA239" s="24">
        <v>61.33</v>
      </c>
      <c r="AB239" s="23">
        <v>27</v>
      </c>
      <c r="AC239" s="21" t="s">
        <v>1</v>
      </c>
      <c r="AD239" s="22">
        <v>221</v>
      </c>
      <c r="AE239" s="24">
        <v>52.73</v>
      </c>
      <c r="AF239" s="23">
        <v>43</v>
      </c>
      <c r="AG239" s="21" t="s">
        <v>1</v>
      </c>
      <c r="AH239" s="22">
        <v>224</v>
      </c>
      <c r="AI239" s="24">
        <v>54.07</v>
      </c>
      <c r="AJ239" s="23">
        <v>37</v>
      </c>
      <c r="AK239" s="21" t="s">
        <v>1</v>
      </c>
      <c r="AL239" s="22">
        <v>221</v>
      </c>
      <c r="AM239" s="24">
        <v>53.99</v>
      </c>
      <c r="AN239" s="23">
        <v>37</v>
      </c>
      <c r="AO239" s="21" t="s">
        <v>1</v>
      </c>
    </row>
    <row r="240" spans="1:41" x14ac:dyDescent="0.25">
      <c r="A240" s="21" t="s">
        <v>275</v>
      </c>
      <c r="B240" s="22">
        <v>234</v>
      </c>
      <c r="C240" s="24">
        <v>52.6</v>
      </c>
      <c r="D240" s="23">
        <v>37</v>
      </c>
      <c r="E240" s="21" t="s">
        <v>1</v>
      </c>
      <c r="F240" s="22">
        <v>214</v>
      </c>
      <c r="G240" s="24">
        <v>47.96</v>
      </c>
      <c r="H240" s="23">
        <v>45</v>
      </c>
      <c r="I240" s="21" t="s">
        <v>1</v>
      </c>
      <c r="J240" s="22">
        <v>223</v>
      </c>
      <c r="K240" s="24">
        <v>50.28</v>
      </c>
      <c r="L240" s="23">
        <v>40</v>
      </c>
      <c r="M240" s="21" t="s">
        <v>1</v>
      </c>
      <c r="N240" s="22">
        <v>215</v>
      </c>
      <c r="O240" s="24">
        <v>50.62</v>
      </c>
      <c r="P240" s="23">
        <v>48</v>
      </c>
      <c r="Q240" s="21" t="s">
        <v>1</v>
      </c>
      <c r="R240" s="22">
        <v>190</v>
      </c>
      <c r="S240" s="24">
        <v>45.13</v>
      </c>
      <c r="T240" s="23">
        <v>60</v>
      </c>
      <c r="U240" s="21" t="s">
        <v>1</v>
      </c>
      <c r="V240" s="22">
        <v>241</v>
      </c>
      <c r="W240" s="24">
        <v>56.38</v>
      </c>
      <c r="X240" s="23">
        <v>37</v>
      </c>
      <c r="Y240" s="21" t="s">
        <v>1</v>
      </c>
      <c r="Z240" s="22">
        <v>249</v>
      </c>
      <c r="AA240" s="24">
        <v>58.77</v>
      </c>
      <c r="AB240" s="23">
        <v>30</v>
      </c>
      <c r="AC240" s="21" t="s">
        <v>1</v>
      </c>
      <c r="AD240" s="22">
        <v>243</v>
      </c>
      <c r="AE240" s="24">
        <v>57.91</v>
      </c>
      <c r="AF240" s="23">
        <v>32</v>
      </c>
      <c r="AG240" s="21" t="s">
        <v>1</v>
      </c>
      <c r="AH240" s="22">
        <v>261</v>
      </c>
      <c r="AI240" s="24">
        <v>62.88</v>
      </c>
      <c r="AJ240" s="23">
        <v>23</v>
      </c>
      <c r="AK240" s="21" t="s">
        <v>1</v>
      </c>
      <c r="AL240" s="22">
        <v>272</v>
      </c>
      <c r="AM240" s="24">
        <v>66.28</v>
      </c>
      <c r="AN240" s="23">
        <v>20</v>
      </c>
      <c r="AO240" s="21" t="s">
        <v>1</v>
      </c>
    </row>
    <row r="241" spans="1:41" x14ac:dyDescent="0.25">
      <c r="A241" s="21" t="s">
        <v>300</v>
      </c>
      <c r="B241" s="22">
        <v>234</v>
      </c>
      <c r="C241" s="24">
        <v>52.6</v>
      </c>
      <c r="D241" s="23">
        <v>37</v>
      </c>
      <c r="E241" s="21" t="s">
        <v>1</v>
      </c>
      <c r="F241" s="22">
        <v>234</v>
      </c>
      <c r="G241" s="24">
        <v>52.37</v>
      </c>
      <c r="H241" s="23">
        <v>38</v>
      </c>
      <c r="I241" s="21" t="s">
        <v>1</v>
      </c>
      <c r="J241" s="22">
        <v>223</v>
      </c>
      <c r="K241" s="24">
        <v>50.28</v>
      </c>
      <c r="L241" s="23">
        <v>40</v>
      </c>
      <c r="M241" s="21" t="s">
        <v>1</v>
      </c>
      <c r="N241" s="22">
        <v>215</v>
      </c>
      <c r="O241" s="24">
        <v>50.62</v>
      </c>
      <c r="P241" s="23">
        <v>48</v>
      </c>
      <c r="Q241" s="21" t="s">
        <v>1</v>
      </c>
      <c r="R241" s="22">
        <v>227</v>
      </c>
      <c r="S241" s="24">
        <v>53.77</v>
      </c>
      <c r="T241" s="23">
        <v>42</v>
      </c>
      <c r="U241" s="21" t="s">
        <v>1</v>
      </c>
      <c r="V241" s="22">
        <v>224</v>
      </c>
      <c r="W241" s="24">
        <v>52.46</v>
      </c>
      <c r="X241" s="23">
        <v>43</v>
      </c>
      <c r="Y241" s="21" t="s">
        <v>1</v>
      </c>
      <c r="Z241" s="22">
        <v>217</v>
      </c>
      <c r="AA241" s="24">
        <v>51.32</v>
      </c>
      <c r="AB241" s="23">
        <v>44</v>
      </c>
      <c r="AC241" s="21" t="s">
        <v>1</v>
      </c>
      <c r="AD241" s="22">
        <v>203</v>
      </c>
      <c r="AE241" s="24">
        <v>48.5</v>
      </c>
      <c r="AF241" s="23">
        <v>52</v>
      </c>
      <c r="AG241" s="21" t="s">
        <v>1</v>
      </c>
      <c r="AH241" s="22">
        <v>200</v>
      </c>
      <c r="AI241" s="24">
        <v>48.36</v>
      </c>
      <c r="AJ241" s="23">
        <v>49</v>
      </c>
      <c r="AK241" s="21" t="s">
        <v>1</v>
      </c>
      <c r="AL241" s="22">
        <v>185</v>
      </c>
      <c r="AM241" s="24">
        <v>45.32</v>
      </c>
      <c r="AN241" s="23">
        <v>58</v>
      </c>
      <c r="AO241" s="21" t="s">
        <v>1</v>
      </c>
    </row>
    <row r="242" spans="1:41" x14ac:dyDescent="0.25">
      <c r="A242" s="21" t="s">
        <v>186</v>
      </c>
      <c r="B242" s="22">
        <v>237</v>
      </c>
      <c r="C242" s="24">
        <v>53.27</v>
      </c>
      <c r="D242" s="23">
        <v>36</v>
      </c>
      <c r="E242" s="21" t="s">
        <v>1</v>
      </c>
      <c r="F242" s="22">
        <v>214</v>
      </c>
      <c r="G242" s="24">
        <v>47.96</v>
      </c>
      <c r="H242" s="23">
        <v>45</v>
      </c>
      <c r="I242" s="21" t="s">
        <v>1</v>
      </c>
      <c r="J242" s="22">
        <v>220</v>
      </c>
      <c r="K242" s="24">
        <v>49.61</v>
      </c>
      <c r="L242" s="23">
        <v>42</v>
      </c>
      <c r="M242" s="21" t="s">
        <v>1</v>
      </c>
      <c r="N242" s="22">
        <v>224</v>
      </c>
      <c r="O242" s="24">
        <v>52.7</v>
      </c>
      <c r="P242" s="23">
        <v>42</v>
      </c>
      <c r="Q242" s="21" t="s">
        <v>1</v>
      </c>
      <c r="R242" s="22">
        <v>182</v>
      </c>
      <c r="S242" s="24">
        <v>43.26</v>
      </c>
      <c r="T242" s="23">
        <v>69</v>
      </c>
      <c r="U242" s="21" t="s">
        <v>1</v>
      </c>
      <c r="V242" s="22">
        <v>210</v>
      </c>
      <c r="W242" s="24">
        <v>49.23</v>
      </c>
      <c r="X242" s="23">
        <v>51</v>
      </c>
      <c r="Y242" s="21" t="s">
        <v>1</v>
      </c>
      <c r="Z242" s="22">
        <v>201</v>
      </c>
      <c r="AA242" s="24">
        <v>47.59</v>
      </c>
      <c r="AB242" s="23">
        <v>58</v>
      </c>
      <c r="AC242" s="21" t="s">
        <v>1</v>
      </c>
      <c r="AD242" s="22">
        <v>203</v>
      </c>
      <c r="AE242" s="24">
        <v>48.5</v>
      </c>
      <c r="AF242" s="23">
        <v>52</v>
      </c>
      <c r="AG242" s="21" t="s">
        <v>1</v>
      </c>
      <c r="AH242" s="22">
        <v>190</v>
      </c>
      <c r="AI242" s="24">
        <v>45.98</v>
      </c>
      <c r="AJ242" s="23">
        <v>55</v>
      </c>
      <c r="AK242" s="21" t="s">
        <v>1</v>
      </c>
      <c r="AL242" s="22">
        <v>194</v>
      </c>
      <c r="AM242" s="24">
        <v>47.49</v>
      </c>
      <c r="AN242" s="23">
        <v>56</v>
      </c>
      <c r="AO242" s="21" t="s">
        <v>1</v>
      </c>
    </row>
    <row r="243" spans="1:41" x14ac:dyDescent="0.25">
      <c r="A243" s="21" t="s">
        <v>257</v>
      </c>
      <c r="B243" s="22">
        <v>237</v>
      </c>
      <c r="C243" s="24">
        <v>53.27</v>
      </c>
      <c r="D243" s="23">
        <v>36</v>
      </c>
      <c r="E243" s="21" t="s">
        <v>1</v>
      </c>
      <c r="F243" s="22">
        <v>280</v>
      </c>
      <c r="G243" s="24">
        <v>62.52</v>
      </c>
      <c r="H243" s="23">
        <v>24</v>
      </c>
      <c r="I243" s="21" t="s">
        <v>1</v>
      </c>
      <c r="J243" s="22">
        <v>299</v>
      </c>
      <c r="K243" s="24">
        <v>67.150000000000006</v>
      </c>
      <c r="L243" s="23">
        <v>18</v>
      </c>
      <c r="M243" s="21" t="s">
        <v>1</v>
      </c>
      <c r="N243" s="22">
        <v>318</v>
      </c>
      <c r="O243" s="24">
        <v>74.5</v>
      </c>
      <c r="P243" s="23">
        <v>14</v>
      </c>
      <c r="Q243" s="21" t="s">
        <v>1</v>
      </c>
      <c r="R243" s="22">
        <v>290</v>
      </c>
      <c r="S243" s="24">
        <v>68.48</v>
      </c>
      <c r="T243" s="23">
        <v>18</v>
      </c>
      <c r="U243" s="21" t="s">
        <v>1</v>
      </c>
      <c r="V243" s="22">
        <v>271</v>
      </c>
      <c r="W243" s="24">
        <v>63.31</v>
      </c>
      <c r="X243" s="23">
        <v>24</v>
      </c>
      <c r="Y243" s="21" t="s">
        <v>1</v>
      </c>
      <c r="Z243" s="22">
        <v>320</v>
      </c>
      <c r="AA243" s="24">
        <v>75.31</v>
      </c>
      <c r="AB243" s="23">
        <v>13</v>
      </c>
      <c r="AC243" s="21" t="s">
        <v>1</v>
      </c>
      <c r="AD243" s="22">
        <v>331</v>
      </c>
      <c r="AE243" s="24">
        <v>78.599999999999994</v>
      </c>
      <c r="AF243" s="23">
        <v>10</v>
      </c>
      <c r="AG243" s="21" t="s">
        <v>1</v>
      </c>
      <c r="AH243" s="22">
        <v>344</v>
      </c>
      <c r="AI243" s="24">
        <v>82.63</v>
      </c>
      <c r="AJ243" s="23">
        <v>8</v>
      </c>
      <c r="AK243" s="21" t="s">
        <v>1</v>
      </c>
      <c r="AL243" s="22">
        <v>0</v>
      </c>
      <c r="AM243" s="24">
        <v>0</v>
      </c>
      <c r="AN243" s="23">
        <v>0</v>
      </c>
      <c r="AO243" s="21" t="s">
        <v>1</v>
      </c>
    </row>
    <row r="244" spans="1:41" x14ac:dyDescent="0.25">
      <c r="A244" s="21" t="s">
        <v>37</v>
      </c>
      <c r="B244" s="22">
        <v>237</v>
      </c>
      <c r="C244" s="24">
        <v>53.27</v>
      </c>
      <c r="D244" s="23">
        <v>36</v>
      </c>
      <c r="E244" s="21" t="s">
        <v>1</v>
      </c>
      <c r="F244" s="22">
        <v>214</v>
      </c>
      <c r="G244" s="24">
        <v>47.96</v>
      </c>
      <c r="H244" s="23">
        <v>45</v>
      </c>
      <c r="I244" s="21" t="s">
        <v>1</v>
      </c>
      <c r="J244" s="22">
        <v>254</v>
      </c>
      <c r="K244" s="24">
        <v>57.16</v>
      </c>
      <c r="L244" s="23">
        <v>30</v>
      </c>
      <c r="M244" s="21" t="s">
        <v>1</v>
      </c>
      <c r="N244" s="22">
        <v>217</v>
      </c>
      <c r="O244" s="24">
        <v>51.08</v>
      </c>
      <c r="P244" s="23">
        <v>47</v>
      </c>
      <c r="Q244" s="21" t="s">
        <v>1</v>
      </c>
      <c r="R244" s="22">
        <v>224</v>
      </c>
      <c r="S244" s="24">
        <v>53.07</v>
      </c>
      <c r="T244" s="23">
        <v>43</v>
      </c>
      <c r="U244" s="21" t="s">
        <v>1</v>
      </c>
      <c r="V244" s="22">
        <v>271</v>
      </c>
      <c r="W244" s="24">
        <v>63.31</v>
      </c>
      <c r="X244" s="23">
        <v>24</v>
      </c>
      <c r="Y244" s="21" t="s">
        <v>1</v>
      </c>
      <c r="Z244" s="22">
        <v>262</v>
      </c>
      <c r="AA244" s="24">
        <v>61.8</v>
      </c>
      <c r="AB244" s="23">
        <v>26</v>
      </c>
      <c r="AC244" s="21" t="s">
        <v>1</v>
      </c>
      <c r="AD244" s="22">
        <v>215</v>
      </c>
      <c r="AE244" s="24">
        <v>51.32</v>
      </c>
      <c r="AF244" s="23">
        <v>46</v>
      </c>
      <c r="AG244" s="21" t="s">
        <v>1</v>
      </c>
      <c r="AH244" s="22">
        <v>229</v>
      </c>
      <c r="AI244" s="24">
        <v>55.26</v>
      </c>
      <c r="AJ244" s="23">
        <v>33</v>
      </c>
      <c r="AK244" s="21" t="s">
        <v>1</v>
      </c>
      <c r="AL244" s="22">
        <v>208</v>
      </c>
      <c r="AM244" s="24">
        <v>50.86</v>
      </c>
      <c r="AN244" s="23">
        <v>44</v>
      </c>
      <c r="AO244" s="21" t="s">
        <v>1</v>
      </c>
    </row>
    <row r="245" spans="1:41" x14ac:dyDescent="0.25">
      <c r="A245" s="21" t="s">
        <v>141</v>
      </c>
      <c r="B245" s="22">
        <v>237</v>
      </c>
      <c r="C245" s="24">
        <v>53.27</v>
      </c>
      <c r="D245" s="23">
        <v>36</v>
      </c>
      <c r="E245" s="21" t="s">
        <v>1</v>
      </c>
      <c r="F245" s="22">
        <v>208</v>
      </c>
      <c r="G245" s="24">
        <v>46.64</v>
      </c>
      <c r="H245" s="23">
        <v>49</v>
      </c>
      <c r="I245" s="21" t="s">
        <v>1</v>
      </c>
      <c r="J245" s="22">
        <v>242</v>
      </c>
      <c r="K245" s="24">
        <v>54.5</v>
      </c>
      <c r="L245" s="23">
        <v>36</v>
      </c>
      <c r="M245" s="21" t="s">
        <v>1</v>
      </c>
      <c r="N245" s="22">
        <v>204</v>
      </c>
      <c r="O245" s="24">
        <v>48.07</v>
      </c>
      <c r="P245" s="23">
        <v>54</v>
      </c>
      <c r="Q245" s="21" t="s">
        <v>1</v>
      </c>
      <c r="R245" s="22">
        <v>214</v>
      </c>
      <c r="S245" s="24">
        <v>50.73</v>
      </c>
      <c r="T245" s="23">
        <v>49</v>
      </c>
      <c r="U245" s="21" t="s">
        <v>1</v>
      </c>
      <c r="V245" s="22">
        <v>216</v>
      </c>
      <c r="W245" s="24">
        <v>50.62</v>
      </c>
      <c r="X245" s="23">
        <v>47</v>
      </c>
      <c r="Y245" s="21" t="s">
        <v>1</v>
      </c>
      <c r="Z245" s="22">
        <v>227</v>
      </c>
      <c r="AA245" s="24">
        <v>53.64</v>
      </c>
      <c r="AB245" s="23">
        <v>40</v>
      </c>
      <c r="AC245" s="21" t="s">
        <v>1</v>
      </c>
      <c r="AD245" s="22">
        <v>208</v>
      </c>
      <c r="AE245" s="24">
        <v>49.68</v>
      </c>
      <c r="AF245" s="23">
        <v>49</v>
      </c>
      <c r="AG245" s="21" t="s">
        <v>1</v>
      </c>
      <c r="AH245" s="22">
        <v>192</v>
      </c>
      <c r="AI245" s="24">
        <v>46.45</v>
      </c>
      <c r="AJ245" s="23">
        <v>52</v>
      </c>
      <c r="AK245" s="21" t="s">
        <v>1</v>
      </c>
      <c r="AL245" s="22">
        <v>204</v>
      </c>
      <c r="AM245" s="24">
        <v>49.9</v>
      </c>
      <c r="AN245" s="23">
        <v>50</v>
      </c>
      <c r="AO245" s="21" t="s">
        <v>1</v>
      </c>
    </row>
    <row r="246" spans="1:41" x14ac:dyDescent="0.25">
      <c r="A246" s="21" t="s">
        <v>265</v>
      </c>
      <c r="B246" s="22">
        <v>241</v>
      </c>
      <c r="C246" s="24">
        <v>54.15</v>
      </c>
      <c r="D246" s="23">
        <v>35</v>
      </c>
      <c r="E246" s="21" t="s">
        <v>1</v>
      </c>
      <c r="F246" s="22">
        <v>222</v>
      </c>
      <c r="G246" s="24">
        <v>49.73</v>
      </c>
      <c r="H246" s="23">
        <v>41</v>
      </c>
      <c r="I246" s="21" t="s">
        <v>1</v>
      </c>
      <c r="J246" s="22">
        <v>254</v>
      </c>
      <c r="K246" s="24">
        <v>57.16</v>
      </c>
      <c r="L246" s="23">
        <v>30</v>
      </c>
      <c r="M246" s="21" t="s">
        <v>1</v>
      </c>
      <c r="N246" s="22">
        <v>244</v>
      </c>
      <c r="O246" s="24">
        <v>57.34</v>
      </c>
      <c r="P246" s="23">
        <v>32</v>
      </c>
      <c r="Q246" s="21" t="s">
        <v>1</v>
      </c>
      <c r="R246" s="22">
        <v>244</v>
      </c>
      <c r="S246" s="24">
        <v>57.74</v>
      </c>
      <c r="T246" s="23">
        <v>34</v>
      </c>
      <c r="U246" s="21" t="s">
        <v>1</v>
      </c>
      <c r="V246" s="22">
        <v>224</v>
      </c>
      <c r="W246" s="24">
        <v>52.46</v>
      </c>
      <c r="X246" s="23">
        <v>43</v>
      </c>
      <c r="Y246" s="21" t="s">
        <v>1</v>
      </c>
      <c r="Z246" s="22">
        <v>212</v>
      </c>
      <c r="AA246" s="24">
        <v>50.15</v>
      </c>
      <c r="AB246" s="23">
        <v>47</v>
      </c>
      <c r="AC246" s="21" t="s">
        <v>1</v>
      </c>
      <c r="AD246" s="22">
        <v>222</v>
      </c>
      <c r="AE246" s="24">
        <v>52.97</v>
      </c>
      <c r="AF246" s="23">
        <v>42</v>
      </c>
      <c r="AG246" s="21" t="s">
        <v>1</v>
      </c>
      <c r="AH246" s="22">
        <v>233</v>
      </c>
      <c r="AI246" s="24">
        <v>56.21</v>
      </c>
      <c r="AJ246" s="23">
        <v>31</v>
      </c>
      <c r="AK246" s="21" t="s">
        <v>1</v>
      </c>
      <c r="AL246" s="22">
        <v>243</v>
      </c>
      <c r="AM246" s="24">
        <v>59.29</v>
      </c>
      <c r="AN246" s="23">
        <v>29</v>
      </c>
      <c r="AO246" s="21" t="s">
        <v>1</v>
      </c>
    </row>
    <row r="247" spans="1:41" x14ac:dyDescent="0.25">
      <c r="A247" s="21" t="s">
        <v>97</v>
      </c>
      <c r="B247" s="22">
        <v>241</v>
      </c>
      <c r="C247" s="24">
        <v>54.15</v>
      </c>
      <c r="D247" s="23">
        <v>35</v>
      </c>
      <c r="E247" s="21" t="s">
        <v>1</v>
      </c>
      <c r="F247" s="22">
        <v>236</v>
      </c>
      <c r="G247" s="24">
        <v>52.82</v>
      </c>
      <c r="H247" s="23">
        <v>37</v>
      </c>
      <c r="I247" s="21" t="s">
        <v>1</v>
      </c>
      <c r="J247" s="22">
        <v>230</v>
      </c>
      <c r="K247" s="24">
        <v>51.83</v>
      </c>
      <c r="L247" s="23">
        <v>39</v>
      </c>
      <c r="M247" s="21" t="s">
        <v>1</v>
      </c>
      <c r="N247" s="22">
        <v>200</v>
      </c>
      <c r="O247" s="24">
        <v>47.14</v>
      </c>
      <c r="P247" s="23">
        <v>57</v>
      </c>
      <c r="Q247" s="21" t="s">
        <v>1</v>
      </c>
      <c r="R247" s="22">
        <v>267</v>
      </c>
      <c r="S247" s="24">
        <v>63.11</v>
      </c>
      <c r="T247" s="23">
        <v>25</v>
      </c>
      <c r="U247" s="21" t="s">
        <v>1</v>
      </c>
      <c r="V247" s="22">
        <v>230</v>
      </c>
      <c r="W247" s="24">
        <v>53.85</v>
      </c>
      <c r="X247" s="23">
        <v>40</v>
      </c>
      <c r="Y247" s="21" t="s">
        <v>1</v>
      </c>
      <c r="Z247" s="22">
        <v>239</v>
      </c>
      <c r="AA247" s="24">
        <v>56.44</v>
      </c>
      <c r="AB247" s="23">
        <v>33</v>
      </c>
      <c r="AC247" s="21" t="s">
        <v>1</v>
      </c>
      <c r="AD247" s="22">
        <v>215</v>
      </c>
      <c r="AE247" s="24">
        <v>51.32</v>
      </c>
      <c r="AF247" s="23">
        <v>46</v>
      </c>
      <c r="AG247" s="21" t="s">
        <v>1</v>
      </c>
      <c r="AH247" s="22">
        <v>243</v>
      </c>
      <c r="AI247" s="24">
        <v>58.59</v>
      </c>
      <c r="AJ247" s="23">
        <v>27</v>
      </c>
      <c r="AK247" s="21" t="s">
        <v>1</v>
      </c>
      <c r="AL247" s="22">
        <v>225</v>
      </c>
      <c r="AM247" s="24">
        <v>54.96</v>
      </c>
      <c r="AN247" s="23">
        <v>36</v>
      </c>
      <c r="AO247" s="21" t="s">
        <v>1</v>
      </c>
    </row>
    <row r="248" spans="1:41" x14ac:dyDescent="0.25">
      <c r="A248" s="21" t="s">
        <v>213</v>
      </c>
      <c r="B248" s="22">
        <v>243</v>
      </c>
      <c r="C248" s="24">
        <v>54.6</v>
      </c>
      <c r="D248" s="23">
        <v>34</v>
      </c>
      <c r="E248" s="21" t="s">
        <v>1</v>
      </c>
      <c r="F248" s="22">
        <v>240</v>
      </c>
      <c r="G248" s="24">
        <v>53.7</v>
      </c>
      <c r="H248" s="23">
        <v>36</v>
      </c>
      <c r="I248" s="21" t="s">
        <v>1</v>
      </c>
      <c r="J248" s="22">
        <v>263</v>
      </c>
      <c r="K248" s="24">
        <v>59.16</v>
      </c>
      <c r="L248" s="23">
        <v>28</v>
      </c>
      <c r="M248" s="21" t="s">
        <v>1</v>
      </c>
      <c r="N248" s="22">
        <v>274</v>
      </c>
      <c r="O248" s="24">
        <v>64.3</v>
      </c>
      <c r="P248" s="23">
        <v>23</v>
      </c>
      <c r="Q248" s="21" t="s">
        <v>1</v>
      </c>
      <c r="R248" s="22">
        <v>251</v>
      </c>
      <c r="S248" s="24">
        <v>59.37</v>
      </c>
      <c r="T248" s="23">
        <v>31</v>
      </c>
      <c r="U248" s="21" t="s">
        <v>1</v>
      </c>
      <c r="V248" s="22">
        <v>259</v>
      </c>
      <c r="W248" s="24">
        <v>60.54</v>
      </c>
      <c r="X248" s="23">
        <v>28</v>
      </c>
      <c r="Y248" s="21" t="s">
        <v>1</v>
      </c>
      <c r="Z248" s="22">
        <v>301</v>
      </c>
      <c r="AA248" s="24">
        <v>70.88</v>
      </c>
      <c r="AB248" s="23">
        <v>15</v>
      </c>
      <c r="AC248" s="21" t="s">
        <v>1</v>
      </c>
      <c r="AD248" s="22">
        <v>276</v>
      </c>
      <c r="AE248" s="24">
        <v>65.67</v>
      </c>
      <c r="AF248" s="23">
        <v>22</v>
      </c>
      <c r="AG248" s="21" t="s">
        <v>1</v>
      </c>
      <c r="AH248" s="22">
        <v>308</v>
      </c>
      <c r="AI248" s="24">
        <v>74.06</v>
      </c>
      <c r="AJ248" s="23">
        <v>13</v>
      </c>
      <c r="AK248" s="21" t="s">
        <v>1</v>
      </c>
      <c r="AL248" s="22">
        <v>269</v>
      </c>
      <c r="AM248" s="24">
        <v>65.55</v>
      </c>
      <c r="AN248" s="23">
        <v>21</v>
      </c>
      <c r="AO248" s="21" t="s">
        <v>1</v>
      </c>
    </row>
    <row r="249" spans="1:41" x14ac:dyDescent="0.25">
      <c r="A249" s="21" t="s">
        <v>251</v>
      </c>
      <c r="B249" s="22">
        <v>244</v>
      </c>
      <c r="C249" s="24">
        <v>54.82</v>
      </c>
      <c r="D249" s="23">
        <v>33</v>
      </c>
      <c r="E249" s="21" t="s">
        <v>1</v>
      </c>
      <c r="F249" s="22">
        <v>230</v>
      </c>
      <c r="G249" s="24">
        <v>51.49</v>
      </c>
      <c r="H249" s="23">
        <v>39</v>
      </c>
      <c r="I249" s="21" t="s">
        <v>1</v>
      </c>
      <c r="J249" s="22">
        <v>242</v>
      </c>
      <c r="K249" s="24">
        <v>54.5</v>
      </c>
      <c r="L249" s="23">
        <v>36</v>
      </c>
      <c r="M249" s="21" t="s">
        <v>1</v>
      </c>
      <c r="N249" s="22">
        <v>244</v>
      </c>
      <c r="O249" s="24">
        <v>57.34</v>
      </c>
      <c r="P249" s="23">
        <v>32</v>
      </c>
      <c r="Q249" s="21" t="s">
        <v>1</v>
      </c>
      <c r="R249" s="22">
        <v>222</v>
      </c>
      <c r="S249" s="24">
        <v>52.6</v>
      </c>
      <c r="T249" s="23">
        <v>44</v>
      </c>
      <c r="U249" s="21" t="s">
        <v>1</v>
      </c>
      <c r="V249" s="22">
        <v>236</v>
      </c>
      <c r="W249" s="24">
        <v>55.23</v>
      </c>
      <c r="X249" s="23">
        <v>38</v>
      </c>
      <c r="Y249" s="21" t="s">
        <v>1</v>
      </c>
      <c r="Z249" s="22">
        <v>234</v>
      </c>
      <c r="AA249" s="24">
        <v>55.28</v>
      </c>
      <c r="AB249" s="23">
        <v>35</v>
      </c>
      <c r="AC249" s="21" t="s">
        <v>1</v>
      </c>
      <c r="AD249" s="22">
        <v>241</v>
      </c>
      <c r="AE249" s="24">
        <v>57.44</v>
      </c>
      <c r="AF249" s="23">
        <v>33</v>
      </c>
      <c r="AG249" s="21" t="s">
        <v>1</v>
      </c>
      <c r="AH249" s="22">
        <v>209</v>
      </c>
      <c r="AI249" s="24">
        <v>50.5</v>
      </c>
      <c r="AJ249" s="23">
        <v>44</v>
      </c>
      <c r="AK249" s="21" t="s">
        <v>1</v>
      </c>
      <c r="AL249" s="22">
        <v>229</v>
      </c>
      <c r="AM249" s="24">
        <v>55.92</v>
      </c>
      <c r="AN249" s="23">
        <v>35</v>
      </c>
      <c r="AO249" s="21" t="s">
        <v>1</v>
      </c>
    </row>
    <row r="250" spans="1:41" x14ac:dyDescent="0.25">
      <c r="A250" s="21" t="s">
        <v>83</v>
      </c>
      <c r="B250" s="22">
        <v>244</v>
      </c>
      <c r="C250" s="24">
        <v>54.82</v>
      </c>
      <c r="D250" s="23">
        <v>33</v>
      </c>
      <c r="E250" s="21" t="s">
        <v>1</v>
      </c>
      <c r="F250" s="22">
        <v>254</v>
      </c>
      <c r="G250" s="24">
        <v>56.78</v>
      </c>
      <c r="H250" s="23">
        <v>30</v>
      </c>
      <c r="I250" s="21" t="s">
        <v>1</v>
      </c>
      <c r="J250" s="22">
        <v>254</v>
      </c>
      <c r="K250" s="24">
        <v>57.16</v>
      </c>
      <c r="L250" s="23">
        <v>30</v>
      </c>
      <c r="M250" s="21" t="s">
        <v>1</v>
      </c>
      <c r="N250" s="22">
        <v>255</v>
      </c>
      <c r="O250" s="24">
        <v>59.89</v>
      </c>
      <c r="P250" s="23">
        <v>30</v>
      </c>
      <c r="Q250" s="21" t="s">
        <v>1</v>
      </c>
      <c r="R250" s="22">
        <v>271</v>
      </c>
      <c r="S250" s="24">
        <v>64.040000000000006</v>
      </c>
      <c r="T250" s="23">
        <v>23</v>
      </c>
      <c r="U250" s="21" t="s">
        <v>1</v>
      </c>
      <c r="V250" s="22">
        <v>256</v>
      </c>
      <c r="W250" s="24">
        <v>59.85</v>
      </c>
      <c r="X250" s="23">
        <v>31</v>
      </c>
      <c r="Y250" s="21" t="s">
        <v>1</v>
      </c>
      <c r="Z250" s="22">
        <v>257</v>
      </c>
      <c r="AA250" s="24">
        <v>60.63</v>
      </c>
      <c r="AB250" s="23">
        <v>28</v>
      </c>
      <c r="AC250" s="21" t="s">
        <v>1</v>
      </c>
      <c r="AD250" s="22">
        <v>269</v>
      </c>
      <c r="AE250" s="24">
        <v>64.02</v>
      </c>
      <c r="AF250" s="23">
        <v>23</v>
      </c>
      <c r="AG250" s="21" t="s">
        <v>1</v>
      </c>
      <c r="AH250" s="22">
        <v>293</v>
      </c>
      <c r="AI250" s="24">
        <v>70.489999999999995</v>
      </c>
      <c r="AJ250" s="23">
        <v>17</v>
      </c>
      <c r="AK250" s="21" t="s">
        <v>1</v>
      </c>
      <c r="AL250" s="22">
        <v>213</v>
      </c>
      <c r="AM250" s="24">
        <v>52.07</v>
      </c>
      <c r="AN250" s="23">
        <v>40</v>
      </c>
      <c r="AO250" s="21" t="s">
        <v>1</v>
      </c>
    </row>
    <row r="251" spans="1:41" x14ac:dyDescent="0.25">
      <c r="A251" s="21" t="s">
        <v>411</v>
      </c>
      <c r="B251" s="22">
        <v>244</v>
      </c>
      <c r="C251" s="24">
        <v>54.82</v>
      </c>
      <c r="D251" s="23">
        <v>33</v>
      </c>
      <c r="E251" s="21" t="s">
        <v>1</v>
      </c>
      <c r="F251" s="22">
        <v>236</v>
      </c>
      <c r="G251" s="24">
        <v>52.82</v>
      </c>
      <c r="H251" s="23">
        <v>37</v>
      </c>
      <c r="I251" s="21" t="s">
        <v>1</v>
      </c>
      <c r="J251" s="22">
        <v>234</v>
      </c>
      <c r="K251" s="24">
        <v>52.72</v>
      </c>
      <c r="L251" s="23">
        <v>38</v>
      </c>
      <c r="M251" s="21" t="s">
        <v>1</v>
      </c>
      <c r="N251" s="22">
        <v>240</v>
      </c>
      <c r="O251" s="24">
        <v>56.41</v>
      </c>
      <c r="P251" s="23">
        <v>33</v>
      </c>
      <c r="Q251" s="21" t="s">
        <v>1</v>
      </c>
      <c r="R251" s="22">
        <v>218</v>
      </c>
      <c r="S251" s="24">
        <v>51.67</v>
      </c>
      <c r="T251" s="23">
        <v>46</v>
      </c>
      <c r="U251" s="21" t="s">
        <v>1</v>
      </c>
      <c r="V251" s="22">
        <v>252</v>
      </c>
      <c r="W251" s="24">
        <v>58.92</v>
      </c>
      <c r="X251" s="23">
        <v>32</v>
      </c>
      <c r="Y251" s="21" t="s">
        <v>1</v>
      </c>
      <c r="Z251" s="22">
        <v>213</v>
      </c>
      <c r="AA251" s="24">
        <v>50.38</v>
      </c>
      <c r="AB251" s="23">
        <v>46</v>
      </c>
      <c r="AC251" s="21" t="s">
        <v>1</v>
      </c>
      <c r="AD251" s="22">
        <v>276</v>
      </c>
      <c r="AE251" s="24">
        <v>65.67</v>
      </c>
      <c r="AF251" s="23">
        <v>22</v>
      </c>
      <c r="AG251" s="21" t="s">
        <v>1</v>
      </c>
      <c r="AH251" s="22">
        <v>260</v>
      </c>
      <c r="AI251" s="24">
        <v>62.64</v>
      </c>
      <c r="AJ251" s="23">
        <v>24</v>
      </c>
      <c r="AK251" s="21" t="s">
        <v>1</v>
      </c>
      <c r="AL251" s="22">
        <v>341</v>
      </c>
      <c r="AM251" s="24">
        <v>82.9</v>
      </c>
      <c r="AN251" s="23">
        <v>7</v>
      </c>
      <c r="AO251" s="21" t="s">
        <v>1</v>
      </c>
    </row>
    <row r="252" spans="1:41" x14ac:dyDescent="0.25">
      <c r="A252" s="21" t="s">
        <v>313</v>
      </c>
      <c r="B252" s="22">
        <v>244</v>
      </c>
      <c r="C252" s="24">
        <v>54.82</v>
      </c>
      <c r="D252" s="23">
        <v>33</v>
      </c>
      <c r="E252" s="21" t="s">
        <v>1</v>
      </c>
      <c r="F252" s="22">
        <v>268</v>
      </c>
      <c r="G252" s="24">
        <v>59.87</v>
      </c>
      <c r="H252" s="23">
        <v>27</v>
      </c>
      <c r="I252" s="21" t="s">
        <v>1</v>
      </c>
      <c r="J252" s="22">
        <v>254</v>
      </c>
      <c r="K252" s="24">
        <v>57.16</v>
      </c>
      <c r="L252" s="23">
        <v>30</v>
      </c>
      <c r="M252" s="21" t="s">
        <v>1</v>
      </c>
      <c r="N252" s="22">
        <v>244</v>
      </c>
      <c r="O252" s="24">
        <v>57.34</v>
      </c>
      <c r="P252" s="23">
        <v>32</v>
      </c>
      <c r="Q252" s="21" t="s">
        <v>1</v>
      </c>
      <c r="R252" s="22">
        <v>267</v>
      </c>
      <c r="S252" s="24">
        <v>63.11</v>
      </c>
      <c r="T252" s="23">
        <v>25</v>
      </c>
      <c r="U252" s="21" t="s">
        <v>1</v>
      </c>
      <c r="V252" s="22">
        <v>278</v>
      </c>
      <c r="W252" s="24">
        <v>64.92</v>
      </c>
      <c r="X252" s="23">
        <v>23</v>
      </c>
      <c r="Y252" s="21" t="s">
        <v>1</v>
      </c>
      <c r="Z252" s="22">
        <v>269</v>
      </c>
      <c r="AA252" s="24">
        <v>63.43</v>
      </c>
      <c r="AB252" s="23">
        <v>25</v>
      </c>
      <c r="AC252" s="21" t="s">
        <v>1</v>
      </c>
      <c r="AD252" s="22">
        <v>283</v>
      </c>
      <c r="AE252" s="24">
        <v>67.31</v>
      </c>
      <c r="AF252" s="23">
        <v>20</v>
      </c>
      <c r="AG252" s="21" t="s">
        <v>1</v>
      </c>
      <c r="AH252" s="22">
        <v>270</v>
      </c>
      <c r="AI252" s="24">
        <v>65.02</v>
      </c>
      <c r="AJ252" s="23">
        <v>21</v>
      </c>
      <c r="AK252" s="21" t="s">
        <v>1</v>
      </c>
      <c r="AL252" s="22">
        <v>274</v>
      </c>
      <c r="AM252" s="24">
        <v>66.760000000000005</v>
      </c>
      <c r="AN252" s="23">
        <v>19</v>
      </c>
      <c r="AO252" s="21" t="s">
        <v>1</v>
      </c>
    </row>
    <row r="253" spans="1:41" x14ac:dyDescent="0.25">
      <c r="A253" s="21" t="s">
        <v>378</v>
      </c>
      <c r="B253" s="22">
        <v>248</v>
      </c>
      <c r="C253" s="24">
        <v>55.7</v>
      </c>
      <c r="D253" s="23">
        <v>32</v>
      </c>
      <c r="E253" s="21" t="s">
        <v>1</v>
      </c>
      <c r="F253" s="22">
        <v>230</v>
      </c>
      <c r="G253" s="24">
        <v>51.49</v>
      </c>
      <c r="H253" s="23">
        <v>39</v>
      </c>
      <c r="I253" s="21" t="s">
        <v>1</v>
      </c>
      <c r="J253" s="22">
        <v>223</v>
      </c>
      <c r="K253" s="24">
        <v>50.28</v>
      </c>
      <c r="L253" s="23">
        <v>40</v>
      </c>
      <c r="M253" s="21" t="s">
        <v>1</v>
      </c>
      <c r="N253" s="22">
        <v>223</v>
      </c>
      <c r="O253" s="24">
        <v>52.47</v>
      </c>
      <c r="P253" s="23">
        <v>44</v>
      </c>
      <c r="Q253" s="21" t="s">
        <v>1</v>
      </c>
      <c r="R253" s="22">
        <v>205</v>
      </c>
      <c r="S253" s="24">
        <v>48.63</v>
      </c>
      <c r="T253" s="23">
        <v>53</v>
      </c>
      <c r="U253" s="21" t="s">
        <v>1</v>
      </c>
      <c r="V253" s="22">
        <v>224</v>
      </c>
      <c r="W253" s="24">
        <v>52.46</v>
      </c>
      <c r="X253" s="23">
        <v>43</v>
      </c>
      <c r="Y253" s="21" t="s">
        <v>1</v>
      </c>
      <c r="Z253" s="22">
        <v>312</v>
      </c>
      <c r="AA253" s="24">
        <v>73.44</v>
      </c>
      <c r="AB253" s="23">
        <v>14</v>
      </c>
      <c r="AC253" s="21" t="s">
        <v>1</v>
      </c>
      <c r="AD253" s="22">
        <v>319</v>
      </c>
      <c r="AE253" s="24">
        <v>75.78</v>
      </c>
      <c r="AF253" s="23">
        <v>13</v>
      </c>
      <c r="AG253" s="21" t="s">
        <v>1</v>
      </c>
      <c r="AH253" s="22">
        <v>303</v>
      </c>
      <c r="AI253" s="24">
        <v>72.87</v>
      </c>
      <c r="AJ253" s="23">
        <v>15</v>
      </c>
      <c r="AK253" s="21" t="s">
        <v>1</v>
      </c>
      <c r="AL253" s="22">
        <v>325</v>
      </c>
      <c r="AM253" s="24">
        <v>79.040000000000006</v>
      </c>
      <c r="AN253" s="23">
        <v>9</v>
      </c>
      <c r="AO253" s="21" t="s">
        <v>1</v>
      </c>
    </row>
    <row r="254" spans="1:41" x14ac:dyDescent="0.25">
      <c r="A254" s="21" t="s">
        <v>327</v>
      </c>
      <c r="B254" s="22">
        <v>248</v>
      </c>
      <c r="C254" s="24">
        <v>55.7</v>
      </c>
      <c r="D254" s="23">
        <v>32</v>
      </c>
      <c r="E254" s="21" t="s">
        <v>1</v>
      </c>
      <c r="F254" s="22">
        <v>247</v>
      </c>
      <c r="G254" s="24">
        <v>55.24</v>
      </c>
      <c r="H254" s="23">
        <v>32</v>
      </c>
      <c r="I254" s="21" t="s">
        <v>1</v>
      </c>
      <c r="J254" s="22">
        <v>230</v>
      </c>
      <c r="K254" s="24">
        <v>51.83</v>
      </c>
      <c r="L254" s="23">
        <v>39</v>
      </c>
      <c r="M254" s="21" t="s">
        <v>1</v>
      </c>
      <c r="N254" s="22">
        <v>231</v>
      </c>
      <c r="O254" s="24">
        <v>54.33</v>
      </c>
      <c r="P254" s="23">
        <v>39</v>
      </c>
      <c r="Q254" s="21" t="s">
        <v>1</v>
      </c>
      <c r="R254" s="22">
        <v>244</v>
      </c>
      <c r="S254" s="24">
        <v>57.74</v>
      </c>
      <c r="T254" s="23">
        <v>34</v>
      </c>
      <c r="U254" s="21" t="s">
        <v>1</v>
      </c>
      <c r="V254" s="22">
        <v>236</v>
      </c>
      <c r="W254" s="24">
        <v>55.23</v>
      </c>
      <c r="X254" s="23">
        <v>38</v>
      </c>
      <c r="Y254" s="21" t="s">
        <v>1</v>
      </c>
      <c r="Z254" s="22">
        <v>239</v>
      </c>
      <c r="AA254" s="24">
        <v>56.44</v>
      </c>
      <c r="AB254" s="23">
        <v>33</v>
      </c>
      <c r="AC254" s="21" t="s">
        <v>1</v>
      </c>
      <c r="AD254" s="22">
        <v>257</v>
      </c>
      <c r="AE254" s="24">
        <v>61.2</v>
      </c>
      <c r="AF254" s="23">
        <v>28</v>
      </c>
      <c r="AG254" s="21" t="s">
        <v>1</v>
      </c>
      <c r="AH254" s="22">
        <v>209</v>
      </c>
      <c r="AI254" s="24">
        <v>50.5</v>
      </c>
      <c r="AJ254" s="23">
        <v>44</v>
      </c>
      <c r="AK254" s="21" t="s">
        <v>1</v>
      </c>
      <c r="AL254" s="22">
        <v>221</v>
      </c>
      <c r="AM254" s="24">
        <v>53.99</v>
      </c>
      <c r="AN254" s="23">
        <v>37</v>
      </c>
      <c r="AO254" s="21" t="s">
        <v>1</v>
      </c>
    </row>
    <row r="255" spans="1:41" x14ac:dyDescent="0.25">
      <c r="A255" s="21" t="s">
        <v>326</v>
      </c>
      <c r="B255" s="22">
        <v>248</v>
      </c>
      <c r="C255" s="24">
        <v>55.7</v>
      </c>
      <c r="D255" s="23">
        <v>32</v>
      </c>
      <c r="E255" s="21" t="s">
        <v>1</v>
      </c>
      <c r="F255" s="22">
        <v>242</v>
      </c>
      <c r="G255" s="24">
        <v>54.14</v>
      </c>
      <c r="H255" s="23">
        <v>35</v>
      </c>
      <c r="I255" s="21" t="s">
        <v>1</v>
      </c>
      <c r="J255" s="22">
        <v>234</v>
      </c>
      <c r="K255" s="24">
        <v>52.72</v>
      </c>
      <c r="L255" s="23">
        <v>38</v>
      </c>
      <c r="M255" s="21" t="s">
        <v>1</v>
      </c>
      <c r="N255" s="22">
        <v>230</v>
      </c>
      <c r="O255" s="24">
        <v>54.09</v>
      </c>
      <c r="P255" s="23">
        <v>40</v>
      </c>
      <c r="Q255" s="21" t="s">
        <v>1</v>
      </c>
      <c r="R255" s="22">
        <v>229</v>
      </c>
      <c r="S255" s="24">
        <v>54.24</v>
      </c>
      <c r="T255" s="23">
        <v>41</v>
      </c>
      <c r="U255" s="21" t="s">
        <v>1</v>
      </c>
      <c r="V255" s="22">
        <v>201</v>
      </c>
      <c r="W255" s="24">
        <v>47.15</v>
      </c>
      <c r="X255" s="23">
        <v>55</v>
      </c>
      <c r="Y255" s="21" t="s">
        <v>1</v>
      </c>
      <c r="Z255" s="22">
        <v>217</v>
      </c>
      <c r="AA255" s="24">
        <v>51.32</v>
      </c>
      <c r="AB255" s="23">
        <v>44</v>
      </c>
      <c r="AC255" s="21" t="s">
        <v>1</v>
      </c>
      <c r="AD255" s="22">
        <v>228</v>
      </c>
      <c r="AE255" s="24">
        <v>54.38</v>
      </c>
      <c r="AF255" s="23">
        <v>40</v>
      </c>
      <c r="AG255" s="21" t="s">
        <v>1</v>
      </c>
      <c r="AH255" s="22">
        <v>243</v>
      </c>
      <c r="AI255" s="24">
        <v>58.59</v>
      </c>
      <c r="AJ255" s="23">
        <v>27</v>
      </c>
      <c r="AK255" s="21" t="s">
        <v>1</v>
      </c>
      <c r="AL255" s="22">
        <v>212</v>
      </c>
      <c r="AM255" s="24">
        <v>51.82</v>
      </c>
      <c r="AN255" s="23">
        <v>41</v>
      </c>
      <c r="AO255" s="21" t="s">
        <v>1</v>
      </c>
    </row>
    <row r="256" spans="1:41" x14ac:dyDescent="0.25">
      <c r="A256" s="21" t="s">
        <v>247</v>
      </c>
      <c r="B256" s="22">
        <v>248</v>
      </c>
      <c r="C256" s="24">
        <v>55.7</v>
      </c>
      <c r="D256" s="23">
        <v>32</v>
      </c>
      <c r="E256" s="21" t="s">
        <v>1</v>
      </c>
      <c r="F256" s="22">
        <v>272</v>
      </c>
      <c r="G256" s="24">
        <v>60.75</v>
      </c>
      <c r="H256" s="23">
        <v>25</v>
      </c>
      <c r="I256" s="21" t="s">
        <v>1</v>
      </c>
      <c r="J256" s="22">
        <v>260</v>
      </c>
      <c r="K256" s="24">
        <v>58.49</v>
      </c>
      <c r="L256" s="23">
        <v>29</v>
      </c>
      <c r="M256" s="21" t="s">
        <v>1</v>
      </c>
      <c r="N256" s="22">
        <v>257</v>
      </c>
      <c r="O256" s="24">
        <v>60.35</v>
      </c>
      <c r="P256" s="23">
        <v>29</v>
      </c>
      <c r="Q256" s="21" t="s">
        <v>1</v>
      </c>
      <c r="R256" s="22">
        <v>247</v>
      </c>
      <c r="S256" s="24">
        <v>58.44</v>
      </c>
      <c r="T256" s="23">
        <v>33</v>
      </c>
      <c r="U256" s="21" t="s">
        <v>1</v>
      </c>
      <c r="V256" s="22">
        <v>252</v>
      </c>
      <c r="W256" s="24">
        <v>58.92</v>
      </c>
      <c r="X256" s="23">
        <v>32</v>
      </c>
      <c r="Y256" s="21" t="s">
        <v>1</v>
      </c>
      <c r="Z256" s="22">
        <v>262</v>
      </c>
      <c r="AA256" s="24">
        <v>61.8</v>
      </c>
      <c r="AB256" s="23">
        <v>26</v>
      </c>
      <c r="AC256" s="21" t="s">
        <v>1</v>
      </c>
      <c r="AD256" s="22">
        <v>269</v>
      </c>
      <c r="AE256" s="24">
        <v>64.02</v>
      </c>
      <c r="AF256" s="23">
        <v>23</v>
      </c>
      <c r="AG256" s="21" t="s">
        <v>1</v>
      </c>
      <c r="AH256" s="22">
        <v>308</v>
      </c>
      <c r="AI256" s="24">
        <v>74.06</v>
      </c>
      <c r="AJ256" s="23">
        <v>13</v>
      </c>
      <c r="AK256" s="21" t="s">
        <v>1</v>
      </c>
      <c r="AL256" s="22">
        <v>334</v>
      </c>
      <c r="AM256" s="24">
        <v>81.209999999999994</v>
      </c>
      <c r="AN256" s="23">
        <v>8</v>
      </c>
      <c r="AO256" s="21" t="s">
        <v>1</v>
      </c>
    </row>
    <row r="257" spans="1:41" x14ac:dyDescent="0.25">
      <c r="A257" s="21" t="s">
        <v>250</v>
      </c>
      <c r="B257" s="22">
        <v>248</v>
      </c>
      <c r="C257" s="24">
        <v>55.7</v>
      </c>
      <c r="D257" s="23">
        <v>32</v>
      </c>
      <c r="E257" s="21" t="s">
        <v>1</v>
      </c>
      <c r="F257" s="22">
        <v>260</v>
      </c>
      <c r="G257" s="24">
        <v>58.11</v>
      </c>
      <c r="H257" s="23">
        <v>29</v>
      </c>
      <c r="I257" s="21" t="s">
        <v>1</v>
      </c>
      <c r="J257" s="22">
        <v>254</v>
      </c>
      <c r="K257" s="24">
        <v>57.16</v>
      </c>
      <c r="L257" s="23">
        <v>30</v>
      </c>
      <c r="M257" s="21" t="s">
        <v>1</v>
      </c>
      <c r="N257" s="22">
        <v>235</v>
      </c>
      <c r="O257" s="24">
        <v>55.25</v>
      </c>
      <c r="P257" s="23">
        <v>37</v>
      </c>
      <c r="Q257" s="21" t="s">
        <v>1</v>
      </c>
      <c r="R257" s="22">
        <v>251</v>
      </c>
      <c r="S257" s="24">
        <v>59.37</v>
      </c>
      <c r="T257" s="23">
        <v>31</v>
      </c>
      <c r="U257" s="21" t="s">
        <v>1</v>
      </c>
      <c r="V257" s="22">
        <v>230</v>
      </c>
      <c r="W257" s="24">
        <v>53.85</v>
      </c>
      <c r="X257" s="23">
        <v>40</v>
      </c>
      <c r="Y257" s="21" t="s">
        <v>1</v>
      </c>
      <c r="Z257" s="22">
        <v>245</v>
      </c>
      <c r="AA257" s="24">
        <v>57.84</v>
      </c>
      <c r="AB257" s="23">
        <v>32</v>
      </c>
      <c r="AC257" s="21" t="s">
        <v>1</v>
      </c>
      <c r="AD257" s="22">
        <v>255</v>
      </c>
      <c r="AE257" s="24">
        <v>60.73</v>
      </c>
      <c r="AF257" s="23">
        <v>29</v>
      </c>
      <c r="AG257" s="21" t="s">
        <v>1</v>
      </c>
      <c r="AH257" s="22">
        <v>287</v>
      </c>
      <c r="AI257" s="24">
        <v>69.06</v>
      </c>
      <c r="AJ257" s="23">
        <v>19</v>
      </c>
      <c r="AK257" s="21" t="s">
        <v>1</v>
      </c>
      <c r="AL257" s="22">
        <v>245</v>
      </c>
      <c r="AM257" s="24">
        <v>59.77</v>
      </c>
      <c r="AN257" s="23">
        <v>28</v>
      </c>
      <c r="AO257" s="21" t="s">
        <v>1</v>
      </c>
    </row>
    <row r="258" spans="1:41" x14ac:dyDescent="0.25">
      <c r="A258" s="21" t="s">
        <v>252</v>
      </c>
      <c r="B258" s="22">
        <v>253</v>
      </c>
      <c r="C258" s="24">
        <v>56.81</v>
      </c>
      <c r="D258" s="23">
        <v>31</v>
      </c>
      <c r="E258" s="21" t="s">
        <v>1</v>
      </c>
      <c r="F258" s="22">
        <v>301</v>
      </c>
      <c r="G258" s="24">
        <v>67.150000000000006</v>
      </c>
      <c r="H258" s="23">
        <v>17</v>
      </c>
      <c r="I258" s="21" t="s">
        <v>1</v>
      </c>
      <c r="J258" s="22">
        <v>253</v>
      </c>
      <c r="K258" s="24">
        <v>56.94</v>
      </c>
      <c r="L258" s="23">
        <v>31</v>
      </c>
      <c r="M258" s="21" t="s">
        <v>1</v>
      </c>
      <c r="N258" s="22">
        <v>272</v>
      </c>
      <c r="O258" s="24">
        <v>63.83</v>
      </c>
      <c r="P258" s="23">
        <v>24</v>
      </c>
      <c r="Q258" s="21" t="s">
        <v>1</v>
      </c>
      <c r="R258" s="22">
        <v>293</v>
      </c>
      <c r="S258" s="24">
        <v>69.180000000000007</v>
      </c>
      <c r="T258" s="23">
        <v>17</v>
      </c>
      <c r="U258" s="21" t="s">
        <v>1</v>
      </c>
      <c r="V258" s="22">
        <v>287</v>
      </c>
      <c r="W258" s="24">
        <v>67</v>
      </c>
      <c r="X258" s="23">
        <v>20</v>
      </c>
      <c r="Y258" s="21" t="s">
        <v>1</v>
      </c>
      <c r="Z258" s="22">
        <v>298</v>
      </c>
      <c r="AA258" s="24">
        <v>70.180000000000007</v>
      </c>
      <c r="AB258" s="23">
        <v>16</v>
      </c>
      <c r="AC258" s="21" t="s">
        <v>1</v>
      </c>
      <c r="AD258" s="22">
        <v>266</v>
      </c>
      <c r="AE258" s="24">
        <v>63.32</v>
      </c>
      <c r="AF258" s="23">
        <v>24</v>
      </c>
      <c r="AG258" s="21" t="s">
        <v>1</v>
      </c>
      <c r="AH258" s="22">
        <v>355</v>
      </c>
      <c r="AI258" s="24">
        <v>85.25</v>
      </c>
      <c r="AJ258" s="23">
        <v>7</v>
      </c>
      <c r="AK258" s="21" t="s">
        <v>1</v>
      </c>
      <c r="AL258" s="22">
        <v>307</v>
      </c>
      <c r="AM258" s="24">
        <v>74.709999999999994</v>
      </c>
      <c r="AN258" s="23">
        <v>12</v>
      </c>
      <c r="AO258" s="21" t="s">
        <v>1</v>
      </c>
    </row>
    <row r="259" spans="1:41" x14ac:dyDescent="0.25">
      <c r="A259" s="21" t="s">
        <v>409</v>
      </c>
      <c r="B259" s="22">
        <v>254</v>
      </c>
      <c r="C259" s="24">
        <v>57.03</v>
      </c>
      <c r="D259" s="23">
        <v>30</v>
      </c>
      <c r="E259" s="21" t="s">
        <v>1</v>
      </c>
      <c r="F259" s="22">
        <v>272</v>
      </c>
      <c r="G259" s="24">
        <v>60.75</v>
      </c>
      <c r="H259" s="23">
        <v>25</v>
      </c>
      <c r="I259" s="21" t="s">
        <v>1</v>
      </c>
      <c r="J259" s="22">
        <v>254</v>
      </c>
      <c r="K259" s="24">
        <v>57.16</v>
      </c>
      <c r="L259" s="23">
        <v>30</v>
      </c>
      <c r="M259" s="21" t="s">
        <v>1</v>
      </c>
      <c r="N259" s="22">
        <v>274</v>
      </c>
      <c r="O259" s="24">
        <v>64.3</v>
      </c>
      <c r="P259" s="23">
        <v>23</v>
      </c>
      <c r="Q259" s="21" t="s">
        <v>1</v>
      </c>
      <c r="R259" s="22">
        <v>255</v>
      </c>
      <c r="S259" s="24">
        <v>60.31</v>
      </c>
      <c r="T259" s="23">
        <v>30</v>
      </c>
      <c r="U259" s="21" t="s">
        <v>1</v>
      </c>
      <c r="V259" s="22">
        <v>279</v>
      </c>
      <c r="W259" s="24">
        <v>65.150000000000006</v>
      </c>
      <c r="X259" s="23">
        <v>22</v>
      </c>
      <c r="Y259" s="21" t="s">
        <v>1</v>
      </c>
      <c r="Z259" s="22">
        <v>287</v>
      </c>
      <c r="AA259" s="24">
        <v>67.62</v>
      </c>
      <c r="AB259" s="23">
        <v>19</v>
      </c>
      <c r="AC259" s="21" t="s">
        <v>1</v>
      </c>
      <c r="AD259" s="22">
        <v>293</v>
      </c>
      <c r="AE259" s="24">
        <v>69.67</v>
      </c>
      <c r="AF259" s="23">
        <v>18</v>
      </c>
      <c r="AG259" s="21" t="s">
        <v>1</v>
      </c>
      <c r="AH259" s="22">
        <v>261</v>
      </c>
      <c r="AI259" s="24">
        <v>62.88</v>
      </c>
      <c r="AJ259" s="23">
        <v>23</v>
      </c>
      <c r="AK259" s="21" t="s">
        <v>1</v>
      </c>
      <c r="AL259" s="22">
        <v>312</v>
      </c>
      <c r="AM259" s="24">
        <v>75.91</v>
      </c>
      <c r="AN259" s="23">
        <v>11</v>
      </c>
      <c r="AO259" s="21" t="s">
        <v>1</v>
      </c>
    </row>
    <row r="260" spans="1:41" x14ac:dyDescent="0.25">
      <c r="A260" s="21" t="s">
        <v>135</v>
      </c>
      <c r="B260" s="22">
        <v>254</v>
      </c>
      <c r="C260" s="24">
        <v>57.03</v>
      </c>
      <c r="D260" s="23">
        <v>30</v>
      </c>
      <c r="E260" s="21" t="s">
        <v>1</v>
      </c>
      <c r="F260" s="22">
        <v>242</v>
      </c>
      <c r="G260" s="24">
        <v>54.14</v>
      </c>
      <c r="H260" s="23">
        <v>35</v>
      </c>
      <c r="I260" s="21" t="s">
        <v>1</v>
      </c>
      <c r="J260" s="22">
        <v>238</v>
      </c>
      <c r="K260" s="24">
        <v>53.61</v>
      </c>
      <c r="L260" s="23">
        <v>37</v>
      </c>
      <c r="M260" s="21" t="s">
        <v>1</v>
      </c>
      <c r="N260" s="22">
        <v>219</v>
      </c>
      <c r="O260" s="24">
        <v>51.54</v>
      </c>
      <c r="P260" s="23">
        <v>46</v>
      </c>
      <c r="Q260" s="21" t="s">
        <v>1</v>
      </c>
      <c r="R260" s="22">
        <v>229</v>
      </c>
      <c r="S260" s="24">
        <v>54.24</v>
      </c>
      <c r="T260" s="23">
        <v>41</v>
      </c>
      <c r="U260" s="21" t="s">
        <v>1</v>
      </c>
      <c r="V260" s="22">
        <v>241</v>
      </c>
      <c r="W260" s="24">
        <v>56.38</v>
      </c>
      <c r="X260" s="23">
        <v>37</v>
      </c>
      <c r="Y260" s="21" t="s">
        <v>1</v>
      </c>
      <c r="Z260" s="22">
        <v>224</v>
      </c>
      <c r="AA260" s="24">
        <v>52.95</v>
      </c>
      <c r="AB260" s="23">
        <v>41</v>
      </c>
      <c r="AC260" s="21" t="s">
        <v>1</v>
      </c>
      <c r="AD260" s="22">
        <v>243</v>
      </c>
      <c r="AE260" s="24">
        <v>57.91</v>
      </c>
      <c r="AF260" s="23">
        <v>32</v>
      </c>
      <c r="AG260" s="21" t="s">
        <v>1</v>
      </c>
      <c r="AH260" s="22">
        <v>229</v>
      </c>
      <c r="AI260" s="24">
        <v>55.26</v>
      </c>
      <c r="AJ260" s="23">
        <v>33</v>
      </c>
      <c r="AK260" s="21" t="s">
        <v>1</v>
      </c>
      <c r="AL260" s="22">
        <v>234</v>
      </c>
      <c r="AM260" s="24">
        <v>57.12</v>
      </c>
      <c r="AN260" s="23">
        <v>32</v>
      </c>
      <c r="AO260" s="21" t="s">
        <v>1</v>
      </c>
    </row>
    <row r="261" spans="1:41" x14ac:dyDescent="0.25">
      <c r="A261" s="21" t="s">
        <v>373</v>
      </c>
      <c r="B261" s="22">
        <v>256</v>
      </c>
      <c r="C261" s="24">
        <v>57.48</v>
      </c>
      <c r="D261" s="23">
        <v>29</v>
      </c>
      <c r="E261" s="21" t="s">
        <v>1</v>
      </c>
      <c r="F261" s="22">
        <v>292</v>
      </c>
      <c r="G261" s="24">
        <v>65.16</v>
      </c>
      <c r="H261" s="23">
        <v>21</v>
      </c>
      <c r="I261" s="21" t="s">
        <v>1</v>
      </c>
      <c r="J261" s="22">
        <v>249</v>
      </c>
      <c r="K261" s="24">
        <v>56.05</v>
      </c>
      <c r="L261" s="23">
        <v>32</v>
      </c>
      <c r="M261" s="21" t="s">
        <v>1</v>
      </c>
      <c r="N261" s="22">
        <v>255</v>
      </c>
      <c r="O261" s="24">
        <v>59.89</v>
      </c>
      <c r="P261" s="23">
        <v>30</v>
      </c>
      <c r="Q261" s="21" t="s">
        <v>1</v>
      </c>
      <c r="R261" s="22">
        <v>236</v>
      </c>
      <c r="S261" s="24">
        <v>55.87</v>
      </c>
      <c r="T261" s="23">
        <v>36</v>
      </c>
      <c r="U261" s="21" t="s">
        <v>1</v>
      </c>
      <c r="V261" s="22">
        <v>241</v>
      </c>
      <c r="W261" s="24">
        <v>56.38</v>
      </c>
      <c r="X261" s="23">
        <v>37</v>
      </c>
      <c r="Y261" s="21" t="s">
        <v>1</v>
      </c>
      <c r="Z261" s="22">
        <v>236</v>
      </c>
      <c r="AA261" s="24">
        <v>55.74</v>
      </c>
      <c r="AB261" s="23">
        <v>34</v>
      </c>
      <c r="AC261" s="21" t="s">
        <v>1</v>
      </c>
      <c r="AD261" s="22">
        <v>236</v>
      </c>
      <c r="AE261" s="24">
        <v>56.26</v>
      </c>
      <c r="AF261" s="23">
        <v>36</v>
      </c>
      <c r="AG261" s="21" t="s">
        <v>1</v>
      </c>
      <c r="AH261" s="22">
        <v>239</v>
      </c>
      <c r="AI261" s="24">
        <v>57.64</v>
      </c>
      <c r="AJ261" s="23">
        <v>29</v>
      </c>
      <c r="AK261" s="21" t="s">
        <v>1</v>
      </c>
      <c r="AL261" s="22">
        <v>248</v>
      </c>
      <c r="AM261" s="24">
        <v>60.5</v>
      </c>
      <c r="AN261" s="23">
        <v>27</v>
      </c>
      <c r="AO261" s="21" t="s">
        <v>1</v>
      </c>
    </row>
    <row r="262" spans="1:41" x14ac:dyDescent="0.25">
      <c r="A262" s="21" t="s">
        <v>301</v>
      </c>
      <c r="B262" s="22">
        <v>257</v>
      </c>
      <c r="C262" s="24">
        <v>57.7</v>
      </c>
      <c r="D262" s="23">
        <v>28</v>
      </c>
      <c r="E262" s="21" t="s">
        <v>1</v>
      </c>
      <c r="F262" s="22">
        <v>288</v>
      </c>
      <c r="G262" s="24">
        <v>64.28</v>
      </c>
      <c r="H262" s="23">
        <v>22</v>
      </c>
      <c r="I262" s="21" t="s">
        <v>1</v>
      </c>
      <c r="J262" s="22">
        <v>230</v>
      </c>
      <c r="K262" s="24">
        <v>51.83</v>
      </c>
      <c r="L262" s="23">
        <v>39</v>
      </c>
      <c r="M262" s="21" t="s">
        <v>1</v>
      </c>
      <c r="N262" s="22">
        <v>220</v>
      </c>
      <c r="O262" s="24">
        <v>51.78</v>
      </c>
      <c r="P262" s="23">
        <v>45</v>
      </c>
      <c r="Q262" s="21" t="s">
        <v>1</v>
      </c>
      <c r="R262" s="22">
        <v>250</v>
      </c>
      <c r="S262" s="24">
        <v>59.14</v>
      </c>
      <c r="T262" s="23">
        <v>32</v>
      </c>
      <c r="U262" s="21" t="s">
        <v>1</v>
      </c>
      <c r="V262" s="22">
        <v>300</v>
      </c>
      <c r="W262" s="24">
        <v>70</v>
      </c>
      <c r="X262" s="23">
        <v>18</v>
      </c>
      <c r="Y262" s="21" t="s">
        <v>1</v>
      </c>
      <c r="Z262" s="22">
        <v>254</v>
      </c>
      <c r="AA262" s="24">
        <v>59.93</v>
      </c>
      <c r="AB262" s="23">
        <v>29</v>
      </c>
      <c r="AC262" s="21" t="s">
        <v>1</v>
      </c>
      <c r="AD262" s="22">
        <v>239</v>
      </c>
      <c r="AE262" s="24">
        <v>56.97</v>
      </c>
      <c r="AF262" s="23">
        <v>34</v>
      </c>
      <c r="AG262" s="21" t="s">
        <v>1</v>
      </c>
      <c r="AH262" s="22">
        <v>243</v>
      </c>
      <c r="AI262" s="24">
        <v>58.59</v>
      </c>
      <c r="AJ262" s="23">
        <v>27</v>
      </c>
      <c r="AK262" s="21" t="s">
        <v>1</v>
      </c>
      <c r="AL262" s="22">
        <v>250</v>
      </c>
      <c r="AM262" s="24">
        <v>60.98</v>
      </c>
      <c r="AN262" s="23">
        <v>26</v>
      </c>
      <c r="AO262" s="21" t="s">
        <v>1</v>
      </c>
    </row>
    <row r="263" spans="1:41" x14ac:dyDescent="0.25">
      <c r="A263" s="21" t="s">
        <v>298</v>
      </c>
      <c r="B263" s="22">
        <v>257</v>
      </c>
      <c r="C263" s="24">
        <v>57.7</v>
      </c>
      <c r="D263" s="23">
        <v>28</v>
      </c>
      <c r="E263" s="21" t="s">
        <v>1</v>
      </c>
      <c r="F263" s="22">
        <v>254</v>
      </c>
      <c r="G263" s="24">
        <v>56.78</v>
      </c>
      <c r="H263" s="23">
        <v>30</v>
      </c>
      <c r="I263" s="21" t="s">
        <v>1</v>
      </c>
      <c r="J263" s="22">
        <v>276</v>
      </c>
      <c r="K263" s="24">
        <v>62.04</v>
      </c>
      <c r="L263" s="23">
        <v>23</v>
      </c>
      <c r="M263" s="21" t="s">
        <v>1</v>
      </c>
      <c r="N263" s="22">
        <v>286</v>
      </c>
      <c r="O263" s="24">
        <v>67.08</v>
      </c>
      <c r="P263" s="23">
        <v>21</v>
      </c>
      <c r="Q263" s="21" t="s">
        <v>1</v>
      </c>
      <c r="R263" s="22">
        <v>303</v>
      </c>
      <c r="S263" s="24">
        <v>71.510000000000005</v>
      </c>
      <c r="T263" s="23">
        <v>15</v>
      </c>
      <c r="U263" s="21" t="s">
        <v>1</v>
      </c>
      <c r="V263" s="22">
        <v>312</v>
      </c>
      <c r="W263" s="24">
        <v>72.77</v>
      </c>
      <c r="X263" s="23">
        <v>15</v>
      </c>
      <c r="Y263" s="21" t="s">
        <v>1</v>
      </c>
      <c r="Z263" s="22">
        <v>367</v>
      </c>
      <c r="AA263" s="24">
        <v>86.26</v>
      </c>
      <c r="AB263" s="23">
        <v>6</v>
      </c>
      <c r="AC263" s="21" t="s">
        <v>1</v>
      </c>
      <c r="AD263" s="22">
        <v>308</v>
      </c>
      <c r="AE263" s="24">
        <v>73.19</v>
      </c>
      <c r="AF263" s="23">
        <v>15</v>
      </c>
      <c r="AG263" s="21" t="s">
        <v>1</v>
      </c>
      <c r="AH263" s="22">
        <v>363</v>
      </c>
      <c r="AI263" s="24">
        <v>87.15</v>
      </c>
      <c r="AJ263" s="23">
        <v>6</v>
      </c>
      <c r="AK263" s="21" t="s">
        <v>1</v>
      </c>
      <c r="AL263" s="22">
        <v>384</v>
      </c>
      <c r="AM263" s="24">
        <v>93.26</v>
      </c>
      <c r="AN263" s="23">
        <v>3</v>
      </c>
      <c r="AO263" s="21" t="s">
        <v>1</v>
      </c>
    </row>
    <row r="264" spans="1:41" x14ac:dyDescent="0.25">
      <c r="A264" s="21" t="s">
        <v>261</v>
      </c>
      <c r="B264" s="22">
        <v>257</v>
      </c>
      <c r="C264" s="24">
        <v>57.7</v>
      </c>
      <c r="D264" s="23">
        <v>28</v>
      </c>
      <c r="E264" s="21" t="s">
        <v>1</v>
      </c>
      <c r="F264" s="22">
        <v>280</v>
      </c>
      <c r="G264" s="24">
        <v>62.52</v>
      </c>
      <c r="H264" s="23">
        <v>24</v>
      </c>
      <c r="I264" s="21" t="s">
        <v>1</v>
      </c>
      <c r="J264" s="22">
        <v>296</v>
      </c>
      <c r="K264" s="24">
        <v>66.48</v>
      </c>
      <c r="L264" s="23">
        <v>19</v>
      </c>
      <c r="M264" s="21" t="s">
        <v>1</v>
      </c>
      <c r="N264" s="22">
        <v>244</v>
      </c>
      <c r="O264" s="24">
        <v>57.34</v>
      </c>
      <c r="P264" s="23">
        <v>32</v>
      </c>
      <c r="Q264" s="21" t="s">
        <v>1</v>
      </c>
      <c r="R264" s="22">
        <v>262</v>
      </c>
      <c r="S264" s="24">
        <v>61.94</v>
      </c>
      <c r="T264" s="23">
        <v>27</v>
      </c>
      <c r="U264" s="21" t="s">
        <v>1</v>
      </c>
      <c r="V264" s="22">
        <v>279</v>
      </c>
      <c r="W264" s="24">
        <v>65.150000000000006</v>
      </c>
      <c r="X264" s="23">
        <v>22</v>
      </c>
      <c r="Y264" s="21" t="s">
        <v>1</v>
      </c>
      <c r="Z264" s="22">
        <v>284</v>
      </c>
      <c r="AA264" s="24">
        <v>66.92</v>
      </c>
      <c r="AB264" s="23">
        <v>20</v>
      </c>
      <c r="AC264" s="21" t="s">
        <v>1</v>
      </c>
      <c r="AD264" s="22">
        <v>283</v>
      </c>
      <c r="AE264" s="24">
        <v>67.31</v>
      </c>
      <c r="AF264" s="23">
        <v>20</v>
      </c>
      <c r="AG264" s="21" t="s">
        <v>1</v>
      </c>
      <c r="AH264" s="22">
        <v>287</v>
      </c>
      <c r="AI264" s="24">
        <v>69.06</v>
      </c>
      <c r="AJ264" s="23">
        <v>19</v>
      </c>
      <c r="AK264" s="21" t="s">
        <v>1</v>
      </c>
      <c r="AL264" s="22">
        <v>298</v>
      </c>
      <c r="AM264" s="24">
        <v>72.540000000000006</v>
      </c>
      <c r="AN264" s="23">
        <v>14</v>
      </c>
      <c r="AO264" s="21" t="s">
        <v>1</v>
      </c>
    </row>
    <row r="265" spans="1:41" x14ac:dyDescent="0.25">
      <c r="A265" s="21" t="s">
        <v>598</v>
      </c>
      <c r="B265" s="22">
        <v>260</v>
      </c>
      <c r="C265" s="24">
        <v>58.36</v>
      </c>
      <c r="D265" s="23">
        <v>27</v>
      </c>
      <c r="E265" s="21" t="s">
        <v>1</v>
      </c>
      <c r="F265" s="22">
        <v>265</v>
      </c>
      <c r="G265" s="24">
        <v>59.21</v>
      </c>
      <c r="H265" s="23">
        <v>28</v>
      </c>
      <c r="I265" s="21" t="s">
        <v>1</v>
      </c>
      <c r="J265" s="22">
        <v>353</v>
      </c>
      <c r="K265" s="24">
        <v>79.13</v>
      </c>
      <c r="L265" s="23">
        <v>9</v>
      </c>
      <c r="M265" s="21" t="s">
        <v>1</v>
      </c>
      <c r="N265" s="22">
        <v>286</v>
      </c>
      <c r="O265" s="24">
        <v>67.08</v>
      </c>
      <c r="P265" s="23">
        <v>21</v>
      </c>
      <c r="Q265" s="21" t="s">
        <v>1</v>
      </c>
      <c r="R265" s="22">
        <v>241</v>
      </c>
      <c r="S265" s="24">
        <v>57.04</v>
      </c>
      <c r="T265" s="23">
        <v>35</v>
      </c>
      <c r="U265" s="21" t="s">
        <v>1</v>
      </c>
      <c r="V265" s="22">
        <v>252</v>
      </c>
      <c r="W265" s="24">
        <v>58.92</v>
      </c>
      <c r="X265" s="23">
        <v>32</v>
      </c>
      <c r="Y265" s="21" t="s">
        <v>1</v>
      </c>
      <c r="Z265" s="22">
        <v>279</v>
      </c>
      <c r="AA265" s="24">
        <v>65.760000000000005</v>
      </c>
      <c r="AB265" s="23">
        <v>22</v>
      </c>
      <c r="AC265" s="21" t="s">
        <v>1</v>
      </c>
      <c r="AD265" s="22">
        <v>239</v>
      </c>
      <c r="AE265" s="24">
        <v>56.97</v>
      </c>
      <c r="AF265" s="23">
        <v>34</v>
      </c>
      <c r="AG265" s="21" t="s">
        <v>1</v>
      </c>
      <c r="AH265" s="22">
        <v>233</v>
      </c>
      <c r="AI265" s="24">
        <v>56.21</v>
      </c>
      <c r="AJ265" s="23">
        <v>31</v>
      </c>
      <c r="AK265" s="21" t="s">
        <v>1</v>
      </c>
      <c r="AL265" s="22">
        <v>213</v>
      </c>
      <c r="AM265" s="24">
        <v>52.07</v>
      </c>
      <c r="AN265" s="23">
        <v>40</v>
      </c>
      <c r="AO265" s="21" t="s">
        <v>1</v>
      </c>
    </row>
    <row r="266" spans="1:41" x14ac:dyDescent="0.25">
      <c r="A266" s="21" t="s">
        <v>166</v>
      </c>
      <c r="B266" s="22">
        <v>260</v>
      </c>
      <c r="C266" s="24">
        <v>58.36</v>
      </c>
      <c r="D266" s="23">
        <v>27</v>
      </c>
      <c r="E266" s="21" t="s">
        <v>1</v>
      </c>
      <c r="F266" s="22">
        <v>292</v>
      </c>
      <c r="G266" s="24">
        <v>65.16</v>
      </c>
      <c r="H266" s="23">
        <v>21</v>
      </c>
      <c r="I266" s="21" t="s">
        <v>1</v>
      </c>
      <c r="J266" s="22">
        <v>276</v>
      </c>
      <c r="K266" s="24">
        <v>62.04</v>
      </c>
      <c r="L266" s="23">
        <v>23</v>
      </c>
      <c r="M266" s="21" t="s">
        <v>1</v>
      </c>
      <c r="N266" s="22">
        <v>323</v>
      </c>
      <c r="O266" s="24">
        <v>75.66</v>
      </c>
      <c r="P266" s="23">
        <v>13</v>
      </c>
      <c r="Q266" s="21" t="s">
        <v>1</v>
      </c>
      <c r="R266" s="22">
        <v>241</v>
      </c>
      <c r="S266" s="24">
        <v>57.04</v>
      </c>
      <c r="T266" s="23">
        <v>35</v>
      </c>
      <c r="U266" s="21" t="s">
        <v>1</v>
      </c>
      <c r="V266" s="22">
        <v>257</v>
      </c>
      <c r="W266" s="24">
        <v>60.08</v>
      </c>
      <c r="X266" s="23">
        <v>30</v>
      </c>
      <c r="Y266" s="21" t="s">
        <v>1</v>
      </c>
      <c r="Z266" s="22">
        <v>257</v>
      </c>
      <c r="AA266" s="24">
        <v>60.63</v>
      </c>
      <c r="AB266" s="23">
        <v>28</v>
      </c>
      <c r="AC266" s="21" t="s">
        <v>1</v>
      </c>
      <c r="AD266" s="22">
        <v>257</v>
      </c>
      <c r="AE266" s="24">
        <v>61.2</v>
      </c>
      <c r="AF266" s="23">
        <v>28</v>
      </c>
      <c r="AG266" s="21" t="s">
        <v>1</v>
      </c>
      <c r="AH266" s="22">
        <v>254</v>
      </c>
      <c r="AI266" s="24">
        <v>61.21</v>
      </c>
      <c r="AJ266" s="23">
        <v>25</v>
      </c>
      <c r="AK266" s="21" t="s">
        <v>1</v>
      </c>
      <c r="AL266" s="22">
        <v>236</v>
      </c>
      <c r="AM266" s="24">
        <v>57.61</v>
      </c>
      <c r="AN266" s="23">
        <v>31</v>
      </c>
      <c r="AO266" s="21" t="s">
        <v>1</v>
      </c>
    </row>
    <row r="267" spans="1:41" x14ac:dyDescent="0.25">
      <c r="A267" s="21" t="s">
        <v>218</v>
      </c>
      <c r="B267" s="22">
        <v>262</v>
      </c>
      <c r="C267" s="24">
        <v>58.81</v>
      </c>
      <c r="D267" s="23">
        <v>26</v>
      </c>
      <c r="E267" s="21" t="s">
        <v>1</v>
      </c>
      <c r="F267" s="22">
        <v>268</v>
      </c>
      <c r="G267" s="24">
        <v>59.87</v>
      </c>
      <c r="H267" s="23">
        <v>27</v>
      </c>
      <c r="I267" s="21" t="s">
        <v>1</v>
      </c>
      <c r="J267" s="22">
        <v>244</v>
      </c>
      <c r="K267" s="24">
        <v>54.94</v>
      </c>
      <c r="L267" s="23">
        <v>35</v>
      </c>
      <c r="M267" s="21" t="s">
        <v>1</v>
      </c>
      <c r="N267" s="22">
        <v>236</v>
      </c>
      <c r="O267" s="24">
        <v>55.48</v>
      </c>
      <c r="P267" s="23">
        <v>36</v>
      </c>
      <c r="Q267" s="21" t="s">
        <v>1</v>
      </c>
      <c r="R267" s="22">
        <v>235</v>
      </c>
      <c r="S267" s="24">
        <v>55.64</v>
      </c>
      <c r="T267" s="23">
        <v>37</v>
      </c>
      <c r="U267" s="21" t="s">
        <v>1</v>
      </c>
      <c r="V267" s="22">
        <v>228</v>
      </c>
      <c r="W267" s="24">
        <v>53.38</v>
      </c>
      <c r="X267" s="23">
        <v>41</v>
      </c>
      <c r="Y267" s="21" t="s">
        <v>1</v>
      </c>
      <c r="Z267" s="22">
        <v>227</v>
      </c>
      <c r="AA267" s="24">
        <v>53.64</v>
      </c>
      <c r="AB267" s="23">
        <v>40</v>
      </c>
      <c r="AC267" s="21" t="s">
        <v>1</v>
      </c>
      <c r="AD267" s="22">
        <v>238</v>
      </c>
      <c r="AE267" s="24">
        <v>56.73</v>
      </c>
      <c r="AF267" s="23">
        <v>35</v>
      </c>
      <c r="AG267" s="21" t="s">
        <v>1</v>
      </c>
      <c r="AH267" s="22">
        <v>219</v>
      </c>
      <c r="AI267" s="24">
        <v>52.88</v>
      </c>
      <c r="AJ267" s="23">
        <v>39</v>
      </c>
      <c r="AK267" s="21" t="s">
        <v>1</v>
      </c>
      <c r="AL267" s="22">
        <v>230</v>
      </c>
      <c r="AM267" s="24">
        <v>56.16</v>
      </c>
      <c r="AN267" s="23">
        <v>34</v>
      </c>
      <c r="AO267" s="21" t="s">
        <v>1</v>
      </c>
    </row>
    <row r="268" spans="1:41" x14ac:dyDescent="0.25">
      <c r="A268" s="21" t="s">
        <v>358</v>
      </c>
      <c r="B268" s="22">
        <v>262</v>
      </c>
      <c r="C268" s="24">
        <v>58.81</v>
      </c>
      <c r="D268" s="23">
        <v>26</v>
      </c>
      <c r="E268" s="21" t="s">
        <v>1</v>
      </c>
      <c r="F268" s="22">
        <v>260</v>
      </c>
      <c r="G268" s="24">
        <v>58.11</v>
      </c>
      <c r="H268" s="23">
        <v>29</v>
      </c>
      <c r="I268" s="21" t="s">
        <v>1</v>
      </c>
      <c r="J268" s="22">
        <v>247</v>
      </c>
      <c r="K268" s="24">
        <v>55.61</v>
      </c>
      <c r="L268" s="23">
        <v>33</v>
      </c>
      <c r="M268" s="21" t="s">
        <v>1</v>
      </c>
      <c r="N268" s="22">
        <v>257</v>
      </c>
      <c r="O268" s="24">
        <v>60.35</v>
      </c>
      <c r="P268" s="23">
        <v>29</v>
      </c>
      <c r="Q268" s="21" t="s">
        <v>1</v>
      </c>
      <c r="R268" s="22">
        <v>236</v>
      </c>
      <c r="S268" s="24">
        <v>55.87</v>
      </c>
      <c r="T268" s="23">
        <v>36</v>
      </c>
      <c r="U268" s="21" t="s">
        <v>1</v>
      </c>
      <c r="V268" s="22">
        <v>265</v>
      </c>
      <c r="W268" s="24">
        <v>61.92</v>
      </c>
      <c r="X268" s="23">
        <v>25</v>
      </c>
      <c r="Y268" s="21" t="s">
        <v>1</v>
      </c>
      <c r="Z268" s="22">
        <v>236</v>
      </c>
      <c r="AA268" s="24">
        <v>55.74</v>
      </c>
      <c r="AB268" s="23">
        <v>34</v>
      </c>
      <c r="AC268" s="21" t="s">
        <v>1</v>
      </c>
      <c r="AD268" s="22">
        <v>243</v>
      </c>
      <c r="AE268" s="24">
        <v>57.91</v>
      </c>
      <c r="AF268" s="23">
        <v>32</v>
      </c>
      <c r="AG268" s="21" t="s">
        <v>1</v>
      </c>
      <c r="AH268" s="22">
        <v>229</v>
      </c>
      <c r="AI268" s="24">
        <v>55.26</v>
      </c>
      <c r="AJ268" s="23">
        <v>33</v>
      </c>
      <c r="AK268" s="21" t="s">
        <v>1</v>
      </c>
      <c r="AL268" s="22">
        <v>236</v>
      </c>
      <c r="AM268" s="24">
        <v>57.61</v>
      </c>
      <c r="AN268" s="23">
        <v>31</v>
      </c>
      <c r="AO268" s="21" t="s">
        <v>1</v>
      </c>
    </row>
    <row r="269" spans="1:41" x14ac:dyDescent="0.25">
      <c r="A269" s="21" t="s">
        <v>337</v>
      </c>
      <c r="B269" s="22">
        <v>262</v>
      </c>
      <c r="C269" s="24">
        <v>58.81</v>
      </c>
      <c r="D269" s="23">
        <v>26</v>
      </c>
      <c r="E269" s="21" t="s">
        <v>1</v>
      </c>
      <c r="F269" s="22">
        <v>328</v>
      </c>
      <c r="G269" s="24">
        <v>73.099999999999994</v>
      </c>
      <c r="H269" s="23">
        <v>13</v>
      </c>
      <c r="I269" s="21" t="s">
        <v>1</v>
      </c>
      <c r="J269" s="22">
        <v>326</v>
      </c>
      <c r="K269" s="24">
        <v>73.14</v>
      </c>
      <c r="L269" s="23">
        <v>14</v>
      </c>
      <c r="M269" s="21" t="s">
        <v>1</v>
      </c>
      <c r="N269" s="22">
        <v>304</v>
      </c>
      <c r="O269" s="24">
        <v>71.25</v>
      </c>
      <c r="P269" s="23">
        <v>17</v>
      </c>
      <c r="Q269" s="21" t="s">
        <v>1</v>
      </c>
      <c r="R269" s="22">
        <v>278</v>
      </c>
      <c r="S269" s="24">
        <v>65.680000000000007</v>
      </c>
      <c r="T269" s="23">
        <v>21</v>
      </c>
      <c r="U269" s="21" t="s">
        <v>1</v>
      </c>
      <c r="V269" s="22">
        <v>306</v>
      </c>
      <c r="W269" s="24">
        <v>71.38</v>
      </c>
      <c r="X269" s="23">
        <v>16</v>
      </c>
      <c r="Y269" s="21" t="s">
        <v>1</v>
      </c>
      <c r="Z269" s="22">
        <v>276</v>
      </c>
      <c r="AA269" s="24">
        <v>65.06</v>
      </c>
      <c r="AB269" s="23">
        <v>23</v>
      </c>
      <c r="AC269" s="21" t="s">
        <v>1</v>
      </c>
      <c r="AD269" s="22">
        <v>324</v>
      </c>
      <c r="AE269" s="24">
        <v>76.95</v>
      </c>
      <c r="AF269" s="23">
        <v>12</v>
      </c>
      <c r="AG269" s="21" t="s">
        <v>1</v>
      </c>
      <c r="AH269" s="22">
        <v>344</v>
      </c>
      <c r="AI269" s="24">
        <v>82.63</v>
      </c>
      <c r="AJ269" s="23">
        <v>8</v>
      </c>
      <c r="AK269" s="21" t="s">
        <v>1</v>
      </c>
      <c r="AL269" s="22">
        <v>364</v>
      </c>
      <c r="AM269" s="24">
        <v>88.44</v>
      </c>
      <c r="AN269" s="23">
        <v>5</v>
      </c>
      <c r="AO269" s="21" t="s">
        <v>1</v>
      </c>
    </row>
    <row r="270" spans="1:41" x14ac:dyDescent="0.25">
      <c r="A270" s="21" t="s">
        <v>1479</v>
      </c>
      <c r="B270" s="22">
        <v>262</v>
      </c>
      <c r="C270" s="24">
        <v>58.81</v>
      </c>
      <c r="D270" s="23">
        <v>26</v>
      </c>
      <c r="E270" s="21" t="s">
        <v>1</v>
      </c>
      <c r="F270" s="22">
        <v>252</v>
      </c>
      <c r="G270" s="24">
        <v>56.34</v>
      </c>
      <c r="H270" s="23">
        <v>31</v>
      </c>
      <c r="I270" s="21" t="s">
        <v>1</v>
      </c>
      <c r="J270" s="22">
        <v>246</v>
      </c>
      <c r="K270" s="24">
        <v>55.38</v>
      </c>
      <c r="L270" s="23">
        <v>34</v>
      </c>
      <c r="M270" s="21" t="s">
        <v>1</v>
      </c>
      <c r="N270" s="22">
        <v>267</v>
      </c>
      <c r="O270" s="24">
        <v>62.67</v>
      </c>
      <c r="P270" s="23">
        <v>26</v>
      </c>
      <c r="Q270" s="21" t="s">
        <v>1</v>
      </c>
      <c r="R270" s="22">
        <v>236</v>
      </c>
      <c r="S270" s="24">
        <v>55.87</v>
      </c>
      <c r="T270" s="23">
        <v>36</v>
      </c>
      <c r="U270" s="21" t="s">
        <v>1</v>
      </c>
      <c r="V270" s="22">
        <v>265</v>
      </c>
      <c r="W270" s="24">
        <v>61.92</v>
      </c>
      <c r="X270" s="23">
        <v>25</v>
      </c>
      <c r="Y270" s="21" t="s">
        <v>1</v>
      </c>
      <c r="Z270" s="22">
        <v>224</v>
      </c>
      <c r="AA270" s="24">
        <v>52.95</v>
      </c>
      <c r="AB270" s="23">
        <v>41</v>
      </c>
      <c r="AC270" s="21" t="s">
        <v>1</v>
      </c>
      <c r="AD270" s="22">
        <v>269</v>
      </c>
      <c r="AE270" s="24">
        <v>64.02</v>
      </c>
      <c r="AF270" s="23">
        <v>23</v>
      </c>
      <c r="AG270" s="21" t="s">
        <v>1</v>
      </c>
      <c r="AH270" s="22">
        <v>264</v>
      </c>
      <c r="AI270" s="24">
        <v>63.59</v>
      </c>
      <c r="AJ270" s="23">
        <v>22</v>
      </c>
      <c r="AK270" s="21" t="s">
        <v>1</v>
      </c>
      <c r="AL270" s="22">
        <v>245</v>
      </c>
      <c r="AM270" s="24">
        <v>59.77</v>
      </c>
      <c r="AN270" s="23">
        <v>28</v>
      </c>
      <c r="AO270" s="21" t="s">
        <v>1</v>
      </c>
    </row>
    <row r="271" spans="1:41" x14ac:dyDescent="0.25">
      <c r="A271" s="21" t="s">
        <v>830</v>
      </c>
      <c r="B271" s="22">
        <v>262</v>
      </c>
      <c r="C271" s="24">
        <v>58.81</v>
      </c>
      <c r="D271" s="23">
        <v>26</v>
      </c>
      <c r="E271" s="21" t="s">
        <v>1</v>
      </c>
      <c r="F271" s="22">
        <v>306</v>
      </c>
      <c r="G271" s="24">
        <v>68.25</v>
      </c>
      <c r="H271" s="23">
        <v>16</v>
      </c>
      <c r="I271" s="21" t="s">
        <v>1</v>
      </c>
      <c r="J271" s="22">
        <v>318</v>
      </c>
      <c r="K271" s="24">
        <v>71.37</v>
      </c>
      <c r="L271" s="23">
        <v>15</v>
      </c>
      <c r="M271" s="21" t="s">
        <v>1</v>
      </c>
      <c r="N271" s="22">
        <v>305</v>
      </c>
      <c r="O271" s="24">
        <v>71.48</v>
      </c>
      <c r="P271" s="23">
        <v>16</v>
      </c>
      <c r="Q271" s="21" t="s">
        <v>1</v>
      </c>
      <c r="R271" s="22">
        <v>311</v>
      </c>
      <c r="S271" s="24">
        <v>73.38</v>
      </c>
      <c r="T271" s="23">
        <v>13</v>
      </c>
      <c r="U271" s="21" t="s">
        <v>1</v>
      </c>
      <c r="V271" s="22">
        <v>271</v>
      </c>
      <c r="W271" s="24">
        <v>63.31</v>
      </c>
      <c r="X271" s="23">
        <v>24</v>
      </c>
      <c r="Y271" s="21" t="s">
        <v>1</v>
      </c>
      <c r="Z271" s="22">
        <v>284</v>
      </c>
      <c r="AA271" s="24">
        <v>66.92</v>
      </c>
      <c r="AB271" s="23">
        <v>20</v>
      </c>
      <c r="AC271" s="21" t="s">
        <v>1</v>
      </c>
      <c r="AD271" s="22">
        <v>293</v>
      </c>
      <c r="AE271" s="24">
        <v>69.67</v>
      </c>
      <c r="AF271" s="23">
        <v>18</v>
      </c>
      <c r="AG271" s="21" t="s">
        <v>1</v>
      </c>
      <c r="AH271" s="22">
        <v>280</v>
      </c>
      <c r="AI271" s="24">
        <v>67.400000000000006</v>
      </c>
      <c r="AJ271" s="23">
        <v>20</v>
      </c>
      <c r="AK271" s="21" t="s">
        <v>1</v>
      </c>
      <c r="AL271" s="22">
        <v>253</v>
      </c>
      <c r="AM271" s="24">
        <v>61.7</v>
      </c>
      <c r="AN271" s="23">
        <v>25</v>
      </c>
      <c r="AO271" s="21" t="s">
        <v>1</v>
      </c>
    </row>
    <row r="272" spans="1:41" x14ac:dyDescent="0.25">
      <c r="A272" s="21" t="s">
        <v>93</v>
      </c>
      <c r="B272" s="22">
        <v>267</v>
      </c>
      <c r="C272" s="24">
        <v>59.91</v>
      </c>
      <c r="D272" s="23">
        <v>25</v>
      </c>
      <c r="E272" s="21" t="s">
        <v>1</v>
      </c>
      <c r="F272" s="22">
        <v>247</v>
      </c>
      <c r="G272" s="24">
        <v>55.24</v>
      </c>
      <c r="H272" s="23">
        <v>32</v>
      </c>
      <c r="I272" s="21" t="s">
        <v>1</v>
      </c>
      <c r="J272" s="22">
        <v>214</v>
      </c>
      <c r="K272" s="24">
        <v>48.28</v>
      </c>
      <c r="L272" s="23">
        <v>47</v>
      </c>
      <c r="M272" s="21" t="s">
        <v>1</v>
      </c>
      <c r="N272" s="22">
        <v>0</v>
      </c>
      <c r="O272" s="24">
        <v>0</v>
      </c>
      <c r="P272" s="23">
        <v>0</v>
      </c>
      <c r="Q272" s="21" t="s">
        <v>1</v>
      </c>
      <c r="R272" s="22">
        <v>0</v>
      </c>
      <c r="S272" s="24">
        <v>0</v>
      </c>
      <c r="T272" s="23">
        <v>0</v>
      </c>
      <c r="U272" s="21" t="s">
        <v>1</v>
      </c>
      <c r="V272" s="22">
        <v>0</v>
      </c>
      <c r="W272" s="24">
        <v>0</v>
      </c>
      <c r="X272" s="23">
        <v>0</v>
      </c>
      <c r="Y272" s="21" t="s">
        <v>1</v>
      </c>
      <c r="Z272" s="22">
        <v>0</v>
      </c>
      <c r="AA272" s="24">
        <v>0</v>
      </c>
      <c r="AB272" s="23">
        <v>0</v>
      </c>
      <c r="AC272" s="21" t="s">
        <v>1</v>
      </c>
      <c r="AD272" s="22">
        <v>0</v>
      </c>
      <c r="AE272" s="24">
        <v>0</v>
      </c>
      <c r="AF272" s="23">
        <v>0</v>
      </c>
      <c r="AG272" s="21" t="s">
        <v>1</v>
      </c>
      <c r="AH272" s="22">
        <v>0</v>
      </c>
      <c r="AI272" s="24">
        <v>0</v>
      </c>
      <c r="AJ272" s="23">
        <v>0</v>
      </c>
      <c r="AK272" s="21" t="s">
        <v>1</v>
      </c>
      <c r="AL272" s="22">
        <v>0</v>
      </c>
      <c r="AM272" s="24">
        <v>0</v>
      </c>
      <c r="AN272" s="23">
        <v>0</v>
      </c>
      <c r="AO272" s="21" t="s">
        <v>1</v>
      </c>
    </row>
    <row r="273" spans="1:41" x14ac:dyDescent="0.25">
      <c r="A273" s="21" t="s">
        <v>216</v>
      </c>
      <c r="B273" s="22">
        <v>267</v>
      </c>
      <c r="C273" s="24">
        <v>59.91</v>
      </c>
      <c r="D273" s="23">
        <v>25</v>
      </c>
      <c r="E273" s="21" t="s">
        <v>1</v>
      </c>
      <c r="F273" s="22">
        <v>265</v>
      </c>
      <c r="G273" s="24">
        <v>59.21</v>
      </c>
      <c r="H273" s="23">
        <v>28</v>
      </c>
      <c r="I273" s="21" t="s">
        <v>1</v>
      </c>
      <c r="J273" s="22">
        <v>276</v>
      </c>
      <c r="K273" s="24">
        <v>62.04</v>
      </c>
      <c r="L273" s="23">
        <v>23</v>
      </c>
      <c r="M273" s="21" t="s">
        <v>1</v>
      </c>
      <c r="N273" s="22">
        <v>341</v>
      </c>
      <c r="O273" s="24">
        <v>79.83</v>
      </c>
      <c r="P273" s="23">
        <v>11</v>
      </c>
      <c r="Q273" s="21" t="s">
        <v>1</v>
      </c>
      <c r="R273" s="22">
        <v>298</v>
      </c>
      <c r="S273" s="24">
        <v>70.349999999999994</v>
      </c>
      <c r="T273" s="23">
        <v>16</v>
      </c>
      <c r="U273" s="21" t="s">
        <v>1</v>
      </c>
      <c r="V273" s="22">
        <v>403</v>
      </c>
      <c r="W273" s="24">
        <v>93.77</v>
      </c>
      <c r="X273" s="23">
        <v>2</v>
      </c>
      <c r="Y273" s="21" t="s">
        <v>1</v>
      </c>
      <c r="Z273" s="22">
        <v>411</v>
      </c>
      <c r="AA273" s="24">
        <v>96.51</v>
      </c>
      <c r="AB273" s="23">
        <v>2</v>
      </c>
      <c r="AC273" s="21" t="s">
        <v>1</v>
      </c>
      <c r="AD273" s="22">
        <v>293</v>
      </c>
      <c r="AE273" s="24">
        <v>69.67</v>
      </c>
      <c r="AF273" s="23">
        <v>18</v>
      </c>
      <c r="AG273" s="21" t="s">
        <v>1</v>
      </c>
      <c r="AH273" s="22">
        <v>409</v>
      </c>
      <c r="AI273" s="24">
        <v>98.1</v>
      </c>
      <c r="AJ273" s="23">
        <v>1</v>
      </c>
      <c r="AK273" s="21" t="s">
        <v>1</v>
      </c>
      <c r="AL273" s="22">
        <v>374</v>
      </c>
      <c r="AM273" s="24">
        <v>90.85</v>
      </c>
      <c r="AN273" s="23">
        <v>4</v>
      </c>
      <c r="AO273" s="21" t="s">
        <v>1</v>
      </c>
    </row>
    <row r="274" spans="1:41" x14ac:dyDescent="0.25">
      <c r="A274" s="21" t="s">
        <v>291</v>
      </c>
      <c r="B274" s="22">
        <v>267</v>
      </c>
      <c r="C274" s="24">
        <v>59.91</v>
      </c>
      <c r="D274" s="23">
        <v>25</v>
      </c>
      <c r="E274" s="21" t="s">
        <v>1</v>
      </c>
      <c r="F274" s="22">
        <v>254</v>
      </c>
      <c r="G274" s="24">
        <v>56.78</v>
      </c>
      <c r="H274" s="23">
        <v>30</v>
      </c>
      <c r="I274" s="21" t="s">
        <v>1</v>
      </c>
      <c r="J274" s="22">
        <v>268</v>
      </c>
      <c r="K274" s="24">
        <v>60.27</v>
      </c>
      <c r="L274" s="23">
        <v>26</v>
      </c>
      <c r="M274" s="21" t="s">
        <v>1</v>
      </c>
      <c r="N274" s="22">
        <v>257</v>
      </c>
      <c r="O274" s="24">
        <v>60.35</v>
      </c>
      <c r="P274" s="23">
        <v>29</v>
      </c>
      <c r="Q274" s="21" t="s">
        <v>1</v>
      </c>
      <c r="R274" s="22">
        <v>247</v>
      </c>
      <c r="S274" s="24">
        <v>58.44</v>
      </c>
      <c r="T274" s="23">
        <v>33</v>
      </c>
      <c r="U274" s="21" t="s">
        <v>1</v>
      </c>
      <c r="V274" s="22">
        <v>271</v>
      </c>
      <c r="W274" s="24">
        <v>63.31</v>
      </c>
      <c r="X274" s="23">
        <v>24</v>
      </c>
      <c r="Y274" s="21" t="s">
        <v>1</v>
      </c>
      <c r="Z274" s="22">
        <v>262</v>
      </c>
      <c r="AA274" s="24">
        <v>61.8</v>
      </c>
      <c r="AB274" s="23">
        <v>26</v>
      </c>
      <c r="AC274" s="21" t="s">
        <v>1</v>
      </c>
      <c r="AD274" s="22">
        <v>266</v>
      </c>
      <c r="AE274" s="24">
        <v>63.32</v>
      </c>
      <c r="AF274" s="23">
        <v>24</v>
      </c>
      <c r="AG274" s="21" t="s">
        <v>1</v>
      </c>
      <c r="AH274" s="22">
        <v>317</v>
      </c>
      <c r="AI274" s="24">
        <v>76.2</v>
      </c>
      <c r="AJ274" s="23">
        <v>11</v>
      </c>
      <c r="AK274" s="21" t="s">
        <v>1</v>
      </c>
      <c r="AL274" s="22">
        <v>325</v>
      </c>
      <c r="AM274" s="24">
        <v>79.040000000000006</v>
      </c>
      <c r="AN274" s="23">
        <v>9</v>
      </c>
      <c r="AO274" s="21" t="s">
        <v>1</v>
      </c>
    </row>
    <row r="275" spans="1:41" x14ac:dyDescent="0.25">
      <c r="A275" s="21" t="s">
        <v>136</v>
      </c>
      <c r="B275" s="22">
        <v>267</v>
      </c>
      <c r="C275" s="24">
        <v>59.91</v>
      </c>
      <c r="D275" s="23">
        <v>25</v>
      </c>
      <c r="E275" s="21" t="s">
        <v>1</v>
      </c>
      <c r="F275" s="22">
        <v>218</v>
      </c>
      <c r="G275" s="24">
        <v>48.85</v>
      </c>
      <c r="H275" s="23">
        <v>44</v>
      </c>
      <c r="I275" s="21" t="s">
        <v>1</v>
      </c>
      <c r="J275" s="22">
        <v>216</v>
      </c>
      <c r="K275" s="24">
        <v>48.72</v>
      </c>
      <c r="L275" s="23">
        <v>45</v>
      </c>
      <c r="M275" s="21" t="s">
        <v>1</v>
      </c>
      <c r="N275" s="22">
        <v>225</v>
      </c>
      <c r="O275" s="24">
        <v>52.93</v>
      </c>
      <c r="P275" s="23">
        <v>41</v>
      </c>
      <c r="Q275" s="21" t="s">
        <v>1</v>
      </c>
      <c r="R275" s="22">
        <v>232</v>
      </c>
      <c r="S275" s="24">
        <v>54.94</v>
      </c>
      <c r="T275" s="23">
        <v>40</v>
      </c>
      <c r="U275" s="21" t="s">
        <v>1</v>
      </c>
      <c r="V275" s="22">
        <v>228</v>
      </c>
      <c r="W275" s="24">
        <v>53.38</v>
      </c>
      <c r="X275" s="23">
        <v>41</v>
      </c>
      <c r="Y275" s="21" t="s">
        <v>1</v>
      </c>
      <c r="Z275" s="22">
        <v>236</v>
      </c>
      <c r="AA275" s="24">
        <v>55.74</v>
      </c>
      <c r="AB275" s="23">
        <v>34</v>
      </c>
      <c r="AC275" s="21" t="s">
        <v>1</v>
      </c>
      <c r="AD275" s="22">
        <v>260</v>
      </c>
      <c r="AE275" s="24">
        <v>61.9</v>
      </c>
      <c r="AF275" s="23">
        <v>27</v>
      </c>
      <c r="AG275" s="21" t="s">
        <v>1</v>
      </c>
      <c r="AH275" s="22">
        <v>235</v>
      </c>
      <c r="AI275" s="24">
        <v>56.69</v>
      </c>
      <c r="AJ275" s="23">
        <v>30</v>
      </c>
      <c r="AK275" s="21" t="s">
        <v>1</v>
      </c>
      <c r="AL275" s="22">
        <v>266</v>
      </c>
      <c r="AM275" s="24">
        <v>64.83</v>
      </c>
      <c r="AN275" s="23">
        <v>22</v>
      </c>
      <c r="AO275" s="21" t="s">
        <v>1</v>
      </c>
    </row>
    <row r="276" spans="1:41" x14ac:dyDescent="0.25">
      <c r="A276" s="21" t="s">
        <v>692</v>
      </c>
      <c r="B276" s="22">
        <v>271</v>
      </c>
      <c r="C276" s="24">
        <v>60.8</v>
      </c>
      <c r="D276" s="23">
        <v>24</v>
      </c>
      <c r="E276" s="21" t="s">
        <v>1</v>
      </c>
      <c r="F276" s="22">
        <v>272</v>
      </c>
      <c r="G276" s="24">
        <v>60.75</v>
      </c>
      <c r="H276" s="23">
        <v>25</v>
      </c>
      <c r="I276" s="21" t="s">
        <v>1</v>
      </c>
      <c r="J276" s="22">
        <v>276</v>
      </c>
      <c r="K276" s="24">
        <v>62.04</v>
      </c>
      <c r="L276" s="23">
        <v>23</v>
      </c>
      <c r="M276" s="21" t="s">
        <v>1</v>
      </c>
      <c r="N276" s="22">
        <v>272</v>
      </c>
      <c r="O276" s="24">
        <v>63.83</v>
      </c>
      <c r="P276" s="23">
        <v>24</v>
      </c>
      <c r="Q276" s="21" t="s">
        <v>1</v>
      </c>
      <c r="R276" s="22">
        <v>270</v>
      </c>
      <c r="S276" s="24">
        <v>63.81</v>
      </c>
      <c r="T276" s="23">
        <v>24</v>
      </c>
      <c r="U276" s="21" t="s">
        <v>1</v>
      </c>
      <c r="V276" s="22">
        <v>264</v>
      </c>
      <c r="W276" s="24">
        <v>61.69</v>
      </c>
      <c r="X276" s="23">
        <v>26</v>
      </c>
      <c r="Y276" s="21" t="s">
        <v>1</v>
      </c>
      <c r="Z276" s="22">
        <v>239</v>
      </c>
      <c r="AA276" s="24">
        <v>56.44</v>
      </c>
      <c r="AB276" s="23">
        <v>33</v>
      </c>
      <c r="AC276" s="21" t="s">
        <v>1</v>
      </c>
      <c r="AD276" s="22">
        <v>248</v>
      </c>
      <c r="AE276" s="24">
        <v>59.08</v>
      </c>
      <c r="AF276" s="23">
        <v>31</v>
      </c>
      <c r="AG276" s="21" t="s">
        <v>1</v>
      </c>
      <c r="AH276" s="22">
        <v>270</v>
      </c>
      <c r="AI276" s="24">
        <v>65.02</v>
      </c>
      <c r="AJ276" s="23">
        <v>21</v>
      </c>
      <c r="AK276" s="21" t="s">
        <v>1</v>
      </c>
      <c r="AL276" s="22">
        <v>236</v>
      </c>
      <c r="AM276" s="24">
        <v>57.61</v>
      </c>
      <c r="AN276" s="23">
        <v>31</v>
      </c>
      <c r="AO276" s="21" t="s">
        <v>1</v>
      </c>
    </row>
    <row r="277" spans="1:41" x14ac:dyDescent="0.25">
      <c r="A277" s="21" t="s">
        <v>617</v>
      </c>
      <c r="B277" s="22">
        <v>271</v>
      </c>
      <c r="C277" s="24">
        <v>60.8</v>
      </c>
      <c r="D277" s="23">
        <v>24</v>
      </c>
      <c r="E277" s="21" t="s">
        <v>1</v>
      </c>
      <c r="F277" s="22">
        <v>260</v>
      </c>
      <c r="G277" s="24">
        <v>58.11</v>
      </c>
      <c r="H277" s="23">
        <v>29</v>
      </c>
      <c r="I277" s="21" t="s">
        <v>1</v>
      </c>
      <c r="J277" s="22">
        <v>263</v>
      </c>
      <c r="K277" s="24">
        <v>59.16</v>
      </c>
      <c r="L277" s="23">
        <v>28</v>
      </c>
      <c r="M277" s="21" t="s">
        <v>1</v>
      </c>
      <c r="N277" s="22">
        <v>277</v>
      </c>
      <c r="O277" s="24">
        <v>64.989999999999995</v>
      </c>
      <c r="P277" s="23">
        <v>22</v>
      </c>
      <c r="Q277" s="21" t="s">
        <v>1</v>
      </c>
      <c r="R277" s="22">
        <v>293</v>
      </c>
      <c r="S277" s="24">
        <v>69.180000000000007</v>
      </c>
      <c r="T277" s="23">
        <v>17</v>
      </c>
      <c r="U277" s="21" t="s">
        <v>1</v>
      </c>
      <c r="V277" s="22">
        <v>258</v>
      </c>
      <c r="W277" s="24">
        <v>60.31</v>
      </c>
      <c r="X277" s="23">
        <v>29</v>
      </c>
      <c r="Y277" s="21" t="s">
        <v>1</v>
      </c>
      <c r="Z277" s="22">
        <v>249</v>
      </c>
      <c r="AA277" s="24">
        <v>58.77</v>
      </c>
      <c r="AB277" s="23">
        <v>30</v>
      </c>
      <c r="AC277" s="21" t="s">
        <v>1</v>
      </c>
      <c r="AD277" s="22">
        <v>241</v>
      </c>
      <c r="AE277" s="24">
        <v>57.44</v>
      </c>
      <c r="AF277" s="23">
        <v>33</v>
      </c>
      <c r="AG277" s="21" t="s">
        <v>1</v>
      </c>
      <c r="AH277" s="22">
        <v>264</v>
      </c>
      <c r="AI277" s="24">
        <v>63.59</v>
      </c>
      <c r="AJ277" s="23">
        <v>22</v>
      </c>
      <c r="AK277" s="21" t="s">
        <v>1</v>
      </c>
      <c r="AL277" s="22">
        <v>281</v>
      </c>
      <c r="AM277" s="24">
        <v>68.45</v>
      </c>
      <c r="AN277" s="23">
        <v>18</v>
      </c>
      <c r="AO277" s="21" t="s">
        <v>1</v>
      </c>
    </row>
    <row r="278" spans="1:41" x14ac:dyDescent="0.25">
      <c r="A278" s="21" t="s">
        <v>1480</v>
      </c>
      <c r="B278" s="22">
        <v>271</v>
      </c>
      <c r="C278" s="24">
        <v>60.8</v>
      </c>
      <c r="D278" s="23">
        <v>24</v>
      </c>
      <c r="E278" s="21" t="s">
        <v>1</v>
      </c>
      <c r="F278" s="22">
        <v>272</v>
      </c>
      <c r="G278" s="24">
        <v>60.75</v>
      </c>
      <c r="H278" s="23">
        <v>25</v>
      </c>
      <c r="I278" s="21" t="s">
        <v>1</v>
      </c>
      <c r="J278" s="22">
        <v>285</v>
      </c>
      <c r="K278" s="24">
        <v>64.040000000000006</v>
      </c>
      <c r="L278" s="23">
        <v>21</v>
      </c>
      <c r="M278" s="21" t="s">
        <v>1</v>
      </c>
      <c r="N278" s="22">
        <v>250</v>
      </c>
      <c r="O278" s="24">
        <v>58.73</v>
      </c>
      <c r="P278" s="23">
        <v>31</v>
      </c>
      <c r="Q278" s="21" t="s">
        <v>1</v>
      </c>
      <c r="R278" s="22">
        <v>271</v>
      </c>
      <c r="S278" s="24">
        <v>64.040000000000006</v>
      </c>
      <c r="T278" s="23">
        <v>23</v>
      </c>
      <c r="U278" s="21" t="s">
        <v>1</v>
      </c>
      <c r="V278" s="22">
        <v>245</v>
      </c>
      <c r="W278" s="24">
        <v>57.31</v>
      </c>
      <c r="X278" s="23">
        <v>36</v>
      </c>
      <c r="Y278" s="21" t="s">
        <v>1</v>
      </c>
      <c r="Z278" s="22">
        <v>260</v>
      </c>
      <c r="AA278" s="24">
        <v>61.33</v>
      </c>
      <c r="AB278" s="23">
        <v>27</v>
      </c>
      <c r="AC278" s="21" t="s">
        <v>1</v>
      </c>
      <c r="AD278" s="22">
        <v>251</v>
      </c>
      <c r="AE278" s="24">
        <v>59.79</v>
      </c>
      <c r="AF278" s="23">
        <v>30</v>
      </c>
      <c r="AG278" s="21" t="s">
        <v>1</v>
      </c>
      <c r="AH278" s="22">
        <v>254</v>
      </c>
      <c r="AI278" s="24">
        <v>61.21</v>
      </c>
      <c r="AJ278" s="23">
        <v>25</v>
      </c>
      <c r="AK278" s="21" t="s">
        <v>1</v>
      </c>
      <c r="AL278" s="22">
        <v>298</v>
      </c>
      <c r="AM278" s="24">
        <v>72.540000000000006</v>
      </c>
      <c r="AN278" s="23">
        <v>14</v>
      </c>
      <c r="AO278" s="21" t="s">
        <v>1</v>
      </c>
    </row>
    <row r="279" spans="1:41" x14ac:dyDescent="0.25">
      <c r="A279" s="21" t="s">
        <v>369</v>
      </c>
      <c r="B279" s="22">
        <v>271</v>
      </c>
      <c r="C279" s="24">
        <v>60.8</v>
      </c>
      <c r="D279" s="23">
        <v>24</v>
      </c>
      <c r="E279" s="21" t="s">
        <v>1</v>
      </c>
      <c r="F279" s="22">
        <v>236</v>
      </c>
      <c r="G279" s="24">
        <v>52.82</v>
      </c>
      <c r="H279" s="23">
        <v>37</v>
      </c>
      <c r="I279" s="21" t="s">
        <v>1</v>
      </c>
      <c r="J279" s="22">
        <v>318</v>
      </c>
      <c r="K279" s="24">
        <v>71.37</v>
      </c>
      <c r="L279" s="23">
        <v>15</v>
      </c>
      <c r="M279" s="21" t="s">
        <v>1</v>
      </c>
      <c r="N279" s="22">
        <v>318</v>
      </c>
      <c r="O279" s="24">
        <v>74.5</v>
      </c>
      <c r="P279" s="23">
        <v>14</v>
      </c>
      <c r="Q279" s="21" t="s">
        <v>1</v>
      </c>
      <c r="R279" s="22">
        <v>251</v>
      </c>
      <c r="S279" s="24">
        <v>59.37</v>
      </c>
      <c r="T279" s="23">
        <v>31</v>
      </c>
      <c r="U279" s="21" t="s">
        <v>1</v>
      </c>
      <c r="V279" s="22">
        <v>236</v>
      </c>
      <c r="W279" s="24">
        <v>55.23</v>
      </c>
      <c r="X279" s="23">
        <v>38</v>
      </c>
      <c r="Y279" s="21" t="s">
        <v>1</v>
      </c>
      <c r="Z279" s="22">
        <v>273</v>
      </c>
      <c r="AA279" s="24">
        <v>64.36</v>
      </c>
      <c r="AB279" s="23">
        <v>24</v>
      </c>
      <c r="AC279" s="21" t="s">
        <v>1</v>
      </c>
      <c r="AD279" s="22">
        <v>266</v>
      </c>
      <c r="AE279" s="24">
        <v>63.32</v>
      </c>
      <c r="AF279" s="23">
        <v>24</v>
      </c>
      <c r="AG279" s="21" t="s">
        <v>1</v>
      </c>
      <c r="AH279" s="22">
        <v>229</v>
      </c>
      <c r="AI279" s="24">
        <v>55.26</v>
      </c>
      <c r="AJ279" s="23">
        <v>33</v>
      </c>
      <c r="AK279" s="21" t="s">
        <v>1</v>
      </c>
      <c r="AL279" s="22">
        <v>250</v>
      </c>
      <c r="AM279" s="24">
        <v>60.98</v>
      </c>
      <c r="AN279" s="23">
        <v>26</v>
      </c>
      <c r="AO279" s="21" t="s">
        <v>1</v>
      </c>
    </row>
    <row r="280" spans="1:41" x14ac:dyDescent="0.25">
      <c r="A280" s="21" t="s">
        <v>248</v>
      </c>
      <c r="B280" s="22">
        <v>271</v>
      </c>
      <c r="C280" s="24">
        <v>60.8</v>
      </c>
      <c r="D280" s="23">
        <v>24</v>
      </c>
      <c r="E280" s="21" t="s">
        <v>1</v>
      </c>
      <c r="F280" s="22">
        <v>295</v>
      </c>
      <c r="G280" s="24">
        <v>65.819999999999993</v>
      </c>
      <c r="H280" s="23">
        <v>20</v>
      </c>
      <c r="I280" s="21" t="s">
        <v>1</v>
      </c>
      <c r="J280" s="22">
        <v>276</v>
      </c>
      <c r="K280" s="24">
        <v>62.04</v>
      </c>
      <c r="L280" s="23">
        <v>23</v>
      </c>
      <c r="M280" s="21" t="s">
        <v>1</v>
      </c>
      <c r="N280" s="22">
        <v>286</v>
      </c>
      <c r="O280" s="24">
        <v>67.08</v>
      </c>
      <c r="P280" s="23">
        <v>21</v>
      </c>
      <c r="Q280" s="21" t="s">
        <v>1</v>
      </c>
      <c r="R280" s="22">
        <v>279</v>
      </c>
      <c r="S280" s="24">
        <v>65.91</v>
      </c>
      <c r="T280" s="23">
        <v>20</v>
      </c>
      <c r="U280" s="21" t="s">
        <v>1</v>
      </c>
      <c r="V280" s="22">
        <v>287</v>
      </c>
      <c r="W280" s="24">
        <v>67</v>
      </c>
      <c r="X280" s="23">
        <v>20</v>
      </c>
      <c r="Y280" s="21" t="s">
        <v>1</v>
      </c>
      <c r="Z280" s="22">
        <v>262</v>
      </c>
      <c r="AA280" s="24">
        <v>61.8</v>
      </c>
      <c r="AB280" s="23">
        <v>26</v>
      </c>
      <c r="AC280" s="21" t="s">
        <v>1</v>
      </c>
      <c r="AD280" s="22">
        <v>251</v>
      </c>
      <c r="AE280" s="24">
        <v>59.79</v>
      </c>
      <c r="AF280" s="23">
        <v>30</v>
      </c>
      <c r="AG280" s="21" t="s">
        <v>1</v>
      </c>
      <c r="AH280" s="22">
        <v>270</v>
      </c>
      <c r="AI280" s="24">
        <v>65.02</v>
      </c>
      <c r="AJ280" s="23">
        <v>21</v>
      </c>
      <c r="AK280" s="21" t="s">
        <v>1</v>
      </c>
      <c r="AL280" s="22">
        <v>253</v>
      </c>
      <c r="AM280" s="24">
        <v>61.7</v>
      </c>
      <c r="AN280" s="23">
        <v>25</v>
      </c>
      <c r="AO280" s="21" t="s">
        <v>1</v>
      </c>
    </row>
    <row r="281" spans="1:41" x14ac:dyDescent="0.25">
      <c r="A281" s="21" t="s">
        <v>331</v>
      </c>
      <c r="B281" s="22">
        <v>271</v>
      </c>
      <c r="C281" s="24">
        <v>60.8</v>
      </c>
      <c r="D281" s="23">
        <v>24</v>
      </c>
      <c r="E281" s="21" t="s">
        <v>1</v>
      </c>
      <c r="F281" s="22">
        <v>271</v>
      </c>
      <c r="G281" s="24">
        <v>60.53</v>
      </c>
      <c r="H281" s="23">
        <v>26</v>
      </c>
      <c r="I281" s="21" t="s">
        <v>1</v>
      </c>
      <c r="J281" s="22">
        <v>290</v>
      </c>
      <c r="K281" s="24">
        <v>65.150000000000006</v>
      </c>
      <c r="L281" s="23">
        <v>20</v>
      </c>
      <c r="M281" s="21" t="s">
        <v>1</v>
      </c>
      <c r="N281" s="22">
        <v>286</v>
      </c>
      <c r="O281" s="24">
        <v>67.08</v>
      </c>
      <c r="P281" s="23">
        <v>21</v>
      </c>
      <c r="Q281" s="21" t="s">
        <v>1</v>
      </c>
      <c r="R281" s="22">
        <v>264</v>
      </c>
      <c r="S281" s="24">
        <v>62.41</v>
      </c>
      <c r="T281" s="23">
        <v>26</v>
      </c>
      <c r="U281" s="21" t="s">
        <v>1</v>
      </c>
      <c r="V281" s="22">
        <v>287</v>
      </c>
      <c r="W281" s="24">
        <v>67</v>
      </c>
      <c r="X281" s="23">
        <v>20</v>
      </c>
      <c r="Y281" s="21" t="s">
        <v>1</v>
      </c>
      <c r="Z281" s="22">
        <v>262</v>
      </c>
      <c r="AA281" s="24">
        <v>61.8</v>
      </c>
      <c r="AB281" s="23">
        <v>26</v>
      </c>
      <c r="AC281" s="21" t="s">
        <v>1</v>
      </c>
      <c r="AD281" s="22">
        <v>262</v>
      </c>
      <c r="AE281" s="24">
        <v>62.38</v>
      </c>
      <c r="AF281" s="23">
        <v>26</v>
      </c>
      <c r="AG281" s="21" t="s">
        <v>1</v>
      </c>
      <c r="AH281" s="22">
        <v>243</v>
      </c>
      <c r="AI281" s="24">
        <v>58.59</v>
      </c>
      <c r="AJ281" s="23">
        <v>27</v>
      </c>
      <c r="AK281" s="21" t="s">
        <v>1</v>
      </c>
      <c r="AL281" s="22">
        <v>259</v>
      </c>
      <c r="AM281" s="24">
        <v>63.15</v>
      </c>
      <c r="AN281" s="23">
        <v>24</v>
      </c>
      <c r="AO281" s="21" t="s">
        <v>1</v>
      </c>
    </row>
    <row r="282" spans="1:41" x14ac:dyDescent="0.25">
      <c r="A282" s="21" t="s">
        <v>798</v>
      </c>
      <c r="B282" s="22">
        <v>271</v>
      </c>
      <c r="C282" s="24">
        <v>60.8</v>
      </c>
      <c r="D282" s="23">
        <v>24</v>
      </c>
      <c r="E282" s="21" t="s">
        <v>1</v>
      </c>
      <c r="F282" s="22">
        <v>306</v>
      </c>
      <c r="G282" s="24">
        <v>68.25</v>
      </c>
      <c r="H282" s="23">
        <v>16</v>
      </c>
      <c r="I282" s="21" t="s">
        <v>1</v>
      </c>
      <c r="J282" s="22">
        <v>272</v>
      </c>
      <c r="K282" s="24">
        <v>61.15</v>
      </c>
      <c r="L282" s="23">
        <v>24</v>
      </c>
      <c r="M282" s="21" t="s">
        <v>1</v>
      </c>
      <c r="N282" s="22">
        <v>274</v>
      </c>
      <c r="O282" s="24">
        <v>64.3</v>
      </c>
      <c r="P282" s="23">
        <v>23</v>
      </c>
      <c r="Q282" s="21" t="s">
        <v>1</v>
      </c>
      <c r="R282" s="22">
        <v>271</v>
      </c>
      <c r="S282" s="24">
        <v>64.040000000000006</v>
      </c>
      <c r="T282" s="23">
        <v>23</v>
      </c>
      <c r="U282" s="21" t="s">
        <v>1</v>
      </c>
      <c r="V282" s="22">
        <v>265</v>
      </c>
      <c r="W282" s="24">
        <v>61.92</v>
      </c>
      <c r="X282" s="23">
        <v>25</v>
      </c>
      <c r="Y282" s="21" t="s">
        <v>1</v>
      </c>
      <c r="Z282" s="22">
        <v>269</v>
      </c>
      <c r="AA282" s="24">
        <v>63.43</v>
      </c>
      <c r="AB282" s="23">
        <v>25</v>
      </c>
      <c r="AC282" s="21" t="s">
        <v>1</v>
      </c>
      <c r="AD282" s="22">
        <v>257</v>
      </c>
      <c r="AE282" s="24">
        <v>61.2</v>
      </c>
      <c r="AF282" s="23">
        <v>28</v>
      </c>
      <c r="AG282" s="21" t="s">
        <v>1</v>
      </c>
      <c r="AH282" s="22">
        <v>280</v>
      </c>
      <c r="AI282" s="24">
        <v>67.400000000000006</v>
      </c>
      <c r="AJ282" s="23">
        <v>20</v>
      </c>
      <c r="AK282" s="21" t="s">
        <v>1</v>
      </c>
      <c r="AL282" s="22">
        <v>298</v>
      </c>
      <c r="AM282" s="24">
        <v>72.540000000000006</v>
      </c>
      <c r="AN282" s="23">
        <v>14</v>
      </c>
      <c r="AO282" s="21" t="s">
        <v>1</v>
      </c>
    </row>
    <row r="283" spans="1:41" x14ac:dyDescent="0.25">
      <c r="A283" s="21" t="s">
        <v>408</v>
      </c>
      <c r="B283" s="22">
        <v>271</v>
      </c>
      <c r="C283" s="24">
        <v>60.8</v>
      </c>
      <c r="D283" s="23">
        <v>24</v>
      </c>
      <c r="E283" s="21" t="s">
        <v>1</v>
      </c>
      <c r="F283" s="22">
        <v>284</v>
      </c>
      <c r="G283" s="24">
        <v>63.4</v>
      </c>
      <c r="H283" s="23">
        <v>23</v>
      </c>
      <c r="I283" s="21" t="s">
        <v>1</v>
      </c>
      <c r="J283" s="22">
        <v>270</v>
      </c>
      <c r="K283" s="24">
        <v>60.71</v>
      </c>
      <c r="L283" s="23">
        <v>25</v>
      </c>
      <c r="M283" s="21" t="s">
        <v>1</v>
      </c>
      <c r="N283" s="22">
        <v>193</v>
      </c>
      <c r="O283" s="24">
        <v>45.52</v>
      </c>
      <c r="P283" s="23">
        <v>60</v>
      </c>
      <c r="Q283" s="21" t="s">
        <v>1</v>
      </c>
      <c r="R283" s="22">
        <v>218</v>
      </c>
      <c r="S283" s="24">
        <v>51.67</v>
      </c>
      <c r="T283" s="23">
        <v>46</v>
      </c>
      <c r="U283" s="21" t="s">
        <v>1</v>
      </c>
      <c r="V283" s="22">
        <v>159</v>
      </c>
      <c r="W283" s="24">
        <v>37.46</v>
      </c>
      <c r="X283" s="23">
        <v>92</v>
      </c>
      <c r="Y283" s="21" t="s">
        <v>1</v>
      </c>
      <c r="Z283" s="22">
        <v>203</v>
      </c>
      <c r="AA283" s="24">
        <v>48.05</v>
      </c>
      <c r="AB283" s="23">
        <v>56</v>
      </c>
      <c r="AC283" s="21" t="s">
        <v>1</v>
      </c>
      <c r="AD283" s="22">
        <v>181</v>
      </c>
      <c r="AE283" s="24">
        <v>43.33</v>
      </c>
      <c r="AF283" s="23">
        <v>70</v>
      </c>
      <c r="AG283" s="21" t="s">
        <v>1</v>
      </c>
      <c r="AH283" s="22">
        <v>170</v>
      </c>
      <c r="AI283" s="24">
        <v>41.22</v>
      </c>
      <c r="AJ283" s="23">
        <v>72</v>
      </c>
      <c r="AK283" s="21" t="s">
        <v>1</v>
      </c>
      <c r="AL283" s="22">
        <v>174</v>
      </c>
      <c r="AM283" s="24">
        <v>42.67</v>
      </c>
      <c r="AN283" s="23">
        <v>63</v>
      </c>
      <c r="AO283" s="21" t="s">
        <v>1</v>
      </c>
    </row>
    <row r="284" spans="1:41" x14ac:dyDescent="0.25">
      <c r="A284" s="21" t="s">
        <v>536</v>
      </c>
      <c r="B284" s="22">
        <v>279</v>
      </c>
      <c r="C284" s="24">
        <v>62.57</v>
      </c>
      <c r="D284" s="23">
        <v>23</v>
      </c>
      <c r="E284" s="21" t="s">
        <v>1</v>
      </c>
      <c r="F284" s="22">
        <v>272</v>
      </c>
      <c r="G284" s="24">
        <v>60.75</v>
      </c>
      <c r="H284" s="23">
        <v>25</v>
      </c>
      <c r="I284" s="21" t="s">
        <v>1</v>
      </c>
      <c r="J284" s="22">
        <v>260</v>
      </c>
      <c r="K284" s="24">
        <v>58.49</v>
      </c>
      <c r="L284" s="23">
        <v>29</v>
      </c>
      <c r="M284" s="21" t="s">
        <v>1</v>
      </c>
      <c r="N284" s="22">
        <v>264</v>
      </c>
      <c r="O284" s="24">
        <v>61.98</v>
      </c>
      <c r="P284" s="23">
        <v>28</v>
      </c>
      <c r="Q284" s="21" t="s">
        <v>1</v>
      </c>
      <c r="R284" s="22">
        <v>264</v>
      </c>
      <c r="S284" s="24">
        <v>62.41</v>
      </c>
      <c r="T284" s="23">
        <v>26</v>
      </c>
      <c r="U284" s="21" t="s">
        <v>1</v>
      </c>
      <c r="V284" s="22">
        <v>300</v>
      </c>
      <c r="W284" s="24">
        <v>70</v>
      </c>
      <c r="X284" s="23">
        <v>18</v>
      </c>
      <c r="Y284" s="21" t="s">
        <v>1</v>
      </c>
      <c r="Z284" s="22">
        <v>262</v>
      </c>
      <c r="AA284" s="24">
        <v>61.8</v>
      </c>
      <c r="AB284" s="23">
        <v>26</v>
      </c>
      <c r="AC284" s="21" t="s">
        <v>1</v>
      </c>
      <c r="AD284" s="22">
        <v>233</v>
      </c>
      <c r="AE284" s="24">
        <v>55.56</v>
      </c>
      <c r="AF284" s="23">
        <v>37</v>
      </c>
      <c r="AG284" s="21" t="s">
        <v>1</v>
      </c>
      <c r="AH284" s="22">
        <v>243</v>
      </c>
      <c r="AI284" s="24">
        <v>58.59</v>
      </c>
      <c r="AJ284" s="23">
        <v>27</v>
      </c>
      <c r="AK284" s="21" t="s">
        <v>1</v>
      </c>
      <c r="AL284" s="22">
        <v>274</v>
      </c>
      <c r="AM284" s="24">
        <v>66.760000000000005</v>
      </c>
      <c r="AN284" s="23">
        <v>19</v>
      </c>
      <c r="AO284" s="21" t="s">
        <v>1</v>
      </c>
    </row>
    <row r="285" spans="1:41" x14ac:dyDescent="0.25">
      <c r="A285" s="21" t="s">
        <v>196</v>
      </c>
      <c r="B285" s="22">
        <v>279</v>
      </c>
      <c r="C285" s="24">
        <v>62.57</v>
      </c>
      <c r="D285" s="23">
        <v>23</v>
      </c>
      <c r="E285" s="21" t="s">
        <v>1</v>
      </c>
      <c r="F285" s="22">
        <v>254</v>
      </c>
      <c r="G285" s="24">
        <v>56.78</v>
      </c>
      <c r="H285" s="23">
        <v>30</v>
      </c>
      <c r="I285" s="21" t="s">
        <v>1</v>
      </c>
      <c r="J285" s="22">
        <v>268</v>
      </c>
      <c r="K285" s="24">
        <v>60.27</v>
      </c>
      <c r="L285" s="23">
        <v>26</v>
      </c>
      <c r="M285" s="21" t="s">
        <v>1</v>
      </c>
      <c r="N285" s="22">
        <v>239</v>
      </c>
      <c r="O285" s="24">
        <v>56.18</v>
      </c>
      <c r="P285" s="23">
        <v>34</v>
      </c>
      <c r="Q285" s="21" t="s">
        <v>1</v>
      </c>
      <c r="R285" s="22">
        <v>255</v>
      </c>
      <c r="S285" s="24">
        <v>60.31</v>
      </c>
      <c r="T285" s="23">
        <v>30</v>
      </c>
      <c r="U285" s="21" t="s">
        <v>1</v>
      </c>
      <c r="V285" s="22">
        <v>236</v>
      </c>
      <c r="W285" s="24">
        <v>55.23</v>
      </c>
      <c r="X285" s="23">
        <v>38</v>
      </c>
      <c r="Y285" s="21" t="s">
        <v>1</v>
      </c>
      <c r="Z285" s="22">
        <v>239</v>
      </c>
      <c r="AA285" s="24">
        <v>56.44</v>
      </c>
      <c r="AB285" s="23">
        <v>33</v>
      </c>
      <c r="AC285" s="21" t="s">
        <v>1</v>
      </c>
      <c r="AD285" s="22">
        <v>293</v>
      </c>
      <c r="AE285" s="24">
        <v>69.67</v>
      </c>
      <c r="AF285" s="23">
        <v>18</v>
      </c>
      <c r="AG285" s="21" t="s">
        <v>1</v>
      </c>
      <c r="AH285" s="22">
        <v>369</v>
      </c>
      <c r="AI285" s="24">
        <v>88.58</v>
      </c>
      <c r="AJ285" s="23">
        <v>5</v>
      </c>
      <c r="AK285" s="21" t="s">
        <v>1</v>
      </c>
      <c r="AL285" s="22">
        <v>0</v>
      </c>
      <c r="AM285" s="24">
        <v>0</v>
      </c>
      <c r="AN285" s="23">
        <v>0</v>
      </c>
      <c r="AO285" s="21" t="s">
        <v>1</v>
      </c>
    </row>
    <row r="286" spans="1:41" x14ac:dyDescent="0.25">
      <c r="A286" s="21" t="s">
        <v>277</v>
      </c>
      <c r="B286" s="22">
        <v>279</v>
      </c>
      <c r="C286" s="24">
        <v>62.57</v>
      </c>
      <c r="D286" s="23">
        <v>23</v>
      </c>
      <c r="E286" s="21" t="s">
        <v>1</v>
      </c>
      <c r="F286" s="22">
        <v>230</v>
      </c>
      <c r="G286" s="24">
        <v>51.49</v>
      </c>
      <c r="H286" s="23">
        <v>39</v>
      </c>
      <c r="I286" s="21" t="s">
        <v>1</v>
      </c>
      <c r="J286" s="22">
        <v>223</v>
      </c>
      <c r="K286" s="24">
        <v>50.28</v>
      </c>
      <c r="L286" s="23">
        <v>40</v>
      </c>
      <c r="M286" s="21" t="s">
        <v>1</v>
      </c>
      <c r="N286" s="22">
        <v>231</v>
      </c>
      <c r="O286" s="24">
        <v>54.33</v>
      </c>
      <c r="P286" s="23">
        <v>39</v>
      </c>
      <c r="Q286" s="21" t="s">
        <v>1</v>
      </c>
      <c r="R286" s="22">
        <v>277</v>
      </c>
      <c r="S286" s="24">
        <v>65.44</v>
      </c>
      <c r="T286" s="23">
        <v>22</v>
      </c>
      <c r="U286" s="21" t="s">
        <v>1</v>
      </c>
      <c r="V286" s="22">
        <v>265</v>
      </c>
      <c r="W286" s="24">
        <v>61.92</v>
      </c>
      <c r="X286" s="23">
        <v>25</v>
      </c>
      <c r="Y286" s="21" t="s">
        <v>1</v>
      </c>
      <c r="Z286" s="22">
        <v>269</v>
      </c>
      <c r="AA286" s="24">
        <v>63.43</v>
      </c>
      <c r="AB286" s="23">
        <v>25</v>
      </c>
      <c r="AC286" s="21" t="s">
        <v>1</v>
      </c>
      <c r="AD286" s="22">
        <v>269</v>
      </c>
      <c r="AE286" s="24">
        <v>64.02</v>
      </c>
      <c r="AF286" s="23">
        <v>23</v>
      </c>
      <c r="AG286" s="21" t="s">
        <v>1</v>
      </c>
      <c r="AH286" s="22">
        <v>336</v>
      </c>
      <c r="AI286" s="24">
        <v>80.72</v>
      </c>
      <c r="AJ286" s="23">
        <v>9</v>
      </c>
      <c r="AK286" s="21" t="s">
        <v>1</v>
      </c>
      <c r="AL286" s="22">
        <v>259</v>
      </c>
      <c r="AM286" s="24">
        <v>63.15</v>
      </c>
      <c r="AN286" s="23">
        <v>24</v>
      </c>
      <c r="AO286" s="21" t="s">
        <v>1</v>
      </c>
    </row>
    <row r="287" spans="1:41" x14ac:dyDescent="0.25">
      <c r="A287" s="21" t="s">
        <v>1481</v>
      </c>
      <c r="B287" s="22">
        <v>279</v>
      </c>
      <c r="C287" s="24">
        <v>62.57</v>
      </c>
      <c r="D287" s="23">
        <v>23</v>
      </c>
      <c r="E287" s="21" t="s">
        <v>1</v>
      </c>
      <c r="F287" s="22">
        <v>254</v>
      </c>
      <c r="G287" s="24">
        <v>56.78</v>
      </c>
      <c r="H287" s="23">
        <v>30</v>
      </c>
      <c r="I287" s="21" t="s">
        <v>1</v>
      </c>
      <c r="J287" s="22">
        <v>283</v>
      </c>
      <c r="K287" s="24">
        <v>63.6</v>
      </c>
      <c r="L287" s="23">
        <v>22</v>
      </c>
      <c r="M287" s="21" t="s">
        <v>1</v>
      </c>
      <c r="N287" s="22">
        <v>267</v>
      </c>
      <c r="O287" s="24">
        <v>62.67</v>
      </c>
      <c r="P287" s="23">
        <v>26</v>
      </c>
      <c r="Q287" s="21" t="s">
        <v>1</v>
      </c>
      <c r="R287" s="22">
        <v>298</v>
      </c>
      <c r="S287" s="24">
        <v>70.349999999999994</v>
      </c>
      <c r="T287" s="23">
        <v>16</v>
      </c>
      <c r="U287" s="21" t="s">
        <v>1</v>
      </c>
      <c r="V287" s="22">
        <v>287</v>
      </c>
      <c r="W287" s="24">
        <v>67</v>
      </c>
      <c r="X287" s="23">
        <v>20</v>
      </c>
      <c r="Y287" s="21" t="s">
        <v>1</v>
      </c>
      <c r="Z287" s="22">
        <v>249</v>
      </c>
      <c r="AA287" s="24">
        <v>58.77</v>
      </c>
      <c r="AB287" s="23">
        <v>30</v>
      </c>
      <c r="AC287" s="21" t="s">
        <v>1</v>
      </c>
      <c r="AD287" s="22">
        <v>260</v>
      </c>
      <c r="AE287" s="24">
        <v>61.9</v>
      </c>
      <c r="AF287" s="23">
        <v>27</v>
      </c>
      <c r="AG287" s="21" t="s">
        <v>1</v>
      </c>
      <c r="AH287" s="22">
        <v>0</v>
      </c>
      <c r="AI287" s="24">
        <v>0</v>
      </c>
      <c r="AJ287" s="23">
        <v>0</v>
      </c>
      <c r="AK287" s="21" t="s">
        <v>1</v>
      </c>
      <c r="AL287" s="22">
        <v>0</v>
      </c>
      <c r="AM287" s="24">
        <v>0</v>
      </c>
      <c r="AN287" s="23">
        <v>0</v>
      </c>
      <c r="AO287" s="21" t="s">
        <v>1</v>
      </c>
    </row>
    <row r="288" spans="1:41" x14ac:dyDescent="0.25">
      <c r="A288" s="21" t="s">
        <v>245</v>
      </c>
      <c r="B288" s="22">
        <v>279</v>
      </c>
      <c r="C288" s="24">
        <v>62.57</v>
      </c>
      <c r="D288" s="23">
        <v>23</v>
      </c>
      <c r="E288" s="21" t="s">
        <v>1</v>
      </c>
      <c r="F288" s="22">
        <v>260</v>
      </c>
      <c r="G288" s="24">
        <v>58.11</v>
      </c>
      <c r="H288" s="23">
        <v>29</v>
      </c>
      <c r="I288" s="21" t="s">
        <v>1</v>
      </c>
      <c r="J288" s="22">
        <v>263</v>
      </c>
      <c r="K288" s="24">
        <v>59.16</v>
      </c>
      <c r="L288" s="23">
        <v>28</v>
      </c>
      <c r="M288" s="21" t="s">
        <v>1</v>
      </c>
      <c r="N288" s="22">
        <v>194</v>
      </c>
      <c r="O288" s="24">
        <v>45.75</v>
      </c>
      <c r="P288" s="23">
        <v>59</v>
      </c>
      <c r="Q288" s="21" t="s">
        <v>1</v>
      </c>
      <c r="R288" s="22">
        <v>264</v>
      </c>
      <c r="S288" s="24">
        <v>62.41</v>
      </c>
      <c r="T288" s="23">
        <v>26</v>
      </c>
      <c r="U288" s="21" t="s">
        <v>1</v>
      </c>
      <c r="V288" s="22">
        <v>180</v>
      </c>
      <c r="W288" s="24">
        <v>42.31</v>
      </c>
      <c r="X288" s="23">
        <v>70</v>
      </c>
      <c r="Y288" s="21" t="s">
        <v>1</v>
      </c>
      <c r="Z288" s="22">
        <v>173</v>
      </c>
      <c r="AA288" s="24">
        <v>41.07</v>
      </c>
      <c r="AB288" s="23">
        <v>79</v>
      </c>
      <c r="AC288" s="21" t="s">
        <v>1</v>
      </c>
      <c r="AD288" s="22">
        <v>167</v>
      </c>
      <c r="AE288" s="24">
        <v>40.04</v>
      </c>
      <c r="AF288" s="23">
        <v>79</v>
      </c>
      <c r="AG288" s="21" t="s">
        <v>1</v>
      </c>
      <c r="AH288" s="22">
        <v>191</v>
      </c>
      <c r="AI288" s="24">
        <v>46.22</v>
      </c>
      <c r="AJ288" s="23">
        <v>54</v>
      </c>
      <c r="AK288" s="21" t="s">
        <v>1</v>
      </c>
      <c r="AL288" s="22">
        <v>157</v>
      </c>
      <c r="AM288" s="24">
        <v>38.58</v>
      </c>
      <c r="AN288" s="23">
        <v>81</v>
      </c>
      <c r="AO288" s="21" t="s">
        <v>1</v>
      </c>
    </row>
    <row r="289" spans="1:41" x14ac:dyDescent="0.25">
      <c r="A289" s="21" t="s">
        <v>357</v>
      </c>
      <c r="B289" s="22">
        <v>284</v>
      </c>
      <c r="C289" s="24">
        <v>63.68</v>
      </c>
      <c r="D289" s="23">
        <v>22</v>
      </c>
      <c r="E289" s="21" t="s">
        <v>1</v>
      </c>
      <c r="F289" s="22">
        <v>284</v>
      </c>
      <c r="G289" s="24">
        <v>63.4</v>
      </c>
      <c r="H289" s="23">
        <v>23</v>
      </c>
      <c r="I289" s="21" t="s">
        <v>1</v>
      </c>
      <c r="J289" s="22">
        <v>312</v>
      </c>
      <c r="K289" s="24">
        <v>70.03</v>
      </c>
      <c r="L289" s="23">
        <v>16</v>
      </c>
      <c r="M289" s="21" t="s">
        <v>1</v>
      </c>
      <c r="N289" s="22">
        <v>310</v>
      </c>
      <c r="O289" s="24">
        <v>72.64</v>
      </c>
      <c r="P289" s="23">
        <v>15</v>
      </c>
      <c r="Q289" s="21" t="s">
        <v>1</v>
      </c>
      <c r="R289" s="22">
        <v>284</v>
      </c>
      <c r="S289" s="24">
        <v>67.08</v>
      </c>
      <c r="T289" s="23">
        <v>19</v>
      </c>
      <c r="U289" s="21" t="s">
        <v>1</v>
      </c>
      <c r="V289" s="22">
        <v>306</v>
      </c>
      <c r="W289" s="24">
        <v>71.38</v>
      </c>
      <c r="X289" s="23">
        <v>16</v>
      </c>
      <c r="Y289" s="21" t="s">
        <v>1</v>
      </c>
      <c r="Z289" s="22">
        <v>301</v>
      </c>
      <c r="AA289" s="24">
        <v>70.88</v>
      </c>
      <c r="AB289" s="23">
        <v>15</v>
      </c>
      <c r="AC289" s="21" t="s">
        <v>1</v>
      </c>
      <c r="AD289" s="22">
        <v>283</v>
      </c>
      <c r="AE289" s="24">
        <v>67.31</v>
      </c>
      <c r="AF289" s="23">
        <v>20</v>
      </c>
      <c r="AG289" s="21" t="s">
        <v>1</v>
      </c>
      <c r="AH289" s="22">
        <v>270</v>
      </c>
      <c r="AI289" s="24">
        <v>65.02</v>
      </c>
      <c r="AJ289" s="23">
        <v>21</v>
      </c>
      <c r="AK289" s="21" t="s">
        <v>1</v>
      </c>
      <c r="AL289" s="22">
        <v>307</v>
      </c>
      <c r="AM289" s="24">
        <v>74.709999999999994</v>
      </c>
      <c r="AN289" s="23">
        <v>12</v>
      </c>
      <c r="AO289" s="21" t="s">
        <v>1</v>
      </c>
    </row>
    <row r="290" spans="1:41" x14ac:dyDescent="0.25">
      <c r="A290" s="21" t="s">
        <v>215</v>
      </c>
      <c r="B290" s="22">
        <v>284</v>
      </c>
      <c r="C290" s="24">
        <v>63.68</v>
      </c>
      <c r="D290" s="23">
        <v>22</v>
      </c>
      <c r="E290" s="21" t="s">
        <v>1</v>
      </c>
      <c r="F290" s="22">
        <v>306</v>
      </c>
      <c r="G290" s="24">
        <v>68.25</v>
      </c>
      <c r="H290" s="23">
        <v>16</v>
      </c>
      <c r="I290" s="21" t="s">
        <v>1</v>
      </c>
      <c r="J290" s="22">
        <v>299</v>
      </c>
      <c r="K290" s="24">
        <v>67.150000000000006</v>
      </c>
      <c r="L290" s="23">
        <v>18</v>
      </c>
      <c r="M290" s="21" t="s">
        <v>1</v>
      </c>
      <c r="N290" s="22">
        <v>305</v>
      </c>
      <c r="O290" s="24">
        <v>71.48</v>
      </c>
      <c r="P290" s="23">
        <v>16</v>
      </c>
      <c r="Q290" s="21" t="s">
        <v>1</v>
      </c>
      <c r="R290" s="22">
        <v>284</v>
      </c>
      <c r="S290" s="24">
        <v>67.08</v>
      </c>
      <c r="T290" s="23">
        <v>19</v>
      </c>
      <c r="U290" s="21" t="s">
        <v>1</v>
      </c>
      <c r="V290" s="22">
        <v>318</v>
      </c>
      <c r="W290" s="24">
        <v>74.150000000000006</v>
      </c>
      <c r="X290" s="23">
        <v>14</v>
      </c>
      <c r="Y290" s="21" t="s">
        <v>1</v>
      </c>
      <c r="Z290" s="22">
        <v>301</v>
      </c>
      <c r="AA290" s="24">
        <v>70.88</v>
      </c>
      <c r="AB290" s="23">
        <v>15</v>
      </c>
      <c r="AC290" s="21" t="s">
        <v>1</v>
      </c>
      <c r="AD290" s="22">
        <v>279</v>
      </c>
      <c r="AE290" s="24">
        <v>66.37</v>
      </c>
      <c r="AF290" s="23">
        <v>21</v>
      </c>
      <c r="AG290" s="21" t="s">
        <v>1</v>
      </c>
      <c r="AH290" s="22">
        <v>270</v>
      </c>
      <c r="AI290" s="24">
        <v>65.02</v>
      </c>
      <c r="AJ290" s="23">
        <v>21</v>
      </c>
      <c r="AK290" s="21" t="s">
        <v>1</v>
      </c>
      <c r="AL290" s="22">
        <v>289</v>
      </c>
      <c r="AM290" s="24">
        <v>70.37</v>
      </c>
      <c r="AN290" s="23">
        <v>16</v>
      </c>
      <c r="AO290" s="21" t="s">
        <v>1</v>
      </c>
    </row>
    <row r="291" spans="1:41" x14ac:dyDescent="0.25">
      <c r="A291" s="21" t="s">
        <v>403</v>
      </c>
      <c r="B291" s="22">
        <v>284</v>
      </c>
      <c r="C291" s="24">
        <v>63.68</v>
      </c>
      <c r="D291" s="23">
        <v>22</v>
      </c>
      <c r="E291" s="21" t="s">
        <v>1</v>
      </c>
      <c r="F291" s="22">
        <v>292</v>
      </c>
      <c r="G291" s="24">
        <v>65.16</v>
      </c>
      <c r="H291" s="23">
        <v>21</v>
      </c>
      <c r="I291" s="21" t="s">
        <v>1</v>
      </c>
      <c r="J291" s="22">
        <v>267</v>
      </c>
      <c r="K291" s="24">
        <v>60.04</v>
      </c>
      <c r="L291" s="23">
        <v>27</v>
      </c>
      <c r="M291" s="21" t="s">
        <v>1</v>
      </c>
      <c r="N291" s="22">
        <v>277</v>
      </c>
      <c r="O291" s="24">
        <v>64.989999999999995</v>
      </c>
      <c r="P291" s="23">
        <v>22</v>
      </c>
      <c r="Q291" s="21" t="s">
        <v>1</v>
      </c>
      <c r="R291" s="22">
        <v>284</v>
      </c>
      <c r="S291" s="24">
        <v>67.08</v>
      </c>
      <c r="T291" s="23">
        <v>19</v>
      </c>
      <c r="U291" s="21" t="s">
        <v>1</v>
      </c>
      <c r="V291" s="22">
        <v>265</v>
      </c>
      <c r="W291" s="24">
        <v>61.92</v>
      </c>
      <c r="X291" s="23">
        <v>25</v>
      </c>
      <c r="Y291" s="21" t="s">
        <v>1</v>
      </c>
      <c r="Z291" s="22">
        <v>301</v>
      </c>
      <c r="AA291" s="24">
        <v>70.88</v>
      </c>
      <c r="AB291" s="23">
        <v>15</v>
      </c>
      <c r="AC291" s="21" t="s">
        <v>1</v>
      </c>
      <c r="AD291" s="22">
        <v>269</v>
      </c>
      <c r="AE291" s="24">
        <v>64.02</v>
      </c>
      <c r="AF291" s="23">
        <v>23</v>
      </c>
      <c r="AG291" s="21" t="s">
        <v>1</v>
      </c>
      <c r="AH291" s="22">
        <v>317</v>
      </c>
      <c r="AI291" s="24">
        <v>76.2</v>
      </c>
      <c r="AJ291" s="23">
        <v>11</v>
      </c>
      <c r="AK291" s="21" t="s">
        <v>1</v>
      </c>
      <c r="AL291" s="22">
        <v>274</v>
      </c>
      <c r="AM291" s="24">
        <v>66.760000000000005</v>
      </c>
      <c r="AN291" s="23">
        <v>19</v>
      </c>
      <c r="AO291" s="21" t="s">
        <v>1</v>
      </c>
    </row>
    <row r="292" spans="1:41" x14ac:dyDescent="0.25">
      <c r="A292" s="21" t="s">
        <v>457</v>
      </c>
      <c r="B292" s="22">
        <v>284</v>
      </c>
      <c r="C292" s="24">
        <v>63.68</v>
      </c>
      <c r="D292" s="23">
        <v>22</v>
      </c>
      <c r="E292" s="21" t="s">
        <v>1</v>
      </c>
      <c r="F292" s="22">
        <v>299</v>
      </c>
      <c r="G292" s="24">
        <v>66.709999999999994</v>
      </c>
      <c r="H292" s="23">
        <v>18</v>
      </c>
      <c r="I292" s="21" t="s">
        <v>1</v>
      </c>
      <c r="J292" s="22">
        <v>285</v>
      </c>
      <c r="K292" s="24">
        <v>64.040000000000006</v>
      </c>
      <c r="L292" s="23">
        <v>21</v>
      </c>
      <c r="M292" s="21" t="s">
        <v>1</v>
      </c>
      <c r="N292" s="22">
        <v>295</v>
      </c>
      <c r="O292" s="24">
        <v>69.16</v>
      </c>
      <c r="P292" s="23">
        <v>19</v>
      </c>
      <c r="Q292" s="21" t="s">
        <v>1</v>
      </c>
      <c r="R292" s="22">
        <v>309</v>
      </c>
      <c r="S292" s="24">
        <v>72.92</v>
      </c>
      <c r="T292" s="23">
        <v>14</v>
      </c>
      <c r="U292" s="21" t="s">
        <v>1</v>
      </c>
      <c r="V292" s="22">
        <v>294</v>
      </c>
      <c r="W292" s="24">
        <v>68.62</v>
      </c>
      <c r="X292" s="23">
        <v>19</v>
      </c>
      <c r="Y292" s="21" t="s">
        <v>1</v>
      </c>
      <c r="Z292" s="22">
        <v>312</v>
      </c>
      <c r="AA292" s="24">
        <v>73.44</v>
      </c>
      <c r="AB292" s="23">
        <v>14</v>
      </c>
      <c r="AC292" s="21" t="s">
        <v>1</v>
      </c>
      <c r="AD292" s="22">
        <v>312</v>
      </c>
      <c r="AE292" s="24">
        <v>74.13</v>
      </c>
      <c r="AF292" s="23">
        <v>14</v>
      </c>
      <c r="AG292" s="21" t="s">
        <v>1</v>
      </c>
      <c r="AH292" s="22">
        <v>287</v>
      </c>
      <c r="AI292" s="24">
        <v>69.06</v>
      </c>
      <c r="AJ292" s="23">
        <v>19</v>
      </c>
      <c r="AK292" s="21" t="s">
        <v>1</v>
      </c>
      <c r="AL292" s="22">
        <v>320</v>
      </c>
      <c r="AM292" s="24">
        <v>77.84</v>
      </c>
      <c r="AN292" s="23">
        <v>10</v>
      </c>
      <c r="AO292" s="21" t="s">
        <v>1</v>
      </c>
    </row>
    <row r="293" spans="1:41" x14ac:dyDescent="0.25">
      <c r="A293" s="21" t="s">
        <v>1482</v>
      </c>
      <c r="B293" s="22">
        <v>288</v>
      </c>
      <c r="C293" s="24">
        <v>64.56</v>
      </c>
      <c r="D293" s="23">
        <v>21</v>
      </c>
      <c r="E293" s="21" t="s">
        <v>1</v>
      </c>
      <c r="F293" s="22">
        <v>222</v>
      </c>
      <c r="G293" s="24">
        <v>49.73</v>
      </c>
      <c r="H293" s="23">
        <v>41</v>
      </c>
      <c r="I293" s="21" t="s">
        <v>1</v>
      </c>
      <c r="J293" s="22">
        <v>276</v>
      </c>
      <c r="K293" s="24">
        <v>62.04</v>
      </c>
      <c r="L293" s="23">
        <v>23</v>
      </c>
      <c r="M293" s="21" t="s">
        <v>1</v>
      </c>
      <c r="N293" s="22">
        <v>277</v>
      </c>
      <c r="O293" s="24">
        <v>64.989999999999995</v>
      </c>
      <c r="P293" s="23">
        <v>22</v>
      </c>
      <c r="Q293" s="21" t="s">
        <v>1</v>
      </c>
      <c r="R293" s="22">
        <v>0</v>
      </c>
      <c r="S293" s="24">
        <v>0</v>
      </c>
      <c r="T293" s="23">
        <v>0</v>
      </c>
      <c r="U293" s="21" t="s">
        <v>1</v>
      </c>
      <c r="V293" s="22">
        <v>236</v>
      </c>
      <c r="W293" s="24">
        <v>55.23</v>
      </c>
      <c r="X293" s="23">
        <v>38</v>
      </c>
      <c r="Y293" s="21" t="s">
        <v>1</v>
      </c>
      <c r="Z293" s="22">
        <v>257</v>
      </c>
      <c r="AA293" s="24">
        <v>60.63</v>
      </c>
      <c r="AB293" s="23">
        <v>28</v>
      </c>
      <c r="AC293" s="21" t="s">
        <v>1</v>
      </c>
      <c r="AD293" s="22">
        <v>383</v>
      </c>
      <c r="AE293" s="24">
        <v>90.83</v>
      </c>
      <c r="AF293" s="23">
        <v>3</v>
      </c>
      <c r="AG293" s="21" t="s">
        <v>1</v>
      </c>
      <c r="AH293" s="22">
        <v>293</v>
      </c>
      <c r="AI293" s="24">
        <v>70.489999999999995</v>
      </c>
      <c r="AJ293" s="23">
        <v>17</v>
      </c>
      <c r="AK293" s="21" t="s">
        <v>1</v>
      </c>
      <c r="AL293" s="22">
        <v>219</v>
      </c>
      <c r="AM293" s="24">
        <v>53.51</v>
      </c>
      <c r="AN293" s="23">
        <v>38</v>
      </c>
      <c r="AO293" s="21" t="s">
        <v>1</v>
      </c>
    </row>
    <row r="294" spans="1:41" x14ac:dyDescent="0.25">
      <c r="A294" s="21" t="s">
        <v>1483</v>
      </c>
      <c r="B294" s="22">
        <v>288</v>
      </c>
      <c r="C294" s="24">
        <v>64.56</v>
      </c>
      <c r="D294" s="23">
        <v>21</v>
      </c>
      <c r="E294" s="21" t="s">
        <v>1</v>
      </c>
      <c r="F294" s="22">
        <v>284</v>
      </c>
      <c r="G294" s="24">
        <v>63.4</v>
      </c>
      <c r="H294" s="23">
        <v>23</v>
      </c>
      <c r="I294" s="21" t="s">
        <v>1</v>
      </c>
      <c r="J294" s="22">
        <v>276</v>
      </c>
      <c r="K294" s="24">
        <v>62.04</v>
      </c>
      <c r="L294" s="23">
        <v>23</v>
      </c>
      <c r="M294" s="21" t="s">
        <v>1</v>
      </c>
      <c r="N294" s="22">
        <v>323</v>
      </c>
      <c r="O294" s="24">
        <v>75.66</v>
      </c>
      <c r="P294" s="23">
        <v>13</v>
      </c>
      <c r="Q294" s="21" t="s">
        <v>1</v>
      </c>
      <c r="R294" s="22">
        <v>311</v>
      </c>
      <c r="S294" s="24">
        <v>73.38</v>
      </c>
      <c r="T294" s="23">
        <v>13</v>
      </c>
      <c r="U294" s="21" t="s">
        <v>1</v>
      </c>
      <c r="V294" s="22">
        <v>395</v>
      </c>
      <c r="W294" s="24">
        <v>91.92</v>
      </c>
      <c r="X294" s="23">
        <v>3</v>
      </c>
      <c r="Y294" s="21" t="s">
        <v>1</v>
      </c>
      <c r="Z294" s="22">
        <v>379</v>
      </c>
      <c r="AA294" s="24">
        <v>89.05</v>
      </c>
      <c r="AB294" s="23">
        <v>5</v>
      </c>
      <c r="AC294" s="21" t="s">
        <v>1</v>
      </c>
      <c r="AD294" s="22">
        <v>0</v>
      </c>
      <c r="AE294" s="24">
        <v>0</v>
      </c>
      <c r="AF294" s="23">
        <v>0</v>
      </c>
      <c r="AG294" s="21" t="s">
        <v>1</v>
      </c>
      <c r="AH294" s="22">
        <v>0</v>
      </c>
      <c r="AI294" s="24">
        <v>0</v>
      </c>
      <c r="AJ294" s="23">
        <v>0</v>
      </c>
      <c r="AK294" s="21" t="s">
        <v>1</v>
      </c>
      <c r="AL294" s="22">
        <v>0</v>
      </c>
      <c r="AM294" s="24">
        <v>0</v>
      </c>
      <c r="AN294" s="23">
        <v>0</v>
      </c>
      <c r="AO294" s="21" t="s">
        <v>1</v>
      </c>
    </row>
    <row r="295" spans="1:41" x14ac:dyDescent="0.25">
      <c r="A295" s="21" t="s">
        <v>319</v>
      </c>
      <c r="B295" s="22">
        <v>288</v>
      </c>
      <c r="C295" s="24">
        <v>64.56</v>
      </c>
      <c r="D295" s="23">
        <v>21</v>
      </c>
      <c r="E295" s="21" t="s">
        <v>1</v>
      </c>
      <c r="F295" s="22">
        <v>352</v>
      </c>
      <c r="G295" s="24">
        <v>78.39</v>
      </c>
      <c r="H295" s="23">
        <v>9</v>
      </c>
      <c r="I295" s="21" t="s">
        <v>1</v>
      </c>
      <c r="J295" s="22">
        <v>330</v>
      </c>
      <c r="K295" s="24">
        <v>74.03</v>
      </c>
      <c r="L295" s="23">
        <v>13</v>
      </c>
      <c r="M295" s="21" t="s">
        <v>1</v>
      </c>
      <c r="N295" s="22">
        <v>323</v>
      </c>
      <c r="O295" s="24">
        <v>75.66</v>
      </c>
      <c r="P295" s="23">
        <v>13</v>
      </c>
      <c r="Q295" s="21" t="s">
        <v>1</v>
      </c>
      <c r="R295" s="22">
        <v>405</v>
      </c>
      <c r="S295" s="24">
        <v>95.33</v>
      </c>
      <c r="T295" s="23">
        <v>2</v>
      </c>
      <c r="U295" s="21" t="s">
        <v>1</v>
      </c>
      <c r="V295" s="22">
        <v>340</v>
      </c>
      <c r="W295" s="24">
        <v>79.23</v>
      </c>
      <c r="X295" s="23">
        <v>9</v>
      </c>
      <c r="Y295" s="21" t="s">
        <v>1</v>
      </c>
      <c r="Z295" s="22">
        <v>301</v>
      </c>
      <c r="AA295" s="24">
        <v>70.88</v>
      </c>
      <c r="AB295" s="23">
        <v>15</v>
      </c>
      <c r="AC295" s="21" t="s">
        <v>1</v>
      </c>
      <c r="AD295" s="22">
        <v>361</v>
      </c>
      <c r="AE295" s="24">
        <v>85.66</v>
      </c>
      <c r="AF295" s="23">
        <v>5</v>
      </c>
      <c r="AG295" s="21" t="s">
        <v>1</v>
      </c>
      <c r="AH295" s="22">
        <v>355</v>
      </c>
      <c r="AI295" s="24">
        <v>85.25</v>
      </c>
      <c r="AJ295" s="23">
        <v>7</v>
      </c>
      <c r="AK295" s="21" t="s">
        <v>1</v>
      </c>
      <c r="AL295" s="22">
        <v>0</v>
      </c>
      <c r="AM295" s="24">
        <v>0</v>
      </c>
      <c r="AN295" s="23">
        <v>0</v>
      </c>
      <c r="AO295" s="21" t="s">
        <v>1</v>
      </c>
    </row>
    <row r="296" spans="1:41" x14ac:dyDescent="0.25">
      <c r="A296" s="21" t="s">
        <v>269</v>
      </c>
      <c r="B296" s="22">
        <v>288</v>
      </c>
      <c r="C296" s="24">
        <v>64.56</v>
      </c>
      <c r="D296" s="23">
        <v>21</v>
      </c>
      <c r="E296" s="21" t="s">
        <v>1</v>
      </c>
      <c r="F296" s="22">
        <v>335</v>
      </c>
      <c r="G296" s="24">
        <v>74.64</v>
      </c>
      <c r="H296" s="23">
        <v>11</v>
      </c>
      <c r="I296" s="21" t="s">
        <v>1</v>
      </c>
      <c r="J296" s="22">
        <v>272</v>
      </c>
      <c r="K296" s="24">
        <v>61.15</v>
      </c>
      <c r="L296" s="23">
        <v>24</v>
      </c>
      <c r="M296" s="21" t="s">
        <v>1</v>
      </c>
      <c r="N296" s="22">
        <v>295</v>
      </c>
      <c r="O296" s="24">
        <v>69.16</v>
      </c>
      <c r="P296" s="23">
        <v>19</v>
      </c>
      <c r="Q296" s="21" t="s">
        <v>1</v>
      </c>
      <c r="R296" s="22">
        <v>386</v>
      </c>
      <c r="S296" s="24">
        <v>90.89</v>
      </c>
      <c r="T296" s="23">
        <v>4</v>
      </c>
      <c r="U296" s="21" t="s">
        <v>1</v>
      </c>
      <c r="V296" s="22">
        <v>294</v>
      </c>
      <c r="W296" s="24">
        <v>68.62</v>
      </c>
      <c r="X296" s="23">
        <v>19</v>
      </c>
      <c r="Y296" s="21" t="s">
        <v>1</v>
      </c>
      <c r="Z296" s="22">
        <v>292</v>
      </c>
      <c r="AA296" s="24">
        <v>68.790000000000006</v>
      </c>
      <c r="AB296" s="23">
        <v>18</v>
      </c>
      <c r="AC296" s="21" t="s">
        <v>1</v>
      </c>
      <c r="AD296" s="22">
        <v>331</v>
      </c>
      <c r="AE296" s="24">
        <v>78.599999999999994</v>
      </c>
      <c r="AF296" s="23">
        <v>10</v>
      </c>
      <c r="AG296" s="21" t="s">
        <v>1</v>
      </c>
      <c r="AH296" s="22">
        <v>308</v>
      </c>
      <c r="AI296" s="24">
        <v>74.06</v>
      </c>
      <c r="AJ296" s="23">
        <v>13</v>
      </c>
      <c r="AK296" s="21" t="s">
        <v>1</v>
      </c>
      <c r="AL296" s="22">
        <v>289</v>
      </c>
      <c r="AM296" s="24">
        <v>70.37</v>
      </c>
      <c r="AN296" s="23">
        <v>16</v>
      </c>
      <c r="AO296" s="21" t="s">
        <v>1</v>
      </c>
    </row>
    <row r="297" spans="1:41" x14ac:dyDescent="0.25">
      <c r="A297" s="21" t="s">
        <v>713</v>
      </c>
      <c r="B297" s="22">
        <v>288</v>
      </c>
      <c r="C297" s="24">
        <v>64.56</v>
      </c>
      <c r="D297" s="23">
        <v>21</v>
      </c>
      <c r="E297" s="21" t="s">
        <v>1</v>
      </c>
      <c r="F297" s="22">
        <v>306</v>
      </c>
      <c r="G297" s="24">
        <v>68.25</v>
      </c>
      <c r="H297" s="23">
        <v>16</v>
      </c>
      <c r="I297" s="21" t="s">
        <v>1</v>
      </c>
      <c r="J297" s="22">
        <v>285</v>
      </c>
      <c r="K297" s="24">
        <v>64.040000000000006</v>
      </c>
      <c r="L297" s="23">
        <v>21</v>
      </c>
      <c r="M297" s="21" t="s">
        <v>1</v>
      </c>
      <c r="N297" s="22">
        <v>250</v>
      </c>
      <c r="O297" s="24">
        <v>58.73</v>
      </c>
      <c r="P297" s="23">
        <v>31</v>
      </c>
      <c r="Q297" s="21" t="s">
        <v>1</v>
      </c>
      <c r="R297" s="22">
        <v>279</v>
      </c>
      <c r="S297" s="24">
        <v>65.91</v>
      </c>
      <c r="T297" s="23">
        <v>20</v>
      </c>
      <c r="U297" s="21" t="s">
        <v>1</v>
      </c>
      <c r="V297" s="22">
        <v>271</v>
      </c>
      <c r="W297" s="24">
        <v>63.31</v>
      </c>
      <c r="X297" s="23">
        <v>24</v>
      </c>
      <c r="Y297" s="21" t="s">
        <v>1</v>
      </c>
      <c r="Z297" s="22">
        <v>312</v>
      </c>
      <c r="AA297" s="24">
        <v>73.44</v>
      </c>
      <c r="AB297" s="23">
        <v>14</v>
      </c>
      <c r="AC297" s="21" t="s">
        <v>1</v>
      </c>
      <c r="AD297" s="22">
        <v>279</v>
      </c>
      <c r="AE297" s="24">
        <v>66.37</v>
      </c>
      <c r="AF297" s="23">
        <v>21</v>
      </c>
      <c r="AG297" s="21" t="s">
        <v>1</v>
      </c>
      <c r="AH297" s="22">
        <v>280</v>
      </c>
      <c r="AI297" s="24">
        <v>67.400000000000006</v>
      </c>
      <c r="AJ297" s="23">
        <v>20</v>
      </c>
      <c r="AK297" s="21" t="s">
        <v>1</v>
      </c>
      <c r="AL297" s="22">
        <v>287</v>
      </c>
      <c r="AM297" s="24">
        <v>69.89</v>
      </c>
      <c r="AN297" s="23">
        <v>17</v>
      </c>
      <c r="AO297" s="21" t="s">
        <v>1</v>
      </c>
    </row>
    <row r="298" spans="1:41" x14ac:dyDescent="0.25">
      <c r="A298" s="21" t="s">
        <v>1484</v>
      </c>
      <c r="B298" s="22">
        <v>293</v>
      </c>
      <c r="C298" s="24">
        <v>65.67</v>
      </c>
      <c r="D298" s="23">
        <v>20</v>
      </c>
      <c r="E298" s="21" t="s">
        <v>1</v>
      </c>
      <c r="F298" s="22">
        <v>301</v>
      </c>
      <c r="G298" s="24">
        <v>67.150000000000006</v>
      </c>
      <c r="H298" s="23">
        <v>17</v>
      </c>
      <c r="I298" s="21" t="s">
        <v>1</v>
      </c>
      <c r="J298" s="22">
        <v>305</v>
      </c>
      <c r="K298" s="24">
        <v>68.48</v>
      </c>
      <c r="L298" s="23">
        <v>17</v>
      </c>
      <c r="M298" s="21" t="s">
        <v>1</v>
      </c>
      <c r="N298" s="22">
        <v>277</v>
      </c>
      <c r="O298" s="24">
        <v>64.989999999999995</v>
      </c>
      <c r="P298" s="23">
        <v>22</v>
      </c>
      <c r="Q298" s="21" t="s">
        <v>1</v>
      </c>
      <c r="R298" s="22">
        <v>247</v>
      </c>
      <c r="S298" s="24">
        <v>58.44</v>
      </c>
      <c r="T298" s="23">
        <v>33</v>
      </c>
      <c r="U298" s="21" t="s">
        <v>1</v>
      </c>
      <c r="V298" s="22">
        <v>265</v>
      </c>
      <c r="W298" s="24">
        <v>61.92</v>
      </c>
      <c r="X298" s="23">
        <v>25</v>
      </c>
      <c r="Y298" s="21" t="s">
        <v>1</v>
      </c>
      <c r="Z298" s="22">
        <v>292</v>
      </c>
      <c r="AA298" s="24">
        <v>68.790000000000006</v>
      </c>
      <c r="AB298" s="23">
        <v>18</v>
      </c>
      <c r="AC298" s="21" t="s">
        <v>1</v>
      </c>
      <c r="AD298" s="22">
        <v>319</v>
      </c>
      <c r="AE298" s="24">
        <v>75.78</v>
      </c>
      <c r="AF298" s="23">
        <v>13</v>
      </c>
      <c r="AG298" s="21" t="s">
        <v>1</v>
      </c>
      <c r="AH298" s="22">
        <v>291</v>
      </c>
      <c r="AI298" s="24">
        <v>70.010000000000005</v>
      </c>
      <c r="AJ298" s="23">
        <v>18</v>
      </c>
      <c r="AK298" s="21" t="s">
        <v>1</v>
      </c>
      <c r="AL298" s="22">
        <v>269</v>
      </c>
      <c r="AM298" s="24">
        <v>65.55</v>
      </c>
      <c r="AN298" s="23">
        <v>21</v>
      </c>
      <c r="AO298" s="21" t="s">
        <v>1</v>
      </c>
    </row>
    <row r="299" spans="1:41" x14ac:dyDescent="0.25">
      <c r="A299" s="21" t="s">
        <v>1485</v>
      </c>
      <c r="B299" s="22">
        <v>293</v>
      </c>
      <c r="C299" s="24">
        <v>65.67</v>
      </c>
      <c r="D299" s="23">
        <v>20</v>
      </c>
      <c r="E299" s="21" t="s">
        <v>1</v>
      </c>
      <c r="F299" s="22">
        <v>288</v>
      </c>
      <c r="G299" s="24">
        <v>64.28</v>
      </c>
      <c r="H299" s="23">
        <v>22</v>
      </c>
      <c r="I299" s="21" t="s">
        <v>1</v>
      </c>
      <c r="J299" s="22">
        <v>249</v>
      </c>
      <c r="K299" s="24">
        <v>56.05</v>
      </c>
      <c r="L299" s="23">
        <v>32</v>
      </c>
      <c r="M299" s="21" t="s">
        <v>1</v>
      </c>
      <c r="N299" s="22">
        <v>225</v>
      </c>
      <c r="O299" s="24">
        <v>52.93</v>
      </c>
      <c r="P299" s="23">
        <v>41</v>
      </c>
      <c r="Q299" s="21" t="s">
        <v>1</v>
      </c>
      <c r="R299" s="22">
        <v>236</v>
      </c>
      <c r="S299" s="24">
        <v>55.87</v>
      </c>
      <c r="T299" s="23">
        <v>36</v>
      </c>
      <c r="U299" s="21" t="s">
        <v>1</v>
      </c>
      <c r="V299" s="22">
        <v>245</v>
      </c>
      <c r="W299" s="24">
        <v>57.31</v>
      </c>
      <c r="X299" s="23">
        <v>36</v>
      </c>
      <c r="Y299" s="21" t="s">
        <v>1</v>
      </c>
      <c r="Z299" s="22">
        <v>224</v>
      </c>
      <c r="AA299" s="24">
        <v>52.95</v>
      </c>
      <c r="AB299" s="23">
        <v>41</v>
      </c>
      <c r="AC299" s="21" t="s">
        <v>1</v>
      </c>
      <c r="AD299" s="22">
        <v>236</v>
      </c>
      <c r="AE299" s="24">
        <v>56.26</v>
      </c>
      <c r="AF299" s="23">
        <v>36</v>
      </c>
      <c r="AG299" s="21" t="s">
        <v>1</v>
      </c>
      <c r="AH299" s="22">
        <v>235</v>
      </c>
      <c r="AI299" s="24">
        <v>56.69</v>
      </c>
      <c r="AJ299" s="23">
        <v>30</v>
      </c>
      <c r="AK299" s="21" t="s">
        <v>1</v>
      </c>
      <c r="AL299" s="22">
        <v>213</v>
      </c>
      <c r="AM299" s="24">
        <v>52.07</v>
      </c>
      <c r="AN299" s="23">
        <v>40</v>
      </c>
      <c r="AO299" s="21" t="s">
        <v>1</v>
      </c>
    </row>
    <row r="300" spans="1:41" x14ac:dyDescent="0.25">
      <c r="A300" s="21" t="s">
        <v>312</v>
      </c>
      <c r="B300" s="22">
        <v>293</v>
      </c>
      <c r="C300" s="24">
        <v>65.67</v>
      </c>
      <c r="D300" s="23">
        <v>20</v>
      </c>
      <c r="E300" s="21" t="s">
        <v>1</v>
      </c>
      <c r="F300" s="22">
        <v>247</v>
      </c>
      <c r="G300" s="24">
        <v>55.24</v>
      </c>
      <c r="H300" s="23">
        <v>32</v>
      </c>
      <c r="I300" s="21" t="s">
        <v>1</v>
      </c>
      <c r="J300" s="22">
        <v>270</v>
      </c>
      <c r="K300" s="24">
        <v>60.71</v>
      </c>
      <c r="L300" s="23">
        <v>25</v>
      </c>
      <c r="M300" s="21" t="s">
        <v>1</v>
      </c>
      <c r="N300" s="22">
        <v>295</v>
      </c>
      <c r="O300" s="24">
        <v>69.16</v>
      </c>
      <c r="P300" s="23">
        <v>19</v>
      </c>
      <c r="Q300" s="21" t="s">
        <v>1</v>
      </c>
      <c r="R300" s="22">
        <v>271</v>
      </c>
      <c r="S300" s="24">
        <v>64.040000000000006</v>
      </c>
      <c r="T300" s="23">
        <v>23</v>
      </c>
      <c r="U300" s="21" t="s">
        <v>1</v>
      </c>
      <c r="V300" s="22">
        <v>326</v>
      </c>
      <c r="W300" s="24">
        <v>76</v>
      </c>
      <c r="X300" s="23">
        <v>12</v>
      </c>
      <c r="Y300" s="21" t="s">
        <v>1</v>
      </c>
      <c r="Z300" s="22">
        <v>287</v>
      </c>
      <c r="AA300" s="24">
        <v>67.62</v>
      </c>
      <c r="AB300" s="23">
        <v>19</v>
      </c>
      <c r="AC300" s="21" t="s">
        <v>1</v>
      </c>
      <c r="AD300" s="22">
        <v>269</v>
      </c>
      <c r="AE300" s="24">
        <v>64.02</v>
      </c>
      <c r="AF300" s="23">
        <v>23</v>
      </c>
      <c r="AG300" s="21" t="s">
        <v>1</v>
      </c>
      <c r="AH300" s="22">
        <v>313</v>
      </c>
      <c r="AI300" s="24">
        <v>75.25</v>
      </c>
      <c r="AJ300" s="23">
        <v>12</v>
      </c>
      <c r="AK300" s="21" t="s">
        <v>1</v>
      </c>
      <c r="AL300" s="22">
        <v>281</v>
      </c>
      <c r="AM300" s="24">
        <v>68.45</v>
      </c>
      <c r="AN300" s="23">
        <v>18</v>
      </c>
      <c r="AO300" s="21" t="s">
        <v>1</v>
      </c>
    </row>
    <row r="301" spans="1:41" x14ac:dyDescent="0.25">
      <c r="A301" s="21" t="s">
        <v>287</v>
      </c>
      <c r="B301" s="22">
        <v>293</v>
      </c>
      <c r="C301" s="24">
        <v>65.67</v>
      </c>
      <c r="D301" s="23">
        <v>20</v>
      </c>
      <c r="E301" s="21" t="s">
        <v>1</v>
      </c>
      <c r="F301" s="22">
        <v>295</v>
      </c>
      <c r="G301" s="24">
        <v>65.819999999999993</v>
      </c>
      <c r="H301" s="23">
        <v>20</v>
      </c>
      <c r="I301" s="21" t="s">
        <v>1</v>
      </c>
      <c r="J301" s="22">
        <v>272</v>
      </c>
      <c r="K301" s="24">
        <v>61.15</v>
      </c>
      <c r="L301" s="23">
        <v>24</v>
      </c>
      <c r="M301" s="21" t="s">
        <v>1</v>
      </c>
      <c r="N301" s="22">
        <v>310</v>
      </c>
      <c r="O301" s="24">
        <v>72.64</v>
      </c>
      <c r="P301" s="23">
        <v>15</v>
      </c>
      <c r="Q301" s="21" t="s">
        <v>1</v>
      </c>
      <c r="R301" s="22">
        <v>284</v>
      </c>
      <c r="S301" s="24">
        <v>67.08</v>
      </c>
      <c r="T301" s="23">
        <v>19</v>
      </c>
      <c r="U301" s="21" t="s">
        <v>1</v>
      </c>
      <c r="V301" s="22">
        <v>300</v>
      </c>
      <c r="W301" s="24">
        <v>70</v>
      </c>
      <c r="X301" s="23">
        <v>18</v>
      </c>
      <c r="Y301" s="21" t="s">
        <v>1</v>
      </c>
      <c r="Z301" s="22">
        <v>340</v>
      </c>
      <c r="AA301" s="24">
        <v>79.97</v>
      </c>
      <c r="AB301" s="23">
        <v>10</v>
      </c>
      <c r="AC301" s="21" t="s">
        <v>1</v>
      </c>
      <c r="AD301" s="22">
        <v>302</v>
      </c>
      <c r="AE301" s="24">
        <v>71.78</v>
      </c>
      <c r="AF301" s="23">
        <v>17</v>
      </c>
      <c r="AG301" s="21" t="s">
        <v>1</v>
      </c>
      <c r="AH301" s="22">
        <v>336</v>
      </c>
      <c r="AI301" s="24">
        <v>80.72</v>
      </c>
      <c r="AJ301" s="23">
        <v>9</v>
      </c>
      <c r="AK301" s="21" t="s">
        <v>1</v>
      </c>
      <c r="AL301" s="22">
        <v>305</v>
      </c>
      <c r="AM301" s="24">
        <v>74.23</v>
      </c>
      <c r="AN301" s="23">
        <v>13</v>
      </c>
      <c r="AO301" s="21" t="s">
        <v>1</v>
      </c>
    </row>
    <row r="302" spans="1:41" x14ac:dyDescent="0.25">
      <c r="A302" s="21" t="s">
        <v>385</v>
      </c>
      <c r="B302" s="22">
        <v>297</v>
      </c>
      <c r="C302" s="24">
        <v>66.56</v>
      </c>
      <c r="D302" s="23">
        <v>19</v>
      </c>
      <c r="E302" s="21" t="s">
        <v>1</v>
      </c>
      <c r="F302" s="22">
        <v>301</v>
      </c>
      <c r="G302" s="24">
        <v>67.150000000000006</v>
      </c>
      <c r="H302" s="23">
        <v>17</v>
      </c>
      <c r="I302" s="21" t="s">
        <v>1</v>
      </c>
      <c r="J302" s="22">
        <v>305</v>
      </c>
      <c r="K302" s="24">
        <v>68.48</v>
      </c>
      <c r="L302" s="23">
        <v>17</v>
      </c>
      <c r="M302" s="21" t="s">
        <v>1</v>
      </c>
      <c r="N302" s="22">
        <v>277</v>
      </c>
      <c r="O302" s="24">
        <v>64.989999999999995</v>
      </c>
      <c r="P302" s="23">
        <v>22</v>
      </c>
      <c r="Q302" s="21" t="s">
        <v>1</v>
      </c>
      <c r="R302" s="22">
        <v>338</v>
      </c>
      <c r="S302" s="24">
        <v>79.69</v>
      </c>
      <c r="T302" s="23">
        <v>9</v>
      </c>
      <c r="U302" s="21" t="s">
        <v>1</v>
      </c>
      <c r="V302" s="22">
        <v>262</v>
      </c>
      <c r="W302" s="24">
        <v>61.23</v>
      </c>
      <c r="X302" s="23">
        <v>27</v>
      </c>
      <c r="Y302" s="21" t="s">
        <v>1</v>
      </c>
      <c r="Z302" s="22">
        <v>281</v>
      </c>
      <c r="AA302" s="24">
        <v>66.22</v>
      </c>
      <c r="AB302" s="23">
        <v>21</v>
      </c>
      <c r="AC302" s="21" t="s">
        <v>1</v>
      </c>
      <c r="AD302" s="22">
        <v>289</v>
      </c>
      <c r="AE302" s="24">
        <v>68.72</v>
      </c>
      <c r="AF302" s="23">
        <v>19</v>
      </c>
      <c r="AG302" s="21" t="s">
        <v>1</v>
      </c>
      <c r="AH302" s="22">
        <v>243</v>
      </c>
      <c r="AI302" s="24">
        <v>58.59</v>
      </c>
      <c r="AJ302" s="23">
        <v>27</v>
      </c>
      <c r="AK302" s="21" t="s">
        <v>1</v>
      </c>
      <c r="AL302" s="22">
        <v>274</v>
      </c>
      <c r="AM302" s="24">
        <v>66.760000000000005</v>
      </c>
      <c r="AN302" s="23">
        <v>19</v>
      </c>
      <c r="AO302" s="21" t="s">
        <v>1</v>
      </c>
    </row>
    <row r="303" spans="1:41" x14ac:dyDescent="0.25">
      <c r="A303" s="21" t="s">
        <v>1486</v>
      </c>
      <c r="B303" s="22">
        <v>297</v>
      </c>
      <c r="C303" s="24">
        <v>66.56</v>
      </c>
      <c r="D303" s="23">
        <v>19</v>
      </c>
      <c r="E303" s="21" t="s">
        <v>1</v>
      </c>
      <c r="F303" s="22">
        <v>306</v>
      </c>
      <c r="G303" s="24">
        <v>68.25</v>
      </c>
      <c r="H303" s="23">
        <v>16</v>
      </c>
      <c r="I303" s="21" t="s">
        <v>1</v>
      </c>
      <c r="J303" s="22">
        <v>272</v>
      </c>
      <c r="K303" s="24">
        <v>61.15</v>
      </c>
      <c r="L303" s="23">
        <v>24</v>
      </c>
      <c r="M303" s="21" t="s">
        <v>1</v>
      </c>
      <c r="N303" s="22">
        <v>277</v>
      </c>
      <c r="O303" s="24">
        <v>64.989999999999995</v>
      </c>
      <c r="P303" s="23">
        <v>22</v>
      </c>
      <c r="Q303" s="21" t="s">
        <v>1</v>
      </c>
      <c r="R303" s="22">
        <v>328</v>
      </c>
      <c r="S303" s="24">
        <v>77.349999999999994</v>
      </c>
      <c r="T303" s="23">
        <v>11</v>
      </c>
      <c r="U303" s="21" t="s">
        <v>1</v>
      </c>
      <c r="V303" s="22">
        <v>326</v>
      </c>
      <c r="W303" s="24">
        <v>76</v>
      </c>
      <c r="X303" s="23">
        <v>12</v>
      </c>
      <c r="Y303" s="21" t="s">
        <v>1</v>
      </c>
      <c r="Z303" s="22">
        <v>312</v>
      </c>
      <c r="AA303" s="24">
        <v>73.44</v>
      </c>
      <c r="AB303" s="23">
        <v>14</v>
      </c>
      <c r="AC303" s="21" t="s">
        <v>1</v>
      </c>
      <c r="AD303" s="22">
        <v>331</v>
      </c>
      <c r="AE303" s="24">
        <v>78.599999999999994</v>
      </c>
      <c r="AF303" s="23">
        <v>10</v>
      </c>
      <c r="AG303" s="21" t="s">
        <v>1</v>
      </c>
      <c r="AH303" s="22">
        <v>355</v>
      </c>
      <c r="AI303" s="24">
        <v>85.25</v>
      </c>
      <c r="AJ303" s="23">
        <v>7</v>
      </c>
      <c r="AK303" s="21" t="s">
        <v>1</v>
      </c>
      <c r="AL303" s="22">
        <v>287</v>
      </c>
      <c r="AM303" s="24">
        <v>69.89</v>
      </c>
      <c r="AN303" s="23">
        <v>17</v>
      </c>
      <c r="AO303" s="21" t="s">
        <v>1</v>
      </c>
    </row>
    <row r="304" spans="1:41" x14ac:dyDescent="0.25">
      <c r="A304" s="21" t="s">
        <v>1487</v>
      </c>
      <c r="B304" s="22">
        <v>297</v>
      </c>
      <c r="C304" s="24">
        <v>66.56</v>
      </c>
      <c r="D304" s="23">
        <v>19</v>
      </c>
      <c r="E304" s="21" t="s">
        <v>1</v>
      </c>
      <c r="F304" s="22">
        <v>280</v>
      </c>
      <c r="G304" s="24">
        <v>62.52</v>
      </c>
      <c r="H304" s="23">
        <v>24</v>
      </c>
      <c r="I304" s="21" t="s">
        <v>1</v>
      </c>
      <c r="J304" s="22">
        <v>290</v>
      </c>
      <c r="K304" s="24">
        <v>65.150000000000006</v>
      </c>
      <c r="L304" s="23">
        <v>20</v>
      </c>
      <c r="M304" s="21" t="s">
        <v>1</v>
      </c>
      <c r="N304" s="22">
        <v>318</v>
      </c>
      <c r="O304" s="24">
        <v>74.5</v>
      </c>
      <c r="P304" s="23">
        <v>14</v>
      </c>
      <c r="Q304" s="21" t="s">
        <v>1</v>
      </c>
      <c r="R304" s="22">
        <v>358</v>
      </c>
      <c r="S304" s="24">
        <v>84.36</v>
      </c>
      <c r="T304" s="23">
        <v>7</v>
      </c>
      <c r="U304" s="21" t="s">
        <v>1</v>
      </c>
      <c r="V304" s="22">
        <v>294</v>
      </c>
      <c r="W304" s="24">
        <v>68.62</v>
      </c>
      <c r="X304" s="23">
        <v>19</v>
      </c>
      <c r="Y304" s="21" t="s">
        <v>1</v>
      </c>
      <c r="Z304" s="22">
        <v>301</v>
      </c>
      <c r="AA304" s="24">
        <v>70.88</v>
      </c>
      <c r="AB304" s="23">
        <v>15</v>
      </c>
      <c r="AC304" s="21" t="s">
        <v>1</v>
      </c>
      <c r="AD304" s="22">
        <v>327</v>
      </c>
      <c r="AE304" s="24">
        <v>77.66</v>
      </c>
      <c r="AF304" s="23">
        <v>11</v>
      </c>
      <c r="AG304" s="21" t="s">
        <v>1</v>
      </c>
      <c r="AH304" s="22">
        <v>303</v>
      </c>
      <c r="AI304" s="24">
        <v>72.87</v>
      </c>
      <c r="AJ304" s="23">
        <v>15</v>
      </c>
      <c r="AK304" s="21" t="s">
        <v>1</v>
      </c>
      <c r="AL304" s="22">
        <v>334</v>
      </c>
      <c r="AM304" s="24">
        <v>81.209999999999994</v>
      </c>
      <c r="AN304" s="23">
        <v>8</v>
      </c>
      <c r="AO304" s="21" t="s">
        <v>1</v>
      </c>
    </row>
    <row r="305" spans="1:41" x14ac:dyDescent="0.25">
      <c r="A305" s="21" t="s">
        <v>450</v>
      </c>
      <c r="B305" s="22">
        <v>297</v>
      </c>
      <c r="C305" s="24">
        <v>66.56</v>
      </c>
      <c r="D305" s="23">
        <v>19</v>
      </c>
      <c r="E305" s="21" t="s">
        <v>1</v>
      </c>
      <c r="F305" s="22">
        <v>284</v>
      </c>
      <c r="G305" s="24">
        <v>63.4</v>
      </c>
      <c r="H305" s="23">
        <v>23</v>
      </c>
      <c r="I305" s="21" t="s">
        <v>1</v>
      </c>
      <c r="J305" s="22">
        <v>305</v>
      </c>
      <c r="K305" s="24">
        <v>68.48</v>
      </c>
      <c r="L305" s="23">
        <v>17</v>
      </c>
      <c r="M305" s="21" t="s">
        <v>1</v>
      </c>
      <c r="N305" s="22">
        <v>257</v>
      </c>
      <c r="O305" s="24">
        <v>60.35</v>
      </c>
      <c r="P305" s="23">
        <v>29</v>
      </c>
      <c r="Q305" s="21" t="s">
        <v>1</v>
      </c>
      <c r="R305" s="22">
        <v>298</v>
      </c>
      <c r="S305" s="24">
        <v>70.349999999999994</v>
      </c>
      <c r="T305" s="23">
        <v>16</v>
      </c>
      <c r="U305" s="21" t="s">
        <v>1</v>
      </c>
      <c r="V305" s="22">
        <v>340</v>
      </c>
      <c r="W305" s="24">
        <v>79.23</v>
      </c>
      <c r="X305" s="23">
        <v>9</v>
      </c>
      <c r="Y305" s="21" t="s">
        <v>1</v>
      </c>
      <c r="Z305" s="22">
        <v>320</v>
      </c>
      <c r="AA305" s="24">
        <v>75.31</v>
      </c>
      <c r="AB305" s="23">
        <v>13</v>
      </c>
      <c r="AC305" s="21" t="s">
        <v>1</v>
      </c>
      <c r="AD305" s="22">
        <v>319</v>
      </c>
      <c r="AE305" s="24">
        <v>75.78</v>
      </c>
      <c r="AF305" s="23">
        <v>13</v>
      </c>
      <c r="AG305" s="21" t="s">
        <v>1</v>
      </c>
      <c r="AH305" s="22">
        <v>317</v>
      </c>
      <c r="AI305" s="24">
        <v>76.2</v>
      </c>
      <c r="AJ305" s="23">
        <v>11</v>
      </c>
      <c r="AK305" s="21" t="s">
        <v>1</v>
      </c>
      <c r="AL305" s="22">
        <v>289</v>
      </c>
      <c r="AM305" s="24">
        <v>70.37</v>
      </c>
      <c r="AN305" s="23">
        <v>16</v>
      </c>
      <c r="AO305" s="21" t="s">
        <v>1</v>
      </c>
    </row>
    <row r="306" spans="1:41" x14ac:dyDescent="0.25">
      <c r="A306" s="21" t="s">
        <v>310</v>
      </c>
      <c r="B306" s="22">
        <v>301</v>
      </c>
      <c r="C306" s="24">
        <v>67.44</v>
      </c>
      <c r="D306" s="23">
        <v>18</v>
      </c>
      <c r="E306" s="21" t="s">
        <v>1</v>
      </c>
      <c r="F306" s="22">
        <v>318</v>
      </c>
      <c r="G306" s="24">
        <v>70.900000000000006</v>
      </c>
      <c r="H306" s="23">
        <v>15</v>
      </c>
      <c r="I306" s="21" t="s">
        <v>1</v>
      </c>
      <c r="J306" s="22">
        <v>318</v>
      </c>
      <c r="K306" s="24">
        <v>71.37</v>
      </c>
      <c r="L306" s="23">
        <v>15</v>
      </c>
      <c r="M306" s="21" t="s">
        <v>1</v>
      </c>
      <c r="N306" s="22">
        <v>302</v>
      </c>
      <c r="O306" s="24">
        <v>70.790000000000006</v>
      </c>
      <c r="P306" s="23">
        <v>18</v>
      </c>
      <c r="Q306" s="21" t="s">
        <v>1</v>
      </c>
      <c r="R306" s="22">
        <v>303</v>
      </c>
      <c r="S306" s="24">
        <v>71.510000000000005</v>
      </c>
      <c r="T306" s="23">
        <v>15</v>
      </c>
      <c r="U306" s="21" t="s">
        <v>1</v>
      </c>
      <c r="V306" s="22">
        <v>329</v>
      </c>
      <c r="W306" s="24">
        <v>76.69</v>
      </c>
      <c r="X306" s="23">
        <v>11</v>
      </c>
      <c r="Y306" s="21" t="s">
        <v>1</v>
      </c>
      <c r="Z306" s="22">
        <v>347</v>
      </c>
      <c r="AA306" s="24">
        <v>81.599999999999994</v>
      </c>
      <c r="AB306" s="23">
        <v>9</v>
      </c>
      <c r="AC306" s="21" t="s">
        <v>1</v>
      </c>
      <c r="AD306" s="22">
        <v>293</v>
      </c>
      <c r="AE306" s="24">
        <v>69.67</v>
      </c>
      <c r="AF306" s="23">
        <v>18</v>
      </c>
      <c r="AG306" s="21" t="s">
        <v>1</v>
      </c>
      <c r="AH306" s="22">
        <v>344</v>
      </c>
      <c r="AI306" s="24">
        <v>82.63</v>
      </c>
      <c r="AJ306" s="23">
        <v>8</v>
      </c>
      <c r="AK306" s="21" t="s">
        <v>1</v>
      </c>
      <c r="AL306" s="22">
        <v>341</v>
      </c>
      <c r="AM306" s="24">
        <v>82.9</v>
      </c>
      <c r="AN306" s="23">
        <v>7</v>
      </c>
      <c r="AO306" s="21" t="s">
        <v>1</v>
      </c>
    </row>
    <row r="307" spans="1:41" x14ac:dyDescent="0.25">
      <c r="A307" s="21" t="s">
        <v>353</v>
      </c>
      <c r="B307" s="22">
        <v>301</v>
      </c>
      <c r="C307" s="24">
        <v>67.44</v>
      </c>
      <c r="D307" s="23">
        <v>18</v>
      </c>
      <c r="E307" s="21" t="s">
        <v>1</v>
      </c>
      <c r="F307" s="22">
        <v>272</v>
      </c>
      <c r="G307" s="24">
        <v>60.75</v>
      </c>
      <c r="H307" s="23">
        <v>25</v>
      </c>
      <c r="I307" s="21" t="s">
        <v>1</v>
      </c>
      <c r="J307" s="22">
        <v>283</v>
      </c>
      <c r="K307" s="24">
        <v>63.6</v>
      </c>
      <c r="L307" s="23">
        <v>22</v>
      </c>
      <c r="M307" s="21" t="s">
        <v>1</v>
      </c>
      <c r="N307" s="22">
        <v>270</v>
      </c>
      <c r="O307" s="24">
        <v>63.37</v>
      </c>
      <c r="P307" s="23">
        <v>25</v>
      </c>
      <c r="Q307" s="21" t="s">
        <v>1</v>
      </c>
      <c r="R307" s="22">
        <v>221</v>
      </c>
      <c r="S307" s="24">
        <v>52.37</v>
      </c>
      <c r="T307" s="23">
        <v>45</v>
      </c>
      <c r="U307" s="21" t="s">
        <v>1</v>
      </c>
      <c r="V307" s="22">
        <v>262</v>
      </c>
      <c r="W307" s="24">
        <v>61.23</v>
      </c>
      <c r="X307" s="23">
        <v>27</v>
      </c>
      <c r="Y307" s="21" t="s">
        <v>1</v>
      </c>
      <c r="Z307" s="22">
        <v>269</v>
      </c>
      <c r="AA307" s="24">
        <v>63.43</v>
      </c>
      <c r="AB307" s="23">
        <v>25</v>
      </c>
      <c r="AC307" s="21" t="s">
        <v>1</v>
      </c>
      <c r="AD307" s="22">
        <v>233</v>
      </c>
      <c r="AE307" s="24">
        <v>55.56</v>
      </c>
      <c r="AF307" s="23">
        <v>37</v>
      </c>
      <c r="AG307" s="21" t="s">
        <v>1</v>
      </c>
      <c r="AH307" s="22">
        <v>280</v>
      </c>
      <c r="AI307" s="24">
        <v>67.400000000000006</v>
      </c>
      <c r="AJ307" s="23">
        <v>20</v>
      </c>
      <c r="AK307" s="21" t="s">
        <v>1</v>
      </c>
      <c r="AL307" s="22">
        <v>243</v>
      </c>
      <c r="AM307" s="24">
        <v>59.29</v>
      </c>
      <c r="AN307" s="23">
        <v>29</v>
      </c>
      <c r="AO307" s="21" t="s">
        <v>1</v>
      </c>
    </row>
    <row r="308" spans="1:41" x14ac:dyDescent="0.25">
      <c r="A308" s="21" t="s">
        <v>127</v>
      </c>
      <c r="B308" s="22">
        <v>301</v>
      </c>
      <c r="C308" s="24">
        <v>67.44</v>
      </c>
      <c r="D308" s="23">
        <v>18</v>
      </c>
      <c r="E308" s="21" t="s">
        <v>1</v>
      </c>
      <c r="F308" s="22">
        <v>301</v>
      </c>
      <c r="G308" s="24">
        <v>67.150000000000006</v>
      </c>
      <c r="H308" s="23">
        <v>17</v>
      </c>
      <c r="I308" s="21" t="s">
        <v>1</v>
      </c>
      <c r="J308" s="22">
        <v>263</v>
      </c>
      <c r="K308" s="24">
        <v>59.16</v>
      </c>
      <c r="L308" s="23">
        <v>28</v>
      </c>
      <c r="M308" s="21" t="s">
        <v>1</v>
      </c>
      <c r="N308" s="22">
        <v>323</v>
      </c>
      <c r="O308" s="24">
        <v>75.66</v>
      </c>
      <c r="P308" s="23">
        <v>13</v>
      </c>
      <c r="Q308" s="21" t="s">
        <v>1</v>
      </c>
      <c r="R308" s="22">
        <v>259</v>
      </c>
      <c r="S308" s="24">
        <v>61.24</v>
      </c>
      <c r="T308" s="23">
        <v>28</v>
      </c>
      <c r="U308" s="21" t="s">
        <v>1</v>
      </c>
      <c r="V308" s="22">
        <v>285</v>
      </c>
      <c r="W308" s="24">
        <v>66.540000000000006</v>
      </c>
      <c r="X308" s="23">
        <v>21</v>
      </c>
      <c r="Y308" s="21" t="s">
        <v>1</v>
      </c>
      <c r="Z308" s="22">
        <v>292</v>
      </c>
      <c r="AA308" s="24">
        <v>68.790000000000006</v>
      </c>
      <c r="AB308" s="23">
        <v>18</v>
      </c>
      <c r="AC308" s="21" t="s">
        <v>1</v>
      </c>
      <c r="AD308" s="22">
        <v>289</v>
      </c>
      <c r="AE308" s="24">
        <v>68.72</v>
      </c>
      <c r="AF308" s="23">
        <v>19</v>
      </c>
      <c r="AG308" s="21" t="s">
        <v>1</v>
      </c>
      <c r="AH308" s="22">
        <v>287</v>
      </c>
      <c r="AI308" s="24">
        <v>69.06</v>
      </c>
      <c r="AJ308" s="23">
        <v>19</v>
      </c>
      <c r="AK308" s="21" t="s">
        <v>1</v>
      </c>
      <c r="AL308" s="22">
        <v>266</v>
      </c>
      <c r="AM308" s="24">
        <v>64.83</v>
      </c>
      <c r="AN308" s="23">
        <v>22</v>
      </c>
      <c r="AO308" s="21" t="s">
        <v>1</v>
      </c>
    </row>
    <row r="309" spans="1:41" x14ac:dyDescent="0.25">
      <c r="A309" s="21" t="s">
        <v>923</v>
      </c>
      <c r="B309" s="22">
        <v>304</v>
      </c>
      <c r="C309" s="24">
        <v>68.11</v>
      </c>
      <c r="D309" s="23">
        <v>17</v>
      </c>
      <c r="E309" s="21" t="s">
        <v>1</v>
      </c>
      <c r="F309" s="22">
        <v>335</v>
      </c>
      <c r="G309" s="24">
        <v>74.64</v>
      </c>
      <c r="H309" s="23">
        <v>11</v>
      </c>
      <c r="I309" s="21" t="s">
        <v>1</v>
      </c>
      <c r="J309" s="22">
        <v>318</v>
      </c>
      <c r="K309" s="24">
        <v>71.37</v>
      </c>
      <c r="L309" s="23">
        <v>15</v>
      </c>
      <c r="M309" s="21" t="s">
        <v>1</v>
      </c>
      <c r="N309" s="22">
        <v>305</v>
      </c>
      <c r="O309" s="24">
        <v>71.48</v>
      </c>
      <c r="P309" s="23">
        <v>16</v>
      </c>
      <c r="Q309" s="21" t="s">
        <v>1</v>
      </c>
      <c r="R309" s="22">
        <v>279</v>
      </c>
      <c r="S309" s="24">
        <v>65.91</v>
      </c>
      <c r="T309" s="23">
        <v>20</v>
      </c>
      <c r="U309" s="21" t="s">
        <v>1</v>
      </c>
      <c r="V309" s="22">
        <v>287</v>
      </c>
      <c r="W309" s="24">
        <v>67</v>
      </c>
      <c r="X309" s="23">
        <v>20</v>
      </c>
      <c r="Y309" s="21" t="s">
        <v>1</v>
      </c>
      <c r="Z309" s="22">
        <v>347</v>
      </c>
      <c r="AA309" s="24">
        <v>81.599999999999994</v>
      </c>
      <c r="AB309" s="23">
        <v>9</v>
      </c>
      <c r="AC309" s="21" t="s">
        <v>1</v>
      </c>
      <c r="AD309" s="22">
        <v>269</v>
      </c>
      <c r="AE309" s="24">
        <v>64.02</v>
      </c>
      <c r="AF309" s="23">
        <v>23</v>
      </c>
      <c r="AG309" s="21" t="s">
        <v>1</v>
      </c>
      <c r="AH309" s="22">
        <v>251</v>
      </c>
      <c r="AI309" s="24">
        <v>60.5</v>
      </c>
      <c r="AJ309" s="23">
        <v>26</v>
      </c>
      <c r="AK309" s="21" t="s">
        <v>1</v>
      </c>
      <c r="AL309" s="22">
        <v>325</v>
      </c>
      <c r="AM309" s="24">
        <v>79.040000000000006</v>
      </c>
      <c r="AN309" s="23">
        <v>9</v>
      </c>
      <c r="AO309" s="21" t="s">
        <v>1</v>
      </c>
    </row>
    <row r="310" spans="1:41" x14ac:dyDescent="0.25">
      <c r="A310" s="21" t="s">
        <v>220</v>
      </c>
      <c r="B310" s="22">
        <v>304</v>
      </c>
      <c r="C310" s="24">
        <v>68.11</v>
      </c>
      <c r="D310" s="23">
        <v>17</v>
      </c>
      <c r="E310" s="21" t="s">
        <v>1</v>
      </c>
      <c r="F310" s="22">
        <v>318</v>
      </c>
      <c r="G310" s="24">
        <v>70.900000000000006</v>
      </c>
      <c r="H310" s="23">
        <v>15</v>
      </c>
      <c r="I310" s="21" t="s">
        <v>1</v>
      </c>
      <c r="J310" s="22">
        <v>285</v>
      </c>
      <c r="K310" s="24">
        <v>64.040000000000006</v>
      </c>
      <c r="L310" s="23">
        <v>21</v>
      </c>
      <c r="M310" s="21" t="s">
        <v>1</v>
      </c>
      <c r="N310" s="22">
        <v>323</v>
      </c>
      <c r="O310" s="24">
        <v>75.66</v>
      </c>
      <c r="P310" s="23">
        <v>13</v>
      </c>
      <c r="Q310" s="21" t="s">
        <v>1</v>
      </c>
      <c r="R310" s="22">
        <v>293</v>
      </c>
      <c r="S310" s="24">
        <v>69.180000000000007</v>
      </c>
      <c r="T310" s="23">
        <v>17</v>
      </c>
      <c r="U310" s="21" t="s">
        <v>1</v>
      </c>
      <c r="V310" s="22">
        <v>271</v>
      </c>
      <c r="W310" s="24">
        <v>63.31</v>
      </c>
      <c r="X310" s="23">
        <v>24</v>
      </c>
      <c r="Y310" s="21" t="s">
        <v>1</v>
      </c>
      <c r="Z310" s="22">
        <v>262</v>
      </c>
      <c r="AA310" s="24">
        <v>61.8</v>
      </c>
      <c r="AB310" s="23">
        <v>26</v>
      </c>
      <c r="AC310" s="21" t="s">
        <v>1</v>
      </c>
      <c r="AD310" s="22">
        <v>283</v>
      </c>
      <c r="AE310" s="24">
        <v>67.31</v>
      </c>
      <c r="AF310" s="23">
        <v>20</v>
      </c>
      <c r="AG310" s="21" t="s">
        <v>1</v>
      </c>
      <c r="AH310" s="22">
        <v>240</v>
      </c>
      <c r="AI310" s="24">
        <v>57.88</v>
      </c>
      <c r="AJ310" s="23">
        <v>28</v>
      </c>
      <c r="AK310" s="21" t="s">
        <v>1</v>
      </c>
      <c r="AL310" s="22">
        <v>281</v>
      </c>
      <c r="AM310" s="24">
        <v>68.45</v>
      </c>
      <c r="AN310" s="23">
        <v>18</v>
      </c>
      <c r="AO310" s="21" t="s">
        <v>1</v>
      </c>
    </row>
    <row r="311" spans="1:41" x14ac:dyDescent="0.25">
      <c r="A311" s="21" t="s">
        <v>420</v>
      </c>
      <c r="B311" s="22">
        <v>304</v>
      </c>
      <c r="C311" s="24">
        <v>68.11</v>
      </c>
      <c r="D311" s="23">
        <v>17</v>
      </c>
      <c r="E311" s="21" t="s">
        <v>1</v>
      </c>
      <c r="F311" s="22">
        <v>288</v>
      </c>
      <c r="G311" s="24">
        <v>64.28</v>
      </c>
      <c r="H311" s="23">
        <v>22</v>
      </c>
      <c r="I311" s="21" t="s">
        <v>1</v>
      </c>
      <c r="J311" s="22">
        <v>285</v>
      </c>
      <c r="K311" s="24">
        <v>64.040000000000006</v>
      </c>
      <c r="L311" s="23">
        <v>21</v>
      </c>
      <c r="M311" s="21" t="s">
        <v>1</v>
      </c>
      <c r="N311" s="22">
        <v>310</v>
      </c>
      <c r="O311" s="24">
        <v>72.64</v>
      </c>
      <c r="P311" s="23">
        <v>15</v>
      </c>
      <c r="Q311" s="21" t="s">
        <v>1</v>
      </c>
      <c r="R311" s="22">
        <v>349</v>
      </c>
      <c r="S311" s="24">
        <v>82.25</v>
      </c>
      <c r="T311" s="23">
        <v>8</v>
      </c>
      <c r="U311" s="21" t="s">
        <v>1</v>
      </c>
      <c r="V311" s="22">
        <v>285</v>
      </c>
      <c r="W311" s="24">
        <v>66.540000000000006</v>
      </c>
      <c r="X311" s="23">
        <v>21</v>
      </c>
      <c r="Y311" s="21" t="s">
        <v>1</v>
      </c>
      <c r="Z311" s="22">
        <v>273</v>
      </c>
      <c r="AA311" s="24">
        <v>64.36</v>
      </c>
      <c r="AB311" s="23">
        <v>24</v>
      </c>
      <c r="AC311" s="21" t="s">
        <v>1</v>
      </c>
      <c r="AD311" s="22">
        <v>342</v>
      </c>
      <c r="AE311" s="24">
        <v>81.19</v>
      </c>
      <c r="AF311" s="23">
        <v>8</v>
      </c>
      <c r="AG311" s="21" t="s">
        <v>1</v>
      </c>
      <c r="AH311" s="22">
        <v>251</v>
      </c>
      <c r="AI311" s="24">
        <v>60.5</v>
      </c>
      <c r="AJ311" s="23">
        <v>26</v>
      </c>
      <c r="AK311" s="21" t="s">
        <v>1</v>
      </c>
      <c r="AL311" s="22">
        <v>208</v>
      </c>
      <c r="AM311" s="24">
        <v>50.86</v>
      </c>
      <c r="AN311" s="23">
        <v>44</v>
      </c>
      <c r="AO311" s="21" t="s">
        <v>1</v>
      </c>
    </row>
    <row r="312" spans="1:41" x14ac:dyDescent="0.25">
      <c r="A312" s="21" t="s">
        <v>133</v>
      </c>
      <c r="B312" s="22">
        <v>304</v>
      </c>
      <c r="C312" s="24">
        <v>68.11</v>
      </c>
      <c r="D312" s="23">
        <v>17</v>
      </c>
      <c r="E312" s="21" t="s">
        <v>1</v>
      </c>
      <c r="F312" s="22">
        <v>272</v>
      </c>
      <c r="G312" s="24">
        <v>60.75</v>
      </c>
      <c r="H312" s="23">
        <v>25</v>
      </c>
      <c r="I312" s="21" t="s">
        <v>1</v>
      </c>
      <c r="J312" s="22">
        <v>318</v>
      </c>
      <c r="K312" s="24">
        <v>71.37</v>
      </c>
      <c r="L312" s="23">
        <v>15</v>
      </c>
      <c r="M312" s="21" t="s">
        <v>1</v>
      </c>
      <c r="N312" s="22">
        <v>240</v>
      </c>
      <c r="O312" s="24">
        <v>56.41</v>
      </c>
      <c r="P312" s="23">
        <v>33</v>
      </c>
      <c r="Q312" s="21" t="s">
        <v>1</v>
      </c>
      <c r="R312" s="22">
        <v>259</v>
      </c>
      <c r="S312" s="24">
        <v>61.24</v>
      </c>
      <c r="T312" s="23">
        <v>28</v>
      </c>
      <c r="U312" s="21" t="s">
        <v>1</v>
      </c>
      <c r="V312" s="22">
        <v>233</v>
      </c>
      <c r="W312" s="24">
        <v>54.54</v>
      </c>
      <c r="X312" s="23">
        <v>39</v>
      </c>
      <c r="Y312" s="21" t="s">
        <v>1</v>
      </c>
      <c r="Z312" s="22">
        <v>254</v>
      </c>
      <c r="AA312" s="24">
        <v>59.93</v>
      </c>
      <c r="AB312" s="23">
        <v>29</v>
      </c>
      <c r="AC312" s="21" t="s">
        <v>1</v>
      </c>
      <c r="AD312" s="22">
        <v>248</v>
      </c>
      <c r="AE312" s="24">
        <v>59.08</v>
      </c>
      <c r="AF312" s="23">
        <v>31</v>
      </c>
      <c r="AG312" s="21" t="s">
        <v>1</v>
      </c>
      <c r="AH312" s="22">
        <v>280</v>
      </c>
      <c r="AI312" s="24">
        <v>67.400000000000006</v>
      </c>
      <c r="AJ312" s="23">
        <v>20</v>
      </c>
      <c r="AK312" s="21" t="s">
        <v>1</v>
      </c>
      <c r="AL312" s="22">
        <v>248</v>
      </c>
      <c r="AM312" s="24">
        <v>60.5</v>
      </c>
      <c r="AN312" s="23">
        <v>27</v>
      </c>
      <c r="AO312" s="21" t="s">
        <v>1</v>
      </c>
    </row>
    <row r="313" spans="1:41" x14ac:dyDescent="0.25">
      <c r="A313" s="21" t="s">
        <v>398</v>
      </c>
      <c r="B313" s="22">
        <v>308</v>
      </c>
      <c r="C313" s="24">
        <v>68.989999999999995</v>
      </c>
      <c r="D313" s="23">
        <v>16</v>
      </c>
      <c r="E313" s="21" t="s">
        <v>1</v>
      </c>
      <c r="F313" s="22">
        <v>306</v>
      </c>
      <c r="G313" s="24">
        <v>68.25</v>
      </c>
      <c r="H313" s="23">
        <v>16</v>
      </c>
      <c r="I313" s="21" t="s">
        <v>1</v>
      </c>
      <c r="J313" s="22">
        <v>334</v>
      </c>
      <c r="K313" s="24">
        <v>74.92</v>
      </c>
      <c r="L313" s="23">
        <v>12</v>
      </c>
      <c r="M313" s="21" t="s">
        <v>1</v>
      </c>
      <c r="N313" s="22">
        <v>323</v>
      </c>
      <c r="O313" s="24">
        <v>75.66</v>
      </c>
      <c r="P313" s="23">
        <v>13</v>
      </c>
      <c r="Q313" s="21" t="s">
        <v>1</v>
      </c>
      <c r="R313" s="22">
        <v>321</v>
      </c>
      <c r="S313" s="24">
        <v>75.72</v>
      </c>
      <c r="T313" s="23">
        <v>12</v>
      </c>
      <c r="U313" s="21" t="s">
        <v>1</v>
      </c>
      <c r="V313" s="22">
        <v>336</v>
      </c>
      <c r="W313" s="24">
        <v>78.31</v>
      </c>
      <c r="X313" s="23">
        <v>10</v>
      </c>
      <c r="Y313" s="21" t="s">
        <v>1</v>
      </c>
      <c r="Z313" s="22">
        <v>335</v>
      </c>
      <c r="AA313" s="24">
        <v>78.8</v>
      </c>
      <c r="AB313" s="23">
        <v>11</v>
      </c>
      <c r="AC313" s="21" t="s">
        <v>1</v>
      </c>
      <c r="AD313" s="22">
        <v>348</v>
      </c>
      <c r="AE313" s="24">
        <v>82.6</v>
      </c>
      <c r="AF313" s="23">
        <v>7</v>
      </c>
      <c r="AG313" s="21" t="s">
        <v>1</v>
      </c>
      <c r="AH313" s="22">
        <v>300</v>
      </c>
      <c r="AI313" s="24">
        <v>72.16</v>
      </c>
      <c r="AJ313" s="23">
        <v>16</v>
      </c>
      <c r="AK313" s="21" t="s">
        <v>1</v>
      </c>
      <c r="AL313" s="22">
        <v>307</v>
      </c>
      <c r="AM313" s="24">
        <v>74.709999999999994</v>
      </c>
      <c r="AN313" s="23">
        <v>12</v>
      </c>
      <c r="AO313" s="21" t="s">
        <v>1</v>
      </c>
    </row>
    <row r="314" spans="1:41" x14ac:dyDescent="0.25">
      <c r="A314" s="21" t="s">
        <v>425</v>
      </c>
      <c r="B314" s="22">
        <v>308</v>
      </c>
      <c r="C314" s="24">
        <v>68.989999999999995</v>
      </c>
      <c r="D314" s="23">
        <v>16</v>
      </c>
      <c r="E314" s="21" t="s">
        <v>1</v>
      </c>
      <c r="F314" s="22">
        <v>318</v>
      </c>
      <c r="G314" s="24">
        <v>70.900000000000006</v>
      </c>
      <c r="H314" s="23">
        <v>15</v>
      </c>
      <c r="I314" s="21" t="s">
        <v>1</v>
      </c>
      <c r="J314" s="22">
        <v>330</v>
      </c>
      <c r="K314" s="24">
        <v>74.03</v>
      </c>
      <c r="L314" s="23">
        <v>13</v>
      </c>
      <c r="M314" s="21" t="s">
        <v>1</v>
      </c>
      <c r="N314" s="22">
        <v>323</v>
      </c>
      <c r="O314" s="24">
        <v>75.66</v>
      </c>
      <c r="P314" s="23">
        <v>13</v>
      </c>
      <c r="Q314" s="21" t="s">
        <v>1</v>
      </c>
      <c r="R314" s="22">
        <v>311</v>
      </c>
      <c r="S314" s="24">
        <v>73.38</v>
      </c>
      <c r="T314" s="23">
        <v>13</v>
      </c>
      <c r="U314" s="21" t="s">
        <v>1</v>
      </c>
      <c r="V314" s="22">
        <v>329</v>
      </c>
      <c r="W314" s="24">
        <v>76.69</v>
      </c>
      <c r="X314" s="23">
        <v>11</v>
      </c>
      <c r="Y314" s="21" t="s">
        <v>1</v>
      </c>
      <c r="Z314" s="22">
        <v>292</v>
      </c>
      <c r="AA314" s="24">
        <v>68.790000000000006</v>
      </c>
      <c r="AB314" s="23">
        <v>18</v>
      </c>
      <c r="AC314" s="21" t="s">
        <v>1</v>
      </c>
      <c r="AD314" s="22">
        <v>312</v>
      </c>
      <c r="AE314" s="24">
        <v>74.13</v>
      </c>
      <c r="AF314" s="23">
        <v>14</v>
      </c>
      <c r="AG314" s="21" t="s">
        <v>1</v>
      </c>
      <c r="AH314" s="22">
        <v>325</v>
      </c>
      <c r="AI314" s="24">
        <v>78.11</v>
      </c>
      <c r="AJ314" s="23">
        <v>10</v>
      </c>
      <c r="AK314" s="21" t="s">
        <v>1</v>
      </c>
      <c r="AL314" s="22">
        <v>325</v>
      </c>
      <c r="AM314" s="24">
        <v>79.040000000000006</v>
      </c>
      <c r="AN314" s="23">
        <v>9</v>
      </c>
      <c r="AO314" s="21" t="s">
        <v>1</v>
      </c>
    </row>
    <row r="315" spans="1:41" x14ac:dyDescent="0.25">
      <c r="A315" s="21" t="s">
        <v>329</v>
      </c>
      <c r="B315" s="22">
        <v>308</v>
      </c>
      <c r="C315" s="24">
        <v>68.989999999999995</v>
      </c>
      <c r="D315" s="23">
        <v>16</v>
      </c>
      <c r="E315" s="21" t="s">
        <v>1</v>
      </c>
      <c r="F315" s="22">
        <v>343</v>
      </c>
      <c r="G315" s="24">
        <v>76.41</v>
      </c>
      <c r="H315" s="23">
        <v>10</v>
      </c>
      <c r="I315" s="21" t="s">
        <v>1</v>
      </c>
      <c r="J315" s="22">
        <v>318</v>
      </c>
      <c r="K315" s="24">
        <v>71.37</v>
      </c>
      <c r="L315" s="23">
        <v>15</v>
      </c>
      <c r="M315" s="21" t="s">
        <v>1</v>
      </c>
      <c r="N315" s="22">
        <v>302</v>
      </c>
      <c r="O315" s="24">
        <v>70.790000000000006</v>
      </c>
      <c r="P315" s="23">
        <v>18</v>
      </c>
      <c r="Q315" s="21" t="s">
        <v>1</v>
      </c>
      <c r="R315" s="22">
        <v>298</v>
      </c>
      <c r="S315" s="24">
        <v>70.349999999999994</v>
      </c>
      <c r="T315" s="23">
        <v>16</v>
      </c>
      <c r="U315" s="21" t="s">
        <v>1</v>
      </c>
      <c r="V315" s="22">
        <v>294</v>
      </c>
      <c r="W315" s="24">
        <v>68.62</v>
      </c>
      <c r="X315" s="23">
        <v>19</v>
      </c>
      <c r="Y315" s="21" t="s">
        <v>1</v>
      </c>
      <c r="Z315" s="22">
        <v>320</v>
      </c>
      <c r="AA315" s="24">
        <v>75.31</v>
      </c>
      <c r="AB315" s="23">
        <v>13</v>
      </c>
      <c r="AC315" s="21" t="s">
        <v>1</v>
      </c>
      <c r="AD315" s="22">
        <v>372</v>
      </c>
      <c r="AE315" s="24">
        <v>88.24</v>
      </c>
      <c r="AF315" s="23">
        <v>4</v>
      </c>
      <c r="AG315" s="21" t="s">
        <v>1</v>
      </c>
      <c r="AH315" s="22">
        <v>391</v>
      </c>
      <c r="AI315" s="24">
        <v>93.81</v>
      </c>
      <c r="AJ315" s="23">
        <v>3</v>
      </c>
      <c r="AK315" s="21" t="s">
        <v>1</v>
      </c>
      <c r="AL315" s="22">
        <v>320</v>
      </c>
      <c r="AM315" s="24">
        <v>77.84</v>
      </c>
      <c r="AN315" s="23">
        <v>10</v>
      </c>
      <c r="AO315" s="21" t="s">
        <v>1</v>
      </c>
    </row>
    <row r="316" spans="1:41" x14ac:dyDescent="0.25">
      <c r="A316" s="21" t="s">
        <v>170</v>
      </c>
      <c r="B316" s="22">
        <v>308</v>
      </c>
      <c r="C316" s="24">
        <v>68.989999999999995</v>
      </c>
      <c r="D316" s="23">
        <v>16</v>
      </c>
      <c r="E316" s="21" t="s">
        <v>1</v>
      </c>
      <c r="F316" s="22">
        <v>332</v>
      </c>
      <c r="G316" s="24">
        <v>73.98</v>
      </c>
      <c r="H316" s="23">
        <v>12</v>
      </c>
      <c r="I316" s="21" t="s">
        <v>1</v>
      </c>
      <c r="J316" s="22">
        <v>318</v>
      </c>
      <c r="K316" s="24">
        <v>71.37</v>
      </c>
      <c r="L316" s="23">
        <v>15</v>
      </c>
      <c r="M316" s="21" t="s">
        <v>1</v>
      </c>
      <c r="N316" s="22">
        <v>323</v>
      </c>
      <c r="O316" s="24">
        <v>75.66</v>
      </c>
      <c r="P316" s="23">
        <v>13</v>
      </c>
      <c r="Q316" s="21" t="s">
        <v>1</v>
      </c>
      <c r="R316" s="22">
        <v>321</v>
      </c>
      <c r="S316" s="24">
        <v>75.72</v>
      </c>
      <c r="T316" s="23">
        <v>12</v>
      </c>
      <c r="U316" s="21" t="s">
        <v>1</v>
      </c>
      <c r="V316" s="22">
        <v>306</v>
      </c>
      <c r="W316" s="24">
        <v>71.38</v>
      </c>
      <c r="X316" s="23">
        <v>16</v>
      </c>
      <c r="Y316" s="21" t="s">
        <v>1</v>
      </c>
      <c r="Z316" s="22">
        <v>297</v>
      </c>
      <c r="AA316" s="24">
        <v>69.95</v>
      </c>
      <c r="AB316" s="23">
        <v>17</v>
      </c>
      <c r="AC316" s="21" t="s">
        <v>1</v>
      </c>
      <c r="AD316" s="22">
        <v>361</v>
      </c>
      <c r="AE316" s="24">
        <v>85.66</v>
      </c>
      <c r="AF316" s="23">
        <v>5</v>
      </c>
      <c r="AG316" s="21" t="s">
        <v>1</v>
      </c>
      <c r="AH316" s="22">
        <v>313</v>
      </c>
      <c r="AI316" s="24">
        <v>75.25</v>
      </c>
      <c r="AJ316" s="23">
        <v>12</v>
      </c>
      <c r="AK316" s="21" t="s">
        <v>1</v>
      </c>
      <c r="AL316" s="22">
        <v>354</v>
      </c>
      <c r="AM316" s="24">
        <v>86.03</v>
      </c>
      <c r="AN316" s="23">
        <v>6</v>
      </c>
      <c r="AO316" s="21" t="s">
        <v>1</v>
      </c>
    </row>
    <row r="317" spans="1:41" x14ac:dyDescent="0.25">
      <c r="A317" s="21" t="s">
        <v>226</v>
      </c>
      <c r="B317" s="22">
        <v>308</v>
      </c>
      <c r="C317" s="24">
        <v>68.989999999999995</v>
      </c>
      <c r="D317" s="23">
        <v>16</v>
      </c>
      <c r="E317" s="21" t="s">
        <v>1</v>
      </c>
      <c r="F317" s="22">
        <v>323</v>
      </c>
      <c r="G317" s="24">
        <v>72</v>
      </c>
      <c r="H317" s="23">
        <v>14</v>
      </c>
      <c r="I317" s="21" t="s">
        <v>1</v>
      </c>
      <c r="J317" s="22">
        <v>296</v>
      </c>
      <c r="K317" s="24">
        <v>66.48</v>
      </c>
      <c r="L317" s="23">
        <v>19</v>
      </c>
      <c r="M317" s="21" t="s">
        <v>1</v>
      </c>
      <c r="N317" s="22">
        <v>323</v>
      </c>
      <c r="O317" s="24">
        <v>75.66</v>
      </c>
      <c r="P317" s="23">
        <v>13</v>
      </c>
      <c r="Q317" s="21" t="s">
        <v>1</v>
      </c>
      <c r="R317" s="22">
        <v>293</v>
      </c>
      <c r="S317" s="24">
        <v>69.180000000000007</v>
      </c>
      <c r="T317" s="23">
        <v>17</v>
      </c>
      <c r="U317" s="21" t="s">
        <v>1</v>
      </c>
      <c r="V317" s="22">
        <v>336</v>
      </c>
      <c r="W317" s="24">
        <v>78.31</v>
      </c>
      <c r="X317" s="23">
        <v>10</v>
      </c>
      <c r="Y317" s="21" t="s">
        <v>1</v>
      </c>
      <c r="Z317" s="22">
        <v>273</v>
      </c>
      <c r="AA317" s="24">
        <v>64.36</v>
      </c>
      <c r="AB317" s="23">
        <v>24</v>
      </c>
      <c r="AC317" s="21" t="s">
        <v>1</v>
      </c>
      <c r="AD317" s="22">
        <v>305</v>
      </c>
      <c r="AE317" s="24">
        <v>72.489999999999995</v>
      </c>
      <c r="AF317" s="23">
        <v>16</v>
      </c>
      <c r="AG317" s="21" t="s">
        <v>1</v>
      </c>
      <c r="AH317" s="22">
        <v>325</v>
      </c>
      <c r="AI317" s="24">
        <v>78.11</v>
      </c>
      <c r="AJ317" s="23">
        <v>10</v>
      </c>
      <c r="AK317" s="21" t="s">
        <v>1</v>
      </c>
      <c r="AL317" s="22">
        <v>307</v>
      </c>
      <c r="AM317" s="24">
        <v>74.709999999999994</v>
      </c>
      <c r="AN317" s="23">
        <v>12</v>
      </c>
      <c r="AO317" s="21" t="s">
        <v>1</v>
      </c>
    </row>
    <row r="318" spans="1:41" x14ac:dyDescent="0.25">
      <c r="A318" s="21" t="s">
        <v>534</v>
      </c>
      <c r="B318" s="22">
        <v>308</v>
      </c>
      <c r="C318" s="24">
        <v>68.989999999999995</v>
      </c>
      <c r="D318" s="23">
        <v>16</v>
      </c>
      <c r="E318" s="21" t="s">
        <v>1</v>
      </c>
      <c r="F318" s="22">
        <v>323</v>
      </c>
      <c r="G318" s="24">
        <v>72</v>
      </c>
      <c r="H318" s="23">
        <v>14</v>
      </c>
      <c r="I318" s="21" t="s">
        <v>1</v>
      </c>
      <c r="J318" s="22">
        <v>334</v>
      </c>
      <c r="K318" s="24">
        <v>74.92</v>
      </c>
      <c r="L318" s="23">
        <v>12</v>
      </c>
      <c r="M318" s="21" t="s">
        <v>1</v>
      </c>
      <c r="N318" s="22">
        <v>310</v>
      </c>
      <c r="O318" s="24">
        <v>72.64</v>
      </c>
      <c r="P318" s="23">
        <v>15</v>
      </c>
      <c r="Q318" s="21" t="s">
        <v>1</v>
      </c>
      <c r="R318" s="22">
        <v>290</v>
      </c>
      <c r="S318" s="24">
        <v>68.48</v>
      </c>
      <c r="T318" s="23">
        <v>18</v>
      </c>
      <c r="U318" s="21" t="s">
        <v>1</v>
      </c>
      <c r="V318" s="22">
        <v>294</v>
      </c>
      <c r="W318" s="24">
        <v>68.62</v>
      </c>
      <c r="X318" s="23">
        <v>19</v>
      </c>
      <c r="Y318" s="21" t="s">
        <v>1</v>
      </c>
      <c r="Z318" s="22">
        <v>287</v>
      </c>
      <c r="AA318" s="24">
        <v>67.62</v>
      </c>
      <c r="AB318" s="23">
        <v>19</v>
      </c>
      <c r="AC318" s="21" t="s">
        <v>1</v>
      </c>
      <c r="AD318" s="22">
        <v>305</v>
      </c>
      <c r="AE318" s="24">
        <v>72.489999999999995</v>
      </c>
      <c r="AF318" s="23">
        <v>16</v>
      </c>
      <c r="AG318" s="21" t="s">
        <v>1</v>
      </c>
      <c r="AH318" s="22">
        <v>303</v>
      </c>
      <c r="AI318" s="24">
        <v>72.87</v>
      </c>
      <c r="AJ318" s="23">
        <v>15</v>
      </c>
      <c r="AK318" s="21" t="s">
        <v>1</v>
      </c>
      <c r="AL318" s="22">
        <v>334</v>
      </c>
      <c r="AM318" s="24">
        <v>81.209999999999994</v>
      </c>
      <c r="AN318" s="23">
        <v>8</v>
      </c>
      <c r="AO318" s="21" t="s">
        <v>1</v>
      </c>
    </row>
    <row r="319" spans="1:41" x14ac:dyDescent="0.25">
      <c r="A319" s="21" t="s">
        <v>234</v>
      </c>
      <c r="B319" s="22">
        <v>308</v>
      </c>
      <c r="C319" s="24">
        <v>68.989999999999995</v>
      </c>
      <c r="D319" s="23">
        <v>16</v>
      </c>
      <c r="E319" s="21" t="s">
        <v>1</v>
      </c>
      <c r="F319" s="22">
        <v>352</v>
      </c>
      <c r="G319" s="24">
        <v>78.39</v>
      </c>
      <c r="H319" s="23">
        <v>9</v>
      </c>
      <c r="I319" s="21" t="s">
        <v>1</v>
      </c>
      <c r="J319" s="22">
        <v>353</v>
      </c>
      <c r="K319" s="24">
        <v>79.13</v>
      </c>
      <c r="L319" s="23">
        <v>9</v>
      </c>
      <c r="M319" s="21" t="s">
        <v>1</v>
      </c>
      <c r="N319" s="22">
        <v>385</v>
      </c>
      <c r="O319" s="24">
        <v>90.03</v>
      </c>
      <c r="P319" s="23">
        <v>5</v>
      </c>
      <c r="Q319" s="21" t="s">
        <v>1</v>
      </c>
      <c r="R319" s="22">
        <v>405</v>
      </c>
      <c r="S319" s="24">
        <v>95.33</v>
      </c>
      <c r="T319" s="23">
        <v>2</v>
      </c>
      <c r="U319" s="21" t="s">
        <v>1</v>
      </c>
      <c r="V319" s="22">
        <v>312</v>
      </c>
      <c r="W319" s="24">
        <v>72.77</v>
      </c>
      <c r="X319" s="23">
        <v>15</v>
      </c>
      <c r="Y319" s="21" t="s">
        <v>1</v>
      </c>
      <c r="Z319" s="22">
        <v>298</v>
      </c>
      <c r="AA319" s="24">
        <v>70.180000000000007</v>
      </c>
      <c r="AB319" s="23">
        <v>16</v>
      </c>
      <c r="AC319" s="21" t="s">
        <v>1</v>
      </c>
      <c r="AD319" s="22">
        <v>283</v>
      </c>
      <c r="AE319" s="24">
        <v>67.31</v>
      </c>
      <c r="AF319" s="23">
        <v>20</v>
      </c>
      <c r="AG319" s="21" t="s">
        <v>1</v>
      </c>
      <c r="AH319" s="22">
        <v>224</v>
      </c>
      <c r="AI319" s="24">
        <v>54.07</v>
      </c>
      <c r="AJ319" s="23">
        <v>37</v>
      </c>
      <c r="AK319" s="21" t="s">
        <v>1</v>
      </c>
      <c r="AL319" s="22">
        <v>281</v>
      </c>
      <c r="AM319" s="24">
        <v>68.45</v>
      </c>
      <c r="AN319" s="23">
        <v>18</v>
      </c>
      <c r="AO319" s="21" t="s">
        <v>1</v>
      </c>
    </row>
    <row r="320" spans="1:41" x14ac:dyDescent="0.25">
      <c r="A320" s="21" t="s">
        <v>77</v>
      </c>
      <c r="B320" s="22">
        <v>308</v>
      </c>
      <c r="C320" s="24">
        <v>68.989999999999995</v>
      </c>
      <c r="D320" s="23">
        <v>16</v>
      </c>
      <c r="E320" s="21" t="s">
        <v>1</v>
      </c>
      <c r="F320" s="22">
        <v>280</v>
      </c>
      <c r="G320" s="24">
        <v>62.52</v>
      </c>
      <c r="H320" s="23">
        <v>24</v>
      </c>
      <c r="I320" s="21" t="s">
        <v>1</v>
      </c>
      <c r="J320" s="22">
        <v>290</v>
      </c>
      <c r="K320" s="24">
        <v>65.150000000000006</v>
      </c>
      <c r="L320" s="23">
        <v>20</v>
      </c>
      <c r="M320" s="21" t="s">
        <v>1</v>
      </c>
      <c r="N320" s="22">
        <v>267</v>
      </c>
      <c r="O320" s="24">
        <v>62.67</v>
      </c>
      <c r="P320" s="23">
        <v>26</v>
      </c>
      <c r="Q320" s="21" t="s">
        <v>1</v>
      </c>
      <c r="R320" s="22">
        <v>271</v>
      </c>
      <c r="S320" s="24">
        <v>64.040000000000006</v>
      </c>
      <c r="T320" s="23">
        <v>23</v>
      </c>
      <c r="U320" s="21" t="s">
        <v>1</v>
      </c>
      <c r="V320" s="22">
        <v>279</v>
      </c>
      <c r="W320" s="24">
        <v>65.150000000000006</v>
      </c>
      <c r="X320" s="23">
        <v>22</v>
      </c>
      <c r="Y320" s="21" t="s">
        <v>1</v>
      </c>
      <c r="Z320" s="22">
        <v>254</v>
      </c>
      <c r="AA320" s="24">
        <v>59.93</v>
      </c>
      <c r="AB320" s="23">
        <v>29</v>
      </c>
      <c r="AC320" s="21" t="s">
        <v>1</v>
      </c>
      <c r="AD320" s="22">
        <v>302</v>
      </c>
      <c r="AE320" s="24">
        <v>71.78</v>
      </c>
      <c r="AF320" s="23">
        <v>17</v>
      </c>
      <c r="AG320" s="21" t="s">
        <v>1</v>
      </c>
      <c r="AH320" s="22">
        <v>291</v>
      </c>
      <c r="AI320" s="24">
        <v>70.010000000000005</v>
      </c>
      <c r="AJ320" s="23">
        <v>18</v>
      </c>
      <c r="AK320" s="21" t="s">
        <v>1</v>
      </c>
      <c r="AL320" s="22">
        <v>295</v>
      </c>
      <c r="AM320" s="24">
        <v>71.819999999999993</v>
      </c>
      <c r="AN320" s="23">
        <v>15</v>
      </c>
      <c r="AO320" s="21" t="s">
        <v>1</v>
      </c>
    </row>
    <row r="321" spans="1:41" x14ac:dyDescent="0.25">
      <c r="A321" s="21" t="s">
        <v>778</v>
      </c>
      <c r="B321" s="22">
        <v>316</v>
      </c>
      <c r="C321" s="24">
        <v>70.77</v>
      </c>
      <c r="D321" s="23">
        <v>15</v>
      </c>
      <c r="E321" s="21" t="s">
        <v>1</v>
      </c>
      <c r="F321" s="22">
        <v>306</v>
      </c>
      <c r="G321" s="24">
        <v>68.25</v>
      </c>
      <c r="H321" s="23">
        <v>16</v>
      </c>
      <c r="I321" s="21" t="s">
        <v>1</v>
      </c>
      <c r="J321" s="22">
        <v>290</v>
      </c>
      <c r="K321" s="24">
        <v>65.150000000000006</v>
      </c>
      <c r="L321" s="23">
        <v>20</v>
      </c>
      <c r="M321" s="21" t="s">
        <v>1</v>
      </c>
      <c r="N321" s="22">
        <v>351</v>
      </c>
      <c r="O321" s="24">
        <v>82.15</v>
      </c>
      <c r="P321" s="23">
        <v>9</v>
      </c>
      <c r="Q321" s="21" t="s">
        <v>1</v>
      </c>
      <c r="R321" s="22">
        <v>321</v>
      </c>
      <c r="S321" s="24">
        <v>75.72</v>
      </c>
      <c r="T321" s="23">
        <v>12</v>
      </c>
      <c r="U321" s="21" t="s">
        <v>1</v>
      </c>
      <c r="V321" s="22">
        <v>349</v>
      </c>
      <c r="W321" s="24">
        <v>81.31</v>
      </c>
      <c r="X321" s="23">
        <v>8</v>
      </c>
      <c r="Y321" s="21" t="s">
        <v>1</v>
      </c>
      <c r="Z321" s="22">
        <v>301</v>
      </c>
      <c r="AA321" s="24">
        <v>70.88</v>
      </c>
      <c r="AB321" s="23">
        <v>15</v>
      </c>
      <c r="AC321" s="21" t="s">
        <v>1</v>
      </c>
      <c r="AD321" s="22">
        <v>356</v>
      </c>
      <c r="AE321" s="24">
        <v>84.48</v>
      </c>
      <c r="AF321" s="23">
        <v>6</v>
      </c>
      <c r="AG321" s="21" t="s">
        <v>1</v>
      </c>
      <c r="AH321" s="22">
        <v>363</v>
      </c>
      <c r="AI321" s="24">
        <v>87.15</v>
      </c>
      <c r="AJ321" s="23">
        <v>6</v>
      </c>
      <c r="AK321" s="21" t="s">
        <v>1</v>
      </c>
      <c r="AL321" s="22">
        <v>341</v>
      </c>
      <c r="AM321" s="24">
        <v>82.9</v>
      </c>
      <c r="AN321" s="23">
        <v>7</v>
      </c>
      <c r="AO321" s="21" t="s">
        <v>1</v>
      </c>
    </row>
    <row r="322" spans="1:41" x14ac:dyDescent="0.25">
      <c r="A322" s="21" t="s">
        <v>1488</v>
      </c>
      <c r="B322" s="22">
        <v>316</v>
      </c>
      <c r="C322" s="24">
        <v>70.77</v>
      </c>
      <c r="D322" s="23">
        <v>15</v>
      </c>
      <c r="E322" s="21" t="s">
        <v>1</v>
      </c>
      <c r="F322" s="22">
        <v>218</v>
      </c>
      <c r="G322" s="24">
        <v>48.85</v>
      </c>
      <c r="H322" s="23">
        <v>44</v>
      </c>
      <c r="I322" s="21" t="s">
        <v>1</v>
      </c>
      <c r="J322" s="22">
        <v>244</v>
      </c>
      <c r="K322" s="24">
        <v>54.94</v>
      </c>
      <c r="L322" s="23">
        <v>35</v>
      </c>
      <c r="M322" s="21" t="s">
        <v>1</v>
      </c>
      <c r="N322" s="22">
        <v>192</v>
      </c>
      <c r="O322" s="24">
        <v>45.28</v>
      </c>
      <c r="P322" s="23">
        <v>62</v>
      </c>
      <c r="Q322" s="21" t="s">
        <v>1</v>
      </c>
      <c r="R322" s="22">
        <v>394</v>
      </c>
      <c r="S322" s="24">
        <v>92.76</v>
      </c>
      <c r="T322" s="23">
        <v>3</v>
      </c>
      <c r="U322" s="21" t="s">
        <v>1</v>
      </c>
      <c r="V322" s="22">
        <v>318</v>
      </c>
      <c r="W322" s="24">
        <v>74.150000000000006</v>
      </c>
      <c r="X322" s="23">
        <v>14</v>
      </c>
      <c r="Y322" s="21" t="s">
        <v>1</v>
      </c>
      <c r="Z322" s="22">
        <v>327</v>
      </c>
      <c r="AA322" s="24">
        <v>76.94</v>
      </c>
      <c r="AB322" s="23">
        <v>12</v>
      </c>
      <c r="AC322" s="21" t="s">
        <v>1</v>
      </c>
      <c r="AD322" s="22">
        <v>324</v>
      </c>
      <c r="AE322" s="24">
        <v>76.95</v>
      </c>
      <c r="AF322" s="23">
        <v>12</v>
      </c>
      <c r="AG322" s="21" t="s">
        <v>1</v>
      </c>
      <c r="AH322" s="22">
        <v>293</v>
      </c>
      <c r="AI322" s="24">
        <v>70.489999999999995</v>
      </c>
      <c r="AJ322" s="23">
        <v>17</v>
      </c>
      <c r="AK322" s="21" t="s">
        <v>1</v>
      </c>
      <c r="AL322" s="22">
        <v>374</v>
      </c>
      <c r="AM322" s="24">
        <v>90.85</v>
      </c>
      <c r="AN322" s="23">
        <v>4</v>
      </c>
      <c r="AO322" s="21" t="s">
        <v>1</v>
      </c>
    </row>
    <row r="323" spans="1:41" x14ac:dyDescent="0.25">
      <c r="A323" s="21" t="s">
        <v>362</v>
      </c>
      <c r="B323" s="22">
        <v>316</v>
      </c>
      <c r="C323" s="24">
        <v>70.77</v>
      </c>
      <c r="D323" s="23">
        <v>15</v>
      </c>
      <c r="E323" s="21" t="s">
        <v>1</v>
      </c>
      <c r="F323" s="22">
        <v>328</v>
      </c>
      <c r="G323" s="24">
        <v>73.099999999999994</v>
      </c>
      <c r="H323" s="23">
        <v>13</v>
      </c>
      <c r="I323" s="21" t="s">
        <v>1</v>
      </c>
      <c r="J323" s="22">
        <v>299</v>
      </c>
      <c r="K323" s="24">
        <v>67.150000000000006</v>
      </c>
      <c r="L323" s="23">
        <v>18</v>
      </c>
      <c r="M323" s="21" t="s">
        <v>1</v>
      </c>
      <c r="N323" s="22">
        <v>323</v>
      </c>
      <c r="O323" s="24">
        <v>75.66</v>
      </c>
      <c r="P323" s="23">
        <v>13</v>
      </c>
      <c r="Q323" s="21" t="s">
        <v>1</v>
      </c>
      <c r="R323" s="22">
        <v>311</v>
      </c>
      <c r="S323" s="24">
        <v>73.38</v>
      </c>
      <c r="T323" s="23">
        <v>13</v>
      </c>
      <c r="U323" s="21" t="s">
        <v>1</v>
      </c>
      <c r="V323" s="22">
        <v>306</v>
      </c>
      <c r="W323" s="24">
        <v>71.38</v>
      </c>
      <c r="X323" s="23">
        <v>16</v>
      </c>
      <c r="Y323" s="21" t="s">
        <v>1</v>
      </c>
      <c r="Z323" s="22">
        <v>301</v>
      </c>
      <c r="AA323" s="24">
        <v>70.88</v>
      </c>
      <c r="AB323" s="23">
        <v>15</v>
      </c>
      <c r="AC323" s="21" t="s">
        <v>1</v>
      </c>
      <c r="AD323" s="22">
        <v>289</v>
      </c>
      <c r="AE323" s="24">
        <v>68.72</v>
      </c>
      <c r="AF323" s="23">
        <v>19</v>
      </c>
      <c r="AG323" s="21" t="s">
        <v>1</v>
      </c>
      <c r="AH323" s="22">
        <v>308</v>
      </c>
      <c r="AI323" s="24">
        <v>74.06</v>
      </c>
      <c r="AJ323" s="23">
        <v>13</v>
      </c>
      <c r="AK323" s="21" t="s">
        <v>1</v>
      </c>
      <c r="AL323" s="22">
        <v>253</v>
      </c>
      <c r="AM323" s="24">
        <v>61.7</v>
      </c>
      <c r="AN323" s="23">
        <v>25</v>
      </c>
      <c r="AO323" s="21" t="s">
        <v>1</v>
      </c>
    </row>
    <row r="324" spans="1:41" x14ac:dyDescent="0.25">
      <c r="A324" s="21" t="s">
        <v>208</v>
      </c>
      <c r="B324" s="22">
        <v>316</v>
      </c>
      <c r="C324" s="24">
        <v>70.77</v>
      </c>
      <c r="D324" s="23">
        <v>15</v>
      </c>
      <c r="E324" s="21" t="s">
        <v>1</v>
      </c>
      <c r="F324" s="22">
        <v>343</v>
      </c>
      <c r="G324" s="24">
        <v>76.41</v>
      </c>
      <c r="H324" s="23">
        <v>10</v>
      </c>
      <c r="I324" s="21" t="s">
        <v>1</v>
      </c>
      <c r="J324" s="22">
        <v>299</v>
      </c>
      <c r="K324" s="24">
        <v>67.150000000000006</v>
      </c>
      <c r="L324" s="23">
        <v>18</v>
      </c>
      <c r="M324" s="21" t="s">
        <v>1</v>
      </c>
      <c r="N324" s="22">
        <v>277</v>
      </c>
      <c r="O324" s="24">
        <v>64.989999999999995</v>
      </c>
      <c r="P324" s="23">
        <v>22</v>
      </c>
      <c r="Q324" s="21" t="s">
        <v>1</v>
      </c>
      <c r="R324" s="22">
        <v>279</v>
      </c>
      <c r="S324" s="24">
        <v>65.91</v>
      </c>
      <c r="T324" s="23">
        <v>20</v>
      </c>
      <c r="U324" s="21" t="s">
        <v>1</v>
      </c>
      <c r="V324" s="22">
        <v>304</v>
      </c>
      <c r="W324" s="24">
        <v>70.92</v>
      </c>
      <c r="X324" s="23">
        <v>17</v>
      </c>
      <c r="Y324" s="21" t="s">
        <v>1</v>
      </c>
      <c r="Z324" s="22">
        <v>284</v>
      </c>
      <c r="AA324" s="24">
        <v>66.92</v>
      </c>
      <c r="AB324" s="23">
        <v>20</v>
      </c>
      <c r="AC324" s="21" t="s">
        <v>1</v>
      </c>
      <c r="AD324" s="22">
        <v>293</v>
      </c>
      <c r="AE324" s="24">
        <v>69.67</v>
      </c>
      <c r="AF324" s="23">
        <v>18</v>
      </c>
      <c r="AG324" s="21" t="s">
        <v>1</v>
      </c>
      <c r="AH324" s="22">
        <v>317</v>
      </c>
      <c r="AI324" s="24">
        <v>76.2</v>
      </c>
      <c r="AJ324" s="23">
        <v>11</v>
      </c>
      <c r="AK324" s="21" t="s">
        <v>1</v>
      </c>
      <c r="AL324" s="22">
        <v>289</v>
      </c>
      <c r="AM324" s="24">
        <v>70.37</v>
      </c>
      <c r="AN324" s="23">
        <v>16</v>
      </c>
      <c r="AO324" s="21" t="s">
        <v>1</v>
      </c>
    </row>
    <row r="325" spans="1:41" x14ac:dyDescent="0.25">
      <c r="A325" s="21" t="s">
        <v>504</v>
      </c>
      <c r="B325" s="22">
        <v>320</v>
      </c>
      <c r="C325" s="24">
        <v>71.650000000000006</v>
      </c>
      <c r="D325" s="23">
        <v>14</v>
      </c>
      <c r="E325" s="21" t="s">
        <v>1</v>
      </c>
      <c r="F325" s="22">
        <v>299</v>
      </c>
      <c r="G325" s="24">
        <v>66.709999999999994</v>
      </c>
      <c r="H325" s="23">
        <v>18</v>
      </c>
      <c r="I325" s="21" t="s">
        <v>1</v>
      </c>
      <c r="J325" s="22">
        <v>396</v>
      </c>
      <c r="K325" s="24">
        <v>88.68</v>
      </c>
      <c r="L325" s="23">
        <v>4</v>
      </c>
      <c r="M325" s="21" t="s">
        <v>1</v>
      </c>
      <c r="N325" s="22">
        <v>356</v>
      </c>
      <c r="O325" s="24">
        <v>83.31</v>
      </c>
      <c r="P325" s="23">
        <v>8</v>
      </c>
      <c r="Q325" s="21" t="s">
        <v>1</v>
      </c>
      <c r="R325" s="22">
        <v>372</v>
      </c>
      <c r="S325" s="24">
        <v>87.63</v>
      </c>
      <c r="T325" s="23">
        <v>6</v>
      </c>
      <c r="U325" s="21" t="s">
        <v>1</v>
      </c>
      <c r="V325" s="22">
        <v>279</v>
      </c>
      <c r="W325" s="24">
        <v>65.150000000000006</v>
      </c>
      <c r="X325" s="23">
        <v>22</v>
      </c>
      <c r="Y325" s="21" t="s">
        <v>1</v>
      </c>
      <c r="Z325" s="22">
        <v>327</v>
      </c>
      <c r="AA325" s="24">
        <v>76.94</v>
      </c>
      <c r="AB325" s="23">
        <v>12</v>
      </c>
      <c r="AC325" s="21" t="s">
        <v>1</v>
      </c>
      <c r="AD325" s="22">
        <v>312</v>
      </c>
      <c r="AE325" s="24">
        <v>74.13</v>
      </c>
      <c r="AF325" s="23">
        <v>14</v>
      </c>
      <c r="AG325" s="21" t="s">
        <v>1</v>
      </c>
      <c r="AH325" s="22">
        <v>308</v>
      </c>
      <c r="AI325" s="24">
        <v>74.06</v>
      </c>
      <c r="AJ325" s="23">
        <v>13</v>
      </c>
      <c r="AK325" s="21" t="s">
        <v>1</v>
      </c>
      <c r="AL325" s="22">
        <v>320</v>
      </c>
      <c r="AM325" s="24">
        <v>77.84</v>
      </c>
      <c r="AN325" s="23">
        <v>10</v>
      </c>
      <c r="AO325" s="21" t="s">
        <v>1</v>
      </c>
    </row>
    <row r="326" spans="1:41" x14ac:dyDescent="0.25">
      <c r="A326" s="21" t="s">
        <v>473</v>
      </c>
      <c r="B326" s="22">
        <v>320</v>
      </c>
      <c r="C326" s="24">
        <v>71.650000000000006</v>
      </c>
      <c r="D326" s="23">
        <v>14</v>
      </c>
      <c r="E326" s="21" t="s">
        <v>1</v>
      </c>
      <c r="F326" s="22">
        <v>318</v>
      </c>
      <c r="G326" s="24">
        <v>70.900000000000006</v>
      </c>
      <c r="H326" s="23">
        <v>15</v>
      </c>
      <c r="I326" s="21" t="s">
        <v>1</v>
      </c>
      <c r="J326" s="22">
        <v>338</v>
      </c>
      <c r="K326" s="24">
        <v>75.8</v>
      </c>
      <c r="L326" s="23">
        <v>11</v>
      </c>
      <c r="M326" s="21" t="s">
        <v>1</v>
      </c>
      <c r="N326" s="22">
        <v>364</v>
      </c>
      <c r="O326" s="24">
        <v>85.16</v>
      </c>
      <c r="P326" s="23">
        <v>7</v>
      </c>
      <c r="Q326" s="21" t="s">
        <v>1</v>
      </c>
      <c r="R326" s="22">
        <v>332</v>
      </c>
      <c r="S326" s="24">
        <v>78.290000000000006</v>
      </c>
      <c r="T326" s="23">
        <v>10</v>
      </c>
      <c r="U326" s="21" t="s">
        <v>1</v>
      </c>
      <c r="V326" s="22">
        <v>369</v>
      </c>
      <c r="W326" s="24">
        <v>85.92</v>
      </c>
      <c r="X326" s="23">
        <v>6</v>
      </c>
      <c r="Y326" s="21" t="s">
        <v>1</v>
      </c>
      <c r="Z326" s="22">
        <v>379</v>
      </c>
      <c r="AA326" s="24">
        <v>89.05</v>
      </c>
      <c r="AB326" s="23">
        <v>5</v>
      </c>
      <c r="AC326" s="21" t="s">
        <v>1</v>
      </c>
      <c r="AD326" s="22">
        <v>348</v>
      </c>
      <c r="AE326" s="24">
        <v>82.6</v>
      </c>
      <c r="AF326" s="23">
        <v>7</v>
      </c>
      <c r="AG326" s="21" t="s">
        <v>1</v>
      </c>
      <c r="AH326" s="22">
        <v>382</v>
      </c>
      <c r="AI326" s="24">
        <v>91.67</v>
      </c>
      <c r="AJ326" s="23">
        <v>4</v>
      </c>
      <c r="AK326" s="21" t="s">
        <v>1</v>
      </c>
      <c r="AL326" s="22">
        <v>374</v>
      </c>
      <c r="AM326" s="24">
        <v>90.85</v>
      </c>
      <c r="AN326" s="23">
        <v>4</v>
      </c>
      <c r="AO326" s="21" t="s">
        <v>1</v>
      </c>
    </row>
    <row r="327" spans="1:41" x14ac:dyDescent="0.25">
      <c r="A327" s="21" t="s">
        <v>426</v>
      </c>
      <c r="B327" s="22">
        <v>320</v>
      </c>
      <c r="C327" s="24">
        <v>71.650000000000006</v>
      </c>
      <c r="D327" s="23">
        <v>14</v>
      </c>
      <c r="E327" s="21" t="s">
        <v>1</v>
      </c>
      <c r="F327" s="22">
        <v>421</v>
      </c>
      <c r="G327" s="24">
        <v>93.61</v>
      </c>
      <c r="H327" s="23">
        <v>2</v>
      </c>
      <c r="I327" s="21" t="s">
        <v>1</v>
      </c>
      <c r="J327" s="22">
        <v>0</v>
      </c>
      <c r="K327" s="24">
        <v>0</v>
      </c>
      <c r="L327" s="23">
        <v>0</v>
      </c>
      <c r="M327" s="21" t="s">
        <v>1</v>
      </c>
      <c r="N327" s="22">
        <v>0</v>
      </c>
      <c r="O327" s="24">
        <v>0</v>
      </c>
      <c r="P327" s="23">
        <v>0</v>
      </c>
      <c r="Q327" s="21" t="s">
        <v>1</v>
      </c>
      <c r="R327" s="22">
        <v>0</v>
      </c>
      <c r="S327" s="24">
        <v>0</v>
      </c>
      <c r="T327" s="23">
        <v>0</v>
      </c>
      <c r="U327" s="21" t="s">
        <v>1</v>
      </c>
      <c r="V327" s="22">
        <v>0</v>
      </c>
      <c r="W327" s="24">
        <v>0</v>
      </c>
      <c r="X327" s="23">
        <v>0</v>
      </c>
      <c r="Y327" s="21" t="s">
        <v>1</v>
      </c>
      <c r="Z327" s="22">
        <v>0</v>
      </c>
      <c r="AA327" s="24">
        <v>0</v>
      </c>
      <c r="AB327" s="23">
        <v>0</v>
      </c>
      <c r="AC327" s="21" t="s">
        <v>1</v>
      </c>
      <c r="AD327" s="22">
        <v>0</v>
      </c>
      <c r="AE327" s="24">
        <v>0</v>
      </c>
      <c r="AF327" s="23">
        <v>0</v>
      </c>
      <c r="AG327" s="21" t="s">
        <v>1</v>
      </c>
      <c r="AH327" s="22">
        <v>0</v>
      </c>
      <c r="AI327" s="24">
        <v>0</v>
      </c>
      <c r="AJ327" s="23">
        <v>0</v>
      </c>
      <c r="AK327" s="21" t="s">
        <v>1</v>
      </c>
      <c r="AL327" s="22">
        <v>0</v>
      </c>
      <c r="AM327" s="24">
        <v>0</v>
      </c>
      <c r="AN327" s="23">
        <v>0</v>
      </c>
      <c r="AO327" s="21" t="s">
        <v>1</v>
      </c>
    </row>
    <row r="328" spans="1:41" x14ac:dyDescent="0.25">
      <c r="A328" s="21" t="s">
        <v>243</v>
      </c>
      <c r="B328" s="22">
        <v>320</v>
      </c>
      <c r="C328" s="24">
        <v>71.650000000000006</v>
      </c>
      <c r="D328" s="23">
        <v>14</v>
      </c>
      <c r="E328" s="21" t="s">
        <v>1</v>
      </c>
      <c r="F328" s="22">
        <v>272</v>
      </c>
      <c r="G328" s="24">
        <v>60.75</v>
      </c>
      <c r="H328" s="23">
        <v>25</v>
      </c>
      <c r="I328" s="21" t="s">
        <v>1</v>
      </c>
      <c r="J328" s="22">
        <v>312</v>
      </c>
      <c r="K328" s="24">
        <v>70.03</v>
      </c>
      <c r="L328" s="23">
        <v>16</v>
      </c>
      <c r="M328" s="21" t="s">
        <v>1</v>
      </c>
      <c r="N328" s="22">
        <v>291</v>
      </c>
      <c r="O328" s="24">
        <v>68.239999999999995</v>
      </c>
      <c r="P328" s="23">
        <v>20</v>
      </c>
      <c r="Q328" s="21" t="s">
        <v>1</v>
      </c>
      <c r="R328" s="22">
        <v>284</v>
      </c>
      <c r="S328" s="24">
        <v>67.08</v>
      </c>
      <c r="T328" s="23">
        <v>19</v>
      </c>
      <c r="U328" s="21" t="s">
        <v>1</v>
      </c>
      <c r="V328" s="22">
        <v>287</v>
      </c>
      <c r="W328" s="24">
        <v>67</v>
      </c>
      <c r="X328" s="23">
        <v>20</v>
      </c>
      <c r="Y328" s="21" t="s">
        <v>1</v>
      </c>
      <c r="Z328" s="22">
        <v>281</v>
      </c>
      <c r="AA328" s="24">
        <v>66.22</v>
      </c>
      <c r="AB328" s="23">
        <v>21</v>
      </c>
      <c r="AC328" s="21" t="s">
        <v>1</v>
      </c>
      <c r="AD328" s="22">
        <v>283</v>
      </c>
      <c r="AE328" s="24">
        <v>67.31</v>
      </c>
      <c r="AF328" s="23">
        <v>20</v>
      </c>
      <c r="AG328" s="21" t="s">
        <v>1</v>
      </c>
      <c r="AH328" s="22">
        <v>270</v>
      </c>
      <c r="AI328" s="24">
        <v>65.02</v>
      </c>
      <c r="AJ328" s="23">
        <v>21</v>
      </c>
      <c r="AK328" s="21" t="s">
        <v>1</v>
      </c>
      <c r="AL328" s="22">
        <v>281</v>
      </c>
      <c r="AM328" s="24">
        <v>68.45</v>
      </c>
      <c r="AN328" s="23">
        <v>18</v>
      </c>
      <c r="AO328" s="21" t="s">
        <v>1</v>
      </c>
    </row>
    <row r="329" spans="1:41" x14ac:dyDescent="0.25">
      <c r="A329" s="21" t="s">
        <v>292</v>
      </c>
      <c r="B329" s="22">
        <v>320</v>
      </c>
      <c r="C329" s="24">
        <v>71.650000000000006</v>
      </c>
      <c r="D329" s="23">
        <v>14</v>
      </c>
      <c r="E329" s="21" t="s">
        <v>1</v>
      </c>
      <c r="F329" s="22">
        <v>328</v>
      </c>
      <c r="G329" s="24">
        <v>73.099999999999994</v>
      </c>
      <c r="H329" s="23">
        <v>13</v>
      </c>
      <c r="I329" s="21" t="s">
        <v>1</v>
      </c>
      <c r="J329" s="22">
        <v>290</v>
      </c>
      <c r="K329" s="24">
        <v>65.150000000000006</v>
      </c>
      <c r="L329" s="23">
        <v>20</v>
      </c>
      <c r="M329" s="21" t="s">
        <v>1</v>
      </c>
      <c r="N329" s="22">
        <v>286</v>
      </c>
      <c r="O329" s="24">
        <v>67.08</v>
      </c>
      <c r="P329" s="23">
        <v>21</v>
      </c>
      <c r="Q329" s="21" t="s">
        <v>1</v>
      </c>
      <c r="R329" s="22">
        <v>338</v>
      </c>
      <c r="S329" s="24">
        <v>79.69</v>
      </c>
      <c r="T329" s="23">
        <v>9</v>
      </c>
      <c r="U329" s="21" t="s">
        <v>1</v>
      </c>
      <c r="V329" s="22">
        <v>279</v>
      </c>
      <c r="W329" s="24">
        <v>65.150000000000006</v>
      </c>
      <c r="X329" s="23">
        <v>22</v>
      </c>
      <c r="Y329" s="21" t="s">
        <v>1</v>
      </c>
      <c r="Z329" s="22">
        <v>281</v>
      </c>
      <c r="AA329" s="24">
        <v>66.22</v>
      </c>
      <c r="AB329" s="23">
        <v>21</v>
      </c>
      <c r="AC329" s="21" t="s">
        <v>1</v>
      </c>
      <c r="AD329" s="22">
        <v>293</v>
      </c>
      <c r="AE329" s="24">
        <v>69.67</v>
      </c>
      <c r="AF329" s="23">
        <v>18</v>
      </c>
      <c r="AG329" s="21" t="s">
        <v>1</v>
      </c>
      <c r="AH329" s="22">
        <v>243</v>
      </c>
      <c r="AI329" s="24">
        <v>58.59</v>
      </c>
      <c r="AJ329" s="23">
        <v>27</v>
      </c>
      <c r="AK329" s="21" t="s">
        <v>1</v>
      </c>
      <c r="AL329" s="22">
        <v>281</v>
      </c>
      <c r="AM329" s="24">
        <v>68.45</v>
      </c>
      <c r="AN329" s="23">
        <v>18</v>
      </c>
      <c r="AO329" s="21" t="s">
        <v>1</v>
      </c>
    </row>
    <row r="330" spans="1:41" x14ac:dyDescent="0.25">
      <c r="A330" s="21" t="s">
        <v>190</v>
      </c>
      <c r="B330" s="22">
        <v>325</v>
      </c>
      <c r="C330" s="24">
        <v>72.760000000000005</v>
      </c>
      <c r="D330" s="23">
        <v>13</v>
      </c>
      <c r="E330" s="21" t="s">
        <v>1</v>
      </c>
      <c r="F330" s="22">
        <v>295</v>
      </c>
      <c r="G330" s="24">
        <v>65.819999999999993</v>
      </c>
      <c r="H330" s="23">
        <v>20</v>
      </c>
      <c r="I330" s="21" t="s">
        <v>1</v>
      </c>
      <c r="J330" s="22">
        <v>346</v>
      </c>
      <c r="K330" s="24">
        <v>77.58</v>
      </c>
      <c r="L330" s="23">
        <v>10</v>
      </c>
      <c r="M330" s="21" t="s">
        <v>1</v>
      </c>
      <c r="N330" s="22">
        <v>370</v>
      </c>
      <c r="O330" s="24">
        <v>86.55</v>
      </c>
      <c r="P330" s="23">
        <v>6</v>
      </c>
      <c r="Q330" s="21" t="s">
        <v>1</v>
      </c>
      <c r="R330" s="22">
        <v>0</v>
      </c>
      <c r="S330" s="24">
        <v>0</v>
      </c>
      <c r="T330" s="23">
        <v>0</v>
      </c>
      <c r="U330" s="21" t="s">
        <v>1</v>
      </c>
      <c r="V330" s="22">
        <v>0</v>
      </c>
      <c r="W330" s="24">
        <v>0</v>
      </c>
      <c r="X330" s="23">
        <v>0</v>
      </c>
      <c r="Y330" s="21" t="s">
        <v>1</v>
      </c>
      <c r="Z330" s="22">
        <v>0</v>
      </c>
      <c r="AA330" s="24">
        <v>0</v>
      </c>
      <c r="AB330" s="23">
        <v>0</v>
      </c>
      <c r="AC330" s="21" t="s">
        <v>1</v>
      </c>
      <c r="AD330" s="22">
        <v>0</v>
      </c>
      <c r="AE330" s="24">
        <v>0</v>
      </c>
      <c r="AF330" s="23">
        <v>0</v>
      </c>
      <c r="AG330" s="21" t="s">
        <v>1</v>
      </c>
      <c r="AH330" s="22">
        <v>0</v>
      </c>
      <c r="AI330" s="24">
        <v>0</v>
      </c>
      <c r="AJ330" s="23">
        <v>0</v>
      </c>
      <c r="AK330" s="21" t="s">
        <v>1</v>
      </c>
      <c r="AL330" s="22">
        <v>0</v>
      </c>
      <c r="AM330" s="24">
        <v>0</v>
      </c>
      <c r="AN330" s="23">
        <v>0</v>
      </c>
      <c r="AO330" s="21" t="s">
        <v>1</v>
      </c>
    </row>
    <row r="331" spans="1:41" x14ac:dyDescent="0.25">
      <c r="A331" s="21" t="s">
        <v>246</v>
      </c>
      <c r="B331" s="22">
        <v>325</v>
      </c>
      <c r="C331" s="24">
        <v>72.760000000000005</v>
      </c>
      <c r="D331" s="23">
        <v>13</v>
      </c>
      <c r="E331" s="21" t="s">
        <v>1</v>
      </c>
      <c r="F331" s="22">
        <v>335</v>
      </c>
      <c r="G331" s="24">
        <v>74.64</v>
      </c>
      <c r="H331" s="23">
        <v>11</v>
      </c>
      <c r="I331" s="21" t="s">
        <v>1</v>
      </c>
      <c r="J331" s="22">
        <v>376</v>
      </c>
      <c r="K331" s="24">
        <v>84.24</v>
      </c>
      <c r="L331" s="23">
        <v>6</v>
      </c>
      <c r="M331" s="21" t="s">
        <v>1</v>
      </c>
      <c r="N331" s="22">
        <v>323</v>
      </c>
      <c r="O331" s="24">
        <v>75.66</v>
      </c>
      <c r="P331" s="23">
        <v>13</v>
      </c>
      <c r="Q331" s="21" t="s">
        <v>1</v>
      </c>
      <c r="R331" s="22">
        <v>328</v>
      </c>
      <c r="S331" s="24">
        <v>77.349999999999994</v>
      </c>
      <c r="T331" s="23">
        <v>11</v>
      </c>
      <c r="U331" s="21" t="s">
        <v>1</v>
      </c>
      <c r="V331" s="22">
        <v>306</v>
      </c>
      <c r="W331" s="24">
        <v>71.38</v>
      </c>
      <c r="X331" s="23">
        <v>16</v>
      </c>
      <c r="Y331" s="21" t="s">
        <v>1</v>
      </c>
      <c r="Z331" s="22">
        <v>335</v>
      </c>
      <c r="AA331" s="24">
        <v>78.8</v>
      </c>
      <c r="AB331" s="23">
        <v>11</v>
      </c>
      <c r="AC331" s="21" t="s">
        <v>1</v>
      </c>
      <c r="AD331" s="22">
        <v>372</v>
      </c>
      <c r="AE331" s="24">
        <v>88.24</v>
      </c>
      <c r="AF331" s="23">
        <v>4</v>
      </c>
      <c r="AG331" s="21" t="s">
        <v>1</v>
      </c>
      <c r="AH331" s="22">
        <v>336</v>
      </c>
      <c r="AI331" s="24">
        <v>80.72</v>
      </c>
      <c r="AJ331" s="23">
        <v>9</v>
      </c>
      <c r="AK331" s="21" t="s">
        <v>1</v>
      </c>
      <c r="AL331" s="22">
        <v>295</v>
      </c>
      <c r="AM331" s="24">
        <v>71.819999999999993</v>
      </c>
      <c r="AN331" s="23">
        <v>15</v>
      </c>
      <c r="AO331" s="21" t="s">
        <v>1</v>
      </c>
    </row>
    <row r="332" spans="1:41" x14ac:dyDescent="0.25">
      <c r="A332" s="21" t="s">
        <v>297</v>
      </c>
      <c r="B332" s="22">
        <v>325</v>
      </c>
      <c r="C332" s="24">
        <v>72.760000000000005</v>
      </c>
      <c r="D332" s="23">
        <v>13</v>
      </c>
      <c r="E332" s="21" t="s">
        <v>1</v>
      </c>
      <c r="F332" s="22">
        <v>383</v>
      </c>
      <c r="G332" s="24">
        <v>85.23</v>
      </c>
      <c r="H332" s="23">
        <v>6</v>
      </c>
      <c r="I332" s="21" t="s">
        <v>1</v>
      </c>
      <c r="J332" s="22">
        <v>376</v>
      </c>
      <c r="K332" s="24">
        <v>84.24</v>
      </c>
      <c r="L332" s="23">
        <v>6</v>
      </c>
      <c r="M332" s="21" t="s">
        <v>1</v>
      </c>
      <c r="N332" s="22">
        <v>385</v>
      </c>
      <c r="O332" s="24">
        <v>90.03</v>
      </c>
      <c r="P332" s="23">
        <v>5</v>
      </c>
      <c r="Q332" s="21" t="s">
        <v>1</v>
      </c>
      <c r="R332" s="22">
        <v>394</v>
      </c>
      <c r="S332" s="24">
        <v>92.76</v>
      </c>
      <c r="T332" s="23">
        <v>3</v>
      </c>
      <c r="U332" s="21" t="s">
        <v>1</v>
      </c>
      <c r="V332" s="22">
        <v>384</v>
      </c>
      <c r="W332" s="24">
        <v>89.38</v>
      </c>
      <c r="X332" s="23">
        <v>4</v>
      </c>
      <c r="Y332" s="21" t="s">
        <v>1</v>
      </c>
      <c r="Z332" s="22">
        <v>420</v>
      </c>
      <c r="AA332" s="24">
        <v>98.6</v>
      </c>
      <c r="AB332" s="23">
        <v>1</v>
      </c>
      <c r="AC332" s="21" t="s">
        <v>1</v>
      </c>
      <c r="AD332" s="22">
        <v>361</v>
      </c>
      <c r="AE332" s="24">
        <v>85.66</v>
      </c>
      <c r="AF332" s="23">
        <v>5</v>
      </c>
      <c r="AG332" s="21" t="s">
        <v>1</v>
      </c>
      <c r="AH332" s="22">
        <v>382</v>
      </c>
      <c r="AI332" s="24">
        <v>91.67</v>
      </c>
      <c r="AJ332" s="23">
        <v>4</v>
      </c>
      <c r="AK332" s="21" t="s">
        <v>1</v>
      </c>
      <c r="AL332" s="22">
        <v>384</v>
      </c>
      <c r="AM332" s="24">
        <v>93.26</v>
      </c>
      <c r="AN332" s="23">
        <v>3</v>
      </c>
      <c r="AO332" s="21" t="s">
        <v>1</v>
      </c>
    </row>
    <row r="333" spans="1:41" x14ac:dyDescent="0.25">
      <c r="A333" s="21" t="s">
        <v>544</v>
      </c>
      <c r="B333" s="22">
        <v>325</v>
      </c>
      <c r="C333" s="24">
        <v>72.760000000000005</v>
      </c>
      <c r="D333" s="23">
        <v>13</v>
      </c>
      <c r="E333" s="21" t="s">
        <v>1</v>
      </c>
      <c r="F333" s="22">
        <v>323</v>
      </c>
      <c r="G333" s="24">
        <v>72</v>
      </c>
      <c r="H333" s="23">
        <v>14</v>
      </c>
      <c r="I333" s="21" t="s">
        <v>1</v>
      </c>
      <c r="J333" s="22">
        <v>330</v>
      </c>
      <c r="K333" s="24">
        <v>74.03</v>
      </c>
      <c r="L333" s="23">
        <v>13</v>
      </c>
      <c r="M333" s="21" t="s">
        <v>1</v>
      </c>
      <c r="N333" s="22">
        <v>310</v>
      </c>
      <c r="O333" s="24">
        <v>72.64</v>
      </c>
      <c r="P333" s="23">
        <v>15</v>
      </c>
      <c r="Q333" s="21" t="s">
        <v>1</v>
      </c>
      <c r="R333" s="22">
        <v>358</v>
      </c>
      <c r="S333" s="24">
        <v>84.36</v>
      </c>
      <c r="T333" s="23">
        <v>7</v>
      </c>
      <c r="U333" s="21" t="s">
        <v>1</v>
      </c>
      <c r="V333" s="22">
        <v>336</v>
      </c>
      <c r="W333" s="24">
        <v>78.31</v>
      </c>
      <c r="X333" s="23">
        <v>10</v>
      </c>
      <c r="Y333" s="21" t="s">
        <v>1</v>
      </c>
      <c r="Z333" s="22">
        <v>340</v>
      </c>
      <c r="AA333" s="24">
        <v>79.97</v>
      </c>
      <c r="AB333" s="23">
        <v>10</v>
      </c>
      <c r="AC333" s="21" t="s">
        <v>1</v>
      </c>
      <c r="AD333" s="22">
        <v>276</v>
      </c>
      <c r="AE333" s="24">
        <v>65.67</v>
      </c>
      <c r="AF333" s="23">
        <v>22</v>
      </c>
      <c r="AG333" s="21" t="s">
        <v>1</v>
      </c>
      <c r="AH333" s="22">
        <v>293</v>
      </c>
      <c r="AI333" s="24">
        <v>70.489999999999995</v>
      </c>
      <c r="AJ333" s="23">
        <v>17</v>
      </c>
      <c r="AK333" s="21" t="s">
        <v>1</v>
      </c>
      <c r="AL333" s="22">
        <v>289</v>
      </c>
      <c r="AM333" s="24">
        <v>70.37</v>
      </c>
      <c r="AN333" s="23">
        <v>16</v>
      </c>
      <c r="AO333" s="21" t="s">
        <v>1</v>
      </c>
    </row>
    <row r="334" spans="1:41" x14ac:dyDescent="0.25">
      <c r="A334" s="21" t="s">
        <v>1026</v>
      </c>
      <c r="B334" s="22">
        <v>325</v>
      </c>
      <c r="C334" s="24">
        <v>72.760000000000005</v>
      </c>
      <c r="D334" s="23">
        <v>13</v>
      </c>
      <c r="E334" s="21" t="s">
        <v>1</v>
      </c>
      <c r="F334" s="22">
        <v>421</v>
      </c>
      <c r="G334" s="24">
        <v>93.61</v>
      </c>
      <c r="H334" s="23">
        <v>2</v>
      </c>
      <c r="I334" s="21" t="s">
        <v>1</v>
      </c>
      <c r="J334" s="22">
        <v>334</v>
      </c>
      <c r="K334" s="24">
        <v>74.92</v>
      </c>
      <c r="L334" s="23">
        <v>12</v>
      </c>
      <c r="M334" s="21" t="s">
        <v>1</v>
      </c>
      <c r="N334" s="22">
        <v>318</v>
      </c>
      <c r="O334" s="24">
        <v>74.5</v>
      </c>
      <c r="P334" s="23">
        <v>14</v>
      </c>
      <c r="Q334" s="21" t="s">
        <v>1</v>
      </c>
      <c r="R334" s="22">
        <v>338</v>
      </c>
      <c r="S334" s="24">
        <v>79.69</v>
      </c>
      <c r="T334" s="23">
        <v>9</v>
      </c>
      <c r="U334" s="21" t="s">
        <v>1</v>
      </c>
      <c r="V334" s="22">
        <v>384</v>
      </c>
      <c r="W334" s="24">
        <v>89.38</v>
      </c>
      <c r="X334" s="23">
        <v>4</v>
      </c>
      <c r="Y334" s="21" t="s">
        <v>1</v>
      </c>
      <c r="Z334" s="22">
        <v>335</v>
      </c>
      <c r="AA334" s="24">
        <v>78.8</v>
      </c>
      <c r="AB334" s="23">
        <v>11</v>
      </c>
      <c r="AC334" s="21" t="s">
        <v>1</v>
      </c>
      <c r="AD334" s="22">
        <v>383</v>
      </c>
      <c r="AE334" s="24">
        <v>90.83</v>
      </c>
      <c r="AF334" s="23">
        <v>3</v>
      </c>
      <c r="AG334" s="21" t="s">
        <v>1</v>
      </c>
      <c r="AH334" s="22">
        <v>391</v>
      </c>
      <c r="AI334" s="24">
        <v>93.81</v>
      </c>
      <c r="AJ334" s="23">
        <v>3</v>
      </c>
      <c r="AK334" s="21" t="s">
        <v>1</v>
      </c>
      <c r="AL334" s="22">
        <v>395</v>
      </c>
      <c r="AM334" s="24">
        <v>95.91</v>
      </c>
      <c r="AN334" s="23">
        <v>2</v>
      </c>
      <c r="AO334" s="21" t="s">
        <v>1</v>
      </c>
    </row>
    <row r="335" spans="1:41" x14ac:dyDescent="0.25">
      <c r="A335" s="21" t="s">
        <v>412</v>
      </c>
      <c r="B335" s="22">
        <v>330</v>
      </c>
      <c r="C335" s="24">
        <v>73.87</v>
      </c>
      <c r="D335" s="23">
        <v>12</v>
      </c>
      <c r="E335" s="21" t="s">
        <v>1</v>
      </c>
      <c r="F335" s="22">
        <v>288</v>
      </c>
      <c r="G335" s="24">
        <v>64.28</v>
      </c>
      <c r="H335" s="23">
        <v>22</v>
      </c>
      <c r="I335" s="21" t="s">
        <v>1</v>
      </c>
      <c r="J335" s="22">
        <v>305</v>
      </c>
      <c r="K335" s="24">
        <v>68.48</v>
      </c>
      <c r="L335" s="23">
        <v>17</v>
      </c>
      <c r="M335" s="21" t="s">
        <v>1</v>
      </c>
      <c r="N335" s="22">
        <v>295</v>
      </c>
      <c r="O335" s="24">
        <v>69.16</v>
      </c>
      <c r="P335" s="23">
        <v>19</v>
      </c>
      <c r="Q335" s="21" t="s">
        <v>1</v>
      </c>
      <c r="R335" s="22">
        <v>311</v>
      </c>
      <c r="S335" s="24">
        <v>73.38</v>
      </c>
      <c r="T335" s="23">
        <v>13</v>
      </c>
      <c r="U335" s="21" t="s">
        <v>1</v>
      </c>
      <c r="V335" s="22">
        <v>323</v>
      </c>
      <c r="W335" s="24">
        <v>75.31</v>
      </c>
      <c r="X335" s="23">
        <v>13</v>
      </c>
      <c r="Y335" s="21" t="s">
        <v>1</v>
      </c>
      <c r="Z335" s="22">
        <v>340</v>
      </c>
      <c r="AA335" s="24">
        <v>79.97</v>
      </c>
      <c r="AB335" s="23">
        <v>10</v>
      </c>
      <c r="AC335" s="21" t="s">
        <v>1</v>
      </c>
      <c r="AD335" s="22">
        <v>401</v>
      </c>
      <c r="AE335" s="24">
        <v>95.06</v>
      </c>
      <c r="AF335" s="23">
        <v>2</v>
      </c>
      <c r="AG335" s="21" t="s">
        <v>1</v>
      </c>
      <c r="AH335" s="22">
        <v>369</v>
      </c>
      <c r="AI335" s="24">
        <v>88.58</v>
      </c>
      <c r="AJ335" s="23">
        <v>5</v>
      </c>
      <c r="AK335" s="21" t="s">
        <v>1</v>
      </c>
      <c r="AL335" s="22">
        <v>405</v>
      </c>
      <c r="AM335" s="24">
        <v>98.31</v>
      </c>
      <c r="AN335" s="23">
        <v>1</v>
      </c>
      <c r="AO335" s="21" t="s">
        <v>1</v>
      </c>
    </row>
    <row r="336" spans="1:41" x14ac:dyDescent="0.25">
      <c r="A336" s="21" t="s">
        <v>889</v>
      </c>
      <c r="B336" s="22">
        <v>330</v>
      </c>
      <c r="C336" s="24">
        <v>73.87</v>
      </c>
      <c r="D336" s="23">
        <v>12</v>
      </c>
      <c r="E336" s="21" t="s">
        <v>1</v>
      </c>
      <c r="F336" s="22">
        <v>404</v>
      </c>
      <c r="G336" s="24">
        <v>89.86</v>
      </c>
      <c r="H336" s="23">
        <v>4</v>
      </c>
      <c r="I336" s="21" t="s">
        <v>1</v>
      </c>
      <c r="J336" s="22">
        <v>330</v>
      </c>
      <c r="K336" s="24">
        <v>74.03</v>
      </c>
      <c r="L336" s="23">
        <v>13</v>
      </c>
      <c r="M336" s="21" t="s">
        <v>1</v>
      </c>
      <c r="N336" s="22">
        <v>305</v>
      </c>
      <c r="O336" s="24">
        <v>71.48</v>
      </c>
      <c r="P336" s="23">
        <v>16</v>
      </c>
      <c r="Q336" s="21" t="s">
        <v>1</v>
      </c>
      <c r="R336" s="22">
        <v>328</v>
      </c>
      <c r="S336" s="24">
        <v>77.349999999999994</v>
      </c>
      <c r="T336" s="23">
        <v>11</v>
      </c>
      <c r="U336" s="21" t="s">
        <v>1</v>
      </c>
      <c r="V336" s="22">
        <v>340</v>
      </c>
      <c r="W336" s="24">
        <v>79.23</v>
      </c>
      <c r="X336" s="23">
        <v>9</v>
      </c>
      <c r="Y336" s="21" t="s">
        <v>1</v>
      </c>
      <c r="Z336" s="22">
        <v>301</v>
      </c>
      <c r="AA336" s="24">
        <v>70.88</v>
      </c>
      <c r="AB336" s="23">
        <v>15</v>
      </c>
      <c r="AC336" s="21" t="s">
        <v>1</v>
      </c>
      <c r="AD336" s="22">
        <v>319</v>
      </c>
      <c r="AE336" s="24">
        <v>75.78</v>
      </c>
      <c r="AF336" s="23">
        <v>13</v>
      </c>
      <c r="AG336" s="21" t="s">
        <v>1</v>
      </c>
      <c r="AH336" s="22">
        <v>325</v>
      </c>
      <c r="AI336" s="24">
        <v>78.11</v>
      </c>
      <c r="AJ336" s="23">
        <v>10</v>
      </c>
      <c r="AK336" s="21" t="s">
        <v>1</v>
      </c>
      <c r="AL336" s="22">
        <v>266</v>
      </c>
      <c r="AM336" s="24">
        <v>64.83</v>
      </c>
      <c r="AN336" s="23">
        <v>22</v>
      </c>
      <c r="AO336" s="21" t="s">
        <v>1</v>
      </c>
    </row>
    <row r="337" spans="1:41" x14ac:dyDescent="0.25">
      <c r="A337" s="21" t="s">
        <v>451</v>
      </c>
      <c r="B337" s="22">
        <v>330</v>
      </c>
      <c r="C337" s="24">
        <v>73.87</v>
      </c>
      <c r="D337" s="23">
        <v>12</v>
      </c>
      <c r="E337" s="21" t="s">
        <v>1</v>
      </c>
      <c r="F337" s="22">
        <v>335</v>
      </c>
      <c r="G337" s="24">
        <v>74.64</v>
      </c>
      <c r="H337" s="23">
        <v>11</v>
      </c>
      <c r="I337" s="21" t="s">
        <v>1</v>
      </c>
      <c r="J337" s="22">
        <v>353</v>
      </c>
      <c r="K337" s="24">
        <v>79.13</v>
      </c>
      <c r="L337" s="23">
        <v>9</v>
      </c>
      <c r="M337" s="21" t="s">
        <v>1</v>
      </c>
      <c r="N337" s="22">
        <v>0</v>
      </c>
      <c r="O337" s="24">
        <v>0</v>
      </c>
      <c r="P337" s="23">
        <v>0</v>
      </c>
      <c r="Q337" s="21" t="s">
        <v>1</v>
      </c>
      <c r="R337" s="22">
        <v>0</v>
      </c>
      <c r="S337" s="24">
        <v>0</v>
      </c>
      <c r="T337" s="23">
        <v>0</v>
      </c>
      <c r="U337" s="21" t="s">
        <v>1</v>
      </c>
      <c r="V337" s="22">
        <v>0</v>
      </c>
      <c r="W337" s="24">
        <v>0</v>
      </c>
      <c r="X337" s="23">
        <v>0</v>
      </c>
      <c r="Y337" s="21" t="s">
        <v>1</v>
      </c>
      <c r="Z337" s="22">
        <v>0</v>
      </c>
      <c r="AA337" s="24">
        <v>0</v>
      </c>
      <c r="AB337" s="23">
        <v>0</v>
      </c>
      <c r="AC337" s="21" t="s">
        <v>1</v>
      </c>
      <c r="AD337" s="22">
        <v>0</v>
      </c>
      <c r="AE337" s="24">
        <v>0</v>
      </c>
      <c r="AF337" s="23">
        <v>0</v>
      </c>
      <c r="AG337" s="21" t="s">
        <v>1</v>
      </c>
      <c r="AH337" s="22">
        <v>0</v>
      </c>
      <c r="AI337" s="24">
        <v>0</v>
      </c>
      <c r="AJ337" s="23">
        <v>0</v>
      </c>
      <c r="AK337" s="21" t="s">
        <v>1</v>
      </c>
      <c r="AL337" s="22">
        <v>0</v>
      </c>
      <c r="AM337" s="24">
        <v>0</v>
      </c>
      <c r="AN337" s="23">
        <v>0</v>
      </c>
      <c r="AO337" s="21" t="s">
        <v>1</v>
      </c>
    </row>
    <row r="338" spans="1:41" x14ac:dyDescent="0.25">
      <c r="A338" s="21" t="s">
        <v>195</v>
      </c>
      <c r="B338" s="22">
        <v>330</v>
      </c>
      <c r="C338" s="24">
        <v>73.87</v>
      </c>
      <c r="D338" s="23">
        <v>12</v>
      </c>
      <c r="E338" s="21" t="s">
        <v>1</v>
      </c>
      <c r="F338" s="22">
        <v>343</v>
      </c>
      <c r="G338" s="24">
        <v>76.41</v>
      </c>
      <c r="H338" s="23">
        <v>10</v>
      </c>
      <c r="I338" s="21" t="s">
        <v>1</v>
      </c>
      <c r="J338" s="22">
        <v>305</v>
      </c>
      <c r="K338" s="24">
        <v>68.48</v>
      </c>
      <c r="L338" s="23">
        <v>17</v>
      </c>
      <c r="M338" s="21" t="s">
        <v>1</v>
      </c>
      <c r="N338" s="22">
        <v>291</v>
      </c>
      <c r="O338" s="24">
        <v>68.239999999999995</v>
      </c>
      <c r="P338" s="23">
        <v>20</v>
      </c>
      <c r="Q338" s="21" t="s">
        <v>1</v>
      </c>
      <c r="R338" s="22">
        <v>382</v>
      </c>
      <c r="S338" s="24">
        <v>89.96</v>
      </c>
      <c r="T338" s="23">
        <v>5</v>
      </c>
      <c r="U338" s="21" t="s">
        <v>1</v>
      </c>
      <c r="V338" s="22">
        <v>340</v>
      </c>
      <c r="W338" s="24">
        <v>79.23</v>
      </c>
      <c r="X338" s="23">
        <v>9</v>
      </c>
      <c r="Y338" s="21" t="s">
        <v>1</v>
      </c>
      <c r="Z338" s="22">
        <v>357</v>
      </c>
      <c r="AA338" s="24">
        <v>83.93</v>
      </c>
      <c r="AB338" s="23">
        <v>7</v>
      </c>
      <c r="AC338" s="21" t="s">
        <v>1</v>
      </c>
      <c r="AD338" s="22">
        <v>327</v>
      </c>
      <c r="AE338" s="24">
        <v>77.66</v>
      </c>
      <c r="AF338" s="23">
        <v>11</v>
      </c>
      <c r="AG338" s="21" t="s">
        <v>1</v>
      </c>
      <c r="AH338" s="22">
        <v>300</v>
      </c>
      <c r="AI338" s="24">
        <v>72.16</v>
      </c>
      <c r="AJ338" s="23">
        <v>16</v>
      </c>
      <c r="AK338" s="21" t="s">
        <v>1</v>
      </c>
      <c r="AL338" s="22">
        <v>374</v>
      </c>
      <c r="AM338" s="24">
        <v>90.85</v>
      </c>
      <c r="AN338" s="23">
        <v>4</v>
      </c>
      <c r="AO338" s="21" t="s">
        <v>1</v>
      </c>
    </row>
    <row r="339" spans="1:41" x14ac:dyDescent="0.25">
      <c r="A339" s="21" t="s">
        <v>276</v>
      </c>
      <c r="B339" s="22">
        <v>334</v>
      </c>
      <c r="C339" s="24">
        <v>74.75</v>
      </c>
      <c r="D339" s="23">
        <v>11</v>
      </c>
      <c r="E339" s="21" t="s">
        <v>1</v>
      </c>
      <c r="F339" s="22">
        <v>352</v>
      </c>
      <c r="G339" s="24">
        <v>78.39</v>
      </c>
      <c r="H339" s="23">
        <v>9</v>
      </c>
      <c r="I339" s="21" t="s">
        <v>1</v>
      </c>
      <c r="J339" s="22">
        <v>387</v>
      </c>
      <c r="K339" s="24">
        <v>86.68</v>
      </c>
      <c r="L339" s="23">
        <v>5</v>
      </c>
      <c r="M339" s="21" t="s">
        <v>1</v>
      </c>
      <c r="N339" s="22">
        <v>385</v>
      </c>
      <c r="O339" s="24">
        <v>90.03</v>
      </c>
      <c r="P339" s="23">
        <v>5</v>
      </c>
      <c r="Q339" s="21" t="s">
        <v>1</v>
      </c>
      <c r="R339" s="22">
        <v>338</v>
      </c>
      <c r="S339" s="24">
        <v>79.69</v>
      </c>
      <c r="T339" s="23">
        <v>9</v>
      </c>
      <c r="U339" s="21" t="s">
        <v>1</v>
      </c>
      <c r="V339" s="22">
        <v>363</v>
      </c>
      <c r="W339" s="24">
        <v>84.54</v>
      </c>
      <c r="X339" s="23">
        <v>7</v>
      </c>
      <c r="Y339" s="21" t="s">
        <v>1</v>
      </c>
      <c r="Z339" s="22">
        <v>327</v>
      </c>
      <c r="AA339" s="24">
        <v>76.94</v>
      </c>
      <c r="AB339" s="23">
        <v>12</v>
      </c>
      <c r="AC339" s="21" t="s">
        <v>1</v>
      </c>
      <c r="AD339" s="22">
        <v>356</v>
      </c>
      <c r="AE339" s="24">
        <v>84.48</v>
      </c>
      <c r="AF339" s="23">
        <v>6</v>
      </c>
      <c r="AG339" s="21" t="s">
        <v>1</v>
      </c>
      <c r="AH339" s="22">
        <v>344</v>
      </c>
      <c r="AI339" s="24">
        <v>82.63</v>
      </c>
      <c r="AJ339" s="23">
        <v>8</v>
      </c>
      <c r="AK339" s="21" t="s">
        <v>1</v>
      </c>
      <c r="AL339" s="22">
        <v>341</v>
      </c>
      <c r="AM339" s="24">
        <v>82.9</v>
      </c>
      <c r="AN339" s="23">
        <v>7</v>
      </c>
      <c r="AO339" s="21" t="s">
        <v>1</v>
      </c>
    </row>
    <row r="340" spans="1:41" x14ac:dyDescent="0.25">
      <c r="A340" s="21" t="s">
        <v>836</v>
      </c>
      <c r="B340" s="22">
        <v>334</v>
      </c>
      <c r="C340" s="24">
        <v>74.75</v>
      </c>
      <c r="D340" s="23">
        <v>11</v>
      </c>
      <c r="E340" s="21" t="s">
        <v>1</v>
      </c>
      <c r="F340" s="22">
        <v>301</v>
      </c>
      <c r="G340" s="24">
        <v>67.150000000000006</v>
      </c>
      <c r="H340" s="23">
        <v>17</v>
      </c>
      <c r="I340" s="21" t="s">
        <v>1</v>
      </c>
      <c r="J340" s="22">
        <v>296</v>
      </c>
      <c r="K340" s="24">
        <v>66.48</v>
      </c>
      <c r="L340" s="23">
        <v>19</v>
      </c>
      <c r="M340" s="21" t="s">
        <v>1</v>
      </c>
      <c r="N340" s="22">
        <v>257</v>
      </c>
      <c r="O340" s="24">
        <v>60.35</v>
      </c>
      <c r="P340" s="23">
        <v>29</v>
      </c>
      <c r="Q340" s="21" t="s">
        <v>1</v>
      </c>
      <c r="R340" s="22">
        <v>262</v>
      </c>
      <c r="S340" s="24">
        <v>61.94</v>
      </c>
      <c r="T340" s="23">
        <v>27</v>
      </c>
      <c r="U340" s="21" t="s">
        <v>1</v>
      </c>
      <c r="V340" s="22">
        <v>294</v>
      </c>
      <c r="W340" s="24">
        <v>68.62</v>
      </c>
      <c r="X340" s="23">
        <v>19</v>
      </c>
      <c r="Y340" s="21" t="s">
        <v>1</v>
      </c>
      <c r="Z340" s="22">
        <v>320</v>
      </c>
      <c r="AA340" s="24">
        <v>75.31</v>
      </c>
      <c r="AB340" s="23">
        <v>13</v>
      </c>
      <c r="AC340" s="21" t="s">
        <v>1</v>
      </c>
      <c r="AD340" s="22">
        <v>289</v>
      </c>
      <c r="AE340" s="24">
        <v>68.72</v>
      </c>
      <c r="AF340" s="23">
        <v>19</v>
      </c>
      <c r="AG340" s="21" t="s">
        <v>1</v>
      </c>
      <c r="AH340" s="22">
        <v>270</v>
      </c>
      <c r="AI340" s="24">
        <v>65.02</v>
      </c>
      <c r="AJ340" s="23">
        <v>21</v>
      </c>
      <c r="AK340" s="21" t="s">
        <v>1</v>
      </c>
      <c r="AL340" s="22">
        <v>245</v>
      </c>
      <c r="AM340" s="24">
        <v>59.77</v>
      </c>
      <c r="AN340" s="23">
        <v>28</v>
      </c>
      <c r="AO340" s="21" t="s">
        <v>1</v>
      </c>
    </row>
    <row r="341" spans="1:41" x14ac:dyDescent="0.25">
      <c r="A341" s="21" t="s">
        <v>1489</v>
      </c>
      <c r="B341" s="22">
        <v>334</v>
      </c>
      <c r="C341" s="24">
        <v>74.75</v>
      </c>
      <c r="D341" s="23">
        <v>11</v>
      </c>
      <c r="E341" s="21" t="s">
        <v>1</v>
      </c>
      <c r="F341" s="22">
        <v>343</v>
      </c>
      <c r="G341" s="24">
        <v>76.41</v>
      </c>
      <c r="H341" s="23">
        <v>10</v>
      </c>
      <c r="I341" s="21" t="s">
        <v>1</v>
      </c>
      <c r="J341" s="22">
        <v>326</v>
      </c>
      <c r="K341" s="24">
        <v>73.14</v>
      </c>
      <c r="L341" s="23">
        <v>14</v>
      </c>
      <c r="M341" s="21" t="s">
        <v>1</v>
      </c>
      <c r="N341" s="22">
        <v>338</v>
      </c>
      <c r="O341" s="24">
        <v>79.13</v>
      </c>
      <c r="P341" s="23">
        <v>12</v>
      </c>
      <c r="Q341" s="21" t="s">
        <v>1</v>
      </c>
      <c r="R341" s="22">
        <v>303</v>
      </c>
      <c r="S341" s="24">
        <v>71.510000000000005</v>
      </c>
      <c r="T341" s="23">
        <v>15</v>
      </c>
      <c r="U341" s="21" t="s">
        <v>1</v>
      </c>
      <c r="V341" s="22">
        <v>323</v>
      </c>
      <c r="W341" s="24">
        <v>75.31</v>
      </c>
      <c r="X341" s="23">
        <v>13</v>
      </c>
      <c r="Y341" s="21" t="s">
        <v>1</v>
      </c>
      <c r="Z341" s="22">
        <v>327</v>
      </c>
      <c r="AA341" s="24">
        <v>76.94</v>
      </c>
      <c r="AB341" s="23">
        <v>12</v>
      </c>
      <c r="AC341" s="21" t="s">
        <v>1</v>
      </c>
      <c r="AD341" s="22">
        <v>302</v>
      </c>
      <c r="AE341" s="24">
        <v>71.78</v>
      </c>
      <c r="AF341" s="23">
        <v>17</v>
      </c>
      <c r="AG341" s="21" t="s">
        <v>1</v>
      </c>
      <c r="AH341" s="22">
        <v>325</v>
      </c>
      <c r="AI341" s="24">
        <v>78.11</v>
      </c>
      <c r="AJ341" s="23">
        <v>10</v>
      </c>
      <c r="AK341" s="21" t="s">
        <v>1</v>
      </c>
      <c r="AL341" s="22">
        <v>312</v>
      </c>
      <c r="AM341" s="24">
        <v>75.91</v>
      </c>
      <c r="AN341" s="23">
        <v>11</v>
      </c>
      <c r="AO341" s="21" t="s">
        <v>1</v>
      </c>
    </row>
    <row r="342" spans="1:41" x14ac:dyDescent="0.25">
      <c r="A342" s="21" t="s">
        <v>539</v>
      </c>
      <c r="B342" s="22">
        <v>334</v>
      </c>
      <c r="C342" s="24">
        <v>74.75</v>
      </c>
      <c r="D342" s="23">
        <v>11</v>
      </c>
      <c r="E342" s="21" t="s">
        <v>1</v>
      </c>
      <c r="F342" s="22">
        <v>394</v>
      </c>
      <c r="G342" s="24">
        <v>87.65</v>
      </c>
      <c r="H342" s="23">
        <v>5</v>
      </c>
      <c r="I342" s="21" t="s">
        <v>1</v>
      </c>
      <c r="J342" s="22">
        <v>353</v>
      </c>
      <c r="K342" s="24">
        <v>79.13</v>
      </c>
      <c r="L342" s="23">
        <v>9</v>
      </c>
      <c r="M342" s="21" t="s">
        <v>1</v>
      </c>
      <c r="N342" s="22">
        <v>346</v>
      </c>
      <c r="O342" s="24">
        <v>80.989999999999995</v>
      </c>
      <c r="P342" s="23">
        <v>10</v>
      </c>
      <c r="Q342" s="21" t="s">
        <v>1</v>
      </c>
      <c r="R342" s="22">
        <v>338</v>
      </c>
      <c r="S342" s="24">
        <v>79.69</v>
      </c>
      <c r="T342" s="23">
        <v>9</v>
      </c>
      <c r="U342" s="21" t="s">
        <v>1</v>
      </c>
      <c r="V342" s="22">
        <v>395</v>
      </c>
      <c r="W342" s="24">
        <v>91.92</v>
      </c>
      <c r="X342" s="23">
        <v>3</v>
      </c>
      <c r="Y342" s="21" t="s">
        <v>1</v>
      </c>
      <c r="Z342" s="22">
        <v>379</v>
      </c>
      <c r="AA342" s="24">
        <v>89.05</v>
      </c>
      <c r="AB342" s="23">
        <v>5</v>
      </c>
      <c r="AC342" s="21" t="s">
        <v>1</v>
      </c>
      <c r="AD342" s="22">
        <v>401</v>
      </c>
      <c r="AE342" s="24">
        <v>95.06</v>
      </c>
      <c r="AF342" s="23">
        <v>2</v>
      </c>
      <c r="AG342" s="21" t="s">
        <v>1</v>
      </c>
      <c r="AH342" s="22">
        <v>391</v>
      </c>
      <c r="AI342" s="24">
        <v>93.81</v>
      </c>
      <c r="AJ342" s="23">
        <v>3</v>
      </c>
      <c r="AK342" s="21" t="s">
        <v>1</v>
      </c>
      <c r="AL342" s="22">
        <v>364</v>
      </c>
      <c r="AM342" s="24">
        <v>88.44</v>
      </c>
      <c r="AN342" s="23">
        <v>5</v>
      </c>
      <c r="AO342" s="21" t="s">
        <v>1</v>
      </c>
    </row>
    <row r="343" spans="1:41" x14ac:dyDescent="0.25">
      <c r="A343" s="21" t="s">
        <v>1490</v>
      </c>
      <c r="B343" s="22">
        <v>334</v>
      </c>
      <c r="C343" s="24">
        <v>74.75</v>
      </c>
      <c r="D343" s="23">
        <v>11</v>
      </c>
      <c r="E343" s="21" t="s">
        <v>1</v>
      </c>
      <c r="F343" s="22">
        <v>363</v>
      </c>
      <c r="G343" s="24">
        <v>80.819999999999993</v>
      </c>
      <c r="H343" s="23">
        <v>8</v>
      </c>
      <c r="I343" s="21" t="s">
        <v>1</v>
      </c>
      <c r="J343" s="22">
        <v>299</v>
      </c>
      <c r="K343" s="24">
        <v>67.150000000000006</v>
      </c>
      <c r="L343" s="23">
        <v>18</v>
      </c>
      <c r="M343" s="21" t="s">
        <v>1</v>
      </c>
      <c r="N343" s="22">
        <v>305</v>
      </c>
      <c r="O343" s="24">
        <v>71.48</v>
      </c>
      <c r="P343" s="23">
        <v>16</v>
      </c>
      <c r="Q343" s="21" t="s">
        <v>1</v>
      </c>
      <c r="R343" s="22">
        <v>251</v>
      </c>
      <c r="S343" s="24">
        <v>59.37</v>
      </c>
      <c r="T343" s="23">
        <v>31</v>
      </c>
      <c r="U343" s="21" t="s">
        <v>1</v>
      </c>
      <c r="V343" s="22">
        <v>259</v>
      </c>
      <c r="W343" s="24">
        <v>60.54</v>
      </c>
      <c r="X343" s="23">
        <v>28</v>
      </c>
      <c r="Y343" s="21" t="s">
        <v>1</v>
      </c>
      <c r="Z343" s="22">
        <v>249</v>
      </c>
      <c r="AA343" s="24">
        <v>58.77</v>
      </c>
      <c r="AB343" s="23">
        <v>30</v>
      </c>
      <c r="AC343" s="21" t="s">
        <v>1</v>
      </c>
      <c r="AD343" s="22">
        <v>262</v>
      </c>
      <c r="AE343" s="24">
        <v>62.38</v>
      </c>
      <c r="AF343" s="23">
        <v>26</v>
      </c>
      <c r="AG343" s="21" t="s">
        <v>1</v>
      </c>
      <c r="AH343" s="22">
        <v>254</v>
      </c>
      <c r="AI343" s="24">
        <v>61.21</v>
      </c>
      <c r="AJ343" s="23">
        <v>25</v>
      </c>
      <c r="AK343" s="21" t="s">
        <v>1</v>
      </c>
      <c r="AL343" s="22">
        <v>259</v>
      </c>
      <c r="AM343" s="24">
        <v>63.15</v>
      </c>
      <c r="AN343" s="23">
        <v>24</v>
      </c>
      <c r="AO343" s="21" t="s">
        <v>1</v>
      </c>
    </row>
    <row r="344" spans="1:41" x14ac:dyDescent="0.25">
      <c r="A344" s="21" t="s">
        <v>241</v>
      </c>
      <c r="B344" s="22">
        <v>334</v>
      </c>
      <c r="C344" s="24">
        <v>74.75</v>
      </c>
      <c r="D344" s="23">
        <v>11</v>
      </c>
      <c r="E344" s="21" t="s">
        <v>1</v>
      </c>
      <c r="F344" s="22">
        <v>383</v>
      </c>
      <c r="G344" s="24">
        <v>85.23</v>
      </c>
      <c r="H344" s="23">
        <v>6</v>
      </c>
      <c r="I344" s="21" t="s">
        <v>1</v>
      </c>
      <c r="J344" s="22">
        <v>426</v>
      </c>
      <c r="K344" s="24">
        <v>95.34</v>
      </c>
      <c r="L344" s="23">
        <v>2</v>
      </c>
      <c r="M344" s="21" t="s">
        <v>1</v>
      </c>
      <c r="N344" s="22">
        <v>370</v>
      </c>
      <c r="O344" s="24">
        <v>86.55</v>
      </c>
      <c r="P344" s="23">
        <v>6</v>
      </c>
      <c r="Q344" s="21" t="s">
        <v>1</v>
      </c>
      <c r="R344" s="22">
        <v>332</v>
      </c>
      <c r="S344" s="24">
        <v>78.290000000000006</v>
      </c>
      <c r="T344" s="23">
        <v>10</v>
      </c>
      <c r="U344" s="21" t="s">
        <v>1</v>
      </c>
      <c r="V344" s="22">
        <v>363</v>
      </c>
      <c r="W344" s="24">
        <v>84.54</v>
      </c>
      <c r="X344" s="23">
        <v>7</v>
      </c>
      <c r="Y344" s="21" t="s">
        <v>1</v>
      </c>
      <c r="Z344" s="22">
        <v>379</v>
      </c>
      <c r="AA344" s="24">
        <v>89.05</v>
      </c>
      <c r="AB344" s="23">
        <v>5</v>
      </c>
      <c r="AC344" s="21" t="s">
        <v>1</v>
      </c>
      <c r="AD344" s="22">
        <v>401</v>
      </c>
      <c r="AE344" s="24">
        <v>95.06</v>
      </c>
      <c r="AF344" s="23">
        <v>2</v>
      </c>
      <c r="AG344" s="21" t="s">
        <v>1</v>
      </c>
      <c r="AH344" s="22">
        <v>369</v>
      </c>
      <c r="AI344" s="24">
        <v>88.58</v>
      </c>
      <c r="AJ344" s="23">
        <v>5</v>
      </c>
      <c r="AK344" s="21" t="s">
        <v>1</v>
      </c>
      <c r="AL344" s="22">
        <v>395</v>
      </c>
      <c r="AM344" s="24">
        <v>95.91</v>
      </c>
      <c r="AN344" s="23">
        <v>2</v>
      </c>
      <c r="AO344" s="21" t="s">
        <v>1</v>
      </c>
    </row>
    <row r="345" spans="1:41" x14ac:dyDescent="0.25">
      <c r="A345" s="21" t="s">
        <v>219</v>
      </c>
      <c r="B345" s="22">
        <v>334</v>
      </c>
      <c r="C345" s="24">
        <v>74.75</v>
      </c>
      <c r="D345" s="23">
        <v>11</v>
      </c>
      <c r="E345" s="21" t="s">
        <v>1</v>
      </c>
      <c r="F345" s="22">
        <v>318</v>
      </c>
      <c r="G345" s="24">
        <v>70.900000000000006</v>
      </c>
      <c r="H345" s="23">
        <v>15</v>
      </c>
      <c r="I345" s="21" t="s">
        <v>1</v>
      </c>
      <c r="J345" s="22">
        <v>305</v>
      </c>
      <c r="K345" s="24">
        <v>68.48</v>
      </c>
      <c r="L345" s="23">
        <v>17</v>
      </c>
      <c r="M345" s="21" t="s">
        <v>1</v>
      </c>
      <c r="N345" s="22">
        <v>291</v>
      </c>
      <c r="O345" s="24">
        <v>68.239999999999995</v>
      </c>
      <c r="P345" s="23">
        <v>20</v>
      </c>
      <c r="Q345" s="21" t="s">
        <v>1</v>
      </c>
      <c r="R345" s="22">
        <v>311</v>
      </c>
      <c r="S345" s="24">
        <v>73.38</v>
      </c>
      <c r="T345" s="23">
        <v>13</v>
      </c>
      <c r="U345" s="21" t="s">
        <v>1</v>
      </c>
      <c r="V345" s="22">
        <v>300</v>
      </c>
      <c r="W345" s="24">
        <v>70</v>
      </c>
      <c r="X345" s="23">
        <v>18</v>
      </c>
      <c r="Y345" s="21" t="s">
        <v>1</v>
      </c>
      <c r="Z345" s="22">
        <v>312</v>
      </c>
      <c r="AA345" s="24">
        <v>73.44</v>
      </c>
      <c r="AB345" s="23">
        <v>14</v>
      </c>
      <c r="AC345" s="21" t="s">
        <v>1</v>
      </c>
      <c r="AD345" s="22">
        <v>324</v>
      </c>
      <c r="AE345" s="24">
        <v>76.95</v>
      </c>
      <c r="AF345" s="23">
        <v>12</v>
      </c>
      <c r="AG345" s="21" t="s">
        <v>1</v>
      </c>
      <c r="AH345" s="22">
        <v>300</v>
      </c>
      <c r="AI345" s="24">
        <v>72.16</v>
      </c>
      <c r="AJ345" s="23">
        <v>16</v>
      </c>
      <c r="AK345" s="21" t="s">
        <v>1</v>
      </c>
      <c r="AL345" s="22">
        <v>269</v>
      </c>
      <c r="AM345" s="24">
        <v>65.55</v>
      </c>
      <c r="AN345" s="23">
        <v>21</v>
      </c>
      <c r="AO345" s="21" t="s">
        <v>1</v>
      </c>
    </row>
    <row r="346" spans="1:41" x14ac:dyDescent="0.25">
      <c r="A346" s="21" t="s">
        <v>459</v>
      </c>
      <c r="B346" s="22">
        <v>334</v>
      </c>
      <c r="C346" s="24">
        <v>74.75</v>
      </c>
      <c r="D346" s="23">
        <v>11</v>
      </c>
      <c r="E346" s="21" t="s">
        <v>1</v>
      </c>
      <c r="F346" s="22">
        <v>306</v>
      </c>
      <c r="G346" s="24">
        <v>68.25</v>
      </c>
      <c r="H346" s="23">
        <v>16</v>
      </c>
      <c r="I346" s="21" t="s">
        <v>1</v>
      </c>
      <c r="J346" s="22">
        <v>338</v>
      </c>
      <c r="K346" s="24">
        <v>75.8</v>
      </c>
      <c r="L346" s="23">
        <v>11</v>
      </c>
      <c r="M346" s="21" t="s">
        <v>1</v>
      </c>
      <c r="N346" s="22">
        <v>323</v>
      </c>
      <c r="O346" s="24">
        <v>75.66</v>
      </c>
      <c r="P346" s="23">
        <v>13</v>
      </c>
      <c r="Q346" s="21" t="s">
        <v>1</v>
      </c>
      <c r="R346" s="22">
        <v>293</v>
      </c>
      <c r="S346" s="24">
        <v>69.180000000000007</v>
      </c>
      <c r="T346" s="23">
        <v>17</v>
      </c>
      <c r="U346" s="21" t="s">
        <v>1</v>
      </c>
      <c r="V346" s="22">
        <v>312</v>
      </c>
      <c r="W346" s="24">
        <v>72.77</v>
      </c>
      <c r="X346" s="23">
        <v>15</v>
      </c>
      <c r="Y346" s="21" t="s">
        <v>1</v>
      </c>
      <c r="Z346" s="22">
        <v>320</v>
      </c>
      <c r="AA346" s="24">
        <v>75.31</v>
      </c>
      <c r="AB346" s="23">
        <v>13</v>
      </c>
      <c r="AC346" s="21" t="s">
        <v>1</v>
      </c>
      <c r="AD346" s="22">
        <v>348</v>
      </c>
      <c r="AE346" s="24">
        <v>82.6</v>
      </c>
      <c r="AF346" s="23">
        <v>7</v>
      </c>
      <c r="AG346" s="21" t="s">
        <v>1</v>
      </c>
      <c r="AH346" s="22">
        <v>325</v>
      </c>
      <c r="AI346" s="24">
        <v>78.11</v>
      </c>
      <c r="AJ346" s="23">
        <v>10</v>
      </c>
      <c r="AK346" s="21" t="s">
        <v>1</v>
      </c>
      <c r="AL346" s="22">
        <v>325</v>
      </c>
      <c r="AM346" s="24">
        <v>79.040000000000006</v>
      </c>
      <c r="AN346" s="23">
        <v>9</v>
      </c>
      <c r="AO346" s="21" t="s">
        <v>1</v>
      </c>
    </row>
    <row r="347" spans="1:41" x14ac:dyDescent="0.25">
      <c r="A347" s="21" t="s">
        <v>548</v>
      </c>
      <c r="B347" s="22">
        <v>334</v>
      </c>
      <c r="C347" s="24">
        <v>74.75</v>
      </c>
      <c r="D347" s="23">
        <v>11</v>
      </c>
      <c r="E347" s="21" t="s">
        <v>1</v>
      </c>
      <c r="F347" s="22">
        <v>352</v>
      </c>
      <c r="G347" s="24">
        <v>78.39</v>
      </c>
      <c r="H347" s="23">
        <v>9</v>
      </c>
      <c r="I347" s="21" t="s">
        <v>1</v>
      </c>
      <c r="J347" s="22">
        <v>312</v>
      </c>
      <c r="K347" s="24">
        <v>70.03</v>
      </c>
      <c r="L347" s="23">
        <v>16</v>
      </c>
      <c r="M347" s="21" t="s">
        <v>1</v>
      </c>
      <c r="N347" s="22">
        <v>338</v>
      </c>
      <c r="O347" s="24">
        <v>79.13</v>
      </c>
      <c r="P347" s="23">
        <v>12</v>
      </c>
      <c r="Q347" s="21" t="s">
        <v>1</v>
      </c>
      <c r="R347" s="22">
        <v>290</v>
      </c>
      <c r="S347" s="24">
        <v>68.48</v>
      </c>
      <c r="T347" s="23">
        <v>18</v>
      </c>
      <c r="U347" s="21" t="s">
        <v>1</v>
      </c>
      <c r="V347" s="22">
        <v>329</v>
      </c>
      <c r="W347" s="24">
        <v>76.69</v>
      </c>
      <c r="X347" s="23">
        <v>11</v>
      </c>
      <c r="Y347" s="21" t="s">
        <v>1</v>
      </c>
      <c r="Z347" s="22">
        <v>301</v>
      </c>
      <c r="AA347" s="24">
        <v>70.88</v>
      </c>
      <c r="AB347" s="23">
        <v>15</v>
      </c>
      <c r="AC347" s="21" t="s">
        <v>1</v>
      </c>
      <c r="AD347" s="22">
        <v>308</v>
      </c>
      <c r="AE347" s="24">
        <v>73.19</v>
      </c>
      <c r="AF347" s="23">
        <v>15</v>
      </c>
      <c r="AG347" s="21" t="s">
        <v>1</v>
      </c>
      <c r="AH347" s="22">
        <v>307</v>
      </c>
      <c r="AI347" s="24">
        <v>73.819999999999993</v>
      </c>
      <c r="AJ347" s="23">
        <v>14</v>
      </c>
      <c r="AK347" s="21" t="s">
        <v>1</v>
      </c>
      <c r="AL347" s="22">
        <v>312</v>
      </c>
      <c r="AM347" s="24">
        <v>75.91</v>
      </c>
      <c r="AN347" s="23">
        <v>11</v>
      </c>
      <c r="AO347" s="21" t="s">
        <v>1</v>
      </c>
    </row>
    <row r="348" spans="1:41" x14ac:dyDescent="0.25">
      <c r="A348" s="21" t="s">
        <v>1491</v>
      </c>
      <c r="B348" s="22">
        <v>343</v>
      </c>
      <c r="C348" s="24">
        <v>76.739999999999995</v>
      </c>
      <c r="D348" s="23">
        <v>10</v>
      </c>
      <c r="E348" s="21" t="s">
        <v>1</v>
      </c>
      <c r="F348" s="22">
        <v>306</v>
      </c>
      <c r="G348" s="24">
        <v>68.25</v>
      </c>
      <c r="H348" s="23">
        <v>16</v>
      </c>
      <c r="I348" s="21" t="s">
        <v>1</v>
      </c>
      <c r="J348" s="22">
        <v>353</v>
      </c>
      <c r="K348" s="24">
        <v>79.13</v>
      </c>
      <c r="L348" s="23">
        <v>9</v>
      </c>
      <c r="M348" s="21" t="s">
        <v>1</v>
      </c>
      <c r="N348" s="22">
        <v>402</v>
      </c>
      <c r="O348" s="24">
        <v>93.97</v>
      </c>
      <c r="P348" s="23">
        <v>3</v>
      </c>
      <c r="Q348" s="21" t="s">
        <v>1</v>
      </c>
      <c r="R348" s="22">
        <v>349</v>
      </c>
      <c r="S348" s="24">
        <v>82.25</v>
      </c>
      <c r="T348" s="23">
        <v>8</v>
      </c>
      <c r="U348" s="21" t="s">
        <v>1</v>
      </c>
      <c r="V348" s="22">
        <v>336</v>
      </c>
      <c r="W348" s="24">
        <v>78.31</v>
      </c>
      <c r="X348" s="23">
        <v>10</v>
      </c>
      <c r="Y348" s="21" t="s">
        <v>1</v>
      </c>
      <c r="Z348" s="22">
        <v>367</v>
      </c>
      <c r="AA348" s="24">
        <v>86.26</v>
      </c>
      <c r="AB348" s="23">
        <v>6</v>
      </c>
      <c r="AC348" s="21" t="s">
        <v>1</v>
      </c>
      <c r="AD348" s="22">
        <v>383</v>
      </c>
      <c r="AE348" s="24">
        <v>90.83</v>
      </c>
      <c r="AF348" s="23">
        <v>3</v>
      </c>
      <c r="AG348" s="21" t="s">
        <v>1</v>
      </c>
      <c r="AH348" s="22">
        <v>391</v>
      </c>
      <c r="AI348" s="24">
        <v>93.81</v>
      </c>
      <c r="AJ348" s="23">
        <v>3</v>
      </c>
      <c r="AK348" s="21" t="s">
        <v>1</v>
      </c>
      <c r="AL348" s="22">
        <v>364</v>
      </c>
      <c r="AM348" s="24">
        <v>88.44</v>
      </c>
      <c r="AN348" s="23">
        <v>5</v>
      </c>
      <c r="AO348" s="21" t="s">
        <v>1</v>
      </c>
    </row>
    <row r="349" spans="1:41" x14ac:dyDescent="0.25">
      <c r="A349" s="21" t="s">
        <v>1492</v>
      </c>
      <c r="B349" s="22">
        <v>343</v>
      </c>
      <c r="C349" s="24">
        <v>76.739999999999995</v>
      </c>
      <c r="D349" s="23">
        <v>10</v>
      </c>
      <c r="E349" s="21" t="s">
        <v>1</v>
      </c>
      <c r="F349" s="22">
        <v>332</v>
      </c>
      <c r="G349" s="24">
        <v>73.98</v>
      </c>
      <c r="H349" s="23">
        <v>12</v>
      </c>
      <c r="I349" s="21" t="s">
        <v>1</v>
      </c>
      <c r="J349" s="22">
        <v>312</v>
      </c>
      <c r="K349" s="24">
        <v>70.03</v>
      </c>
      <c r="L349" s="23">
        <v>16</v>
      </c>
      <c r="M349" s="21" t="s">
        <v>1</v>
      </c>
      <c r="N349" s="22">
        <v>295</v>
      </c>
      <c r="O349" s="24">
        <v>69.16</v>
      </c>
      <c r="P349" s="23">
        <v>19</v>
      </c>
      <c r="Q349" s="21" t="s">
        <v>1</v>
      </c>
      <c r="R349" s="22">
        <v>332</v>
      </c>
      <c r="S349" s="24">
        <v>78.290000000000006</v>
      </c>
      <c r="T349" s="23">
        <v>10</v>
      </c>
      <c r="U349" s="21" t="s">
        <v>1</v>
      </c>
      <c r="V349" s="22">
        <v>349</v>
      </c>
      <c r="W349" s="24">
        <v>81.31</v>
      </c>
      <c r="X349" s="23">
        <v>8</v>
      </c>
      <c r="Y349" s="21" t="s">
        <v>1</v>
      </c>
      <c r="Z349" s="22">
        <v>320</v>
      </c>
      <c r="AA349" s="24">
        <v>75.31</v>
      </c>
      <c r="AB349" s="23">
        <v>13</v>
      </c>
      <c r="AC349" s="21" t="s">
        <v>1</v>
      </c>
      <c r="AD349" s="22">
        <v>319</v>
      </c>
      <c r="AE349" s="24">
        <v>75.78</v>
      </c>
      <c r="AF349" s="23">
        <v>13</v>
      </c>
      <c r="AG349" s="21" t="s">
        <v>1</v>
      </c>
      <c r="AH349" s="22">
        <v>317</v>
      </c>
      <c r="AI349" s="24">
        <v>76.2</v>
      </c>
      <c r="AJ349" s="23">
        <v>11</v>
      </c>
      <c r="AK349" s="21" t="s">
        <v>1</v>
      </c>
      <c r="AL349" s="22">
        <v>325</v>
      </c>
      <c r="AM349" s="24">
        <v>79.040000000000006</v>
      </c>
      <c r="AN349" s="23">
        <v>9</v>
      </c>
      <c r="AO349" s="21" t="s">
        <v>1</v>
      </c>
    </row>
    <row r="350" spans="1:41" x14ac:dyDescent="0.25">
      <c r="A350" s="21" t="s">
        <v>1493</v>
      </c>
      <c r="B350" s="22">
        <v>343</v>
      </c>
      <c r="C350" s="24">
        <v>76.739999999999995</v>
      </c>
      <c r="D350" s="23">
        <v>10</v>
      </c>
      <c r="E350" s="21" t="s">
        <v>1</v>
      </c>
      <c r="F350" s="22">
        <v>335</v>
      </c>
      <c r="G350" s="24">
        <v>74.64</v>
      </c>
      <c r="H350" s="23">
        <v>11</v>
      </c>
      <c r="I350" s="21" t="s">
        <v>1</v>
      </c>
      <c r="J350" s="22">
        <v>362</v>
      </c>
      <c r="K350" s="24">
        <v>81.13</v>
      </c>
      <c r="L350" s="23">
        <v>8</v>
      </c>
      <c r="M350" s="21" t="s">
        <v>1</v>
      </c>
      <c r="N350" s="22">
        <v>341</v>
      </c>
      <c r="O350" s="24">
        <v>79.83</v>
      </c>
      <c r="P350" s="23">
        <v>11</v>
      </c>
      <c r="Q350" s="21" t="s">
        <v>1</v>
      </c>
      <c r="R350" s="22">
        <v>338</v>
      </c>
      <c r="S350" s="24">
        <v>79.69</v>
      </c>
      <c r="T350" s="23">
        <v>9</v>
      </c>
      <c r="U350" s="21" t="s">
        <v>1</v>
      </c>
      <c r="V350" s="22">
        <v>363</v>
      </c>
      <c r="W350" s="24">
        <v>84.54</v>
      </c>
      <c r="X350" s="23">
        <v>7</v>
      </c>
      <c r="Y350" s="21" t="s">
        <v>1</v>
      </c>
      <c r="Z350" s="22">
        <v>320</v>
      </c>
      <c r="AA350" s="24">
        <v>75.31</v>
      </c>
      <c r="AB350" s="23">
        <v>13</v>
      </c>
      <c r="AC350" s="21" t="s">
        <v>1</v>
      </c>
      <c r="AD350" s="22">
        <v>308</v>
      </c>
      <c r="AE350" s="24">
        <v>73.19</v>
      </c>
      <c r="AF350" s="23">
        <v>15</v>
      </c>
      <c r="AG350" s="21" t="s">
        <v>1</v>
      </c>
      <c r="AH350" s="22">
        <v>325</v>
      </c>
      <c r="AI350" s="24">
        <v>78.11</v>
      </c>
      <c r="AJ350" s="23">
        <v>10</v>
      </c>
      <c r="AK350" s="21" t="s">
        <v>1</v>
      </c>
      <c r="AL350" s="22">
        <v>341</v>
      </c>
      <c r="AM350" s="24">
        <v>82.9</v>
      </c>
      <c r="AN350" s="23">
        <v>7</v>
      </c>
      <c r="AO350" s="21" t="s">
        <v>1</v>
      </c>
    </row>
    <row r="351" spans="1:41" x14ac:dyDescent="0.25">
      <c r="A351" s="21" t="s">
        <v>288</v>
      </c>
      <c r="B351" s="22">
        <v>343</v>
      </c>
      <c r="C351" s="24">
        <v>76.739999999999995</v>
      </c>
      <c r="D351" s="23">
        <v>10</v>
      </c>
      <c r="E351" s="21" t="s">
        <v>1</v>
      </c>
      <c r="F351" s="22">
        <v>268</v>
      </c>
      <c r="G351" s="24">
        <v>59.87</v>
      </c>
      <c r="H351" s="23">
        <v>27</v>
      </c>
      <c r="I351" s="21" t="s">
        <v>1</v>
      </c>
      <c r="J351" s="22">
        <v>312</v>
      </c>
      <c r="K351" s="24">
        <v>70.03</v>
      </c>
      <c r="L351" s="23">
        <v>16</v>
      </c>
      <c r="M351" s="21" t="s">
        <v>1</v>
      </c>
      <c r="N351" s="22">
        <v>370</v>
      </c>
      <c r="O351" s="24">
        <v>86.55</v>
      </c>
      <c r="P351" s="23">
        <v>6</v>
      </c>
      <c r="Q351" s="21" t="s">
        <v>1</v>
      </c>
      <c r="R351" s="22">
        <v>349</v>
      </c>
      <c r="S351" s="24">
        <v>82.25</v>
      </c>
      <c r="T351" s="23">
        <v>8</v>
      </c>
      <c r="U351" s="21" t="s">
        <v>1</v>
      </c>
      <c r="V351" s="22">
        <v>384</v>
      </c>
      <c r="W351" s="24">
        <v>89.38</v>
      </c>
      <c r="X351" s="23">
        <v>4</v>
      </c>
      <c r="Y351" s="21" t="s">
        <v>1</v>
      </c>
      <c r="Z351" s="22">
        <v>357</v>
      </c>
      <c r="AA351" s="24">
        <v>83.93</v>
      </c>
      <c r="AB351" s="23">
        <v>7</v>
      </c>
      <c r="AC351" s="21" t="s">
        <v>1</v>
      </c>
      <c r="AD351" s="22">
        <v>0</v>
      </c>
      <c r="AE351" s="24">
        <v>0</v>
      </c>
      <c r="AF351" s="23">
        <v>0</v>
      </c>
      <c r="AG351" s="21" t="s">
        <v>1</v>
      </c>
      <c r="AH351" s="22">
        <v>409</v>
      </c>
      <c r="AI351" s="24">
        <v>98.1</v>
      </c>
      <c r="AJ351" s="23">
        <v>1</v>
      </c>
      <c r="AK351" s="21" t="s">
        <v>1</v>
      </c>
      <c r="AL351" s="22">
        <v>0</v>
      </c>
      <c r="AM351" s="24">
        <v>0</v>
      </c>
      <c r="AN351" s="23">
        <v>0</v>
      </c>
      <c r="AO351" s="21" t="s">
        <v>1</v>
      </c>
    </row>
    <row r="352" spans="1:41" x14ac:dyDescent="0.25">
      <c r="A352" s="21" t="s">
        <v>1494</v>
      </c>
      <c r="B352" s="22">
        <v>343</v>
      </c>
      <c r="C352" s="24">
        <v>76.739999999999995</v>
      </c>
      <c r="D352" s="23">
        <v>10</v>
      </c>
      <c r="E352" s="21" t="s">
        <v>1</v>
      </c>
      <c r="F352" s="22">
        <v>306</v>
      </c>
      <c r="G352" s="24">
        <v>68.25</v>
      </c>
      <c r="H352" s="23">
        <v>16</v>
      </c>
      <c r="I352" s="21" t="s">
        <v>1</v>
      </c>
      <c r="J352" s="22">
        <v>338</v>
      </c>
      <c r="K352" s="24">
        <v>75.8</v>
      </c>
      <c r="L352" s="23">
        <v>11</v>
      </c>
      <c r="M352" s="21" t="s">
        <v>1</v>
      </c>
      <c r="N352" s="22">
        <v>310</v>
      </c>
      <c r="O352" s="24">
        <v>72.64</v>
      </c>
      <c r="P352" s="23">
        <v>15</v>
      </c>
      <c r="Q352" s="21" t="s">
        <v>1</v>
      </c>
      <c r="R352" s="22">
        <v>303</v>
      </c>
      <c r="S352" s="24">
        <v>71.510000000000005</v>
      </c>
      <c r="T352" s="23">
        <v>15</v>
      </c>
      <c r="U352" s="21" t="s">
        <v>1</v>
      </c>
      <c r="V352" s="22">
        <v>279</v>
      </c>
      <c r="W352" s="24">
        <v>65.150000000000006</v>
      </c>
      <c r="X352" s="23">
        <v>22</v>
      </c>
      <c r="Y352" s="21" t="s">
        <v>1</v>
      </c>
      <c r="Z352" s="22">
        <v>276</v>
      </c>
      <c r="AA352" s="24">
        <v>65.06</v>
      </c>
      <c r="AB352" s="23">
        <v>23</v>
      </c>
      <c r="AC352" s="21" t="s">
        <v>1</v>
      </c>
      <c r="AD352" s="22">
        <v>279</v>
      </c>
      <c r="AE352" s="24">
        <v>66.37</v>
      </c>
      <c r="AF352" s="23">
        <v>21</v>
      </c>
      <c r="AG352" s="21" t="s">
        <v>1</v>
      </c>
      <c r="AH352" s="22">
        <v>336</v>
      </c>
      <c r="AI352" s="24">
        <v>80.72</v>
      </c>
      <c r="AJ352" s="23">
        <v>9</v>
      </c>
      <c r="AK352" s="21" t="s">
        <v>1</v>
      </c>
      <c r="AL352" s="22">
        <v>274</v>
      </c>
      <c r="AM352" s="24">
        <v>66.760000000000005</v>
      </c>
      <c r="AN352" s="23">
        <v>19</v>
      </c>
      <c r="AO352" s="21" t="s">
        <v>1</v>
      </c>
    </row>
    <row r="353" spans="1:41" x14ac:dyDescent="0.25">
      <c r="A353" s="21" t="s">
        <v>940</v>
      </c>
      <c r="B353" s="22">
        <v>348</v>
      </c>
      <c r="C353" s="24">
        <v>77.849999999999994</v>
      </c>
      <c r="D353" s="23">
        <v>9</v>
      </c>
      <c r="E353" s="21" t="s">
        <v>1</v>
      </c>
      <c r="F353" s="22">
        <v>383</v>
      </c>
      <c r="G353" s="24">
        <v>85.23</v>
      </c>
      <c r="H353" s="23">
        <v>6</v>
      </c>
      <c r="I353" s="21" t="s">
        <v>1</v>
      </c>
      <c r="J353" s="22">
        <v>305</v>
      </c>
      <c r="K353" s="24">
        <v>68.48</v>
      </c>
      <c r="L353" s="23">
        <v>17</v>
      </c>
      <c r="M353" s="21" t="s">
        <v>1</v>
      </c>
      <c r="N353" s="22">
        <v>323</v>
      </c>
      <c r="O353" s="24">
        <v>75.66</v>
      </c>
      <c r="P353" s="23">
        <v>13</v>
      </c>
      <c r="Q353" s="21" t="s">
        <v>1</v>
      </c>
      <c r="R353" s="22">
        <v>332</v>
      </c>
      <c r="S353" s="24">
        <v>78.290000000000006</v>
      </c>
      <c r="T353" s="23">
        <v>10</v>
      </c>
      <c r="U353" s="21" t="s">
        <v>1</v>
      </c>
      <c r="V353" s="22">
        <v>306</v>
      </c>
      <c r="W353" s="24">
        <v>71.38</v>
      </c>
      <c r="X353" s="23">
        <v>16</v>
      </c>
      <c r="Y353" s="21" t="s">
        <v>1</v>
      </c>
      <c r="Z353" s="22">
        <v>287</v>
      </c>
      <c r="AA353" s="24">
        <v>67.62</v>
      </c>
      <c r="AB353" s="23">
        <v>19</v>
      </c>
      <c r="AC353" s="21" t="s">
        <v>1</v>
      </c>
      <c r="AD353" s="22">
        <v>293</v>
      </c>
      <c r="AE353" s="24">
        <v>69.67</v>
      </c>
      <c r="AF353" s="23">
        <v>18</v>
      </c>
      <c r="AG353" s="21" t="s">
        <v>1</v>
      </c>
      <c r="AH353" s="22">
        <v>280</v>
      </c>
      <c r="AI353" s="24">
        <v>67.400000000000006</v>
      </c>
      <c r="AJ353" s="23">
        <v>20</v>
      </c>
      <c r="AK353" s="21" t="s">
        <v>1</v>
      </c>
      <c r="AL353" s="22">
        <v>264</v>
      </c>
      <c r="AM353" s="24">
        <v>64.349999999999994</v>
      </c>
      <c r="AN353" s="23">
        <v>23</v>
      </c>
      <c r="AO353" s="21" t="s">
        <v>1</v>
      </c>
    </row>
    <row r="354" spans="1:41" x14ac:dyDescent="0.25">
      <c r="A354" s="21" t="s">
        <v>1495</v>
      </c>
      <c r="B354" s="22">
        <v>348</v>
      </c>
      <c r="C354" s="24">
        <v>77.849999999999994</v>
      </c>
      <c r="D354" s="23">
        <v>9</v>
      </c>
      <c r="E354" s="21" t="s">
        <v>1</v>
      </c>
      <c r="F354" s="22">
        <v>335</v>
      </c>
      <c r="G354" s="24">
        <v>74.64</v>
      </c>
      <c r="H354" s="23">
        <v>11</v>
      </c>
      <c r="I354" s="21" t="s">
        <v>1</v>
      </c>
      <c r="J354" s="22">
        <v>412</v>
      </c>
      <c r="K354" s="24">
        <v>92.23</v>
      </c>
      <c r="L354" s="23">
        <v>3</v>
      </c>
      <c r="M354" s="21" t="s">
        <v>1</v>
      </c>
      <c r="N354" s="22">
        <v>341</v>
      </c>
      <c r="O354" s="24">
        <v>79.83</v>
      </c>
      <c r="P354" s="23">
        <v>11</v>
      </c>
      <c r="Q354" s="21" t="s">
        <v>1</v>
      </c>
      <c r="R354" s="22">
        <v>349</v>
      </c>
      <c r="S354" s="24">
        <v>82.25</v>
      </c>
      <c r="T354" s="23">
        <v>8</v>
      </c>
      <c r="U354" s="21" t="s">
        <v>1</v>
      </c>
      <c r="V354" s="22">
        <v>318</v>
      </c>
      <c r="W354" s="24">
        <v>74.150000000000006</v>
      </c>
      <c r="X354" s="23">
        <v>14</v>
      </c>
      <c r="Y354" s="21" t="s">
        <v>1</v>
      </c>
      <c r="Z354" s="22">
        <v>357</v>
      </c>
      <c r="AA354" s="24">
        <v>83.93</v>
      </c>
      <c r="AB354" s="23">
        <v>7</v>
      </c>
      <c r="AC354" s="21" t="s">
        <v>1</v>
      </c>
      <c r="AD354" s="22">
        <v>361</v>
      </c>
      <c r="AE354" s="24">
        <v>85.66</v>
      </c>
      <c r="AF354" s="23">
        <v>5</v>
      </c>
      <c r="AG354" s="21" t="s">
        <v>1</v>
      </c>
      <c r="AH354" s="22">
        <v>391</v>
      </c>
      <c r="AI354" s="24">
        <v>93.81</v>
      </c>
      <c r="AJ354" s="23">
        <v>3</v>
      </c>
      <c r="AK354" s="21" t="s">
        <v>1</v>
      </c>
      <c r="AL354" s="22">
        <v>374</v>
      </c>
      <c r="AM354" s="24">
        <v>90.85</v>
      </c>
      <c r="AN354" s="23">
        <v>4</v>
      </c>
      <c r="AO354" s="21" t="s">
        <v>1</v>
      </c>
    </row>
    <row r="355" spans="1:41" x14ac:dyDescent="0.25">
      <c r="A355" s="21" t="s">
        <v>1496</v>
      </c>
      <c r="B355" s="22">
        <v>348</v>
      </c>
      <c r="C355" s="24">
        <v>77.849999999999994</v>
      </c>
      <c r="D355" s="23">
        <v>9</v>
      </c>
      <c r="E355" s="21" t="s">
        <v>1</v>
      </c>
      <c r="F355" s="22">
        <v>298</v>
      </c>
      <c r="G355" s="24">
        <v>66.489999999999995</v>
      </c>
      <c r="H355" s="23">
        <v>19</v>
      </c>
      <c r="I355" s="21" t="s">
        <v>1</v>
      </c>
      <c r="J355" s="22">
        <v>326</v>
      </c>
      <c r="K355" s="24">
        <v>73.14</v>
      </c>
      <c r="L355" s="23">
        <v>14</v>
      </c>
      <c r="M355" s="21" t="s">
        <v>1</v>
      </c>
      <c r="N355" s="22">
        <v>295</v>
      </c>
      <c r="O355" s="24">
        <v>69.16</v>
      </c>
      <c r="P355" s="23">
        <v>19</v>
      </c>
      <c r="Q355" s="21" t="s">
        <v>1</v>
      </c>
      <c r="R355" s="22">
        <v>311</v>
      </c>
      <c r="S355" s="24">
        <v>73.38</v>
      </c>
      <c r="T355" s="23">
        <v>13</v>
      </c>
      <c r="U355" s="21" t="s">
        <v>1</v>
      </c>
      <c r="V355" s="22">
        <v>312</v>
      </c>
      <c r="W355" s="24">
        <v>72.77</v>
      </c>
      <c r="X355" s="23">
        <v>15</v>
      </c>
      <c r="Y355" s="21" t="s">
        <v>1</v>
      </c>
      <c r="Z355" s="22">
        <v>351</v>
      </c>
      <c r="AA355" s="24">
        <v>82.53</v>
      </c>
      <c r="AB355" s="23">
        <v>8</v>
      </c>
      <c r="AC355" s="21" t="s">
        <v>1</v>
      </c>
      <c r="AD355" s="22">
        <v>293</v>
      </c>
      <c r="AE355" s="24">
        <v>69.67</v>
      </c>
      <c r="AF355" s="23">
        <v>18</v>
      </c>
      <c r="AG355" s="21" t="s">
        <v>1</v>
      </c>
      <c r="AH355" s="22">
        <v>270</v>
      </c>
      <c r="AI355" s="24">
        <v>65.02</v>
      </c>
      <c r="AJ355" s="23">
        <v>21</v>
      </c>
      <c r="AK355" s="21" t="s">
        <v>1</v>
      </c>
      <c r="AL355" s="22">
        <v>312</v>
      </c>
      <c r="AM355" s="24">
        <v>75.91</v>
      </c>
      <c r="AN355" s="23">
        <v>11</v>
      </c>
      <c r="AO355" s="21" t="s">
        <v>1</v>
      </c>
    </row>
    <row r="356" spans="1:41" x14ac:dyDescent="0.25">
      <c r="A356" s="21" t="s">
        <v>270</v>
      </c>
      <c r="B356" s="22">
        <v>348</v>
      </c>
      <c r="C356" s="24">
        <v>77.849999999999994</v>
      </c>
      <c r="D356" s="23">
        <v>9</v>
      </c>
      <c r="E356" s="21" t="s">
        <v>1</v>
      </c>
      <c r="F356" s="22">
        <v>306</v>
      </c>
      <c r="G356" s="24">
        <v>68.25</v>
      </c>
      <c r="H356" s="23">
        <v>16</v>
      </c>
      <c r="I356" s="21" t="s">
        <v>1</v>
      </c>
      <c r="J356" s="22">
        <v>396</v>
      </c>
      <c r="K356" s="24">
        <v>88.68</v>
      </c>
      <c r="L356" s="23">
        <v>4</v>
      </c>
      <c r="M356" s="21" t="s">
        <v>1</v>
      </c>
      <c r="N356" s="22">
        <v>385</v>
      </c>
      <c r="O356" s="24">
        <v>90.03</v>
      </c>
      <c r="P356" s="23">
        <v>5</v>
      </c>
      <c r="Q356" s="21" t="s">
        <v>1</v>
      </c>
      <c r="R356" s="22">
        <v>372</v>
      </c>
      <c r="S356" s="24">
        <v>87.63</v>
      </c>
      <c r="T356" s="23">
        <v>6</v>
      </c>
      <c r="U356" s="21" t="s">
        <v>1</v>
      </c>
      <c r="V356" s="22">
        <v>376</v>
      </c>
      <c r="W356" s="24">
        <v>87.54</v>
      </c>
      <c r="X356" s="23">
        <v>5</v>
      </c>
      <c r="Y356" s="21" t="s">
        <v>1</v>
      </c>
      <c r="Z356" s="22">
        <v>389</v>
      </c>
      <c r="AA356" s="24">
        <v>91.38</v>
      </c>
      <c r="AB356" s="23">
        <v>4</v>
      </c>
      <c r="AC356" s="21" t="s">
        <v>1</v>
      </c>
      <c r="AD356" s="22">
        <v>348</v>
      </c>
      <c r="AE356" s="24">
        <v>82.6</v>
      </c>
      <c r="AF356" s="23">
        <v>7</v>
      </c>
      <c r="AG356" s="21" t="s">
        <v>1</v>
      </c>
      <c r="AH356" s="22">
        <v>325</v>
      </c>
      <c r="AI356" s="24">
        <v>78.11</v>
      </c>
      <c r="AJ356" s="23">
        <v>10</v>
      </c>
      <c r="AK356" s="21" t="s">
        <v>1</v>
      </c>
      <c r="AL356" s="22">
        <v>325</v>
      </c>
      <c r="AM356" s="24">
        <v>79.040000000000006</v>
      </c>
      <c r="AN356" s="23">
        <v>9</v>
      </c>
      <c r="AO356" s="21" t="s">
        <v>1</v>
      </c>
    </row>
    <row r="357" spans="1:41" x14ac:dyDescent="0.25">
      <c r="A357" s="21" t="s">
        <v>221</v>
      </c>
      <c r="B357" s="22">
        <v>348</v>
      </c>
      <c r="C357" s="24">
        <v>77.849999999999994</v>
      </c>
      <c r="D357" s="23">
        <v>9</v>
      </c>
      <c r="E357" s="21" t="s">
        <v>1</v>
      </c>
      <c r="F357" s="22">
        <v>374</v>
      </c>
      <c r="G357" s="24">
        <v>83.24</v>
      </c>
      <c r="H357" s="23">
        <v>7</v>
      </c>
      <c r="I357" s="21" t="s">
        <v>1</v>
      </c>
      <c r="J357" s="22">
        <v>299</v>
      </c>
      <c r="K357" s="24">
        <v>67.150000000000006</v>
      </c>
      <c r="L357" s="23">
        <v>18</v>
      </c>
      <c r="M357" s="21" t="s">
        <v>1</v>
      </c>
      <c r="N357" s="22">
        <v>364</v>
      </c>
      <c r="O357" s="24">
        <v>85.16</v>
      </c>
      <c r="P357" s="23">
        <v>7</v>
      </c>
      <c r="Q357" s="21" t="s">
        <v>1</v>
      </c>
      <c r="R357" s="22">
        <v>0</v>
      </c>
      <c r="S357" s="24">
        <v>0</v>
      </c>
      <c r="T357" s="23">
        <v>0</v>
      </c>
      <c r="U357" s="21" t="s">
        <v>1</v>
      </c>
      <c r="V357" s="22">
        <v>287</v>
      </c>
      <c r="W357" s="24">
        <v>67</v>
      </c>
      <c r="X357" s="23">
        <v>20</v>
      </c>
      <c r="Y357" s="21" t="s">
        <v>1</v>
      </c>
      <c r="Z357" s="22">
        <v>340</v>
      </c>
      <c r="AA357" s="24">
        <v>79.97</v>
      </c>
      <c r="AB357" s="23">
        <v>10</v>
      </c>
      <c r="AC357" s="21" t="s">
        <v>1</v>
      </c>
      <c r="AD357" s="22">
        <v>279</v>
      </c>
      <c r="AE357" s="24">
        <v>66.37</v>
      </c>
      <c r="AF357" s="23">
        <v>21</v>
      </c>
      <c r="AG357" s="21" t="s">
        <v>1</v>
      </c>
      <c r="AH357" s="22">
        <v>355</v>
      </c>
      <c r="AI357" s="24">
        <v>85.25</v>
      </c>
      <c r="AJ357" s="23">
        <v>7</v>
      </c>
      <c r="AK357" s="21" t="s">
        <v>1</v>
      </c>
      <c r="AL357" s="22">
        <v>341</v>
      </c>
      <c r="AM357" s="24">
        <v>82.9</v>
      </c>
      <c r="AN357" s="23">
        <v>7</v>
      </c>
      <c r="AO357" s="21" t="s">
        <v>1</v>
      </c>
    </row>
    <row r="358" spans="1:41" x14ac:dyDescent="0.25">
      <c r="A358" s="21" t="s">
        <v>368</v>
      </c>
      <c r="B358" s="22">
        <v>348</v>
      </c>
      <c r="C358" s="24">
        <v>77.849999999999994</v>
      </c>
      <c r="D358" s="23">
        <v>9</v>
      </c>
      <c r="E358" s="21" t="s">
        <v>1</v>
      </c>
      <c r="F358" s="22">
        <v>343</v>
      </c>
      <c r="G358" s="24">
        <v>76.41</v>
      </c>
      <c r="H358" s="23">
        <v>10</v>
      </c>
      <c r="I358" s="21" t="s">
        <v>1</v>
      </c>
      <c r="J358" s="22">
        <v>338</v>
      </c>
      <c r="K358" s="24">
        <v>75.8</v>
      </c>
      <c r="L358" s="23">
        <v>11</v>
      </c>
      <c r="M358" s="21" t="s">
        <v>1</v>
      </c>
      <c r="N358" s="22">
        <v>291</v>
      </c>
      <c r="O358" s="24">
        <v>68.239999999999995</v>
      </c>
      <c r="P358" s="23">
        <v>20</v>
      </c>
      <c r="Q358" s="21" t="s">
        <v>1</v>
      </c>
      <c r="R358" s="22">
        <v>332</v>
      </c>
      <c r="S358" s="24">
        <v>78.290000000000006</v>
      </c>
      <c r="T358" s="23">
        <v>10</v>
      </c>
      <c r="U358" s="21" t="s">
        <v>1</v>
      </c>
      <c r="V358" s="22">
        <v>312</v>
      </c>
      <c r="W358" s="24">
        <v>72.77</v>
      </c>
      <c r="X358" s="23">
        <v>15</v>
      </c>
      <c r="Y358" s="21" t="s">
        <v>1</v>
      </c>
      <c r="Z358" s="22">
        <v>298</v>
      </c>
      <c r="AA358" s="24">
        <v>70.180000000000007</v>
      </c>
      <c r="AB358" s="23">
        <v>16</v>
      </c>
      <c r="AC358" s="21" t="s">
        <v>1</v>
      </c>
      <c r="AD358" s="22">
        <v>312</v>
      </c>
      <c r="AE358" s="24">
        <v>74.13</v>
      </c>
      <c r="AF358" s="23">
        <v>14</v>
      </c>
      <c r="AG358" s="21" t="s">
        <v>1</v>
      </c>
      <c r="AH358" s="22">
        <v>270</v>
      </c>
      <c r="AI358" s="24">
        <v>65.02</v>
      </c>
      <c r="AJ358" s="23">
        <v>21</v>
      </c>
      <c r="AK358" s="21" t="s">
        <v>1</v>
      </c>
      <c r="AL358" s="22">
        <v>305</v>
      </c>
      <c r="AM358" s="24">
        <v>74.23</v>
      </c>
      <c r="AN358" s="23">
        <v>13</v>
      </c>
      <c r="AO358" s="21" t="s">
        <v>1</v>
      </c>
    </row>
    <row r="359" spans="1:41" x14ac:dyDescent="0.25">
      <c r="A359" s="21" t="s">
        <v>1497</v>
      </c>
      <c r="B359" s="22">
        <v>354</v>
      </c>
      <c r="C359" s="24">
        <v>79.180000000000007</v>
      </c>
      <c r="D359" s="23">
        <v>8</v>
      </c>
      <c r="E359" s="21" t="s">
        <v>1</v>
      </c>
      <c r="F359" s="22">
        <v>363</v>
      </c>
      <c r="G359" s="24">
        <v>80.819999999999993</v>
      </c>
      <c r="H359" s="23">
        <v>8</v>
      </c>
      <c r="I359" s="21" t="s">
        <v>1</v>
      </c>
      <c r="J359" s="22">
        <v>396</v>
      </c>
      <c r="K359" s="24">
        <v>88.68</v>
      </c>
      <c r="L359" s="23">
        <v>4</v>
      </c>
      <c r="M359" s="21" t="s">
        <v>1</v>
      </c>
      <c r="N359" s="22">
        <v>356</v>
      </c>
      <c r="O359" s="24">
        <v>83.31</v>
      </c>
      <c r="P359" s="23">
        <v>8</v>
      </c>
      <c r="Q359" s="21" t="s">
        <v>1</v>
      </c>
      <c r="R359" s="22">
        <v>372</v>
      </c>
      <c r="S359" s="24">
        <v>87.63</v>
      </c>
      <c r="T359" s="23">
        <v>6</v>
      </c>
      <c r="U359" s="21" t="s">
        <v>1</v>
      </c>
      <c r="V359" s="22">
        <v>369</v>
      </c>
      <c r="W359" s="24">
        <v>85.92</v>
      </c>
      <c r="X359" s="23">
        <v>6</v>
      </c>
      <c r="Y359" s="21" t="s">
        <v>1</v>
      </c>
      <c r="Z359" s="22">
        <v>357</v>
      </c>
      <c r="AA359" s="24">
        <v>83.93</v>
      </c>
      <c r="AB359" s="23">
        <v>7</v>
      </c>
      <c r="AC359" s="21" t="s">
        <v>1</v>
      </c>
      <c r="AD359" s="22">
        <v>356</v>
      </c>
      <c r="AE359" s="24">
        <v>84.48</v>
      </c>
      <c r="AF359" s="23">
        <v>6</v>
      </c>
      <c r="AG359" s="21" t="s">
        <v>1</v>
      </c>
      <c r="AH359" s="22">
        <v>369</v>
      </c>
      <c r="AI359" s="24">
        <v>88.58</v>
      </c>
      <c r="AJ359" s="23">
        <v>5</v>
      </c>
      <c r="AK359" s="21" t="s">
        <v>1</v>
      </c>
      <c r="AL359" s="22">
        <v>395</v>
      </c>
      <c r="AM359" s="24">
        <v>95.91</v>
      </c>
      <c r="AN359" s="23">
        <v>2</v>
      </c>
      <c r="AO359" s="21" t="s">
        <v>1</v>
      </c>
    </row>
    <row r="360" spans="1:41" x14ac:dyDescent="0.25">
      <c r="A360" s="21" t="s">
        <v>589</v>
      </c>
      <c r="B360" s="22">
        <v>354</v>
      </c>
      <c r="C360" s="24">
        <v>79.180000000000007</v>
      </c>
      <c r="D360" s="23">
        <v>8</v>
      </c>
      <c r="E360" s="21" t="s">
        <v>1</v>
      </c>
      <c r="F360" s="22">
        <v>374</v>
      </c>
      <c r="G360" s="24">
        <v>83.24</v>
      </c>
      <c r="H360" s="23">
        <v>7</v>
      </c>
      <c r="I360" s="21" t="s">
        <v>1</v>
      </c>
      <c r="J360" s="22">
        <v>368</v>
      </c>
      <c r="K360" s="24">
        <v>82.46</v>
      </c>
      <c r="L360" s="23">
        <v>7</v>
      </c>
      <c r="M360" s="21" t="s">
        <v>1</v>
      </c>
      <c r="N360" s="22">
        <v>370</v>
      </c>
      <c r="O360" s="24">
        <v>86.55</v>
      </c>
      <c r="P360" s="23">
        <v>6</v>
      </c>
      <c r="Q360" s="21" t="s">
        <v>1</v>
      </c>
      <c r="R360" s="22">
        <v>358</v>
      </c>
      <c r="S360" s="24">
        <v>84.36</v>
      </c>
      <c r="T360" s="23">
        <v>7</v>
      </c>
      <c r="U360" s="21" t="s">
        <v>1</v>
      </c>
      <c r="V360" s="22">
        <v>349</v>
      </c>
      <c r="W360" s="24">
        <v>81.31</v>
      </c>
      <c r="X360" s="23">
        <v>8</v>
      </c>
      <c r="Y360" s="21" t="s">
        <v>1</v>
      </c>
      <c r="Z360" s="22">
        <v>367</v>
      </c>
      <c r="AA360" s="24">
        <v>86.26</v>
      </c>
      <c r="AB360" s="23">
        <v>6</v>
      </c>
      <c r="AC360" s="21" t="s">
        <v>1</v>
      </c>
      <c r="AD360" s="22">
        <v>361</v>
      </c>
      <c r="AE360" s="24">
        <v>85.66</v>
      </c>
      <c r="AF360" s="23">
        <v>5</v>
      </c>
      <c r="AG360" s="21" t="s">
        <v>1</v>
      </c>
      <c r="AH360" s="22">
        <v>325</v>
      </c>
      <c r="AI360" s="24">
        <v>78.11</v>
      </c>
      <c r="AJ360" s="23">
        <v>10</v>
      </c>
      <c r="AK360" s="21" t="s">
        <v>1</v>
      </c>
      <c r="AL360" s="22">
        <v>364</v>
      </c>
      <c r="AM360" s="24">
        <v>88.44</v>
      </c>
      <c r="AN360" s="23">
        <v>5</v>
      </c>
      <c r="AO360" s="21" t="s">
        <v>1</v>
      </c>
    </row>
    <row r="361" spans="1:41" x14ac:dyDescent="0.25">
      <c r="A361" s="21" t="s">
        <v>262</v>
      </c>
      <c r="B361" s="22">
        <v>354</v>
      </c>
      <c r="C361" s="24">
        <v>79.180000000000007</v>
      </c>
      <c r="D361" s="23">
        <v>8</v>
      </c>
      <c r="E361" s="21" t="s">
        <v>1</v>
      </c>
      <c r="F361" s="22">
        <v>363</v>
      </c>
      <c r="G361" s="24">
        <v>80.819999999999993</v>
      </c>
      <c r="H361" s="23">
        <v>8</v>
      </c>
      <c r="I361" s="21" t="s">
        <v>1</v>
      </c>
      <c r="J361" s="22">
        <v>318</v>
      </c>
      <c r="K361" s="24">
        <v>71.37</v>
      </c>
      <c r="L361" s="23">
        <v>15</v>
      </c>
      <c r="M361" s="21" t="s">
        <v>1</v>
      </c>
      <c r="N361" s="22">
        <v>351</v>
      </c>
      <c r="O361" s="24">
        <v>82.15</v>
      </c>
      <c r="P361" s="23">
        <v>9</v>
      </c>
      <c r="Q361" s="21" t="s">
        <v>1</v>
      </c>
      <c r="R361" s="22">
        <v>358</v>
      </c>
      <c r="S361" s="24">
        <v>84.36</v>
      </c>
      <c r="T361" s="23">
        <v>7</v>
      </c>
      <c r="U361" s="21" t="s">
        <v>1</v>
      </c>
      <c r="V361" s="22">
        <v>326</v>
      </c>
      <c r="W361" s="24">
        <v>76</v>
      </c>
      <c r="X361" s="23">
        <v>12</v>
      </c>
      <c r="Y361" s="21" t="s">
        <v>1</v>
      </c>
      <c r="Z361" s="22">
        <v>351</v>
      </c>
      <c r="AA361" s="24">
        <v>82.53</v>
      </c>
      <c r="AB361" s="23">
        <v>8</v>
      </c>
      <c r="AC361" s="21" t="s">
        <v>1</v>
      </c>
      <c r="AD361" s="22">
        <v>335</v>
      </c>
      <c r="AE361" s="24">
        <v>79.540000000000006</v>
      </c>
      <c r="AF361" s="23">
        <v>9</v>
      </c>
      <c r="AG361" s="21" t="s">
        <v>1</v>
      </c>
      <c r="AH361" s="22">
        <v>317</v>
      </c>
      <c r="AI361" s="24">
        <v>76.2</v>
      </c>
      <c r="AJ361" s="23">
        <v>11</v>
      </c>
      <c r="AK361" s="21" t="s">
        <v>1</v>
      </c>
      <c r="AL361" s="22">
        <v>289</v>
      </c>
      <c r="AM361" s="24">
        <v>70.37</v>
      </c>
      <c r="AN361" s="23">
        <v>16</v>
      </c>
      <c r="AO361" s="21" t="s">
        <v>1</v>
      </c>
    </row>
    <row r="362" spans="1:41" x14ac:dyDescent="0.25">
      <c r="A362" s="21" t="s">
        <v>202</v>
      </c>
      <c r="B362" s="22">
        <v>354</v>
      </c>
      <c r="C362" s="24">
        <v>79.180000000000007</v>
      </c>
      <c r="D362" s="23">
        <v>8</v>
      </c>
      <c r="E362" s="21" t="s">
        <v>1</v>
      </c>
      <c r="F362" s="22">
        <v>383</v>
      </c>
      <c r="G362" s="24">
        <v>85.23</v>
      </c>
      <c r="H362" s="23">
        <v>6</v>
      </c>
      <c r="I362" s="21" t="s">
        <v>1</v>
      </c>
      <c r="J362" s="22">
        <v>346</v>
      </c>
      <c r="K362" s="24">
        <v>77.58</v>
      </c>
      <c r="L362" s="23">
        <v>10</v>
      </c>
      <c r="M362" s="21" t="s">
        <v>1</v>
      </c>
      <c r="N362" s="22">
        <v>318</v>
      </c>
      <c r="O362" s="24">
        <v>74.5</v>
      </c>
      <c r="P362" s="23">
        <v>14</v>
      </c>
      <c r="Q362" s="21" t="s">
        <v>1</v>
      </c>
      <c r="R362" s="22">
        <v>358</v>
      </c>
      <c r="S362" s="24">
        <v>84.36</v>
      </c>
      <c r="T362" s="23">
        <v>7</v>
      </c>
      <c r="U362" s="21" t="s">
        <v>1</v>
      </c>
      <c r="V362" s="22">
        <v>395</v>
      </c>
      <c r="W362" s="24">
        <v>91.92</v>
      </c>
      <c r="X362" s="23">
        <v>3</v>
      </c>
      <c r="Y362" s="21" t="s">
        <v>1</v>
      </c>
      <c r="Z362" s="22">
        <v>379</v>
      </c>
      <c r="AA362" s="24">
        <v>89.05</v>
      </c>
      <c r="AB362" s="23">
        <v>5</v>
      </c>
      <c r="AC362" s="21" t="s">
        <v>1</v>
      </c>
      <c r="AD362" s="22">
        <v>312</v>
      </c>
      <c r="AE362" s="24">
        <v>74.13</v>
      </c>
      <c r="AF362" s="23">
        <v>14</v>
      </c>
      <c r="AG362" s="21" t="s">
        <v>1</v>
      </c>
      <c r="AH362" s="22">
        <v>369</v>
      </c>
      <c r="AI362" s="24">
        <v>88.58</v>
      </c>
      <c r="AJ362" s="23">
        <v>5</v>
      </c>
      <c r="AK362" s="21" t="s">
        <v>1</v>
      </c>
      <c r="AL362" s="22">
        <v>341</v>
      </c>
      <c r="AM362" s="24">
        <v>82.9</v>
      </c>
      <c r="AN362" s="23">
        <v>7</v>
      </c>
      <c r="AO362" s="21" t="s">
        <v>1</v>
      </c>
    </row>
    <row r="363" spans="1:41" x14ac:dyDescent="0.25">
      <c r="A363" s="21" t="s">
        <v>1498</v>
      </c>
      <c r="B363" s="22">
        <v>354</v>
      </c>
      <c r="C363" s="24">
        <v>79.180000000000007</v>
      </c>
      <c r="D363" s="23">
        <v>8</v>
      </c>
      <c r="E363" s="21" t="s">
        <v>1</v>
      </c>
      <c r="F363" s="22">
        <v>383</v>
      </c>
      <c r="G363" s="24">
        <v>85.23</v>
      </c>
      <c r="H363" s="23">
        <v>6</v>
      </c>
      <c r="I363" s="21" t="s">
        <v>1</v>
      </c>
      <c r="J363" s="22">
        <v>376</v>
      </c>
      <c r="K363" s="24">
        <v>84.24</v>
      </c>
      <c r="L363" s="23">
        <v>6</v>
      </c>
      <c r="M363" s="21" t="s">
        <v>1</v>
      </c>
      <c r="N363" s="22">
        <v>356</v>
      </c>
      <c r="O363" s="24">
        <v>83.31</v>
      </c>
      <c r="P363" s="23">
        <v>8</v>
      </c>
      <c r="Q363" s="21" t="s">
        <v>1</v>
      </c>
      <c r="R363" s="22">
        <v>386</v>
      </c>
      <c r="S363" s="24">
        <v>90.89</v>
      </c>
      <c r="T363" s="23">
        <v>4</v>
      </c>
      <c r="U363" s="21" t="s">
        <v>1</v>
      </c>
      <c r="V363" s="22">
        <v>395</v>
      </c>
      <c r="W363" s="24">
        <v>91.92</v>
      </c>
      <c r="X363" s="23">
        <v>3</v>
      </c>
      <c r="Y363" s="21" t="s">
        <v>1</v>
      </c>
      <c r="Z363" s="22">
        <v>327</v>
      </c>
      <c r="AA363" s="24">
        <v>76.94</v>
      </c>
      <c r="AB363" s="23">
        <v>12</v>
      </c>
      <c r="AC363" s="21" t="s">
        <v>1</v>
      </c>
      <c r="AD363" s="22">
        <v>335</v>
      </c>
      <c r="AE363" s="24">
        <v>79.540000000000006</v>
      </c>
      <c r="AF363" s="23">
        <v>9</v>
      </c>
      <c r="AG363" s="21" t="s">
        <v>1</v>
      </c>
      <c r="AH363" s="22">
        <v>363</v>
      </c>
      <c r="AI363" s="24">
        <v>87.15</v>
      </c>
      <c r="AJ363" s="23">
        <v>6</v>
      </c>
      <c r="AK363" s="21" t="s">
        <v>1</v>
      </c>
      <c r="AL363" s="22">
        <v>341</v>
      </c>
      <c r="AM363" s="24">
        <v>82.9</v>
      </c>
      <c r="AN363" s="23">
        <v>7</v>
      </c>
      <c r="AO363" s="21" t="s">
        <v>1</v>
      </c>
    </row>
    <row r="364" spans="1:41" x14ac:dyDescent="0.25">
      <c r="A364" s="21" t="s">
        <v>416</v>
      </c>
      <c r="B364" s="22">
        <v>354</v>
      </c>
      <c r="C364" s="24">
        <v>79.180000000000007</v>
      </c>
      <c r="D364" s="23">
        <v>8</v>
      </c>
      <c r="E364" s="21" t="s">
        <v>1</v>
      </c>
      <c r="F364" s="22">
        <v>343</v>
      </c>
      <c r="G364" s="24">
        <v>76.41</v>
      </c>
      <c r="H364" s="23">
        <v>10</v>
      </c>
      <c r="I364" s="21" t="s">
        <v>1</v>
      </c>
      <c r="J364" s="22">
        <v>338</v>
      </c>
      <c r="K364" s="24">
        <v>75.8</v>
      </c>
      <c r="L364" s="23">
        <v>11</v>
      </c>
      <c r="M364" s="21" t="s">
        <v>1</v>
      </c>
      <c r="N364" s="22">
        <v>370</v>
      </c>
      <c r="O364" s="24">
        <v>86.55</v>
      </c>
      <c r="P364" s="23">
        <v>6</v>
      </c>
      <c r="Q364" s="21" t="s">
        <v>1</v>
      </c>
      <c r="R364" s="22">
        <v>386</v>
      </c>
      <c r="S364" s="24">
        <v>90.89</v>
      </c>
      <c r="T364" s="23">
        <v>4</v>
      </c>
      <c r="U364" s="21" t="s">
        <v>1</v>
      </c>
      <c r="V364" s="22">
        <v>349</v>
      </c>
      <c r="W364" s="24">
        <v>81.31</v>
      </c>
      <c r="X364" s="23">
        <v>8</v>
      </c>
      <c r="Y364" s="21" t="s">
        <v>1</v>
      </c>
      <c r="Z364" s="22">
        <v>401</v>
      </c>
      <c r="AA364" s="24">
        <v>94.18</v>
      </c>
      <c r="AB364" s="23">
        <v>3</v>
      </c>
      <c r="AC364" s="21" t="s">
        <v>1</v>
      </c>
      <c r="AD364" s="22">
        <v>383</v>
      </c>
      <c r="AE364" s="24">
        <v>90.83</v>
      </c>
      <c r="AF364" s="23">
        <v>3</v>
      </c>
      <c r="AG364" s="21" t="s">
        <v>1</v>
      </c>
      <c r="AH364" s="22">
        <v>391</v>
      </c>
      <c r="AI364" s="24">
        <v>93.81</v>
      </c>
      <c r="AJ364" s="23">
        <v>3</v>
      </c>
      <c r="AK364" s="21" t="s">
        <v>1</v>
      </c>
      <c r="AL364" s="22">
        <v>0</v>
      </c>
      <c r="AM364" s="24">
        <v>0</v>
      </c>
      <c r="AN364" s="23">
        <v>0</v>
      </c>
      <c r="AO364" s="21" t="s">
        <v>1</v>
      </c>
    </row>
    <row r="365" spans="1:41" x14ac:dyDescent="0.25">
      <c r="A365" s="21" t="s">
        <v>63</v>
      </c>
      <c r="B365" s="22">
        <v>354</v>
      </c>
      <c r="C365" s="24">
        <v>79.180000000000007</v>
      </c>
      <c r="D365" s="23">
        <v>8</v>
      </c>
      <c r="E365" s="21" t="s">
        <v>1</v>
      </c>
      <c r="F365" s="22">
        <v>0</v>
      </c>
      <c r="G365" s="24">
        <v>0</v>
      </c>
      <c r="H365" s="23">
        <v>0</v>
      </c>
      <c r="I365" s="21" t="s">
        <v>1</v>
      </c>
      <c r="J365" s="22">
        <v>0</v>
      </c>
      <c r="K365" s="24">
        <v>0</v>
      </c>
      <c r="L365" s="23">
        <v>0</v>
      </c>
      <c r="M365" s="21" t="s">
        <v>1</v>
      </c>
      <c r="N365" s="22">
        <v>0</v>
      </c>
      <c r="O365" s="24">
        <v>0</v>
      </c>
      <c r="P365" s="23">
        <v>0</v>
      </c>
      <c r="Q365" s="21" t="s">
        <v>1</v>
      </c>
      <c r="R365" s="22">
        <v>0</v>
      </c>
      <c r="S365" s="24">
        <v>0</v>
      </c>
      <c r="T365" s="23">
        <v>0</v>
      </c>
      <c r="U365" s="21" t="s">
        <v>1</v>
      </c>
      <c r="V365" s="22">
        <v>0</v>
      </c>
      <c r="W365" s="24">
        <v>0</v>
      </c>
      <c r="X365" s="23">
        <v>0</v>
      </c>
      <c r="Y365" s="21" t="s">
        <v>1</v>
      </c>
      <c r="Z365" s="22">
        <v>0</v>
      </c>
      <c r="AA365" s="24">
        <v>0</v>
      </c>
      <c r="AB365" s="23">
        <v>0</v>
      </c>
      <c r="AC365" s="21" t="s">
        <v>1</v>
      </c>
      <c r="AD365" s="22">
        <v>0</v>
      </c>
      <c r="AE365" s="24">
        <v>0</v>
      </c>
      <c r="AF365" s="23">
        <v>0</v>
      </c>
      <c r="AG365" s="21" t="s">
        <v>1</v>
      </c>
      <c r="AH365" s="22">
        <v>0</v>
      </c>
      <c r="AI365" s="24">
        <v>0</v>
      </c>
      <c r="AJ365" s="23">
        <v>0</v>
      </c>
      <c r="AK365" s="21" t="s">
        <v>1</v>
      </c>
      <c r="AL365" s="22">
        <v>0</v>
      </c>
      <c r="AM365" s="24">
        <v>0</v>
      </c>
      <c r="AN365" s="23">
        <v>0</v>
      </c>
      <c r="AO365" s="21" t="s">
        <v>1</v>
      </c>
    </row>
    <row r="366" spans="1:41" x14ac:dyDescent="0.25">
      <c r="A366" s="21" t="s">
        <v>1017</v>
      </c>
      <c r="B366" s="22">
        <v>354</v>
      </c>
      <c r="C366" s="24">
        <v>79.180000000000007</v>
      </c>
      <c r="D366" s="23">
        <v>8</v>
      </c>
      <c r="E366" s="21" t="s">
        <v>1</v>
      </c>
      <c r="F366" s="22">
        <v>335</v>
      </c>
      <c r="G366" s="24">
        <v>74.64</v>
      </c>
      <c r="H366" s="23">
        <v>11</v>
      </c>
      <c r="I366" s="21" t="s">
        <v>1</v>
      </c>
      <c r="J366" s="22">
        <v>376</v>
      </c>
      <c r="K366" s="24">
        <v>84.24</v>
      </c>
      <c r="L366" s="23">
        <v>6</v>
      </c>
      <c r="M366" s="21" t="s">
        <v>1</v>
      </c>
      <c r="N366" s="22">
        <v>356</v>
      </c>
      <c r="O366" s="24">
        <v>83.31</v>
      </c>
      <c r="P366" s="23">
        <v>8</v>
      </c>
      <c r="Q366" s="21" t="s">
        <v>1</v>
      </c>
      <c r="R366" s="22">
        <v>394</v>
      </c>
      <c r="S366" s="24">
        <v>92.76</v>
      </c>
      <c r="T366" s="23">
        <v>3</v>
      </c>
      <c r="U366" s="21" t="s">
        <v>1</v>
      </c>
      <c r="V366" s="22">
        <v>376</v>
      </c>
      <c r="W366" s="24">
        <v>87.54</v>
      </c>
      <c r="X366" s="23">
        <v>5</v>
      </c>
      <c r="Y366" s="21" t="s">
        <v>1</v>
      </c>
      <c r="Z366" s="22">
        <v>312</v>
      </c>
      <c r="AA366" s="24">
        <v>73.44</v>
      </c>
      <c r="AB366" s="23">
        <v>14</v>
      </c>
      <c r="AC366" s="21" t="s">
        <v>1</v>
      </c>
      <c r="AD366" s="22">
        <v>383</v>
      </c>
      <c r="AE366" s="24">
        <v>90.83</v>
      </c>
      <c r="AF366" s="23">
        <v>3</v>
      </c>
      <c r="AG366" s="21" t="s">
        <v>1</v>
      </c>
      <c r="AH366" s="22">
        <v>344</v>
      </c>
      <c r="AI366" s="24">
        <v>82.63</v>
      </c>
      <c r="AJ366" s="23">
        <v>8</v>
      </c>
      <c r="AK366" s="21" t="s">
        <v>1</v>
      </c>
      <c r="AL366" s="22">
        <v>384</v>
      </c>
      <c r="AM366" s="24">
        <v>93.26</v>
      </c>
      <c r="AN366" s="23">
        <v>3</v>
      </c>
      <c r="AO366" s="21" t="s">
        <v>1</v>
      </c>
    </row>
    <row r="367" spans="1:41" x14ac:dyDescent="0.25">
      <c r="A367" s="21" t="s">
        <v>431</v>
      </c>
      <c r="B367" s="22">
        <v>354</v>
      </c>
      <c r="C367" s="24">
        <v>79.180000000000007</v>
      </c>
      <c r="D367" s="23">
        <v>8</v>
      </c>
      <c r="E367" s="21" t="s">
        <v>1</v>
      </c>
      <c r="F367" s="22">
        <v>374</v>
      </c>
      <c r="G367" s="24">
        <v>83.24</v>
      </c>
      <c r="H367" s="23">
        <v>7</v>
      </c>
      <c r="I367" s="21" t="s">
        <v>1</v>
      </c>
      <c r="J367" s="22">
        <v>396</v>
      </c>
      <c r="K367" s="24">
        <v>88.68</v>
      </c>
      <c r="L367" s="23">
        <v>4</v>
      </c>
      <c r="M367" s="21" t="s">
        <v>1</v>
      </c>
      <c r="N367" s="22">
        <v>364</v>
      </c>
      <c r="O367" s="24">
        <v>85.16</v>
      </c>
      <c r="P367" s="23">
        <v>7</v>
      </c>
      <c r="Q367" s="21" t="s">
        <v>1</v>
      </c>
      <c r="R367" s="22">
        <v>372</v>
      </c>
      <c r="S367" s="24">
        <v>87.63</v>
      </c>
      <c r="T367" s="23">
        <v>6</v>
      </c>
      <c r="U367" s="21" t="s">
        <v>1</v>
      </c>
      <c r="V367" s="22">
        <v>340</v>
      </c>
      <c r="W367" s="24">
        <v>79.23</v>
      </c>
      <c r="X367" s="23">
        <v>9</v>
      </c>
      <c r="Y367" s="21" t="s">
        <v>1</v>
      </c>
      <c r="Z367" s="22">
        <v>357</v>
      </c>
      <c r="AA367" s="24">
        <v>83.93</v>
      </c>
      <c r="AB367" s="23">
        <v>7</v>
      </c>
      <c r="AC367" s="21" t="s">
        <v>1</v>
      </c>
      <c r="AD367" s="22">
        <v>348</v>
      </c>
      <c r="AE367" s="24">
        <v>82.6</v>
      </c>
      <c r="AF367" s="23">
        <v>7</v>
      </c>
      <c r="AG367" s="21" t="s">
        <v>1</v>
      </c>
      <c r="AH367" s="22">
        <v>336</v>
      </c>
      <c r="AI367" s="24">
        <v>80.72</v>
      </c>
      <c r="AJ367" s="23">
        <v>9</v>
      </c>
      <c r="AK367" s="21" t="s">
        <v>1</v>
      </c>
      <c r="AL367" s="22">
        <v>354</v>
      </c>
      <c r="AM367" s="24">
        <v>86.03</v>
      </c>
      <c r="AN367" s="23">
        <v>6</v>
      </c>
      <c r="AO367" s="21" t="s">
        <v>1</v>
      </c>
    </row>
    <row r="368" spans="1:41" x14ac:dyDescent="0.25">
      <c r="A368" s="21" t="s">
        <v>187</v>
      </c>
      <c r="B368" s="22">
        <v>354</v>
      </c>
      <c r="C368" s="24">
        <v>79.180000000000007</v>
      </c>
      <c r="D368" s="23">
        <v>8</v>
      </c>
      <c r="E368" s="21" t="s">
        <v>1</v>
      </c>
      <c r="F368" s="22">
        <v>412</v>
      </c>
      <c r="G368" s="24">
        <v>91.62</v>
      </c>
      <c r="H368" s="23">
        <v>3</v>
      </c>
      <c r="I368" s="21" t="s">
        <v>1</v>
      </c>
      <c r="J368" s="22">
        <v>412</v>
      </c>
      <c r="K368" s="24">
        <v>92.23</v>
      </c>
      <c r="L368" s="23">
        <v>3</v>
      </c>
      <c r="M368" s="21" t="s">
        <v>1</v>
      </c>
      <c r="N368" s="22">
        <v>402</v>
      </c>
      <c r="O368" s="24">
        <v>93.97</v>
      </c>
      <c r="P368" s="23">
        <v>3</v>
      </c>
      <c r="Q368" s="21" t="s">
        <v>1</v>
      </c>
      <c r="R368" s="22">
        <v>386</v>
      </c>
      <c r="S368" s="24">
        <v>90.89</v>
      </c>
      <c r="T368" s="23">
        <v>4</v>
      </c>
      <c r="U368" s="21" t="s">
        <v>1</v>
      </c>
      <c r="V368" s="22">
        <v>403</v>
      </c>
      <c r="W368" s="24">
        <v>93.77</v>
      </c>
      <c r="X368" s="23">
        <v>2</v>
      </c>
      <c r="Y368" s="21" t="s">
        <v>1</v>
      </c>
      <c r="Z368" s="22">
        <v>411</v>
      </c>
      <c r="AA368" s="24">
        <v>96.51</v>
      </c>
      <c r="AB368" s="23">
        <v>2</v>
      </c>
      <c r="AC368" s="21" t="s">
        <v>1</v>
      </c>
      <c r="AD368" s="22">
        <v>415</v>
      </c>
      <c r="AE368" s="24">
        <v>98.35</v>
      </c>
      <c r="AF368" s="23">
        <v>1</v>
      </c>
      <c r="AG368" s="21" t="s">
        <v>1</v>
      </c>
      <c r="AH368" s="22">
        <v>0</v>
      </c>
      <c r="AI368" s="24">
        <v>0</v>
      </c>
      <c r="AJ368" s="23">
        <v>0</v>
      </c>
      <c r="AK368" s="21" t="s">
        <v>1</v>
      </c>
      <c r="AL368" s="22">
        <v>395</v>
      </c>
      <c r="AM368" s="24">
        <v>95.91</v>
      </c>
      <c r="AN368" s="23">
        <v>2</v>
      </c>
      <c r="AO368" s="21" t="s">
        <v>1</v>
      </c>
    </row>
    <row r="369" spans="1:41" x14ac:dyDescent="0.25">
      <c r="A369" s="21" t="s">
        <v>461</v>
      </c>
      <c r="B369" s="22">
        <v>364</v>
      </c>
      <c r="C369" s="24">
        <v>81.400000000000006</v>
      </c>
      <c r="D369" s="23">
        <v>7</v>
      </c>
      <c r="E369" s="21" t="s">
        <v>1</v>
      </c>
      <c r="F369" s="22">
        <v>363</v>
      </c>
      <c r="G369" s="24">
        <v>80.819999999999993</v>
      </c>
      <c r="H369" s="23">
        <v>8</v>
      </c>
      <c r="I369" s="21" t="s">
        <v>1</v>
      </c>
      <c r="J369" s="22">
        <v>326</v>
      </c>
      <c r="K369" s="24">
        <v>73.14</v>
      </c>
      <c r="L369" s="23">
        <v>14</v>
      </c>
      <c r="M369" s="21" t="s">
        <v>1</v>
      </c>
      <c r="N369" s="22">
        <v>351</v>
      </c>
      <c r="O369" s="24">
        <v>82.15</v>
      </c>
      <c r="P369" s="23">
        <v>9</v>
      </c>
      <c r="Q369" s="21" t="s">
        <v>1</v>
      </c>
      <c r="R369" s="22">
        <v>0</v>
      </c>
      <c r="S369" s="24">
        <v>0</v>
      </c>
      <c r="T369" s="23">
        <v>0</v>
      </c>
      <c r="U369" s="21" t="s">
        <v>1</v>
      </c>
      <c r="V369" s="22">
        <v>0</v>
      </c>
      <c r="W369" s="24">
        <v>0</v>
      </c>
      <c r="X369" s="23">
        <v>0</v>
      </c>
      <c r="Y369" s="21" t="s">
        <v>1</v>
      </c>
      <c r="Z369" s="22">
        <v>0</v>
      </c>
      <c r="AA369" s="24">
        <v>0</v>
      </c>
      <c r="AB369" s="23">
        <v>0</v>
      </c>
      <c r="AC369" s="21" t="s">
        <v>1</v>
      </c>
      <c r="AD369" s="22">
        <v>0</v>
      </c>
      <c r="AE369" s="24">
        <v>0</v>
      </c>
      <c r="AF369" s="23">
        <v>0</v>
      </c>
      <c r="AG369" s="21" t="s">
        <v>1</v>
      </c>
      <c r="AH369" s="22">
        <v>0</v>
      </c>
      <c r="AI369" s="24">
        <v>0</v>
      </c>
      <c r="AJ369" s="23">
        <v>0</v>
      </c>
      <c r="AK369" s="21" t="s">
        <v>1</v>
      </c>
      <c r="AL369" s="22">
        <v>0</v>
      </c>
      <c r="AM369" s="24">
        <v>0</v>
      </c>
      <c r="AN369" s="23">
        <v>0</v>
      </c>
      <c r="AO369" s="21" t="s">
        <v>1</v>
      </c>
    </row>
    <row r="370" spans="1:41" x14ac:dyDescent="0.25">
      <c r="A370" s="21" t="s">
        <v>1499</v>
      </c>
      <c r="B370" s="22">
        <v>364</v>
      </c>
      <c r="C370" s="24">
        <v>81.400000000000006</v>
      </c>
      <c r="D370" s="23">
        <v>7</v>
      </c>
      <c r="E370" s="21" t="s">
        <v>1</v>
      </c>
      <c r="F370" s="22">
        <v>404</v>
      </c>
      <c r="G370" s="24">
        <v>89.86</v>
      </c>
      <c r="H370" s="23">
        <v>4</v>
      </c>
      <c r="I370" s="21" t="s">
        <v>1</v>
      </c>
      <c r="J370" s="22">
        <v>396</v>
      </c>
      <c r="K370" s="24">
        <v>88.68</v>
      </c>
      <c r="L370" s="23">
        <v>4</v>
      </c>
      <c r="M370" s="21" t="s">
        <v>1</v>
      </c>
      <c r="N370" s="22">
        <v>0</v>
      </c>
      <c r="O370" s="24">
        <v>0</v>
      </c>
      <c r="P370" s="23">
        <v>0</v>
      </c>
      <c r="Q370" s="21" t="s">
        <v>1</v>
      </c>
      <c r="R370" s="22">
        <v>0</v>
      </c>
      <c r="S370" s="24">
        <v>0</v>
      </c>
      <c r="T370" s="23">
        <v>0</v>
      </c>
      <c r="U370" s="21" t="s">
        <v>1</v>
      </c>
      <c r="V370" s="22">
        <v>0</v>
      </c>
      <c r="W370" s="24">
        <v>0</v>
      </c>
      <c r="X370" s="23">
        <v>0</v>
      </c>
      <c r="Y370" s="21" t="s">
        <v>1</v>
      </c>
      <c r="Z370" s="22">
        <v>0</v>
      </c>
      <c r="AA370" s="24">
        <v>0</v>
      </c>
      <c r="AB370" s="23">
        <v>0</v>
      </c>
      <c r="AC370" s="21" t="s">
        <v>1</v>
      </c>
      <c r="AD370" s="22">
        <v>0</v>
      </c>
      <c r="AE370" s="24">
        <v>0</v>
      </c>
      <c r="AF370" s="23">
        <v>0</v>
      </c>
      <c r="AG370" s="21" t="s">
        <v>1</v>
      </c>
      <c r="AH370" s="22">
        <v>0</v>
      </c>
      <c r="AI370" s="24">
        <v>0</v>
      </c>
      <c r="AJ370" s="23">
        <v>0</v>
      </c>
      <c r="AK370" s="21" t="s">
        <v>1</v>
      </c>
      <c r="AL370" s="22">
        <v>0</v>
      </c>
      <c r="AM370" s="24">
        <v>0</v>
      </c>
      <c r="AN370" s="23">
        <v>0</v>
      </c>
      <c r="AO370" s="21" t="s">
        <v>1</v>
      </c>
    </row>
    <row r="371" spans="1:41" x14ac:dyDescent="0.25">
      <c r="A371" s="21" t="s">
        <v>371</v>
      </c>
      <c r="B371" s="22">
        <v>364</v>
      </c>
      <c r="C371" s="24">
        <v>81.400000000000006</v>
      </c>
      <c r="D371" s="23">
        <v>7</v>
      </c>
      <c r="E371" s="21" t="s">
        <v>1</v>
      </c>
      <c r="F371" s="22">
        <v>394</v>
      </c>
      <c r="G371" s="24">
        <v>87.65</v>
      </c>
      <c r="H371" s="23">
        <v>5</v>
      </c>
      <c r="I371" s="21" t="s">
        <v>1</v>
      </c>
      <c r="J371" s="22">
        <v>396</v>
      </c>
      <c r="K371" s="24">
        <v>88.68</v>
      </c>
      <c r="L371" s="23">
        <v>4</v>
      </c>
      <c r="M371" s="21" t="s">
        <v>1</v>
      </c>
      <c r="N371" s="22">
        <v>416</v>
      </c>
      <c r="O371" s="24">
        <v>97.22</v>
      </c>
      <c r="P371" s="23">
        <v>2</v>
      </c>
      <c r="Q371" s="21" t="s">
        <v>1</v>
      </c>
      <c r="R371" s="22">
        <v>394</v>
      </c>
      <c r="S371" s="24">
        <v>92.76</v>
      </c>
      <c r="T371" s="23">
        <v>3</v>
      </c>
      <c r="U371" s="21" t="s">
        <v>1</v>
      </c>
      <c r="V371" s="22">
        <v>384</v>
      </c>
      <c r="W371" s="24">
        <v>89.38</v>
      </c>
      <c r="X371" s="23">
        <v>4</v>
      </c>
      <c r="Y371" s="21" t="s">
        <v>1</v>
      </c>
      <c r="Z371" s="22">
        <v>411</v>
      </c>
      <c r="AA371" s="24">
        <v>96.51</v>
      </c>
      <c r="AB371" s="23">
        <v>2</v>
      </c>
      <c r="AC371" s="21" t="s">
        <v>1</v>
      </c>
      <c r="AD371" s="22">
        <v>401</v>
      </c>
      <c r="AE371" s="24">
        <v>95.06</v>
      </c>
      <c r="AF371" s="23">
        <v>2</v>
      </c>
      <c r="AG371" s="21" t="s">
        <v>1</v>
      </c>
      <c r="AH371" s="22">
        <v>409</v>
      </c>
      <c r="AI371" s="24">
        <v>98.1</v>
      </c>
      <c r="AJ371" s="23">
        <v>1</v>
      </c>
      <c r="AK371" s="21" t="s">
        <v>1</v>
      </c>
      <c r="AL371" s="22">
        <v>0</v>
      </c>
      <c r="AM371" s="24">
        <v>0</v>
      </c>
      <c r="AN371" s="23">
        <v>0</v>
      </c>
      <c r="AO371" s="21" t="s">
        <v>1</v>
      </c>
    </row>
    <row r="372" spans="1:41" x14ac:dyDescent="0.25">
      <c r="A372" s="21" t="s">
        <v>465</v>
      </c>
      <c r="B372" s="22">
        <v>364</v>
      </c>
      <c r="C372" s="24">
        <v>81.400000000000006</v>
      </c>
      <c r="D372" s="23">
        <v>7</v>
      </c>
      <c r="E372" s="21" t="s">
        <v>1</v>
      </c>
      <c r="F372" s="22">
        <v>328</v>
      </c>
      <c r="G372" s="24">
        <v>73.099999999999994</v>
      </c>
      <c r="H372" s="23">
        <v>13</v>
      </c>
      <c r="I372" s="21" t="s">
        <v>1</v>
      </c>
      <c r="J372" s="22">
        <v>396</v>
      </c>
      <c r="K372" s="24">
        <v>88.68</v>
      </c>
      <c r="L372" s="23">
        <v>4</v>
      </c>
      <c r="M372" s="21" t="s">
        <v>1</v>
      </c>
      <c r="N372" s="22">
        <v>338</v>
      </c>
      <c r="O372" s="24">
        <v>79.13</v>
      </c>
      <c r="P372" s="23">
        <v>12</v>
      </c>
      <c r="Q372" s="21" t="s">
        <v>1</v>
      </c>
      <c r="R372" s="22">
        <v>418</v>
      </c>
      <c r="S372" s="24">
        <v>98.37</v>
      </c>
      <c r="T372" s="23">
        <v>1</v>
      </c>
      <c r="U372" s="21" t="s">
        <v>1</v>
      </c>
      <c r="V372" s="22">
        <v>420</v>
      </c>
      <c r="W372" s="24">
        <v>97.69</v>
      </c>
      <c r="X372" s="23">
        <v>1</v>
      </c>
      <c r="Y372" s="21" t="s">
        <v>1</v>
      </c>
      <c r="Z372" s="22">
        <v>0</v>
      </c>
      <c r="AA372" s="24">
        <v>0</v>
      </c>
      <c r="AB372" s="23">
        <v>0</v>
      </c>
      <c r="AC372" s="21" t="s">
        <v>1</v>
      </c>
      <c r="AD372" s="22">
        <v>0</v>
      </c>
      <c r="AE372" s="24">
        <v>0</v>
      </c>
      <c r="AF372" s="23">
        <v>0</v>
      </c>
      <c r="AG372" s="21" t="s">
        <v>1</v>
      </c>
      <c r="AH372" s="22">
        <v>0</v>
      </c>
      <c r="AI372" s="24">
        <v>0</v>
      </c>
      <c r="AJ372" s="23">
        <v>0</v>
      </c>
      <c r="AK372" s="21" t="s">
        <v>1</v>
      </c>
      <c r="AL372" s="22">
        <v>0</v>
      </c>
      <c r="AM372" s="24">
        <v>0</v>
      </c>
      <c r="AN372" s="23">
        <v>0</v>
      </c>
      <c r="AO372" s="21" t="s">
        <v>1</v>
      </c>
    </row>
    <row r="373" spans="1:41" x14ac:dyDescent="0.25">
      <c r="A373" s="21" t="s">
        <v>1500</v>
      </c>
      <c r="B373" s="22">
        <v>364</v>
      </c>
      <c r="C373" s="24">
        <v>81.400000000000006</v>
      </c>
      <c r="D373" s="23">
        <v>7</v>
      </c>
      <c r="E373" s="21" t="s">
        <v>1</v>
      </c>
      <c r="F373" s="22">
        <v>394</v>
      </c>
      <c r="G373" s="24">
        <v>87.65</v>
      </c>
      <c r="H373" s="23">
        <v>5</v>
      </c>
      <c r="I373" s="21" t="s">
        <v>1</v>
      </c>
      <c r="J373" s="22">
        <v>396</v>
      </c>
      <c r="K373" s="24">
        <v>88.68</v>
      </c>
      <c r="L373" s="23">
        <v>4</v>
      </c>
      <c r="M373" s="21" t="s">
        <v>1</v>
      </c>
      <c r="N373" s="22">
        <v>323</v>
      </c>
      <c r="O373" s="24">
        <v>75.66</v>
      </c>
      <c r="P373" s="23">
        <v>13</v>
      </c>
      <c r="Q373" s="21" t="s">
        <v>1</v>
      </c>
      <c r="R373" s="22">
        <v>358</v>
      </c>
      <c r="S373" s="24">
        <v>84.36</v>
      </c>
      <c r="T373" s="23">
        <v>7</v>
      </c>
      <c r="U373" s="21" t="s">
        <v>1</v>
      </c>
      <c r="V373" s="22">
        <v>329</v>
      </c>
      <c r="W373" s="24">
        <v>76.69</v>
      </c>
      <c r="X373" s="23">
        <v>11</v>
      </c>
      <c r="Y373" s="21" t="s">
        <v>1</v>
      </c>
      <c r="Z373" s="22">
        <v>351</v>
      </c>
      <c r="AA373" s="24">
        <v>82.53</v>
      </c>
      <c r="AB373" s="23">
        <v>8</v>
      </c>
      <c r="AC373" s="21" t="s">
        <v>1</v>
      </c>
      <c r="AD373" s="22">
        <v>356</v>
      </c>
      <c r="AE373" s="24">
        <v>84.48</v>
      </c>
      <c r="AF373" s="23">
        <v>6</v>
      </c>
      <c r="AG373" s="21" t="s">
        <v>1</v>
      </c>
      <c r="AH373" s="22">
        <v>317</v>
      </c>
      <c r="AI373" s="24">
        <v>76.2</v>
      </c>
      <c r="AJ373" s="23">
        <v>11</v>
      </c>
      <c r="AK373" s="21" t="s">
        <v>1</v>
      </c>
      <c r="AL373" s="22">
        <v>341</v>
      </c>
      <c r="AM373" s="24">
        <v>82.9</v>
      </c>
      <c r="AN373" s="23">
        <v>7</v>
      </c>
      <c r="AO373" s="21" t="s">
        <v>1</v>
      </c>
    </row>
    <row r="374" spans="1:41" x14ac:dyDescent="0.25">
      <c r="A374" s="21" t="s">
        <v>870</v>
      </c>
      <c r="B374" s="22">
        <v>364</v>
      </c>
      <c r="C374" s="24">
        <v>81.400000000000006</v>
      </c>
      <c r="D374" s="23">
        <v>7</v>
      </c>
      <c r="E374" s="21" t="s">
        <v>1</v>
      </c>
      <c r="F374" s="22">
        <v>412</v>
      </c>
      <c r="G374" s="24">
        <v>91.62</v>
      </c>
      <c r="H374" s="23">
        <v>3</v>
      </c>
      <c r="I374" s="21" t="s">
        <v>1</v>
      </c>
      <c r="J374" s="22">
        <v>362</v>
      </c>
      <c r="K374" s="24">
        <v>81.13</v>
      </c>
      <c r="L374" s="23">
        <v>8</v>
      </c>
      <c r="M374" s="21" t="s">
        <v>1</v>
      </c>
      <c r="N374" s="22">
        <v>385</v>
      </c>
      <c r="O374" s="24">
        <v>90.03</v>
      </c>
      <c r="P374" s="23">
        <v>5</v>
      </c>
      <c r="Q374" s="21" t="s">
        <v>1</v>
      </c>
      <c r="R374" s="22">
        <v>338</v>
      </c>
      <c r="S374" s="24">
        <v>79.69</v>
      </c>
      <c r="T374" s="23">
        <v>9</v>
      </c>
      <c r="U374" s="21" t="s">
        <v>1</v>
      </c>
      <c r="V374" s="22">
        <v>349</v>
      </c>
      <c r="W374" s="24">
        <v>81.31</v>
      </c>
      <c r="X374" s="23">
        <v>8</v>
      </c>
      <c r="Y374" s="21" t="s">
        <v>1</v>
      </c>
      <c r="Z374" s="22">
        <v>389</v>
      </c>
      <c r="AA374" s="24">
        <v>91.38</v>
      </c>
      <c r="AB374" s="23">
        <v>4</v>
      </c>
      <c r="AC374" s="21" t="s">
        <v>1</v>
      </c>
      <c r="AD374" s="22">
        <v>372</v>
      </c>
      <c r="AE374" s="24">
        <v>88.24</v>
      </c>
      <c r="AF374" s="23">
        <v>4</v>
      </c>
      <c r="AG374" s="21" t="s">
        <v>1</v>
      </c>
      <c r="AH374" s="22">
        <v>344</v>
      </c>
      <c r="AI374" s="24">
        <v>82.63</v>
      </c>
      <c r="AJ374" s="23">
        <v>8</v>
      </c>
      <c r="AK374" s="21" t="s">
        <v>1</v>
      </c>
      <c r="AL374" s="22">
        <v>334</v>
      </c>
      <c r="AM374" s="24">
        <v>81.209999999999994</v>
      </c>
      <c r="AN374" s="23">
        <v>8</v>
      </c>
      <c r="AO374" s="21" t="s">
        <v>1</v>
      </c>
    </row>
    <row r="375" spans="1:41" x14ac:dyDescent="0.25">
      <c r="A375" s="21" t="s">
        <v>599</v>
      </c>
      <c r="B375" s="22">
        <v>364</v>
      </c>
      <c r="C375" s="24">
        <v>81.400000000000006</v>
      </c>
      <c r="D375" s="23">
        <v>7</v>
      </c>
      <c r="E375" s="21" t="s">
        <v>1</v>
      </c>
      <c r="F375" s="22">
        <v>323</v>
      </c>
      <c r="G375" s="24">
        <v>72</v>
      </c>
      <c r="H375" s="23">
        <v>14</v>
      </c>
      <c r="I375" s="21" t="s">
        <v>1</v>
      </c>
      <c r="J375" s="22">
        <v>338</v>
      </c>
      <c r="K375" s="24">
        <v>75.8</v>
      </c>
      <c r="L375" s="23">
        <v>11</v>
      </c>
      <c r="M375" s="21" t="s">
        <v>1</v>
      </c>
      <c r="N375" s="22">
        <v>395</v>
      </c>
      <c r="O375" s="24">
        <v>92.35</v>
      </c>
      <c r="P375" s="23">
        <v>4</v>
      </c>
      <c r="Q375" s="21" t="s">
        <v>1</v>
      </c>
      <c r="R375" s="22">
        <v>394</v>
      </c>
      <c r="S375" s="24">
        <v>92.76</v>
      </c>
      <c r="T375" s="23">
        <v>3</v>
      </c>
      <c r="U375" s="21" t="s">
        <v>1</v>
      </c>
      <c r="V375" s="22">
        <v>369</v>
      </c>
      <c r="W375" s="24">
        <v>85.92</v>
      </c>
      <c r="X375" s="23">
        <v>6</v>
      </c>
      <c r="Y375" s="21" t="s">
        <v>1</v>
      </c>
      <c r="Z375" s="22">
        <v>340</v>
      </c>
      <c r="AA375" s="24">
        <v>79.97</v>
      </c>
      <c r="AB375" s="23">
        <v>10</v>
      </c>
      <c r="AC375" s="21" t="s">
        <v>1</v>
      </c>
      <c r="AD375" s="22">
        <v>308</v>
      </c>
      <c r="AE375" s="24">
        <v>73.19</v>
      </c>
      <c r="AF375" s="23">
        <v>15</v>
      </c>
      <c r="AG375" s="21" t="s">
        <v>1</v>
      </c>
      <c r="AH375" s="22">
        <v>336</v>
      </c>
      <c r="AI375" s="24">
        <v>80.72</v>
      </c>
      <c r="AJ375" s="23">
        <v>9</v>
      </c>
      <c r="AK375" s="21" t="s">
        <v>1</v>
      </c>
      <c r="AL375" s="22">
        <v>384</v>
      </c>
      <c r="AM375" s="24">
        <v>93.26</v>
      </c>
      <c r="AN375" s="23">
        <v>3</v>
      </c>
      <c r="AO375" s="21" t="s">
        <v>1</v>
      </c>
    </row>
    <row r="376" spans="1:41" x14ac:dyDescent="0.25">
      <c r="A376" s="21" t="s">
        <v>1501</v>
      </c>
      <c r="B376" s="22">
        <v>364</v>
      </c>
      <c r="C376" s="24">
        <v>81.400000000000006</v>
      </c>
      <c r="D376" s="23">
        <v>7</v>
      </c>
      <c r="E376" s="21" t="s">
        <v>1</v>
      </c>
      <c r="F376" s="22">
        <v>383</v>
      </c>
      <c r="G376" s="24">
        <v>85.23</v>
      </c>
      <c r="H376" s="23">
        <v>6</v>
      </c>
      <c r="I376" s="21" t="s">
        <v>1</v>
      </c>
      <c r="J376" s="22">
        <v>426</v>
      </c>
      <c r="K376" s="24">
        <v>95.34</v>
      </c>
      <c r="L376" s="23">
        <v>2</v>
      </c>
      <c r="M376" s="21" t="s">
        <v>1</v>
      </c>
      <c r="N376" s="22">
        <v>364</v>
      </c>
      <c r="O376" s="24">
        <v>85.16</v>
      </c>
      <c r="P376" s="23">
        <v>7</v>
      </c>
      <c r="Q376" s="21" t="s">
        <v>1</v>
      </c>
      <c r="R376" s="22">
        <v>405</v>
      </c>
      <c r="S376" s="24">
        <v>95.33</v>
      </c>
      <c r="T376" s="23">
        <v>2</v>
      </c>
      <c r="U376" s="21" t="s">
        <v>1</v>
      </c>
      <c r="V376" s="22">
        <v>403</v>
      </c>
      <c r="W376" s="24">
        <v>93.77</v>
      </c>
      <c r="X376" s="23">
        <v>2</v>
      </c>
      <c r="Y376" s="21" t="s">
        <v>1</v>
      </c>
      <c r="Z376" s="22">
        <v>335</v>
      </c>
      <c r="AA376" s="24">
        <v>78.8</v>
      </c>
      <c r="AB376" s="23">
        <v>11</v>
      </c>
      <c r="AC376" s="21" t="s">
        <v>1</v>
      </c>
      <c r="AD376" s="22">
        <v>361</v>
      </c>
      <c r="AE376" s="24">
        <v>85.66</v>
      </c>
      <c r="AF376" s="23">
        <v>5</v>
      </c>
      <c r="AG376" s="21" t="s">
        <v>1</v>
      </c>
      <c r="AH376" s="22">
        <v>382</v>
      </c>
      <c r="AI376" s="24">
        <v>91.67</v>
      </c>
      <c r="AJ376" s="23">
        <v>4</v>
      </c>
      <c r="AK376" s="21" t="s">
        <v>1</v>
      </c>
      <c r="AL376" s="22">
        <v>374</v>
      </c>
      <c r="AM376" s="24">
        <v>90.85</v>
      </c>
      <c r="AN376" s="23">
        <v>4</v>
      </c>
      <c r="AO376" s="21" t="s">
        <v>1</v>
      </c>
    </row>
    <row r="377" spans="1:41" x14ac:dyDescent="0.25">
      <c r="A377" s="21" t="s">
        <v>871</v>
      </c>
      <c r="B377" s="22">
        <v>372</v>
      </c>
      <c r="C377" s="24">
        <v>83.17</v>
      </c>
      <c r="D377" s="23">
        <v>6</v>
      </c>
      <c r="E377" s="21" t="s">
        <v>1</v>
      </c>
      <c r="F377" s="22">
        <v>412</v>
      </c>
      <c r="G377" s="24">
        <v>91.62</v>
      </c>
      <c r="H377" s="23">
        <v>3</v>
      </c>
      <c r="I377" s="21" t="s">
        <v>1</v>
      </c>
      <c r="J377" s="22">
        <v>387</v>
      </c>
      <c r="K377" s="24">
        <v>86.68</v>
      </c>
      <c r="L377" s="23">
        <v>5</v>
      </c>
      <c r="M377" s="21" t="s">
        <v>1</v>
      </c>
      <c r="N377" s="22">
        <v>0</v>
      </c>
      <c r="O377" s="24">
        <v>0</v>
      </c>
      <c r="P377" s="23">
        <v>0</v>
      </c>
      <c r="Q377" s="21" t="s">
        <v>1</v>
      </c>
      <c r="R377" s="22">
        <v>0</v>
      </c>
      <c r="S377" s="24">
        <v>0</v>
      </c>
      <c r="T377" s="23">
        <v>0</v>
      </c>
      <c r="U377" s="21" t="s">
        <v>1</v>
      </c>
      <c r="V377" s="22">
        <v>0</v>
      </c>
      <c r="W377" s="24">
        <v>0</v>
      </c>
      <c r="X377" s="23">
        <v>0</v>
      </c>
      <c r="Y377" s="21" t="s">
        <v>1</v>
      </c>
      <c r="Z377" s="22">
        <v>0</v>
      </c>
      <c r="AA377" s="24">
        <v>0</v>
      </c>
      <c r="AB377" s="23">
        <v>0</v>
      </c>
      <c r="AC377" s="21" t="s">
        <v>1</v>
      </c>
      <c r="AD377" s="22">
        <v>0</v>
      </c>
      <c r="AE377" s="24">
        <v>0</v>
      </c>
      <c r="AF377" s="23">
        <v>0</v>
      </c>
      <c r="AG377" s="21" t="s">
        <v>1</v>
      </c>
      <c r="AH377" s="22">
        <v>0</v>
      </c>
      <c r="AI377" s="24">
        <v>0</v>
      </c>
      <c r="AJ377" s="23">
        <v>0</v>
      </c>
      <c r="AK377" s="21" t="s">
        <v>1</v>
      </c>
      <c r="AL377" s="22">
        <v>0</v>
      </c>
      <c r="AM377" s="24">
        <v>0</v>
      </c>
      <c r="AN377" s="23">
        <v>0</v>
      </c>
      <c r="AO377" s="21" t="s">
        <v>1</v>
      </c>
    </row>
    <row r="378" spans="1:41" x14ac:dyDescent="0.25">
      <c r="A378" s="21" t="s">
        <v>274</v>
      </c>
      <c r="B378" s="22">
        <v>372</v>
      </c>
      <c r="C378" s="24">
        <v>83.17</v>
      </c>
      <c r="D378" s="23">
        <v>6</v>
      </c>
      <c r="E378" s="21" t="s">
        <v>1</v>
      </c>
      <c r="F378" s="22">
        <v>374</v>
      </c>
      <c r="G378" s="24">
        <v>83.24</v>
      </c>
      <c r="H378" s="23">
        <v>7</v>
      </c>
      <c r="I378" s="21" t="s">
        <v>1</v>
      </c>
      <c r="J378" s="22">
        <v>376</v>
      </c>
      <c r="K378" s="24">
        <v>84.24</v>
      </c>
      <c r="L378" s="23">
        <v>6</v>
      </c>
      <c r="M378" s="21" t="s">
        <v>1</v>
      </c>
      <c r="N378" s="22">
        <v>364</v>
      </c>
      <c r="O378" s="24">
        <v>85.16</v>
      </c>
      <c r="P378" s="23">
        <v>7</v>
      </c>
      <c r="Q378" s="21" t="s">
        <v>1</v>
      </c>
      <c r="R378" s="22">
        <v>358</v>
      </c>
      <c r="S378" s="24">
        <v>84.36</v>
      </c>
      <c r="T378" s="23">
        <v>7</v>
      </c>
      <c r="U378" s="21" t="s">
        <v>1</v>
      </c>
      <c r="V378" s="22">
        <v>329</v>
      </c>
      <c r="W378" s="24">
        <v>76.69</v>
      </c>
      <c r="X378" s="23">
        <v>11</v>
      </c>
      <c r="Y378" s="21" t="s">
        <v>1</v>
      </c>
      <c r="Z378" s="22">
        <v>367</v>
      </c>
      <c r="AA378" s="24">
        <v>86.26</v>
      </c>
      <c r="AB378" s="23">
        <v>6</v>
      </c>
      <c r="AC378" s="21" t="s">
        <v>1</v>
      </c>
      <c r="AD378" s="22">
        <v>415</v>
      </c>
      <c r="AE378" s="24">
        <v>98.35</v>
      </c>
      <c r="AF378" s="23">
        <v>1</v>
      </c>
      <c r="AG378" s="21" t="s">
        <v>1</v>
      </c>
      <c r="AH378" s="22">
        <v>355</v>
      </c>
      <c r="AI378" s="24">
        <v>85.25</v>
      </c>
      <c r="AJ378" s="23">
        <v>7</v>
      </c>
      <c r="AK378" s="21" t="s">
        <v>1</v>
      </c>
      <c r="AL378" s="22">
        <v>395</v>
      </c>
      <c r="AM378" s="24">
        <v>95.91</v>
      </c>
      <c r="AN378" s="23">
        <v>2</v>
      </c>
      <c r="AO378" s="21" t="s">
        <v>1</v>
      </c>
    </row>
    <row r="379" spans="1:41" x14ac:dyDescent="0.25">
      <c r="A379" s="21" t="s">
        <v>1502</v>
      </c>
      <c r="B379" s="22">
        <v>372</v>
      </c>
      <c r="C379" s="24">
        <v>83.17</v>
      </c>
      <c r="D379" s="23">
        <v>6</v>
      </c>
      <c r="E379" s="21" t="s">
        <v>1</v>
      </c>
      <c r="F379" s="22">
        <v>383</v>
      </c>
      <c r="G379" s="24">
        <v>85.23</v>
      </c>
      <c r="H379" s="23">
        <v>6</v>
      </c>
      <c r="I379" s="21" t="s">
        <v>1</v>
      </c>
      <c r="J379" s="22">
        <v>353</v>
      </c>
      <c r="K379" s="24">
        <v>79.13</v>
      </c>
      <c r="L379" s="23">
        <v>9</v>
      </c>
      <c r="M379" s="21" t="s">
        <v>1</v>
      </c>
      <c r="N379" s="22">
        <v>356</v>
      </c>
      <c r="O379" s="24">
        <v>83.31</v>
      </c>
      <c r="P379" s="23">
        <v>8</v>
      </c>
      <c r="Q379" s="21" t="s">
        <v>1</v>
      </c>
      <c r="R379" s="22">
        <v>338</v>
      </c>
      <c r="S379" s="24">
        <v>79.69</v>
      </c>
      <c r="T379" s="23">
        <v>9</v>
      </c>
      <c r="U379" s="21" t="s">
        <v>1</v>
      </c>
      <c r="V379" s="22">
        <v>349</v>
      </c>
      <c r="W379" s="24">
        <v>81.31</v>
      </c>
      <c r="X379" s="23">
        <v>8</v>
      </c>
      <c r="Y379" s="21" t="s">
        <v>1</v>
      </c>
      <c r="Z379" s="22">
        <v>312</v>
      </c>
      <c r="AA379" s="24">
        <v>73.44</v>
      </c>
      <c r="AB379" s="23">
        <v>14</v>
      </c>
      <c r="AC379" s="21" t="s">
        <v>1</v>
      </c>
      <c r="AD379" s="22">
        <v>335</v>
      </c>
      <c r="AE379" s="24">
        <v>79.540000000000006</v>
      </c>
      <c r="AF379" s="23">
        <v>9</v>
      </c>
      <c r="AG379" s="21" t="s">
        <v>1</v>
      </c>
      <c r="AH379" s="22">
        <v>355</v>
      </c>
      <c r="AI379" s="24">
        <v>85.25</v>
      </c>
      <c r="AJ379" s="23">
        <v>7</v>
      </c>
      <c r="AK379" s="21" t="s">
        <v>1</v>
      </c>
      <c r="AL379" s="22">
        <v>320</v>
      </c>
      <c r="AM379" s="24">
        <v>77.84</v>
      </c>
      <c r="AN379" s="23">
        <v>10</v>
      </c>
      <c r="AO379" s="21" t="s">
        <v>1</v>
      </c>
    </row>
    <row r="380" spans="1:41" x14ac:dyDescent="0.25">
      <c r="A380" s="21" t="s">
        <v>1503</v>
      </c>
      <c r="B380" s="22">
        <v>372</v>
      </c>
      <c r="C380" s="24">
        <v>83.17</v>
      </c>
      <c r="D380" s="23">
        <v>6</v>
      </c>
      <c r="E380" s="21" t="s">
        <v>1</v>
      </c>
      <c r="F380" s="22">
        <v>374</v>
      </c>
      <c r="G380" s="24">
        <v>83.24</v>
      </c>
      <c r="H380" s="23">
        <v>7</v>
      </c>
      <c r="I380" s="21" t="s">
        <v>1</v>
      </c>
      <c r="J380" s="22">
        <v>376</v>
      </c>
      <c r="K380" s="24">
        <v>84.24</v>
      </c>
      <c r="L380" s="23">
        <v>6</v>
      </c>
      <c r="M380" s="21" t="s">
        <v>1</v>
      </c>
      <c r="N380" s="22">
        <v>295</v>
      </c>
      <c r="O380" s="24">
        <v>69.16</v>
      </c>
      <c r="P380" s="23">
        <v>19</v>
      </c>
      <c r="Q380" s="21" t="s">
        <v>1</v>
      </c>
      <c r="R380" s="22">
        <v>321</v>
      </c>
      <c r="S380" s="24">
        <v>75.72</v>
      </c>
      <c r="T380" s="23">
        <v>12</v>
      </c>
      <c r="U380" s="21" t="s">
        <v>1</v>
      </c>
      <c r="V380" s="22">
        <v>384</v>
      </c>
      <c r="W380" s="24">
        <v>89.38</v>
      </c>
      <c r="X380" s="23">
        <v>4</v>
      </c>
      <c r="Y380" s="21" t="s">
        <v>1</v>
      </c>
      <c r="Z380" s="22">
        <v>379</v>
      </c>
      <c r="AA380" s="24">
        <v>89.05</v>
      </c>
      <c r="AB380" s="23">
        <v>5</v>
      </c>
      <c r="AC380" s="21" t="s">
        <v>1</v>
      </c>
      <c r="AD380" s="22">
        <v>401</v>
      </c>
      <c r="AE380" s="24">
        <v>95.06</v>
      </c>
      <c r="AF380" s="23">
        <v>2</v>
      </c>
      <c r="AG380" s="21" t="s">
        <v>1</v>
      </c>
      <c r="AH380" s="22">
        <v>336</v>
      </c>
      <c r="AI380" s="24">
        <v>80.72</v>
      </c>
      <c r="AJ380" s="23">
        <v>9</v>
      </c>
      <c r="AK380" s="21" t="s">
        <v>1</v>
      </c>
      <c r="AL380" s="22">
        <v>341</v>
      </c>
      <c r="AM380" s="24">
        <v>82.9</v>
      </c>
      <c r="AN380" s="23">
        <v>7</v>
      </c>
      <c r="AO380" s="21" t="s">
        <v>1</v>
      </c>
    </row>
    <row r="381" spans="1:41" x14ac:dyDescent="0.25">
      <c r="A381" s="21" t="s">
        <v>1504</v>
      </c>
      <c r="B381" s="22">
        <v>372</v>
      </c>
      <c r="C381" s="24">
        <v>83.17</v>
      </c>
      <c r="D381" s="23">
        <v>6</v>
      </c>
      <c r="E381" s="21" t="s">
        <v>1</v>
      </c>
      <c r="F381" s="22">
        <v>332</v>
      </c>
      <c r="G381" s="24">
        <v>73.98</v>
      </c>
      <c r="H381" s="23">
        <v>12</v>
      </c>
      <c r="I381" s="21" t="s">
        <v>1</v>
      </c>
      <c r="J381" s="22">
        <v>346</v>
      </c>
      <c r="K381" s="24">
        <v>77.58</v>
      </c>
      <c r="L381" s="23">
        <v>10</v>
      </c>
      <c r="M381" s="21" t="s">
        <v>1</v>
      </c>
      <c r="N381" s="22">
        <v>346</v>
      </c>
      <c r="O381" s="24">
        <v>80.989999999999995</v>
      </c>
      <c r="P381" s="23">
        <v>10</v>
      </c>
      <c r="Q381" s="21" t="s">
        <v>1</v>
      </c>
      <c r="R381" s="22">
        <v>338</v>
      </c>
      <c r="S381" s="24">
        <v>79.69</v>
      </c>
      <c r="T381" s="23">
        <v>9</v>
      </c>
      <c r="U381" s="21" t="s">
        <v>1</v>
      </c>
      <c r="V381" s="22">
        <v>363</v>
      </c>
      <c r="W381" s="24">
        <v>84.54</v>
      </c>
      <c r="X381" s="23">
        <v>7</v>
      </c>
      <c r="Y381" s="21" t="s">
        <v>1</v>
      </c>
      <c r="Z381" s="22">
        <v>367</v>
      </c>
      <c r="AA381" s="24">
        <v>86.26</v>
      </c>
      <c r="AB381" s="23">
        <v>6</v>
      </c>
      <c r="AC381" s="21" t="s">
        <v>1</v>
      </c>
      <c r="AD381" s="22">
        <v>383</v>
      </c>
      <c r="AE381" s="24">
        <v>90.83</v>
      </c>
      <c r="AF381" s="23">
        <v>3</v>
      </c>
      <c r="AG381" s="21" t="s">
        <v>1</v>
      </c>
      <c r="AH381" s="22">
        <v>336</v>
      </c>
      <c r="AI381" s="24">
        <v>80.72</v>
      </c>
      <c r="AJ381" s="23">
        <v>9</v>
      </c>
      <c r="AK381" s="21" t="s">
        <v>1</v>
      </c>
      <c r="AL381" s="22">
        <v>364</v>
      </c>
      <c r="AM381" s="24">
        <v>88.44</v>
      </c>
      <c r="AN381" s="23">
        <v>5</v>
      </c>
      <c r="AO381" s="21" t="s">
        <v>1</v>
      </c>
    </row>
    <row r="382" spans="1:41" x14ac:dyDescent="0.25">
      <c r="A382" s="21" t="s">
        <v>289</v>
      </c>
      <c r="B382" s="22">
        <v>372</v>
      </c>
      <c r="C382" s="24">
        <v>83.17</v>
      </c>
      <c r="D382" s="23">
        <v>6</v>
      </c>
      <c r="E382" s="21" t="s">
        <v>1</v>
      </c>
      <c r="F382" s="22">
        <v>363</v>
      </c>
      <c r="G382" s="24">
        <v>80.819999999999993</v>
      </c>
      <c r="H382" s="23">
        <v>8</v>
      </c>
      <c r="I382" s="21" t="s">
        <v>1</v>
      </c>
      <c r="J382" s="22">
        <v>387</v>
      </c>
      <c r="K382" s="24">
        <v>86.68</v>
      </c>
      <c r="L382" s="23">
        <v>5</v>
      </c>
      <c r="M382" s="21" t="s">
        <v>1</v>
      </c>
      <c r="N382" s="22">
        <v>310</v>
      </c>
      <c r="O382" s="24">
        <v>72.64</v>
      </c>
      <c r="P382" s="23">
        <v>15</v>
      </c>
      <c r="Q382" s="21" t="s">
        <v>1</v>
      </c>
      <c r="R382" s="22">
        <v>372</v>
      </c>
      <c r="S382" s="24">
        <v>87.63</v>
      </c>
      <c r="T382" s="23">
        <v>6</v>
      </c>
      <c r="U382" s="21" t="s">
        <v>1</v>
      </c>
      <c r="V382" s="22">
        <v>369</v>
      </c>
      <c r="W382" s="24">
        <v>85.92</v>
      </c>
      <c r="X382" s="23">
        <v>6</v>
      </c>
      <c r="Y382" s="21" t="s">
        <v>1</v>
      </c>
      <c r="Z382" s="22">
        <v>347</v>
      </c>
      <c r="AA382" s="24">
        <v>81.599999999999994</v>
      </c>
      <c r="AB382" s="23">
        <v>9</v>
      </c>
      <c r="AC382" s="21" t="s">
        <v>1</v>
      </c>
      <c r="AD382" s="22">
        <v>348</v>
      </c>
      <c r="AE382" s="24">
        <v>82.6</v>
      </c>
      <c r="AF382" s="23">
        <v>7</v>
      </c>
      <c r="AG382" s="21" t="s">
        <v>1</v>
      </c>
      <c r="AH382" s="22">
        <v>293</v>
      </c>
      <c r="AI382" s="24">
        <v>70.489999999999995</v>
      </c>
      <c r="AJ382" s="23">
        <v>17</v>
      </c>
      <c r="AK382" s="21" t="s">
        <v>1</v>
      </c>
      <c r="AL382" s="22">
        <v>312</v>
      </c>
      <c r="AM382" s="24">
        <v>75.91</v>
      </c>
      <c r="AN382" s="23">
        <v>11</v>
      </c>
      <c r="AO382" s="21" t="s">
        <v>1</v>
      </c>
    </row>
    <row r="383" spans="1:41" x14ac:dyDescent="0.25">
      <c r="A383" s="21" t="s">
        <v>440</v>
      </c>
      <c r="B383" s="22">
        <v>372</v>
      </c>
      <c r="C383" s="24">
        <v>83.17</v>
      </c>
      <c r="D383" s="23">
        <v>6</v>
      </c>
      <c r="E383" s="21" t="s">
        <v>1</v>
      </c>
      <c r="F383" s="22">
        <v>404</v>
      </c>
      <c r="G383" s="24">
        <v>89.86</v>
      </c>
      <c r="H383" s="23">
        <v>4</v>
      </c>
      <c r="I383" s="21" t="s">
        <v>1</v>
      </c>
      <c r="J383" s="22">
        <v>362</v>
      </c>
      <c r="K383" s="24">
        <v>81.13</v>
      </c>
      <c r="L383" s="23">
        <v>8</v>
      </c>
      <c r="M383" s="21" t="s">
        <v>1</v>
      </c>
      <c r="N383" s="22">
        <v>341</v>
      </c>
      <c r="O383" s="24">
        <v>79.83</v>
      </c>
      <c r="P383" s="23">
        <v>11</v>
      </c>
      <c r="Q383" s="21" t="s">
        <v>1</v>
      </c>
      <c r="R383" s="22">
        <v>405</v>
      </c>
      <c r="S383" s="24">
        <v>95.33</v>
      </c>
      <c r="T383" s="23">
        <v>2</v>
      </c>
      <c r="U383" s="21" t="s">
        <v>1</v>
      </c>
      <c r="V383" s="22">
        <v>403</v>
      </c>
      <c r="W383" s="24">
        <v>93.77</v>
      </c>
      <c r="X383" s="23">
        <v>2</v>
      </c>
      <c r="Y383" s="21" t="s">
        <v>1</v>
      </c>
      <c r="Z383" s="22">
        <v>340</v>
      </c>
      <c r="AA383" s="24">
        <v>79.97</v>
      </c>
      <c r="AB383" s="23">
        <v>10</v>
      </c>
      <c r="AC383" s="21" t="s">
        <v>1</v>
      </c>
      <c r="AD383" s="22">
        <v>372</v>
      </c>
      <c r="AE383" s="24">
        <v>88.24</v>
      </c>
      <c r="AF383" s="23">
        <v>4</v>
      </c>
      <c r="AG383" s="21" t="s">
        <v>1</v>
      </c>
      <c r="AH383" s="22">
        <v>369</v>
      </c>
      <c r="AI383" s="24">
        <v>88.58</v>
      </c>
      <c r="AJ383" s="23">
        <v>5</v>
      </c>
      <c r="AK383" s="21" t="s">
        <v>1</v>
      </c>
      <c r="AL383" s="22">
        <v>364</v>
      </c>
      <c r="AM383" s="24">
        <v>88.44</v>
      </c>
      <c r="AN383" s="23">
        <v>5</v>
      </c>
      <c r="AO383" s="21" t="s">
        <v>1</v>
      </c>
    </row>
    <row r="384" spans="1:41" x14ac:dyDescent="0.25">
      <c r="A384" s="21" t="s">
        <v>1505</v>
      </c>
      <c r="B384" s="22">
        <v>372</v>
      </c>
      <c r="C384" s="24">
        <v>83.17</v>
      </c>
      <c r="D384" s="23">
        <v>6</v>
      </c>
      <c r="E384" s="21" t="s">
        <v>1</v>
      </c>
      <c r="F384" s="22">
        <v>306</v>
      </c>
      <c r="G384" s="24">
        <v>68.25</v>
      </c>
      <c r="H384" s="23">
        <v>16</v>
      </c>
      <c r="I384" s="21" t="s">
        <v>1</v>
      </c>
      <c r="J384" s="22">
        <v>334</v>
      </c>
      <c r="K384" s="24">
        <v>74.92</v>
      </c>
      <c r="L384" s="23">
        <v>12</v>
      </c>
      <c r="M384" s="21" t="s">
        <v>1</v>
      </c>
      <c r="N384" s="22">
        <v>370</v>
      </c>
      <c r="O384" s="24">
        <v>86.55</v>
      </c>
      <c r="P384" s="23">
        <v>6</v>
      </c>
      <c r="Q384" s="21" t="s">
        <v>1</v>
      </c>
      <c r="R384" s="22">
        <v>394</v>
      </c>
      <c r="S384" s="24">
        <v>92.76</v>
      </c>
      <c r="T384" s="23">
        <v>3</v>
      </c>
      <c r="U384" s="21" t="s">
        <v>1</v>
      </c>
      <c r="V384" s="22">
        <v>340</v>
      </c>
      <c r="W384" s="24">
        <v>79.23</v>
      </c>
      <c r="X384" s="23">
        <v>9</v>
      </c>
      <c r="Y384" s="21" t="s">
        <v>1</v>
      </c>
      <c r="Z384" s="22">
        <v>367</v>
      </c>
      <c r="AA384" s="24">
        <v>86.26</v>
      </c>
      <c r="AB384" s="23">
        <v>6</v>
      </c>
      <c r="AC384" s="21" t="s">
        <v>1</v>
      </c>
      <c r="AD384" s="22">
        <v>361</v>
      </c>
      <c r="AE384" s="24">
        <v>85.66</v>
      </c>
      <c r="AF384" s="23">
        <v>5</v>
      </c>
      <c r="AG384" s="21" t="s">
        <v>1</v>
      </c>
      <c r="AH384" s="22">
        <v>382</v>
      </c>
      <c r="AI384" s="24">
        <v>91.67</v>
      </c>
      <c r="AJ384" s="23">
        <v>4</v>
      </c>
      <c r="AK384" s="21" t="s">
        <v>1</v>
      </c>
      <c r="AL384" s="22">
        <v>307</v>
      </c>
      <c r="AM384" s="24">
        <v>74.709999999999994</v>
      </c>
      <c r="AN384" s="23">
        <v>12</v>
      </c>
      <c r="AO384" s="21" t="s">
        <v>1</v>
      </c>
    </row>
    <row r="385" spans="1:41" x14ac:dyDescent="0.25">
      <c r="A385" s="21" t="s">
        <v>1506</v>
      </c>
      <c r="B385" s="22">
        <v>372</v>
      </c>
      <c r="C385" s="24">
        <v>83.17</v>
      </c>
      <c r="D385" s="23">
        <v>6</v>
      </c>
      <c r="E385" s="21" t="s">
        <v>1</v>
      </c>
      <c r="F385" s="22">
        <v>343</v>
      </c>
      <c r="G385" s="24">
        <v>76.41</v>
      </c>
      <c r="H385" s="23">
        <v>10</v>
      </c>
      <c r="I385" s="21" t="s">
        <v>1</v>
      </c>
      <c r="J385" s="22">
        <v>353</v>
      </c>
      <c r="K385" s="24">
        <v>79.13</v>
      </c>
      <c r="L385" s="23">
        <v>9</v>
      </c>
      <c r="M385" s="21" t="s">
        <v>1</v>
      </c>
      <c r="N385" s="22">
        <v>356</v>
      </c>
      <c r="O385" s="24">
        <v>83.31</v>
      </c>
      <c r="P385" s="23">
        <v>8</v>
      </c>
      <c r="Q385" s="21" t="s">
        <v>1</v>
      </c>
      <c r="R385" s="22">
        <v>349</v>
      </c>
      <c r="S385" s="24">
        <v>82.25</v>
      </c>
      <c r="T385" s="23">
        <v>8</v>
      </c>
      <c r="U385" s="21" t="s">
        <v>1</v>
      </c>
      <c r="V385" s="22">
        <v>340</v>
      </c>
      <c r="W385" s="24">
        <v>79.23</v>
      </c>
      <c r="X385" s="23">
        <v>9</v>
      </c>
      <c r="Y385" s="21" t="s">
        <v>1</v>
      </c>
      <c r="Z385" s="22">
        <v>335</v>
      </c>
      <c r="AA385" s="24">
        <v>78.8</v>
      </c>
      <c r="AB385" s="23">
        <v>11</v>
      </c>
      <c r="AC385" s="21" t="s">
        <v>1</v>
      </c>
      <c r="AD385" s="22">
        <v>312</v>
      </c>
      <c r="AE385" s="24">
        <v>74.13</v>
      </c>
      <c r="AF385" s="23">
        <v>14</v>
      </c>
      <c r="AG385" s="21" t="s">
        <v>1</v>
      </c>
      <c r="AH385" s="22">
        <v>264</v>
      </c>
      <c r="AI385" s="24">
        <v>63.59</v>
      </c>
      <c r="AJ385" s="23">
        <v>22</v>
      </c>
      <c r="AK385" s="21" t="s">
        <v>1</v>
      </c>
      <c r="AL385" s="22">
        <v>272</v>
      </c>
      <c r="AM385" s="24">
        <v>66.28</v>
      </c>
      <c r="AN385" s="23">
        <v>20</v>
      </c>
      <c r="AO385" s="21" t="s">
        <v>1</v>
      </c>
    </row>
    <row r="386" spans="1:41" x14ac:dyDescent="0.25">
      <c r="A386" s="21" t="s">
        <v>238</v>
      </c>
      <c r="B386" s="22">
        <v>372</v>
      </c>
      <c r="C386" s="24">
        <v>83.17</v>
      </c>
      <c r="D386" s="23">
        <v>6</v>
      </c>
      <c r="E386" s="21" t="s">
        <v>1</v>
      </c>
      <c r="F386" s="22">
        <v>343</v>
      </c>
      <c r="G386" s="24">
        <v>76.41</v>
      </c>
      <c r="H386" s="23">
        <v>10</v>
      </c>
      <c r="I386" s="21" t="s">
        <v>1</v>
      </c>
      <c r="J386" s="22">
        <v>362</v>
      </c>
      <c r="K386" s="24">
        <v>81.13</v>
      </c>
      <c r="L386" s="23">
        <v>8</v>
      </c>
      <c r="M386" s="21" t="s">
        <v>1</v>
      </c>
      <c r="N386" s="22">
        <v>402</v>
      </c>
      <c r="O386" s="24">
        <v>93.97</v>
      </c>
      <c r="P386" s="23">
        <v>3</v>
      </c>
      <c r="Q386" s="21" t="s">
        <v>1</v>
      </c>
      <c r="R386" s="22">
        <v>311</v>
      </c>
      <c r="S386" s="24">
        <v>73.38</v>
      </c>
      <c r="T386" s="23">
        <v>13</v>
      </c>
      <c r="U386" s="21" t="s">
        <v>1</v>
      </c>
      <c r="V386" s="22">
        <v>329</v>
      </c>
      <c r="W386" s="24">
        <v>76.69</v>
      </c>
      <c r="X386" s="23">
        <v>11</v>
      </c>
      <c r="Y386" s="21" t="s">
        <v>1</v>
      </c>
      <c r="Z386" s="22">
        <v>351</v>
      </c>
      <c r="AA386" s="24">
        <v>82.53</v>
      </c>
      <c r="AB386" s="23">
        <v>8</v>
      </c>
      <c r="AC386" s="21" t="s">
        <v>1</v>
      </c>
      <c r="AD386" s="22">
        <v>335</v>
      </c>
      <c r="AE386" s="24">
        <v>79.540000000000006</v>
      </c>
      <c r="AF386" s="23">
        <v>9</v>
      </c>
      <c r="AG386" s="21" t="s">
        <v>1</v>
      </c>
      <c r="AH386" s="22">
        <v>280</v>
      </c>
      <c r="AI386" s="24">
        <v>67.400000000000006</v>
      </c>
      <c r="AJ386" s="23">
        <v>20</v>
      </c>
      <c r="AK386" s="21" t="s">
        <v>1</v>
      </c>
      <c r="AL386" s="22">
        <v>334</v>
      </c>
      <c r="AM386" s="24">
        <v>81.209999999999994</v>
      </c>
      <c r="AN386" s="23">
        <v>8</v>
      </c>
      <c r="AO386" s="21" t="s">
        <v>1</v>
      </c>
    </row>
    <row r="387" spans="1:41" x14ac:dyDescent="0.25">
      <c r="A387" s="21" t="s">
        <v>483</v>
      </c>
      <c r="B387" s="22">
        <v>372</v>
      </c>
      <c r="C387" s="24">
        <v>83.17</v>
      </c>
      <c r="D387" s="23">
        <v>6</v>
      </c>
      <c r="E387" s="21" t="s">
        <v>1</v>
      </c>
      <c r="F387" s="22">
        <v>404</v>
      </c>
      <c r="G387" s="24">
        <v>89.86</v>
      </c>
      <c r="H387" s="23">
        <v>4</v>
      </c>
      <c r="I387" s="21" t="s">
        <v>1</v>
      </c>
      <c r="J387" s="22">
        <v>368</v>
      </c>
      <c r="K387" s="24">
        <v>82.46</v>
      </c>
      <c r="L387" s="23">
        <v>7</v>
      </c>
      <c r="M387" s="21" t="s">
        <v>1</v>
      </c>
      <c r="N387" s="22">
        <v>370</v>
      </c>
      <c r="O387" s="24">
        <v>86.55</v>
      </c>
      <c r="P387" s="23">
        <v>6</v>
      </c>
      <c r="Q387" s="21" t="s">
        <v>1</v>
      </c>
      <c r="R387" s="22">
        <v>358</v>
      </c>
      <c r="S387" s="24">
        <v>84.36</v>
      </c>
      <c r="T387" s="23">
        <v>7</v>
      </c>
      <c r="U387" s="21" t="s">
        <v>1</v>
      </c>
      <c r="V387" s="22">
        <v>0</v>
      </c>
      <c r="W387" s="24">
        <v>0</v>
      </c>
      <c r="X387" s="23">
        <v>0</v>
      </c>
      <c r="Y387" s="21" t="s">
        <v>1</v>
      </c>
      <c r="Z387" s="22">
        <v>411</v>
      </c>
      <c r="AA387" s="24">
        <v>96.51</v>
      </c>
      <c r="AB387" s="23">
        <v>2</v>
      </c>
      <c r="AC387" s="21" t="s">
        <v>1</v>
      </c>
      <c r="AD387" s="22">
        <v>361</v>
      </c>
      <c r="AE387" s="24">
        <v>85.66</v>
      </c>
      <c r="AF387" s="23">
        <v>5</v>
      </c>
      <c r="AG387" s="21" t="s">
        <v>1</v>
      </c>
      <c r="AH387" s="22">
        <v>391</v>
      </c>
      <c r="AI387" s="24">
        <v>93.81</v>
      </c>
      <c r="AJ387" s="23">
        <v>3</v>
      </c>
      <c r="AK387" s="21" t="s">
        <v>1</v>
      </c>
      <c r="AL387" s="22">
        <v>354</v>
      </c>
      <c r="AM387" s="24">
        <v>86.03</v>
      </c>
      <c r="AN387" s="23">
        <v>6</v>
      </c>
      <c r="AO387" s="21" t="s">
        <v>1</v>
      </c>
    </row>
    <row r="388" spans="1:41" x14ac:dyDescent="0.25">
      <c r="A388" s="21" t="s">
        <v>771</v>
      </c>
      <c r="B388" s="22">
        <v>372</v>
      </c>
      <c r="C388" s="24">
        <v>83.17</v>
      </c>
      <c r="D388" s="23">
        <v>6</v>
      </c>
      <c r="E388" s="21" t="s">
        <v>1</v>
      </c>
      <c r="F388" s="22">
        <v>412</v>
      </c>
      <c r="G388" s="24">
        <v>91.62</v>
      </c>
      <c r="H388" s="23">
        <v>3</v>
      </c>
      <c r="I388" s="21" t="s">
        <v>1</v>
      </c>
      <c r="J388" s="22">
        <v>353</v>
      </c>
      <c r="K388" s="24">
        <v>79.13</v>
      </c>
      <c r="L388" s="23">
        <v>9</v>
      </c>
      <c r="M388" s="21" t="s">
        <v>1</v>
      </c>
      <c r="N388" s="22">
        <v>351</v>
      </c>
      <c r="O388" s="24">
        <v>82.15</v>
      </c>
      <c r="P388" s="23">
        <v>9</v>
      </c>
      <c r="Q388" s="21" t="s">
        <v>1</v>
      </c>
      <c r="R388" s="22">
        <v>311</v>
      </c>
      <c r="S388" s="24">
        <v>73.38</v>
      </c>
      <c r="T388" s="23">
        <v>13</v>
      </c>
      <c r="U388" s="21" t="s">
        <v>1</v>
      </c>
      <c r="V388" s="22">
        <v>376</v>
      </c>
      <c r="W388" s="24">
        <v>87.54</v>
      </c>
      <c r="X388" s="23">
        <v>5</v>
      </c>
      <c r="Y388" s="21" t="s">
        <v>1</v>
      </c>
      <c r="Z388" s="22">
        <v>327</v>
      </c>
      <c r="AA388" s="24">
        <v>76.94</v>
      </c>
      <c r="AB388" s="23">
        <v>12</v>
      </c>
      <c r="AC388" s="21" t="s">
        <v>1</v>
      </c>
      <c r="AD388" s="22">
        <v>331</v>
      </c>
      <c r="AE388" s="24">
        <v>78.599999999999994</v>
      </c>
      <c r="AF388" s="23">
        <v>10</v>
      </c>
      <c r="AG388" s="21" t="s">
        <v>1</v>
      </c>
      <c r="AH388" s="22">
        <v>382</v>
      </c>
      <c r="AI388" s="24">
        <v>91.67</v>
      </c>
      <c r="AJ388" s="23">
        <v>4</v>
      </c>
      <c r="AK388" s="21" t="s">
        <v>1</v>
      </c>
      <c r="AL388" s="22">
        <v>312</v>
      </c>
      <c r="AM388" s="24">
        <v>75.91</v>
      </c>
      <c r="AN388" s="23">
        <v>11</v>
      </c>
      <c r="AO388" s="21" t="s">
        <v>1</v>
      </c>
    </row>
    <row r="389" spans="1:41" x14ac:dyDescent="0.25">
      <c r="A389" s="21" t="s">
        <v>447</v>
      </c>
      <c r="B389" s="22">
        <v>372</v>
      </c>
      <c r="C389" s="24">
        <v>83.17</v>
      </c>
      <c r="D389" s="23">
        <v>6</v>
      </c>
      <c r="E389" s="21" t="s">
        <v>1</v>
      </c>
      <c r="F389" s="22">
        <v>374</v>
      </c>
      <c r="G389" s="24">
        <v>83.24</v>
      </c>
      <c r="H389" s="23">
        <v>7</v>
      </c>
      <c r="I389" s="21" t="s">
        <v>1</v>
      </c>
      <c r="J389" s="22">
        <v>362</v>
      </c>
      <c r="K389" s="24">
        <v>81.13</v>
      </c>
      <c r="L389" s="23">
        <v>8</v>
      </c>
      <c r="M389" s="21" t="s">
        <v>1</v>
      </c>
      <c r="N389" s="22">
        <v>370</v>
      </c>
      <c r="O389" s="24">
        <v>86.55</v>
      </c>
      <c r="P389" s="23">
        <v>6</v>
      </c>
      <c r="Q389" s="21" t="s">
        <v>1</v>
      </c>
      <c r="R389" s="22">
        <v>338</v>
      </c>
      <c r="S389" s="24">
        <v>79.69</v>
      </c>
      <c r="T389" s="23">
        <v>9</v>
      </c>
      <c r="U389" s="21" t="s">
        <v>1</v>
      </c>
      <c r="V389" s="22">
        <v>329</v>
      </c>
      <c r="W389" s="24">
        <v>76.69</v>
      </c>
      <c r="X389" s="23">
        <v>11</v>
      </c>
      <c r="Y389" s="21" t="s">
        <v>1</v>
      </c>
      <c r="Z389" s="22">
        <v>351</v>
      </c>
      <c r="AA389" s="24">
        <v>82.53</v>
      </c>
      <c r="AB389" s="23">
        <v>8</v>
      </c>
      <c r="AC389" s="21" t="s">
        <v>1</v>
      </c>
      <c r="AD389" s="22">
        <v>335</v>
      </c>
      <c r="AE389" s="24">
        <v>79.540000000000006</v>
      </c>
      <c r="AF389" s="23">
        <v>9</v>
      </c>
      <c r="AG389" s="21" t="s">
        <v>1</v>
      </c>
      <c r="AH389" s="22">
        <v>325</v>
      </c>
      <c r="AI389" s="24">
        <v>78.11</v>
      </c>
      <c r="AJ389" s="23">
        <v>10</v>
      </c>
      <c r="AK389" s="21" t="s">
        <v>1</v>
      </c>
      <c r="AL389" s="22">
        <v>341</v>
      </c>
      <c r="AM389" s="24">
        <v>82.9</v>
      </c>
      <c r="AN389" s="23">
        <v>7</v>
      </c>
      <c r="AO389" s="21" t="s">
        <v>1</v>
      </c>
    </row>
    <row r="390" spans="1:41" x14ac:dyDescent="0.25">
      <c r="A390" s="21" t="s">
        <v>279</v>
      </c>
      <c r="B390" s="22">
        <v>372</v>
      </c>
      <c r="C390" s="24">
        <v>83.17</v>
      </c>
      <c r="D390" s="23">
        <v>6</v>
      </c>
      <c r="E390" s="21" t="s">
        <v>1</v>
      </c>
      <c r="F390" s="22">
        <v>394</v>
      </c>
      <c r="G390" s="24">
        <v>87.65</v>
      </c>
      <c r="H390" s="23">
        <v>5</v>
      </c>
      <c r="I390" s="21" t="s">
        <v>1</v>
      </c>
      <c r="J390" s="22">
        <v>426</v>
      </c>
      <c r="K390" s="24">
        <v>95.34</v>
      </c>
      <c r="L390" s="23">
        <v>2</v>
      </c>
      <c r="M390" s="21" t="s">
        <v>1</v>
      </c>
      <c r="N390" s="22">
        <v>416</v>
      </c>
      <c r="O390" s="24">
        <v>97.22</v>
      </c>
      <c r="P390" s="23">
        <v>2</v>
      </c>
      <c r="Q390" s="21" t="s">
        <v>1</v>
      </c>
      <c r="R390" s="22">
        <v>394</v>
      </c>
      <c r="S390" s="24">
        <v>92.76</v>
      </c>
      <c r="T390" s="23">
        <v>3</v>
      </c>
      <c r="U390" s="21" t="s">
        <v>1</v>
      </c>
      <c r="V390" s="22">
        <v>420</v>
      </c>
      <c r="W390" s="24">
        <v>97.69</v>
      </c>
      <c r="X390" s="23">
        <v>1</v>
      </c>
      <c r="Y390" s="21" t="s">
        <v>1</v>
      </c>
      <c r="Z390" s="22">
        <v>420</v>
      </c>
      <c r="AA390" s="24">
        <v>98.6</v>
      </c>
      <c r="AB390" s="23">
        <v>1</v>
      </c>
      <c r="AC390" s="21" t="s">
        <v>1</v>
      </c>
      <c r="AD390" s="22">
        <v>0</v>
      </c>
      <c r="AE390" s="24">
        <v>0</v>
      </c>
      <c r="AF390" s="23">
        <v>0</v>
      </c>
      <c r="AG390" s="21" t="s">
        <v>1</v>
      </c>
      <c r="AH390" s="22">
        <v>0</v>
      </c>
      <c r="AI390" s="24">
        <v>0</v>
      </c>
      <c r="AJ390" s="23">
        <v>0</v>
      </c>
      <c r="AK390" s="21" t="s">
        <v>1</v>
      </c>
      <c r="AL390" s="22">
        <v>0</v>
      </c>
      <c r="AM390" s="24">
        <v>0</v>
      </c>
      <c r="AN390" s="23">
        <v>0</v>
      </c>
      <c r="AO390" s="21" t="s">
        <v>1</v>
      </c>
    </row>
    <row r="391" spans="1:41" x14ac:dyDescent="0.25">
      <c r="A391" s="21" t="s">
        <v>356</v>
      </c>
      <c r="B391" s="22">
        <v>386</v>
      </c>
      <c r="C391" s="24">
        <v>86.27</v>
      </c>
      <c r="D391" s="23">
        <v>5</v>
      </c>
      <c r="E391" s="21" t="s">
        <v>1</v>
      </c>
      <c r="F391" s="22">
        <v>363</v>
      </c>
      <c r="G391" s="24">
        <v>80.819999999999993</v>
      </c>
      <c r="H391" s="23">
        <v>8</v>
      </c>
      <c r="I391" s="21" t="s">
        <v>1</v>
      </c>
      <c r="J391" s="22">
        <v>362</v>
      </c>
      <c r="K391" s="24">
        <v>81.13</v>
      </c>
      <c r="L391" s="23">
        <v>8</v>
      </c>
      <c r="M391" s="21" t="s">
        <v>1</v>
      </c>
      <c r="N391" s="22">
        <v>310</v>
      </c>
      <c r="O391" s="24">
        <v>72.64</v>
      </c>
      <c r="P391" s="23">
        <v>15</v>
      </c>
      <c r="Q391" s="21" t="s">
        <v>1</v>
      </c>
      <c r="R391" s="22">
        <v>303</v>
      </c>
      <c r="S391" s="24">
        <v>71.510000000000005</v>
      </c>
      <c r="T391" s="23">
        <v>15</v>
      </c>
      <c r="U391" s="21" t="s">
        <v>1</v>
      </c>
      <c r="V391" s="22">
        <v>318</v>
      </c>
      <c r="W391" s="24">
        <v>74.150000000000006</v>
      </c>
      <c r="X391" s="23">
        <v>14</v>
      </c>
      <c r="Y391" s="21" t="s">
        <v>1</v>
      </c>
      <c r="Z391" s="22">
        <v>312</v>
      </c>
      <c r="AA391" s="24">
        <v>73.44</v>
      </c>
      <c r="AB391" s="23">
        <v>14</v>
      </c>
      <c r="AC391" s="21" t="s">
        <v>1</v>
      </c>
      <c r="AD391" s="22">
        <v>305</v>
      </c>
      <c r="AE391" s="24">
        <v>72.489999999999995</v>
      </c>
      <c r="AF391" s="23">
        <v>16</v>
      </c>
      <c r="AG391" s="21" t="s">
        <v>1</v>
      </c>
      <c r="AH391" s="22">
        <v>313</v>
      </c>
      <c r="AI391" s="24">
        <v>75.25</v>
      </c>
      <c r="AJ391" s="23">
        <v>12</v>
      </c>
      <c r="AK391" s="21" t="s">
        <v>1</v>
      </c>
      <c r="AL391" s="22">
        <v>298</v>
      </c>
      <c r="AM391" s="24">
        <v>72.540000000000006</v>
      </c>
      <c r="AN391" s="23">
        <v>14</v>
      </c>
      <c r="AO391" s="21" t="s">
        <v>1</v>
      </c>
    </row>
    <row r="392" spans="1:41" x14ac:dyDescent="0.25">
      <c r="A392" s="21" t="s">
        <v>727</v>
      </c>
      <c r="B392" s="22">
        <v>386</v>
      </c>
      <c r="C392" s="24">
        <v>86.27</v>
      </c>
      <c r="D392" s="23">
        <v>5</v>
      </c>
      <c r="E392" s="21" t="s">
        <v>1</v>
      </c>
      <c r="F392" s="22">
        <v>383</v>
      </c>
      <c r="G392" s="24">
        <v>85.23</v>
      </c>
      <c r="H392" s="23">
        <v>6</v>
      </c>
      <c r="I392" s="21" t="s">
        <v>1</v>
      </c>
      <c r="J392" s="22">
        <v>346</v>
      </c>
      <c r="K392" s="24">
        <v>77.58</v>
      </c>
      <c r="L392" s="23">
        <v>10</v>
      </c>
      <c r="M392" s="21" t="s">
        <v>1</v>
      </c>
      <c r="N392" s="22">
        <v>370</v>
      </c>
      <c r="O392" s="24">
        <v>86.55</v>
      </c>
      <c r="P392" s="23">
        <v>6</v>
      </c>
      <c r="Q392" s="21" t="s">
        <v>1</v>
      </c>
      <c r="R392" s="22">
        <v>358</v>
      </c>
      <c r="S392" s="24">
        <v>84.36</v>
      </c>
      <c r="T392" s="23">
        <v>7</v>
      </c>
      <c r="U392" s="21" t="s">
        <v>1</v>
      </c>
      <c r="V392" s="22">
        <v>376</v>
      </c>
      <c r="W392" s="24">
        <v>87.54</v>
      </c>
      <c r="X392" s="23">
        <v>5</v>
      </c>
      <c r="Y392" s="21" t="s">
        <v>1</v>
      </c>
      <c r="Z392" s="22">
        <v>379</v>
      </c>
      <c r="AA392" s="24">
        <v>89.05</v>
      </c>
      <c r="AB392" s="23">
        <v>5</v>
      </c>
      <c r="AC392" s="21" t="s">
        <v>1</v>
      </c>
      <c r="AD392" s="22">
        <v>342</v>
      </c>
      <c r="AE392" s="24">
        <v>81.19</v>
      </c>
      <c r="AF392" s="23">
        <v>8</v>
      </c>
      <c r="AG392" s="21" t="s">
        <v>1</v>
      </c>
      <c r="AH392" s="22">
        <v>369</v>
      </c>
      <c r="AI392" s="24">
        <v>88.58</v>
      </c>
      <c r="AJ392" s="23">
        <v>5</v>
      </c>
      <c r="AK392" s="21" t="s">
        <v>1</v>
      </c>
      <c r="AL392" s="22">
        <v>320</v>
      </c>
      <c r="AM392" s="24">
        <v>77.84</v>
      </c>
      <c r="AN392" s="23">
        <v>10</v>
      </c>
      <c r="AO392" s="21" t="s">
        <v>1</v>
      </c>
    </row>
    <row r="393" spans="1:41" x14ac:dyDescent="0.25">
      <c r="A393" s="21" t="s">
        <v>969</v>
      </c>
      <c r="B393" s="22">
        <v>386</v>
      </c>
      <c r="C393" s="24">
        <v>86.27</v>
      </c>
      <c r="D393" s="23">
        <v>5</v>
      </c>
      <c r="E393" s="21" t="s">
        <v>1</v>
      </c>
      <c r="F393" s="22">
        <v>335</v>
      </c>
      <c r="G393" s="24">
        <v>74.64</v>
      </c>
      <c r="H393" s="23">
        <v>11</v>
      </c>
      <c r="I393" s="21" t="s">
        <v>1</v>
      </c>
      <c r="J393" s="22">
        <v>338</v>
      </c>
      <c r="K393" s="24">
        <v>75.8</v>
      </c>
      <c r="L393" s="23">
        <v>11</v>
      </c>
      <c r="M393" s="21" t="s">
        <v>1</v>
      </c>
      <c r="N393" s="22">
        <v>346</v>
      </c>
      <c r="O393" s="24">
        <v>80.989999999999995</v>
      </c>
      <c r="P393" s="23">
        <v>10</v>
      </c>
      <c r="Q393" s="21" t="s">
        <v>1</v>
      </c>
      <c r="R393" s="22">
        <v>303</v>
      </c>
      <c r="S393" s="24">
        <v>71.510000000000005</v>
      </c>
      <c r="T393" s="23">
        <v>15</v>
      </c>
      <c r="U393" s="21" t="s">
        <v>1</v>
      </c>
      <c r="V393" s="22">
        <v>323</v>
      </c>
      <c r="W393" s="24">
        <v>75.31</v>
      </c>
      <c r="X393" s="23">
        <v>13</v>
      </c>
      <c r="Y393" s="21" t="s">
        <v>1</v>
      </c>
      <c r="Z393" s="22">
        <v>340</v>
      </c>
      <c r="AA393" s="24">
        <v>79.97</v>
      </c>
      <c r="AB393" s="23">
        <v>10</v>
      </c>
      <c r="AC393" s="21" t="s">
        <v>1</v>
      </c>
      <c r="AD393" s="22">
        <v>327</v>
      </c>
      <c r="AE393" s="24">
        <v>77.66</v>
      </c>
      <c r="AF393" s="23">
        <v>11</v>
      </c>
      <c r="AG393" s="21" t="s">
        <v>1</v>
      </c>
      <c r="AH393" s="22">
        <v>369</v>
      </c>
      <c r="AI393" s="24">
        <v>88.58</v>
      </c>
      <c r="AJ393" s="23">
        <v>5</v>
      </c>
      <c r="AK393" s="21" t="s">
        <v>1</v>
      </c>
      <c r="AL393" s="22">
        <v>274</v>
      </c>
      <c r="AM393" s="24">
        <v>66.760000000000005</v>
      </c>
      <c r="AN393" s="23">
        <v>19</v>
      </c>
      <c r="AO393" s="21" t="s">
        <v>1</v>
      </c>
    </row>
    <row r="394" spans="1:41" x14ac:dyDescent="0.25">
      <c r="A394" s="21" t="s">
        <v>308</v>
      </c>
      <c r="B394" s="22">
        <v>386</v>
      </c>
      <c r="C394" s="24">
        <v>86.27</v>
      </c>
      <c r="D394" s="23">
        <v>5</v>
      </c>
      <c r="E394" s="21" t="s">
        <v>1</v>
      </c>
      <c r="F394" s="22">
        <v>374</v>
      </c>
      <c r="G394" s="24">
        <v>83.24</v>
      </c>
      <c r="H394" s="23">
        <v>7</v>
      </c>
      <c r="I394" s="21" t="s">
        <v>1</v>
      </c>
      <c r="J394" s="22">
        <v>368</v>
      </c>
      <c r="K394" s="24">
        <v>82.46</v>
      </c>
      <c r="L394" s="23">
        <v>7</v>
      </c>
      <c r="M394" s="21" t="s">
        <v>1</v>
      </c>
      <c r="N394" s="22">
        <v>402</v>
      </c>
      <c r="O394" s="24">
        <v>93.97</v>
      </c>
      <c r="P394" s="23">
        <v>3</v>
      </c>
      <c r="Q394" s="21" t="s">
        <v>1</v>
      </c>
      <c r="R394" s="22">
        <v>349</v>
      </c>
      <c r="S394" s="24">
        <v>82.25</v>
      </c>
      <c r="T394" s="23">
        <v>8</v>
      </c>
      <c r="U394" s="21" t="s">
        <v>1</v>
      </c>
      <c r="V394" s="22">
        <v>384</v>
      </c>
      <c r="W394" s="24">
        <v>89.38</v>
      </c>
      <c r="X394" s="23">
        <v>4</v>
      </c>
      <c r="Y394" s="21" t="s">
        <v>1</v>
      </c>
      <c r="Z394" s="22">
        <v>401</v>
      </c>
      <c r="AA394" s="24">
        <v>94.18</v>
      </c>
      <c r="AB394" s="23">
        <v>3</v>
      </c>
      <c r="AC394" s="21" t="s">
        <v>1</v>
      </c>
      <c r="AD394" s="22">
        <v>335</v>
      </c>
      <c r="AE394" s="24">
        <v>79.540000000000006</v>
      </c>
      <c r="AF394" s="23">
        <v>9</v>
      </c>
      <c r="AG394" s="21" t="s">
        <v>1</v>
      </c>
      <c r="AH394" s="22">
        <v>325</v>
      </c>
      <c r="AI394" s="24">
        <v>78.11</v>
      </c>
      <c r="AJ394" s="23">
        <v>10</v>
      </c>
      <c r="AK394" s="21" t="s">
        <v>1</v>
      </c>
      <c r="AL394" s="22">
        <v>325</v>
      </c>
      <c r="AM394" s="24">
        <v>79.040000000000006</v>
      </c>
      <c r="AN394" s="23">
        <v>9</v>
      </c>
      <c r="AO394" s="21" t="s">
        <v>1</v>
      </c>
    </row>
    <row r="395" spans="1:41" x14ac:dyDescent="0.25">
      <c r="A395" s="21" t="s">
        <v>728</v>
      </c>
      <c r="B395" s="22">
        <v>386</v>
      </c>
      <c r="C395" s="24">
        <v>86.27</v>
      </c>
      <c r="D395" s="23">
        <v>5</v>
      </c>
      <c r="E395" s="21" t="s">
        <v>1</v>
      </c>
      <c r="F395" s="22">
        <v>394</v>
      </c>
      <c r="G395" s="24">
        <v>87.65</v>
      </c>
      <c r="H395" s="23">
        <v>5</v>
      </c>
      <c r="I395" s="21" t="s">
        <v>1</v>
      </c>
      <c r="J395" s="22">
        <v>346</v>
      </c>
      <c r="K395" s="24">
        <v>77.58</v>
      </c>
      <c r="L395" s="23">
        <v>10</v>
      </c>
      <c r="M395" s="21" t="s">
        <v>1</v>
      </c>
      <c r="N395" s="22">
        <v>323</v>
      </c>
      <c r="O395" s="24">
        <v>75.66</v>
      </c>
      <c r="P395" s="23">
        <v>13</v>
      </c>
      <c r="Q395" s="21" t="s">
        <v>1</v>
      </c>
      <c r="R395" s="22">
        <v>321</v>
      </c>
      <c r="S395" s="24">
        <v>75.72</v>
      </c>
      <c r="T395" s="23">
        <v>12</v>
      </c>
      <c r="U395" s="21" t="s">
        <v>1</v>
      </c>
      <c r="V395" s="22">
        <v>369</v>
      </c>
      <c r="W395" s="24">
        <v>85.92</v>
      </c>
      <c r="X395" s="23">
        <v>6</v>
      </c>
      <c r="Y395" s="21" t="s">
        <v>1</v>
      </c>
      <c r="Z395" s="22">
        <v>347</v>
      </c>
      <c r="AA395" s="24">
        <v>81.599999999999994</v>
      </c>
      <c r="AB395" s="23">
        <v>9</v>
      </c>
      <c r="AC395" s="21" t="s">
        <v>1</v>
      </c>
      <c r="AD395" s="22">
        <v>383</v>
      </c>
      <c r="AE395" s="24">
        <v>90.83</v>
      </c>
      <c r="AF395" s="23">
        <v>3</v>
      </c>
      <c r="AG395" s="21" t="s">
        <v>1</v>
      </c>
      <c r="AH395" s="22">
        <v>369</v>
      </c>
      <c r="AI395" s="24">
        <v>88.58</v>
      </c>
      <c r="AJ395" s="23">
        <v>5</v>
      </c>
      <c r="AK395" s="21" t="s">
        <v>1</v>
      </c>
      <c r="AL395" s="22">
        <v>384</v>
      </c>
      <c r="AM395" s="24">
        <v>93.26</v>
      </c>
      <c r="AN395" s="23">
        <v>3</v>
      </c>
      <c r="AO395" s="21" t="s">
        <v>1</v>
      </c>
    </row>
    <row r="396" spans="1:41" x14ac:dyDescent="0.25">
      <c r="A396" s="21" t="s">
        <v>1507</v>
      </c>
      <c r="B396" s="22">
        <v>386</v>
      </c>
      <c r="C396" s="24">
        <v>86.27</v>
      </c>
      <c r="D396" s="23">
        <v>5</v>
      </c>
      <c r="E396" s="21" t="s">
        <v>1</v>
      </c>
      <c r="F396" s="22">
        <v>343</v>
      </c>
      <c r="G396" s="24">
        <v>76.41</v>
      </c>
      <c r="H396" s="23">
        <v>10</v>
      </c>
      <c r="I396" s="21" t="s">
        <v>1</v>
      </c>
      <c r="J396" s="22">
        <v>376</v>
      </c>
      <c r="K396" s="24">
        <v>84.24</v>
      </c>
      <c r="L396" s="23">
        <v>6</v>
      </c>
      <c r="M396" s="21" t="s">
        <v>1</v>
      </c>
      <c r="N396" s="22">
        <v>341</v>
      </c>
      <c r="O396" s="24">
        <v>79.83</v>
      </c>
      <c r="P396" s="23">
        <v>11</v>
      </c>
      <c r="Q396" s="21" t="s">
        <v>1</v>
      </c>
      <c r="R396" s="22">
        <v>349</v>
      </c>
      <c r="S396" s="24">
        <v>82.25</v>
      </c>
      <c r="T396" s="23">
        <v>8</v>
      </c>
      <c r="U396" s="21" t="s">
        <v>1</v>
      </c>
      <c r="V396" s="22">
        <v>340</v>
      </c>
      <c r="W396" s="24">
        <v>79.23</v>
      </c>
      <c r="X396" s="23">
        <v>9</v>
      </c>
      <c r="Y396" s="21" t="s">
        <v>1</v>
      </c>
      <c r="Z396" s="22">
        <v>292</v>
      </c>
      <c r="AA396" s="24">
        <v>68.790000000000006</v>
      </c>
      <c r="AB396" s="23">
        <v>18</v>
      </c>
      <c r="AC396" s="21" t="s">
        <v>1</v>
      </c>
      <c r="AD396" s="22">
        <v>0</v>
      </c>
      <c r="AE396" s="24">
        <v>0</v>
      </c>
      <c r="AF396" s="23">
        <v>0</v>
      </c>
      <c r="AG396" s="21" t="s">
        <v>1</v>
      </c>
      <c r="AH396" s="22">
        <v>219</v>
      </c>
      <c r="AI396" s="24">
        <v>52.88</v>
      </c>
      <c r="AJ396" s="23">
        <v>39</v>
      </c>
      <c r="AK396" s="21" t="s">
        <v>1</v>
      </c>
      <c r="AL396" s="22">
        <v>234</v>
      </c>
      <c r="AM396" s="24">
        <v>57.12</v>
      </c>
      <c r="AN396" s="23">
        <v>32</v>
      </c>
      <c r="AO396" s="21" t="s">
        <v>1</v>
      </c>
    </row>
    <row r="397" spans="1:41" x14ac:dyDescent="0.25">
      <c r="A397" s="21" t="s">
        <v>278</v>
      </c>
      <c r="B397" s="22">
        <v>386</v>
      </c>
      <c r="C397" s="24">
        <v>86.27</v>
      </c>
      <c r="D397" s="23">
        <v>5</v>
      </c>
      <c r="E397" s="21" t="s">
        <v>1</v>
      </c>
      <c r="F397" s="22">
        <v>323</v>
      </c>
      <c r="G397" s="24">
        <v>72</v>
      </c>
      <c r="H397" s="23">
        <v>14</v>
      </c>
      <c r="I397" s="21" t="s">
        <v>1</v>
      </c>
      <c r="J397" s="22">
        <v>387</v>
      </c>
      <c r="K397" s="24">
        <v>86.68</v>
      </c>
      <c r="L397" s="23">
        <v>5</v>
      </c>
      <c r="M397" s="21" t="s">
        <v>1</v>
      </c>
      <c r="N397" s="22">
        <v>402</v>
      </c>
      <c r="O397" s="24">
        <v>93.97</v>
      </c>
      <c r="P397" s="23">
        <v>3</v>
      </c>
      <c r="Q397" s="21" t="s">
        <v>1</v>
      </c>
      <c r="R397" s="22">
        <v>321</v>
      </c>
      <c r="S397" s="24">
        <v>75.72</v>
      </c>
      <c r="T397" s="23">
        <v>12</v>
      </c>
      <c r="U397" s="21" t="s">
        <v>1</v>
      </c>
      <c r="V397" s="22">
        <v>363</v>
      </c>
      <c r="W397" s="24">
        <v>84.54</v>
      </c>
      <c r="X397" s="23">
        <v>7</v>
      </c>
      <c r="Y397" s="21" t="s">
        <v>1</v>
      </c>
      <c r="Z397" s="22">
        <v>367</v>
      </c>
      <c r="AA397" s="24">
        <v>86.26</v>
      </c>
      <c r="AB397" s="23">
        <v>6</v>
      </c>
      <c r="AC397" s="21" t="s">
        <v>1</v>
      </c>
      <c r="AD397" s="22">
        <v>383</v>
      </c>
      <c r="AE397" s="24">
        <v>90.83</v>
      </c>
      <c r="AF397" s="23">
        <v>3</v>
      </c>
      <c r="AG397" s="21" t="s">
        <v>1</v>
      </c>
      <c r="AH397" s="22">
        <v>344</v>
      </c>
      <c r="AI397" s="24">
        <v>82.63</v>
      </c>
      <c r="AJ397" s="23">
        <v>8</v>
      </c>
      <c r="AK397" s="21" t="s">
        <v>1</v>
      </c>
      <c r="AL397" s="22">
        <v>395</v>
      </c>
      <c r="AM397" s="24">
        <v>95.91</v>
      </c>
      <c r="AN397" s="23">
        <v>2</v>
      </c>
      <c r="AO397" s="21" t="s">
        <v>1</v>
      </c>
    </row>
    <row r="398" spans="1:41" x14ac:dyDescent="0.25">
      <c r="A398" s="21" t="s">
        <v>374</v>
      </c>
      <c r="B398" s="22">
        <v>386</v>
      </c>
      <c r="C398" s="24">
        <v>86.27</v>
      </c>
      <c r="D398" s="23">
        <v>5</v>
      </c>
      <c r="E398" s="21" t="s">
        <v>1</v>
      </c>
      <c r="F398" s="22">
        <v>352</v>
      </c>
      <c r="G398" s="24">
        <v>78.39</v>
      </c>
      <c r="H398" s="23">
        <v>9</v>
      </c>
      <c r="I398" s="21" t="s">
        <v>1</v>
      </c>
      <c r="J398" s="22">
        <v>396</v>
      </c>
      <c r="K398" s="24">
        <v>88.68</v>
      </c>
      <c r="L398" s="23">
        <v>4</v>
      </c>
      <c r="M398" s="21" t="s">
        <v>1</v>
      </c>
      <c r="N398" s="22">
        <v>385</v>
      </c>
      <c r="O398" s="24">
        <v>90.03</v>
      </c>
      <c r="P398" s="23">
        <v>5</v>
      </c>
      <c r="Q398" s="21" t="s">
        <v>1</v>
      </c>
      <c r="R398" s="22">
        <v>349</v>
      </c>
      <c r="S398" s="24">
        <v>82.25</v>
      </c>
      <c r="T398" s="23">
        <v>8</v>
      </c>
      <c r="U398" s="21" t="s">
        <v>1</v>
      </c>
      <c r="V398" s="22">
        <v>403</v>
      </c>
      <c r="W398" s="24">
        <v>93.77</v>
      </c>
      <c r="X398" s="23">
        <v>2</v>
      </c>
      <c r="Y398" s="21" t="s">
        <v>1</v>
      </c>
      <c r="Z398" s="22">
        <v>401</v>
      </c>
      <c r="AA398" s="24">
        <v>94.18</v>
      </c>
      <c r="AB398" s="23">
        <v>3</v>
      </c>
      <c r="AC398" s="21" t="s">
        <v>1</v>
      </c>
      <c r="AD398" s="22">
        <v>401</v>
      </c>
      <c r="AE398" s="24">
        <v>95.06</v>
      </c>
      <c r="AF398" s="23">
        <v>2</v>
      </c>
      <c r="AG398" s="21" t="s">
        <v>1</v>
      </c>
      <c r="AH398" s="22">
        <v>409</v>
      </c>
      <c r="AI398" s="24">
        <v>98.1</v>
      </c>
      <c r="AJ398" s="23">
        <v>1</v>
      </c>
      <c r="AK398" s="21" t="s">
        <v>1</v>
      </c>
      <c r="AL398" s="22">
        <v>0</v>
      </c>
      <c r="AM398" s="24">
        <v>0</v>
      </c>
      <c r="AN398" s="23">
        <v>0</v>
      </c>
      <c r="AO398" s="21" t="s">
        <v>1</v>
      </c>
    </row>
    <row r="399" spans="1:41" x14ac:dyDescent="0.25">
      <c r="A399" s="21" t="s">
        <v>406</v>
      </c>
      <c r="B399" s="22">
        <v>386</v>
      </c>
      <c r="C399" s="24">
        <v>86.27</v>
      </c>
      <c r="D399" s="23">
        <v>5</v>
      </c>
      <c r="E399" s="21" t="s">
        <v>1</v>
      </c>
      <c r="F399" s="22">
        <v>352</v>
      </c>
      <c r="G399" s="24">
        <v>78.39</v>
      </c>
      <c r="H399" s="23">
        <v>9</v>
      </c>
      <c r="I399" s="21" t="s">
        <v>1</v>
      </c>
      <c r="J399" s="22">
        <v>368</v>
      </c>
      <c r="K399" s="24">
        <v>82.46</v>
      </c>
      <c r="L399" s="23">
        <v>7</v>
      </c>
      <c r="M399" s="21" t="s">
        <v>1</v>
      </c>
      <c r="N399" s="22">
        <v>0</v>
      </c>
      <c r="O399" s="24">
        <v>0</v>
      </c>
      <c r="P399" s="23">
        <v>0</v>
      </c>
      <c r="Q399" s="21" t="s">
        <v>1</v>
      </c>
      <c r="R399" s="22">
        <v>418</v>
      </c>
      <c r="S399" s="24">
        <v>98.37</v>
      </c>
      <c r="T399" s="23">
        <v>1</v>
      </c>
      <c r="U399" s="21" t="s">
        <v>1</v>
      </c>
      <c r="V399" s="22">
        <v>312</v>
      </c>
      <c r="W399" s="24">
        <v>72.77</v>
      </c>
      <c r="X399" s="23">
        <v>15</v>
      </c>
      <c r="Y399" s="21" t="s">
        <v>1</v>
      </c>
      <c r="Z399" s="22">
        <v>367</v>
      </c>
      <c r="AA399" s="24">
        <v>86.26</v>
      </c>
      <c r="AB399" s="23">
        <v>6</v>
      </c>
      <c r="AC399" s="21" t="s">
        <v>1</v>
      </c>
      <c r="AD399" s="22">
        <v>401</v>
      </c>
      <c r="AE399" s="24">
        <v>95.06</v>
      </c>
      <c r="AF399" s="23">
        <v>2</v>
      </c>
      <c r="AG399" s="21" t="s">
        <v>1</v>
      </c>
      <c r="AH399" s="22">
        <v>369</v>
      </c>
      <c r="AI399" s="24">
        <v>88.58</v>
      </c>
      <c r="AJ399" s="23">
        <v>5</v>
      </c>
      <c r="AK399" s="21" t="s">
        <v>1</v>
      </c>
      <c r="AL399" s="22">
        <v>0</v>
      </c>
      <c r="AM399" s="24">
        <v>0</v>
      </c>
      <c r="AN399" s="23">
        <v>0</v>
      </c>
      <c r="AO399" s="21" t="s">
        <v>1</v>
      </c>
    </row>
    <row r="400" spans="1:41" x14ac:dyDescent="0.25">
      <c r="A400" s="21" t="s">
        <v>765</v>
      </c>
      <c r="B400" s="22">
        <v>386</v>
      </c>
      <c r="C400" s="24">
        <v>86.27</v>
      </c>
      <c r="D400" s="23">
        <v>5</v>
      </c>
      <c r="E400" s="21" t="s">
        <v>1</v>
      </c>
      <c r="F400" s="22">
        <v>394</v>
      </c>
      <c r="G400" s="24">
        <v>87.65</v>
      </c>
      <c r="H400" s="23">
        <v>5</v>
      </c>
      <c r="I400" s="21" t="s">
        <v>1</v>
      </c>
      <c r="J400" s="22">
        <v>0</v>
      </c>
      <c r="K400" s="24">
        <v>0</v>
      </c>
      <c r="L400" s="23">
        <v>0</v>
      </c>
      <c r="M400" s="21" t="s">
        <v>1</v>
      </c>
      <c r="N400" s="22">
        <v>0</v>
      </c>
      <c r="O400" s="24">
        <v>0</v>
      </c>
      <c r="P400" s="23">
        <v>0</v>
      </c>
      <c r="Q400" s="21" t="s">
        <v>1</v>
      </c>
      <c r="R400" s="22">
        <v>0</v>
      </c>
      <c r="S400" s="24">
        <v>0</v>
      </c>
      <c r="T400" s="23">
        <v>0</v>
      </c>
      <c r="U400" s="21" t="s">
        <v>1</v>
      </c>
      <c r="V400" s="22">
        <v>0</v>
      </c>
      <c r="W400" s="24">
        <v>0</v>
      </c>
      <c r="X400" s="23">
        <v>0</v>
      </c>
      <c r="Y400" s="21" t="s">
        <v>1</v>
      </c>
      <c r="Z400" s="22">
        <v>0</v>
      </c>
      <c r="AA400" s="24">
        <v>0</v>
      </c>
      <c r="AB400" s="23">
        <v>0</v>
      </c>
      <c r="AC400" s="21" t="s">
        <v>1</v>
      </c>
      <c r="AD400" s="22">
        <v>0</v>
      </c>
      <c r="AE400" s="24">
        <v>0</v>
      </c>
      <c r="AF400" s="23">
        <v>0</v>
      </c>
      <c r="AG400" s="21" t="s">
        <v>1</v>
      </c>
      <c r="AH400" s="22">
        <v>0</v>
      </c>
      <c r="AI400" s="24">
        <v>0</v>
      </c>
      <c r="AJ400" s="23">
        <v>0</v>
      </c>
      <c r="AK400" s="21" t="s">
        <v>1</v>
      </c>
      <c r="AL400" s="22">
        <v>0</v>
      </c>
      <c r="AM400" s="24">
        <v>0</v>
      </c>
      <c r="AN400" s="23">
        <v>0</v>
      </c>
      <c r="AO400" s="21" t="s">
        <v>1</v>
      </c>
    </row>
    <row r="401" spans="1:41" x14ac:dyDescent="0.25">
      <c r="A401" s="21" t="s">
        <v>354</v>
      </c>
      <c r="B401" s="22">
        <v>396</v>
      </c>
      <c r="C401" s="24">
        <v>88.48</v>
      </c>
      <c r="D401" s="23">
        <v>4</v>
      </c>
      <c r="E401" s="21" t="s">
        <v>1</v>
      </c>
      <c r="F401" s="22">
        <v>352</v>
      </c>
      <c r="G401" s="24">
        <v>78.39</v>
      </c>
      <c r="H401" s="23">
        <v>9</v>
      </c>
      <c r="I401" s="21" t="s">
        <v>1</v>
      </c>
      <c r="J401" s="22">
        <v>412</v>
      </c>
      <c r="K401" s="24">
        <v>92.23</v>
      </c>
      <c r="L401" s="23">
        <v>3</v>
      </c>
      <c r="M401" s="21" t="s">
        <v>1</v>
      </c>
      <c r="N401" s="22">
        <v>356</v>
      </c>
      <c r="O401" s="24">
        <v>83.31</v>
      </c>
      <c r="P401" s="23">
        <v>8</v>
      </c>
      <c r="Q401" s="21" t="s">
        <v>1</v>
      </c>
      <c r="R401" s="22">
        <v>382</v>
      </c>
      <c r="S401" s="24">
        <v>89.96</v>
      </c>
      <c r="T401" s="23">
        <v>5</v>
      </c>
      <c r="U401" s="21" t="s">
        <v>1</v>
      </c>
      <c r="V401" s="22">
        <v>349</v>
      </c>
      <c r="W401" s="24">
        <v>81.31</v>
      </c>
      <c r="X401" s="23">
        <v>8</v>
      </c>
      <c r="Y401" s="21" t="s">
        <v>1</v>
      </c>
      <c r="Z401" s="22">
        <v>389</v>
      </c>
      <c r="AA401" s="24">
        <v>91.38</v>
      </c>
      <c r="AB401" s="23">
        <v>4</v>
      </c>
      <c r="AC401" s="21" t="s">
        <v>1</v>
      </c>
      <c r="AD401" s="22">
        <v>348</v>
      </c>
      <c r="AE401" s="24">
        <v>82.6</v>
      </c>
      <c r="AF401" s="23">
        <v>7</v>
      </c>
      <c r="AG401" s="21" t="s">
        <v>1</v>
      </c>
      <c r="AH401" s="22">
        <v>355</v>
      </c>
      <c r="AI401" s="24">
        <v>85.25</v>
      </c>
      <c r="AJ401" s="23">
        <v>7</v>
      </c>
      <c r="AK401" s="21" t="s">
        <v>1</v>
      </c>
      <c r="AL401" s="22">
        <v>312</v>
      </c>
      <c r="AM401" s="24">
        <v>75.91</v>
      </c>
      <c r="AN401" s="23">
        <v>11</v>
      </c>
      <c r="AO401" s="21" t="s">
        <v>1</v>
      </c>
    </row>
    <row r="402" spans="1:41" x14ac:dyDescent="0.25">
      <c r="A402" s="21" t="s">
        <v>1508</v>
      </c>
      <c r="B402" s="22">
        <v>396</v>
      </c>
      <c r="C402" s="24">
        <v>88.48</v>
      </c>
      <c r="D402" s="23">
        <v>4</v>
      </c>
      <c r="E402" s="21" t="s">
        <v>1</v>
      </c>
      <c r="F402" s="22">
        <v>421</v>
      </c>
      <c r="G402" s="24">
        <v>93.61</v>
      </c>
      <c r="H402" s="23">
        <v>2</v>
      </c>
      <c r="I402" s="21" t="s">
        <v>1</v>
      </c>
      <c r="J402" s="22">
        <v>412</v>
      </c>
      <c r="K402" s="24">
        <v>92.23</v>
      </c>
      <c r="L402" s="23">
        <v>3</v>
      </c>
      <c r="M402" s="21" t="s">
        <v>1</v>
      </c>
      <c r="N402" s="22">
        <v>0</v>
      </c>
      <c r="O402" s="24">
        <v>0</v>
      </c>
      <c r="P402" s="23">
        <v>0</v>
      </c>
      <c r="Q402" s="21" t="s">
        <v>1</v>
      </c>
      <c r="R402" s="22">
        <v>0</v>
      </c>
      <c r="S402" s="24">
        <v>0</v>
      </c>
      <c r="T402" s="23">
        <v>0</v>
      </c>
      <c r="U402" s="21" t="s">
        <v>1</v>
      </c>
      <c r="V402" s="22">
        <v>0</v>
      </c>
      <c r="W402" s="24">
        <v>0</v>
      </c>
      <c r="X402" s="23">
        <v>0</v>
      </c>
      <c r="Y402" s="21" t="s">
        <v>1</v>
      </c>
      <c r="Z402" s="22">
        <v>0</v>
      </c>
      <c r="AA402" s="24">
        <v>0</v>
      </c>
      <c r="AB402" s="23">
        <v>0</v>
      </c>
      <c r="AC402" s="21" t="s">
        <v>1</v>
      </c>
      <c r="AD402" s="22">
        <v>0</v>
      </c>
      <c r="AE402" s="24">
        <v>0</v>
      </c>
      <c r="AF402" s="23">
        <v>0</v>
      </c>
      <c r="AG402" s="21" t="s">
        <v>1</v>
      </c>
      <c r="AH402" s="22">
        <v>0</v>
      </c>
      <c r="AI402" s="24">
        <v>0</v>
      </c>
      <c r="AJ402" s="23">
        <v>0</v>
      </c>
      <c r="AK402" s="21" t="s">
        <v>1</v>
      </c>
      <c r="AL402" s="22">
        <v>0</v>
      </c>
      <c r="AM402" s="24">
        <v>0</v>
      </c>
      <c r="AN402" s="23">
        <v>0</v>
      </c>
      <c r="AO402" s="21" t="s">
        <v>1</v>
      </c>
    </row>
    <row r="403" spans="1:41" x14ac:dyDescent="0.25">
      <c r="A403" s="21" t="s">
        <v>1509</v>
      </c>
      <c r="B403" s="22">
        <v>396</v>
      </c>
      <c r="C403" s="24">
        <v>88.48</v>
      </c>
      <c r="D403" s="23">
        <v>4</v>
      </c>
      <c r="E403" s="21" t="s">
        <v>1</v>
      </c>
      <c r="F403" s="22">
        <v>421</v>
      </c>
      <c r="G403" s="24">
        <v>93.61</v>
      </c>
      <c r="H403" s="23">
        <v>2</v>
      </c>
      <c r="I403" s="21" t="s">
        <v>1</v>
      </c>
      <c r="J403" s="22">
        <v>396</v>
      </c>
      <c r="K403" s="24">
        <v>88.68</v>
      </c>
      <c r="L403" s="23">
        <v>4</v>
      </c>
      <c r="M403" s="21" t="s">
        <v>1</v>
      </c>
      <c r="N403" s="22">
        <v>424</v>
      </c>
      <c r="O403" s="24">
        <v>99.07</v>
      </c>
      <c r="P403" s="23">
        <v>1</v>
      </c>
      <c r="Q403" s="21" t="s">
        <v>1</v>
      </c>
      <c r="R403" s="22">
        <v>372</v>
      </c>
      <c r="S403" s="24">
        <v>87.63</v>
      </c>
      <c r="T403" s="23">
        <v>6</v>
      </c>
      <c r="U403" s="21" t="s">
        <v>1</v>
      </c>
      <c r="V403" s="22">
        <v>384</v>
      </c>
      <c r="W403" s="24">
        <v>89.38</v>
      </c>
      <c r="X403" s="23">
        <v>4</v>
      </c>
      <c r="Y403" s="21" t="s">
        <v>1</v>
      </c>
      <c r="Z403" s="22">
        <v>379</v>
      </c>
      <c r="AA403" s="24">
        <v>89.05</v>
      </c>
      <c r="AB403" s="23">
        <v>5</v>
      </c>
      <c r="AC403" s="21" t="s">
        <v>1</v>
      </c>
      <c r="AD403" s="22">
        <v>383</v>
      </c>
      <c r="AE403" s="24">
        <v>90.83</v>
      </c>
      <c r="AF403" s="23">
        <v>3</v>
      </c>
      <c r="AG403" s="21" t="s">
        <v>1</v>
      </c>
      <c r="AH403" s="22">
        <v>391</v>
      </c>
      <c r="AI403" s="24">
        <v>93.81</v>
      </c>
      <c r="AJ403" s="23">
        <v>3</v>
      </c>
      <c r="AK403" s="21" t="s">
        <v>1</v>
      </c>
      <c r="AL403" s="22">
        <v>364</v>
      </c>
      <c r="AM403" s="24">
        <v>88.44</v>
      </c>
      <c r="AN403" s="23">
        <v>5</v>
      </c>
      <c r="AO403" s="21" t="s">
        <v>1</v>
      </c>
    </row>
    <row r="404" spans="1:41" x14ac:dyDescent="0.25">
      <c r="A404" s="21" t="s">
        <v>1510</v>
      </c>
      <c r="B404" s="22">
        <v>396</v>
      </c>
      <c r="C404" s="24">
        <v>88.48</v>
      </c>
      <c r="D404" s="23">
        <v>4</v>
      </c>
      <c r="E404" s="21" t="s">
        <v>1</v>
      </c>
      <c r="F404" s="22">
        <v>374</v>
      </c>
      <c r="G404" s="24">
        <v>83.24</v>
      </c>
      <c r="H404" s="23">
        <v>7</v>
      </c>
      <c r="I404" s="21" t="s">
        <v>1</v>
      </c>
      <c r="J404" s="22">
        <v>346</v>
      </c>
      <c r="K404" s="24">
        <v>77.58</v>
      </c>
      <c r="L404" s="23">
        <v>10</v>
      </c>
      <c r="M404" s="21" t="s">
        <v>1</v>
      </c>
      <c r="N404" s="22">
        <v>346</v>
      </c>
      <c r="O404" s="24">
        <v>80.989999999999995</v>
      </c>
      <c r="P404" s="23">
        <v>10</v>
      </c>
      <c r="Q404" s="21" t="s">
        <v>1</v>
      </c>
      <c r="R404" s="22">
        <v>358</v>
      </c>
      <c r="S404" s="24">
        <v>84.36</v>
      </c>
      <c r="T404" s="23">
        <v>7</v>
      </c>
      <c r="U404" s="21" t="s">
        <v>1</v>
      </c>
      <c r="V404" s="22">
        <v>349</v>
      </c>
      <c r="W404" s="24">
        <v>81.31</v>
      </c>
      <c r="X404" s="23">
        <v>8</v>
      </c>
      <c r="Y404" s="21" t="s">
        <v>1</v>
      </c>
      <c r="Z404" s="22">
        <v>367</v>
      </c>
      <c r="AA404" s="24">
        <v>86.26</v>
      </c>
      <c r="AB404" s="23">
        <v>6</v>
      </c>
      <c r="AC404" s="21" t="s">
        <v>1</v>
      </c>
      <c r="AD404" s="22">
        <v>335</v>
      </c>
      <c r="AE404" s="24">
        <v>79.540000000000006</v>
      </c>
      <c r="AF404" s="23">
        <v>9</v>
      </c>
      <c r="AG404" s="21" t="s">
        <v>1</v>
      </c>
      <c r="AH404" s="22">
        <v>325</v>
      </c>
      <c r="AI404" s="24">
        <v>78.11</v>
      </c>
      <c r="AJ404" s="23">
        <v>10</v>
      </c>
      <c r="AK404" s="21" t="s">
        <v>1</v>
      </c>
      <c r="AL404" s="22">
        <v>325</v>
      </c>
      <c r="AM404" s="24">
        <v>79.040000000000006</v>
      </c>
      <c r="AN404" s="23">
        <v>9</v>
      </c>
      <c r="AO404" s="21" t="s">
        <v>1</v>
      </c>
    </row>
    <row r="405" spans="1:41" x14ac:dyDescent="0.25">
      <c r="A405" s="21" t="s">
        <v>531</v>
      </c>
      <c r="B405" s="22">
        <v>396</v>
      </c>
      <c r="C405" s="24">
        <v>88.48</v>
      </c>
      <c r="D405" s="23">
        <v>4</v>
      </c>
      <c r="E405" s="21" t="s">
        <v>1</v>
      </c>
      <c r="F405" s="22">
        <v>437</v>
      </c>
      <c r="G405" s="24">
        <v>97.13</v>
      </c>
      <c r="H405" s="23">
        <v>1</v>
      </c>
      <c r="I405" s="21" t="s">
        <v>1</v>
      </c>
      <c r="J405" s="22">
        <v>376</v>
      </c>
      <c r="K405" s="24">
        <v>84.24</v>
      </c>
      <c r="L405" s="23">
        <v>6</v>
      </c>
      <c r="M405" s="21" t="s">
        <v>1</v>
      </c>
      <c r="N405" s="22">
        <v>402</v>
      </c>
      <c r="O405" s="24">
        <v>93.97</v>
      </c>
      <c r="P405" s="23">
        <v>3</v>
      </c>
      <c r="Q405" s="21" t="s">
        <v>1</v>
      </c>
      <c r="R405" s="22">
        <v>418</v>
      </c>
      <c r="S405" s="24">
        <v>98.37</v>
      </c>
      <c r="T405" s="23">
        <v>1</v>
      </c>
      <c r="U405" s="21" t="s">
        <v>1</v>
      </c>
      <c r="V405" s="22">
        <v>420</v>
      </c>
      <c r="W405" s="24">
        <v>97.69</v>
      </c>
      <c r="X405" s="23">
        <v>1</v>
      </c>
      <c r="Y405" s="21" t="s">
        <v>1</v>
      </c>
      <c r="Z405" s="22">
        <v>0</v>
      </c>
      <c r="AA405" s="24">
        <v>0</v>
      </c>
      <c r="AB405" s="23">
        <v>0</v>
      </c>
      <c r="AC405" s="21" t="s">
        <v>1</v>
      </c>
      <c r="AD405" s="22">
        <v>415</v>
      </c>
      <c r="AE405" s="24">
        <v>98.35</v>
      </c>
      <c r="AF405" s="23">
        <v>1</v>
      </c>
      <c r="AG405" s="21" t="s">
        <v>1</v>
      </c>
      <c r="AH405" s="22">
        <v>409</v>
      </c>
      <c r="AI405" s="24">
        <v>98.1</v>
      </c>
      <c r="AJ405" s="23">
        <v>1</v>
      </c>
      <c r="AK405" s="21" t="s">
        <v>1</v>
      </c>
      <c r="AL405" s="22">
        <v>405</v>
      </c>
      <c r="AM405" s="24">
        <v>98.31</v>
      </c>
      <c r="AN405" s="23">
        <v>1</v>
      </c>
      <c r="AO405" s="21" t="s">
        <v>1</v>
      </c>
    </row>
    <row r="406" spans="1:41" x14ac:dyDescent="0.25">
      <c r="A406" s="21" t="s">
        <v>835</v>
      </c>
      <c r="B406" s="22">
        <v>396</v>
      </c>
      <c r="C406" s="24">
        <v>88.48</v>
      </c>
      <c r="D406" s="23">
        <v>4</v>
      </c>
      <c r="E406" s="21" t="s">
        <v>1</v>
      </c>
      <c r="F406" s="22">
        <v>352</v>
      </c>
      <c r="G406" s="24">
        <v>78.39</v>
      </c>
      <c r="H406" s="23">
        <v>9</v>
      </c>
      <c r="I406" s="21" t="s">
        <v>1</v>
      </c>
      <c r="J406" s="22">
        <v>412</v>
      </c>
      <c r="K406" s="24">
        <v>92.23</v>
      </c>
      <c r="L406" s="23">
        <v>3</v>
      </c>
      <c r="M406" s="21" t="s">
        <v>1</v>
      </c>
      <c r="N406" s="22">
        <v>0</v>
      </c>
      <c r="O406" s="24">
        <v>0</v>
      </c>
      <c r="P406" s="23">
        <v>0</v>
      </c>
      <c r="Q406" s="21" t="s">
        <v>1</v>
      </c>
      <c r="R406" s="22">
        <v>358</v>
      </c>
      <c r="S406" s="24">
        <v>84.36</v>
      </c>
      <c r="T406" s="23">
        <v>7</v>
      </c>
      <c r="U406" s="21" t="s">
        <v>1</v>
      </c>
      <c r="V406" s="22">
        <v>376</v>
      </c>
      <c r="W406" s="24">
        <v>87.54</v>
      </c>
      <c r="X406" s="23">
        <v>5</v>
      </c>
      <c r="Y406" s="21" t="s">
        <v>1</v>
      </c>
      <c r="Z406" s="22">
        <v>401</v>
      </c>
      <c r="AA406" s="24">
        <v>94.18</v>
      </c>
      <c r="AB406" s="23">
        <v>3</v>
      </c>
      <c r="AC406" s="21" t="s">
        <v>1</v>
      </c>
      <c r="AD406" s="22">
        <v>401</v>
      </c>
      <c r="AE406" s="24">
        <v>95.06</v>
      </c>
      <c r="AF406" s="23">
        <v>2</v>
      </c>
      <c r="AG406" s="21" t="s">
        <v>1</v>
      </c>
      <c r="AH406" s="22">
        <v>404</v>
      </c>
      <c r="AI406" s="24">
        <v>96.91</v>
      </c>
      <c r="AJ406" s="23">
        <v>2</v>
      </c>
      <c r="AK406" s="21" t="s">
        <v>1</v>
      </c>
      <c r="AL406" s="22">
        <v>405</v>
      </c>
      <c r="AM406" s="24">
        <v>98.31</v>
      </c>
      <c r="AN406" s="23">
        <v>1</v>
      </c>
      <c r="AO406" s="21" t="s">
        <v>1</v>
      </c>
    </row>
    <row r="407" spans="1:41" x14ac:dyDescent="0.25">
      <c r="A407" s="21" t="s">
        <v>992</v>
      </c>
      <c r="B407" s="22">
        <v>396</v>
      </c>
      <c r="C407" s="24">
        <v>88.48</v>
      </c>
      <c r="D407" s="23">
        <v>4</v>
      </c>
      <c r="E407" s="21" t="s">
        <v>1</v>
      </c>
      <c r="F407" s="22">
        <v>363</v>
      </c>
      <c r="G407" s="24">
        <v>80.819999999999993</v>
      </c>
      <c r="H407" s="23">
        <v>8</v>
      </c>
      <c r="I407" s="21" t="s">
        <v>1</v>
      </c>
      <c r="J407" s="22">
        <v>387</v>
      </c>
      <c r="K407" s="24">
        <v>86.68</v>
      </c>
      <c r="L407" s="23">
        <v>5</v>
      </c>
      <c r="M407" s="21" t="s">
        <v>1</v>
      </c>
      <c r="N407" s="22">
        <v>346</v>
      </c>
      <c r="O407" s="24">
        <v>80.989999999999995</v>
      </c>
      <c r="P407" s="23">
        <v>10</v>
      </c>
      <c r="Q407" s="21" t="s">
        <v>1</v>
      </c>
      <c r="R407" s="22">
        <v>328</v>
      </c>
      <c r="S407" s="24">
        <v>77.349999999999994</v>
      </c>
      <c r="T407" s="23">
        <v>11</v>
      </c>
      <c r="U407" s="21" t="s">
        <v>1</v>
      </c>
      <c r="V407" s="22">
        <v>395</v>
      </c>
      <c r="W407" s="24">
        <v>91.92</v>
      </c>
      <c r="X407" s="23">
        <v>3</v>
      </c>
      <c r="Y407" s="21" t="s">
        <v>1</v>
      </c>
      <c r="Z407" s="22">
        <v>301</v>
      </c>
      <c r="AA407" s="24">
        <v>70.88</v>
      </c>
      <c r="AB407" s="23">
        <v>15</v>
      </c>
      <c r="AC407" s="21" t="s">
        <v>1</v>
      </c>
      <c r="AD407" s="22">
        <v>361</v>
      </c>
      <c r="AE407" s="24">
        <v>85.66</v>
      </c>
      <c r="AF407" s="23">
        <v>5</v>
      </c>
      <c r="AG407" s="21" t="s">
        <v>1</v>
      </c>
      <c r="AH407" s="22">
        <v>344</v>
      </c>
      <c r="AI407" s="24">
        <v>82.63</v>
      </c>
      <c r="AJ407" s="23">
        <v>8</v>
      </c>
      <c r="AK407" s="21" t="s">
        <v>1</v>
      </c>
      <c r="AL407" s="22">
        <v>341</v>
      </c>
      <c r="AM407" s="24">
        <v>82.9</v>
      </c>
      <c r="AN407" s="23">
        <v>7</v>
      </c>
      <c r="AO407" s="21" t="s">
        <v>1</v>
      </c>
    </row>
    <row r="408" spans="1:41" x14ac:dyDescent="0.25">
      <c r="A408" s="21" t="s">
        <v>550</v>
      </c>
      <c r="B408" s="22">
        <v>396</v>
      </c>
      <c r="C408" s="24">
        <v>88.48</v>
      </c>
      <c r="D408" s="23">
        <v>4</v>
      </c>
      <c r="E408" s="21" t="s">
        <v>1</v>
      </c>
      <c r="F408" s="22">
        <v>352</v>
      </c>
      <c r="G408" s="24">
        <v>78.39</v>
      </c>
      <c r="H408" s="23">
        <v>9</v>
      </c>
      <c r="I408" s="21" t="s">
        <v>1</v>
      </c>
      <c r="J408" s="22">
        <v>412</v>
      </c>
      <c r="K408" s="24">
        <v>92.23</v>
      </c>
      <c r="L408" s="23">
        <v>3</v>
      </c>
      <c r="M408" s="21" t="s">
        <v>1</v>
      </c>
      <c r="N408" s="22">
        <v>402</v>
      </c>
      <c r="O408" s="24">
        <v>93.97</v>
      </c>
      <c r="P408" s="23">
        <v>3</v>
      </c>
      <c r="Q408" s="21" t="s">
        <v>1</v>
      </c>
      <c r="R408" s="22">
        <v>386</v>
      </c>
      <c r="S408" s="24">
        <v>90.89</v>
      </c>
      <c r="T408" s="23">
        <v>4</v>
      </c>
      <c r="U408" s="21" t="s">
        <v>1</v>
      </c>
      <c r="V408" s="22">
        <v>0</v>
      </c>
      <c r="W408" s="24">
        <v>0</v>
      </c>
      <c r="X408" s="23">
        <v>0</v>
      </c>
      <c r="Y408" s="21" t="s">
        <v>1</v>
      </c>
      <c r="Z408" s="22">
        <v>357</v>
      </c>
      <c r="AA408" s="24">
        <v>83.93</v>
      </c>
      <c r="AB408" s="23">
        <v>7</v>
      </c>
      <c r="AC408" s="21" t="s">
        <v>1</v>
      </c>
      <c r="AD408" s="22">
        <v>0</v>
      </c>
      <c r="AE408" s="24">
        <v>0</v>
      </c>
      <c r="AF408" s="23">
        <v>0</v>
      </c>
      <c r="AG408" s="21" t="s">
        <v>1</v>
      </c>
      <c r="AH408" s="22">
        <v>0</v>
      </c>
      <c r="AI408" s="24">
        <v>0</v>
      </c>
      <c r="AJ408" s="23">
        <v>0</v>
      </c>
      <c r="AK408" s="21" t="s">
        <v>1</v>
      </c>
      <c r="AL408" s="22">
        <v>0</v>
      </c>
      <c r="AM408" s="24">
        <v>0</v>
      </c>
      <c r="AN408" s="23">
        <v>0</v>
      </c>
      <c r="AO408" s="21" t="s">
        <v>1</v>
      </c>
    </row>
    <row r="409" spans="1:41" x14ac:dyDescent="0.25">
      <c r="A409" s="21" t="s">
        <v>707</v>
      </c>
      <c r="B409" s="22">
        <v>396</v>
      </c>
      <c r="C409" s="24">
        <v>88.48</v>
      </c>
      <c r="D409" s="23">
        <v>4</v>
      </c>
      <c r="E409" s="21" t="s">
        <v>1</v>
      </c>
      <c r="F409" s="22">
        <v>394</v>
      </c>
      <c r="G409" s="24">
        <v>87.65</v>
      </c>
      <c r="H409" s="23">
        <v>5</v>
      </c>
      <c r="I409" s="21" t="s">
        <v>1</v>
      </c>
      <c r="J409" s="22">
        <v>376</v>
      </c>
      <c r="K409" s="24">
        <v>84.24</v>
      </c>
      <c r="L409" s="23">
        <v>6</v>
      </c>
      <c r="M409" s="21" t="s">
        <v>1</v>
      </c>
      <c r="N409" s="22">
        <v>370</v>
      </c>
      <c r="O409" s="24">
        <v>86.55</v>
      </c>
      <c r="P409" s="23">
        <v>6</v>
      </c>
      <c r="Q409" s="21" t="s">
        <v>1</v>
      </c>
      <c r="R409" s="22">
        <v>372</v>
      </c>
      <c r="S409" s="24">
        <v>87.63</v>
      </c>
      <c r="T409" s="23">
        <v>6</v>
      </c>
      <c r="U409" s="21" t="s">
        <v>1</v>
      </c>
      <c r="V409" s="22">
        <v>403</v>
      </c>
      <c r="W409" s="24">
        <v>93.77</v>
      </c>
      <c r="X409" s="23">
        <v>2</v>
      </c>
      <c r="Y409" s="21" t="s">
        <v>1</v>
      </c>
      <c r="Z409" s="22">
        <v>379</v>
      </c>
      <c r="AA409" s="24">
        <v>89.05</v>
      </c>
      <c r="AB409" s="23">
        <v>5</v>
      </c>
      <c r="AC409" s="21" t="s">
        <v>1</v>
      </c>
      <c r="AD409" s="22">
        <v>0</v>
      </c>
      <c r="AE409" s="24">
        <v>0</v>
      </c>
      <c r="AF409" s="23">
        <v>0</v>
      </c>
      <c r="AG409" s="21" t="s">
        <v>1</v>
      </c>
      <c r="AH409" s="22">
        <v>0</v>
      </c>
      <c r="AI409" s="24">
        <v>0</v>
      </c>
      <c r="AJ409" s="23">
        <v>0</v>
      </c>
      <c r="AK409" s="21" t="s">
        <v>1</v>
      </c>
      <c r="AL409" s="22">
        <v>0</v>
      </c>
      <c r="AM409" s="24">
        <v>0</v>
      </c>
      <c r="AN409" s="23">
        <v>0</v>
      </c>
      <c r="AO409" s="21" t="s">
        <v>1</v>
      </c>
    </row>
    <row r="410" spans="1:41" x14ac:dyDescent="0.25">
      <c r="A410" s="21" t="s">
        <v>363</v>
      </c>
      <c r="B410" s="22">
        <v>405</v>
      </c>
      <c r="C410" s="24">
        <v>90.48</v>
      </c>
      <c r="D410" s="23">
        <v>3</v>
      </c>
      <c r="E410" s="21" t="s">
        <v>1</v>
      </c>
      <c r="F410" s="22">
        <v>352</v>
      </c>
      <c r="G410" s="24">
        <v>78.39</v>
      </c>
      <c r="H410" s="23">
        <v>9</v>
      </c>
      <c r="I410" s="21" t="s">
        <v>1</v>
      </c>
      <c r="J410" s="22">
        <v>412</v>
      </c>
      <c r="K410" s="24">
        <v>92.23</v>
      </c>
      <c r="L410" s="23">
        <v>3</v>
      </c>
      <c r="M410" s="21" t="s">
        <v>1</v>
      </c>
      <c r="N410" s="22">
        <v>356</v>
      </c>
      <c r="O410" s="24">
        <v>83.31</v>
      </c>
      <c r="P410" s="23">
        <v>8</v>
      </c>
      <c r="Q410" s="21" t="s">
        <v>1</v>
      </c>
      <c r="R410" s="22">
        <v>309</v>
      </c>
      <c r="S410" s="24">
        <v>72.92</v>
      </c>
      <c r="T410" s="23">
        <v>14</v>
      </c>
      <c r="U410" s="21" t="s">
        <v>1</v>
      </c>
      <c r="V410" s="22">
        <v>349</v>
      </c>
      <c r="W410" s="24">
        <v>81.31</v>
      </c>
      <c r="X410" s="23">
        <v>8</v>
      </c>
      <c r="Y410" s="21" t="s">
        <v>1</v>
      </c>
      <c r="Z410" s="22">
        <v>367</v>
      </c>
      <c r="AA410" s="24">
        <v>86.26</v>
      </c>
      <c r="AB410" s="23">
        <v>6</v>
      </c>
      <c r="AC410" s="21" t="s">
        <v>1</v>
      </c>
      <c r="AD410" s="22">
        <v>342</v>
      </c>
      <c r="AE410" s="24">
        <v>81.19</v>
      </c>
      <c r="AF410" s="23">
        <v>8</v>
      </c>
      <c r="AG410" s="21" t="s">
        <v>1</v>
      </c>
      <c r="AH410" s="22">
        <v>344</v>
      </c>
      <c r="AI410" s="24">
        <v>82.63</v>
      </c>
      <c r="AJ410" s="23">
        <v>8</v>
      </c>
      <c r="AK410" s="21" t="s">
        <v>1</v>
      </c>
      <c r="AL410" s="22">
        <v>354</v>
      </c>
      <c r="AM410" s="24">
        <v>86.03</v>
      </c>
      <c r="AN410" s="23">
        <v>6</v>
      </c>
      <c r="AO410" s="21" t="s">
        <v>1</v>
      </c>
    </row>
    <row r="411" spans="1:41" x14ac:dyDescent="0.25">
      <c r="A411" s="21" t="s">
        <v>1511</v>
      </c>
      <c r="B411" s="22">
        <v>405</v>
      </c>
      <c r="C411" s="24">
        <v>90.48</v>
      </c>
      <c r="D411" s="23">
        <v>3</v>
      </c>
      <c r="E411" s="21" t="s">
        <v>1</v>
      </c>
      <c r="F411" s="22">
        <v>421</v>
      </c>
      <c r="G411" s="24">
        <v>93.61</v>
      </c>
      <c r="H411" s="23">
        <v>2</v>
      </c>
      <c r="I411" s="21" t="s">
        <v>1</v>
      </c>
      <c r="J411" s="22">
        <v>396</v>
      </c>
      <c r="K411" s="24">
        <v>88.68</v>
      </c>
      <c r="L411" s="23">
        <v>4</v>
      </c>
      <c r="M411" s="21" t="s">
        <v>1</v>
      </c>
      <c r="N411" s="22">
        <v>416</v>
      </c>
      <c r="O411" s="24">
        <v>97.22</v>
      </c>
      <c r="P411" s="23">
        <v>2</v>
      </c>
      <c r="Q411" s="21" t="s">
        <v>1</v>
      </c>
      <c r="R411" s="22">
        <v>405</v>
      </c>
      <c r="S411" s="24">
        <v>95.33</v>
      </c>
      <c r="T411" s="23">
        <v>2</v>
      </c>
      <c r="U411" s="21" t="s">
        <v>1</v>
      </c>
      <c r="V411" s="22">
        <v>384</v>
      </c>
      <c r="W411" s="24">
        <v>89.38</v>
      </c>
      <c r="X411" s="23">
        <v>4</v>
      </c>
      <c r="Y411" s="21" t="s">
        <v>1</v>
      </c>
      <c r="Z411" s="22">
        <v>357</v>
      </c>
      <c r="AA411" s="24">
        <v>83.93</v>
      </c>
      <c r="AB411" s="23">
        <v>7</v>
      </c>
      <c r="AC411" s="21" t="s">
        <v>1</v>
      </c>
      <c r="AD411" s="22">
        <v>401</v>
      </c>
      <c r="AE411" s="24">
        <v>95.06</v>
      </c>
      <c r="AF411" s="23">
        <v>2</v>
      </c>
      <c r="AG411" s="21" t="s">
        <v>1</v>
      </c>
      <c r="AH411" s="22">
        <v>382</v>
      </c>
      <c r="AI411" s="24">
        <v>91.67</v>
      </c>
      <c r="AJ411" s="23">
        <v>4</v>
      </c>
      <c r="AK411" s="21" t="s">
        <v>1</v>
      </c>
      <c r="AL411" s="22">
        <v>354</v>
      </c>
      <c r="AM411" s="24">
        <v>86.03</v>
      </c>
      <c r="AN411" s="23">
        <v>6</v>
      </c>
      <c r="AO411" s="21" t="s">
        <v>1</v>
      </c>
    </row>
    <row r="412" spans="1:41" x14ac:dyDescent="0.25">
      <c r="A412" s="21" t="s">
        <v>1512</v>
      </c>
      <c r="B412" s="22">
        <v>405</v>
      </c>
      <c r="C412" s="24">
        <v>90.48</v>
      </c>
      <c r="D412" s="23">
        <v>3</v>
      </c>
      <c r="E412" s="21" t="s">
        <v>1</v>
      </c>
      <c r="F412" s="22">
        <v>412</v>
      </c>
      <c r="G412" s="24">
        <v>91.62</v>
      </c>
      <c r="H412" s="23">
        <v>3</v>
      </c>
      <c r="I412" s="21" t="s">
        <v>1</v>
      </c>
      <c r="J412" s="22">
        <v>387</v>
      </c>
      <c r="K412" s="24">
        <v>86.68</v>
      </c>
      <c r="L412" s="23">
        <v>5</v>
      </c>
      <c r="M412" s="21" t="s">
        <v>1</v>
      </c>
      <c r="N412" s="22">
        <v>0</v>
      </c>
      <c r="O412" s="24">
        <v>0</v>
      </c>
      <c r="P412" s="23">
        <v>0</v>
      </c>
      <c r="Q412" s="21" t="s">
        <v>1</v>
      </c>
      <c r="R412" s="22">
        <v>0</v>
      </c>
      <c r="S412" s="24">
        <v>0</v>
      </c>
      <c r="T412" s="23">
        <v>0</v>
      </c>
      <c r="U412" s="21" t="s">
        <v>1</v>
      </c>
      <c r="V412" s="22">
        <v>0</v>
      </c>
      <c r="W412" s="24">
        <v>0</v>
      </c>
      <c r="X412" s="23">
        <v>0</v>
      </c>
      <c r="Y412" s="21" t="s">
        <v>1</v>
      </c>
      <c r="Z412" s="22">
        <v>0</v>
      </c>
      <c r="AA412" s="24">
        <v>0</v>
      </c>
      <c r="AB412" s="23">
        <v>0</v>
      </c>
      <c r="AC412" s="21" t="s">
        <v>1</v>
      </c>
      <c r="AD412" s="22">
        <v>0</v>
      </c>
      <c r="AE412" s="24">
        <v>0</v>
      </c>
      <c r="AF412" s="23">
        <v>0</v>
      </c>
      <c r="AG412" s="21" t="s">
        <v>1</v>
      </c>
      <c r="AH412" s="22">
        <v>0</v>
      </c>
      <c r="AI412" s="24">
        <v>0</v>
      </c>
      <c r="AJ412" s="23">
        <v>0</v>
      </c>
      <c r="AK412" s="21" t="s">
        <v>1</v>
      </c>
      <c r="AL412" s="22">
        <v>0</v>
      </c>
      <c r="AM412" s="24">
        <v>0</v>
      </c>
      <c r="AN412" s="23">
        <v>0</v>
      </c>
      <c r="AO412" s="21" t="s">
        <v>1</v>
      </c>
    </row>
    <row r="413" spans="1:41" x14ac:dyDescent="0.25">
      <c r="A413" s="21" t="s">
        <v>1513</v>
      </c>
      <c r="B413" s="22">
        <v>405</v>
      </c>
      <c r="C413" s="24">
        <v>90.48</v>
      </c>
      <c r="D413" s="23">
        <v>3</v>
      </c>
      <c r="E413" s="21" t="s">
        <v>1</v>
      </c>
      <c r="F413" s="22">
        <v>404</v>
      </c>
      <c r="G413" s="24">
        <v>89.86</v>
      </c>
      <c r="H413" s="23">
        <v>4</v>
      </c>
      <c r="I413" s="21" t="s">
        <v>1</v>
      </c>
      <c r="J413" s="22">
        <v>396</v>
      </c>
      <c r="K413" s="24">
        <v>88.68</v>
      </c>
      <c r="L413" s="23">
        <v>4</v>
      </c>
      <c r="M413" s="21" t="s">
        <v>1</v>
      </c>
      <c r="N413" s="22">
        <v>385</v>
      </c>
      <c r="O413" s="24">
        <v>90.03</v>
      </c>
      <c r="P413" s="23">
        <v>5</v>
      </c>
      <c r="Q413" s="21" t="s">
        <v>1</v>
      </c>
      <c r="R413" s="22">
        <v>332</v>
      </c>
      <c r="S413" s="24">
        <v>78.290000000000006</v>
      </c>
      <c r="T413" s="23">
        <v>10</v>
      </c>
      <c r="U413" s="21" t="s">
        <v>1</v>
      </c>
      <c r="V413" s="22">
        <v>340</v>
      </c>
      <c r="W413" s="24">
        <v>79.23</v>
      </c>
      <c r="X413" s="23">
        <v>9</v>
      </c>
      <c r="Y413" s="21" t="s">
        <v>1</v>
      </c>
      <c r="Z413" s="22">
        <v>401</v>
      </c>
      <c r="AA413" s="24">
        <v>94.18</v>
      </c>
      <c r="AB413" s="23">
        <v>3</v>
      </c>
      <c r="AC413" s="21" t="s">
        <v>1</v>
      </c>
      <c r="AD413" s="22">
        <v>383</v>
      </c>
      <c r="AE413" s="24">
        <v>90.83</v>
      </c>
      <c r="AF413" s="23">
        <v>3</v>
      </c>
      <c r="AG413" s="21" t="s">
        <v>1</v>
      </c>
      <c r="AH413" s="22">
        <v>409</v>
      </c>
      <c r="AI413" s="24">
        <v>98.1</v>
      </c>
      <c r="AJ413" s="23">
        <v>1</v>
      </c>
      <c r="AK413" s="21" t="s">
        <v>1</v>
      </c>
      <c r="AL413" s="22">
        <v>0</v>
      </c>
      <c r="AM413" s="24">
        <v>0</v>
      </c>
      <c r="AN413" s="23">
        <v>0</v>
      </c>
      <c r="AO413" s="21" t="s">
        <v>1</v>
      </c>
    </row>
    <row r="414" spans="1:41" x14ac:dyDescent="0.25">
      <c r="A414" s="21" t="s">
        <v>1514</v>
      </c>
      <c r="B414" s="22">
        <v>405</v>
      </c>
      <c r="C414" s="24">
        <v>90.48</v>
      </c>
      <c r="D414" s="23">
        <v>3</v>
      </c>
      <c r="E414" s="21" t="s">
        <v>1</v>
      </c>
      <c r="F414" s="22">
        <v>383</v>
      </c>
      <c r="G414" s="24">
        <v>85.23</v>
      </c>
      <c r="H414" s="23">
        <v>6</v>
      </c>
      <c r="I414" s="21" t="s">
        <v>1</v>
      </c>
      <c r="J414" s="22">
        <v>368</v>
      </c>
      <c r="K414" s="24">
        <v>82.46</v>
      </c>
      <c r="L414" s="23">
        <v>7</v>
      </c>
      <c r="M414" s="21" t="s">
        <v>1</v>
      </c>
      <c r="N414" s="22">
        <v>385</v>
      </c>
      <c r="O414" s="24">
        <v>90.03</v>
      </c>
      <c r="P414" s="23">
        <v>5</v>
      </c>
      <c r="Q414" s="21" t="s">
        <v>1</v>
      </c>
      <c r="R414" s="22">
        <v>382</v>
      </c>
      <c r="S414" s="24">
        <v>89.96</v>
      </c>
      <c r="T414" s="23">
        <v>5</v>
      </c>
      <c r="U414" s="21" t="s">
        <v>1</v>
      </c>
      <c r="V414" s="22">
        <v>376</v>
      </c>
      <c r="W414" s="24">
        <v>87.54</v>
      </c>
      <c r="X414" s="23">
        <v>5</v>
      </c>
      <c r="Y414" s="21" t="s">
        <v>1</v>
      </c>
      <c r="Z414" s="22">
        <v>389</v>
      </c>
      <c r="AA414" s="24">
        <v>91.38</v>
      </c>
      <c r="AB414" s="23">
        <v>4</v>
      </c>
      <c r="AC414" s="21" t="s">
        <v>1</v>
      </c>
      <c r="AD414" s="22">
        <v>0</v>
      </c>
      <c r="AE414" s="24">
        <v>0</v>
      </c>
      <c r="AF414" s="23">
        <v>0</v>
      </c>
      <c r="AG414" s="21" t="s">
        <v>1</v>
      </c>
      <c r="AH414" s="22">
        <v>0</v>
      </c>
      <c r="AI414" s="24">
        <v>0</v>
      </c>
      <c r="AJ414" s="23">
        <v>0</v>
      </c>
      <c r="AK414" s="21" t="s">
        <v>1</v>
      </c>
      <c r="AL414" s="22">
        <v>0</v>
      </c>
      <c r="AM414" s="24">
        <v>0</v>
      </c>
      <c r="AN414" s="23">
        <v>0</v>
      </c>
      <c r="AO414" s="21" t="s">
        <v>1</v>
      </c>
    </row>
    <row r="415" spans="1:41" x14ac:dyDescent="0.25">
      <c r="A415" s="21" t="s">
        <v>419</v>
      </c>
      <c r="B415" s="22">
        <v>405</v>
      </c>
      <c r="C415" s="24">
        <v>90.48</v>
      </c>
      <c r="D415" s="23">
        <v>3</v>
      </c>
      <c r="E415" s="21" t="s">
        <v>1</v>
      </c>
      <c r="F415" s="22">
        <v>437</v>
      </c>
      <c r="G415" s="24">
        <v>97.13</v>
      </c>
      <c r="H415" s="23">
        <v>1</v>
      </c>
      <c r="I415" s="21" t="s">
        <v>1</v>
      </c>
      <c r="J415" s="22">
        <v>412</v>
      </c>
      <c r="K415" s="24">
        <v>92.23</v>
      </c>
      <c r="L415" s="23">
        <v>3</v>
      </c>
      <c r="M415" s="21" t="s">
        <v>1</v>
      </c>
      <c r="N415" s="22">
        <v>0</v>
      </c>
      <c r="O415" s="24">
        <v>0</v>
      </c>
      <c r="P415" s="23">
        <v>0</v>
      </c>
      <c r="Q415" s="21" t="s">
        <v>1</v>
      </c>
      <c r="R415" s="22">
        <v>405</v>
      </c>
      <c r="S415" s="24">
        <v>95.33</v>
      </c>
      <c r="T415" s="23">
        <v>2</v>
      </c>
      <c r="U415" s="21" t="s">
        <v>1</v>
      </c>
      <c r="V415" s="22">
        <v>420</v>
      </c>
      <c r="W415" s="24">
        <v>97.69</v>
      </c>
      <c r="X415" s="23">
        <v>1</v>
      </c>
      <c r="Y415" s="21" t="s">
        <v>1</v>
      </c>
      <c r="Z415" s="22">
        <v>420</v>
      </c>
      <c r="AA415" s="24">
        <v>98.6</v>
      </c>
      <c r="AB415" s="23">
        <v>1</v>
      </c>
      <c r="AC415" s="21" t="s">
        <v>1</v>
      </c>
      <c r="AD415" s="22">
        <v>401</v>
      </c>
      <c r="AE415" s="24">
        <v>95.06</v>
      </c>
      <c r="AF415" s="23">
        <v>2</v>
      </c>
      <c r="AG415" s="21" t="s">
        <v>1</v>
      </c>
      <c r="AH415" s="22">
        <v>409</v>
      </c>
      <c r="AI415" s="24">
        <v>98.1</v>
      </c>
      <c r="AJ415" s="23">
        <v>1</v>
      </c>
      <c r="AK415" s="21" t="s">
        <v>1</v>
      </c>
      <c r="AL415" s="22">
        <v>405</v>
      </c>
      <c r="AM415" s="24">
        <v>98.31</v>
      </c>
      <c r="AN415" s="23">
        <v>1</v>
      </c>
      <c r="AO415" s="21" t="s">
        <v>1</v>
      </c>
    </row>
    <row r="416" spans="1:41" x14ac:dyDescent="0.25">
      <c r="A416" s="21" t="s">
        <v>303</v>
      </c>
      <c r="B416" s="22">
        <v>405</v>
      </c>
      <c r="C416" s="24">
        <v>90.48</v>
      </c>
      <c r="D416" s="23">
        <v>3</v>
      </c>
      <c r="E416" s="21" t="s">
        <v>1</v>
      </c>
      <c r="F416" s="22">
        <v>421</v>
      </c>
      <c r="G416" s="24">
        <v>93.61</v>
      </c>
      <c r="H416" s="23">
        <v>2</v>
      </c>
      <c r="I416" s="21" t="s">
        <v>1</v>
      </c>
      <c r="J416" s="22">
        <v>426</v>
      </c>
      <c r="K416" s="24">
        <v>95.34</v>
      </c>
      <c r="L416" s="23">
        <v>2</v>
      </c>
      <c r="M416" s="21" t="s">
        <v>1</v>
      </c>
      <c r="N416" s="22">
        <v>370</v>
      </c>
      <c r="O416" s="24">
        <v>86.55</v>
      </c>
      <c r="P416" s="23">
        <v>6</v>
      </c>
      <c r="Q416" s="21" t="s">
        <v>1</v>
      </c>
      <c r="R416" s="22">
        <v>405</v>
      </c>
      <c r="S416" s="24">
        <v>95.33</v>
      </c>
      <c r="T416" s="23">
        <v>2</v>
      </c>
      <c r="U416" s="21" t="s">
        <v>1</v>
      </c>
      <c r="V416" s="22">
        <v>403</v>
      </c>
      <c r="W416" s="24">
        <v>93.77</v>
      </c>
      <c r="X416" s="23">
        <v>2</v>
      </c>
      <c r="Y416" s="21" t="s">
        <v>1</v>
      </c>
      <c r="Z416" s="22">
        <v>0</v>
      </c>
      <c r="AA416" s="24">
        <v>0</v>
      </c>
      <c r="AB416" s="23">
        <v>0</v>
      </c>
      <c r="AC416" s="21" t="s">
        <v>1</v>
      </c>
      <c r="AD416" s="22">
        <v>372</v>
      </c>
      <c r="AE416" s="24">
        <v>88.24</v>
      </c>
      <c r="AF416" s="23">
        <v>4</v>
      </c>
      <c r="AG416" s="21" t="s">
        <v>1</v>
      </c>
      <c r="AH416" s="22">
        <v>369</v>
      </c>
      <c r="AI416" s="24">
        <v>88.58</v>
      </c>
      <c r="AJ416" s="23">
        <v>5</v>
      </c>
      <c r="AK416" s="21" t="s">
        <v>1</v>
      </c>
      <c r="AL416" s="22">
        <v>384</v>
      </c>
      <c r="AM416" s="24">
        <v>93.26</v>
      </c>
      <c r="AN416" s="23">
        <v>3</v>
      </c>
      <c r="AO416" s="21" t="s">
        <v>1</v>
      </c>
    </row>
    <row r="417" spans="1:41" x14ac:dyDescent="0.25">
      <c r="A417" s="21" t="s">
        <v>478</v>
      </c>
      <c r="B417" s="22">
        <v>405</v>
      </c>
      <c r="C417" s="24">
        <v>90.48</v>
      </c>
      <c r="D417" s="23">
        <v>3</v>
      </c>
      <c r="E417" s="21" t="s">
        <v>1</v>
      </c>
      <c r="F417" s="22">
        <v>363</v>
      </c>
      <c r="G417" s="24">
        <v>80.819999999999993</v>
      </c>
      <c r="H417" s="23">
        <v>8</v>
      </c>
      <c r="I417" s="21" t="s">
        <v>1</v>
      </c>
      <c r="J417" s="22">
        <v>290</v>
      </c>
      <c r="K417" s="24">
        <v>65.150000000000006</v>
      </c>
      <c r="L417" s="23">
        <v>20</v>
      </c>
      <c r="M417" s="21" t="s">
        <v>1</v>
      </c>
      <c r="N417" s="22">
        <v>277</v>
      </c>
      <c r="O417" s="24">
        <v>64.989999999999995</v>
      </c>
      <c r="P417" s="23">
        <v>22</v>
      </c>
      <c r="Q417" s="21" t="s">
        <v>1</v>
      </c>
      <c r="R417" s="22">
        <v>311</v>
      </c>
      <c r="S417" s="24">
        <v>73.38</v>
      </c>
      <c r="T417" s="23">
        <v>13</v>
      </c>
      <c r="U417" s="21" t="s">
        <v>1</v>
      </c>
      <c r="V417" s="22">
        <v>318</v>
      </c>
      <c r="W417" s="24">
        <v>74.150000000000006</v>
      </c>
      <c r="X417" s="23">
        <v>14</v>
      </c>
      <c r="Y417" s="21" t="s">
        <v>1</v>
      </c>
      <c r="Z417" s="22">
        <v>327</v>
      </c>
      <c r="AA417" s="24">
        <v>76.94</v>
      </c>
      <c r="AB417" s="23">
        <v>12</v>
      </c>
      <c r="AC417" s="21" t="s">
        <v>1</v>
      </c>
      <c r="AD417" s="22">
        <v>312</v>
      </c>
      <c r="AE417" s="24">
        <v>74.13</v>
      </c>
      <c r="AF417" s="23">
        <v>14</v>
      </c>
      <c r="AG417" s="21" t="s">
        <v>1</v>
      </c>
      <c r="AH417" s="22">
        <v>251</v>
      </c>
      <c r="AI417" s="24">
        <v>60.5</v>
      </c>
      <c r="AJ417" s="23">
        <v>26</v>
      </c>
      <c r="AK417" s="21" t="s">
        <v>1</v>
      </c>
      <c r="AL417" s="22">
        <v>312</v>
      </c>
      <c r="AM417" s="24">
        <v>75.91</v>
      </c>
      <c r="AN417" s="23">
        <v>11</v>
      </c>
      <c r="AO417" s="21" t="s">
        <v>1</v>
      </c>
    </row>
    <row r="418" spans="1:41" x14ac:dyDescent="0.25">
      <c r="A418" s="21" t="s">
        <v>1515</v>
      </c>
      <c r="B418" s="22">
        <v>405</v>
      </c>
      <c r="C418" s="24">
        <v>90.48</v>
      </c>
      <c r="D418" s="23">
        <v>3</v>
      </c>
      <c r="E418" s="21" t="s">
        <v>1</v>
      </c>
      <c r="F418" s="22">
        <v>437</v>
      </c>
      <c r="G418" s="24">
        <v>97.13</v>
      </c>
      <c r="H418" s="23">
        <v>1</v>
      </c>
      <c r="I418" s="21" t="s">
        <v>1</v>
      </c>
      <c r="J418" s="22">
        <v>0</v>
      </c>
      <c r="K418" s="24">
        <v>0</v>
      </c>
      <c r="L418" s="23">
        <v>0</v>
      </c>
      <c r="M418" s="21" t="s">
        <v>1</v>
      </c>
      <c r="N418" s="22">
        <v>402</v>
      </c>
      <c r="O418" s="24">
        <v>93.97</v>
      </c>
      <c r="P418" s="23">
        <v>3</v>
      </c>
      <c r="Q418" s="21" t="s">
        <v>1</v>
      </c>
      <c r="R418" s="22">
        <v>386</v>
      </c>
      <c r="S418" s="24">
        <v>90.89</v>
      </c>
      <c r="T418" s="23">
        <v>4</v>
      </c>
      <c r="U418" s="21" t="s">
        <v>1</v>
      </c>
      <c r="V418" s="22">
        <v>403</v>
      </c>
      <c r="W418" s="24">
        <v>93.77</v>
      </c>
      <c r="X418" s="23">
        <v>2</v>
      </c>
      <c r="Y418" s="21" t="s">
        <v>1</v>
      </c>
      <c r="Z418" s="22">
        <v>420</v>
      </c>
      <c r="AA418" s="24">
        <v>98.6</v>
      </c>
      <c r="AB418" s="23">
        <v>1</v>
      </c>
      <c r="AC418" s="21" t="s">
        <v>1</v>
      </c>
      <c r="AD418" s="22">
        <v>383</v>
      </c>
      <c r="AE418" s="24">
        <v>90.83</v>
      </c>
      <c r="AF418" s="23">
        <v>3</v>
      </c>
      <c r="AG418" s="21" t="s">
        <v>1</v>
      </c>
      <c r="AH418" s="22">
        <v>404</v>
      </c>
      <c r="AI418" s="24">
        <v>96.91</v>
      </c>
      <c r="AJ418" s="23">
        <v>2</v>
      </c>
      <c r="AK418" s="21" t="s">
        <v>1</v>
      </c>
      <c r="AL418" s="22">
        <v>405</v>
      </c>
      <c r="AM418" s="24">
        <v>98.31</v>
      </c>
      <c r="AN418" s="23">
        <v>1</v>
      </c>
      <c r="AO418" s="21" t="s">
        <v>1</v>
      </c>
    </row>
    <row r="419" spans="1:41" x14ac:dyDescent="0.25">
      <c r="A419" s="21" t="s">
        <v>340</v>
      </c>
      <c r="B419" s="22">
        <v>405</v>
      </c>
      <c r="C419" s="24">
        <v>90.48</v>
      </c>
      <c r="D419" s="23">
        <v>3</v>
      </c>
      <c r="E419" s="21" t="s">
        <v>1</v>
      </c>
      <c r="F419" s="22">
        <v>363</v>
      </c>
      <c r="G419" s="24">
        <v>80.819999999999993</v>
      </c>
      <c r="H419" s="23">
        <v>8</v>
      </c>
      <c r="I419" s="21" t="s">
        <v>1</v>
      </c>
      <c r="J419" s="22">
        <v>426</v>
      </c>
      <c r="K419" s="24">
        <v>95.34</v>
      </c>
      <c r="L419" s="23">
        <v>2</v>
      </c>
      <c r="M419" s="21" t="s">
        <v>1</v>
      </c>
      <c r="N419" s="22">
        <v>370</v>
      </c>
      <c r="O419" s="24">
        <v>86.55</v>
      </c>
      <c r="P419" s="23">
        <v>6</v>
      </c>
      <c r="Q419" s="21" t="s">
        <v>1</v>
      </c>
      <c r="R419" s="22">
        <v>298</v>
      </c>
      <c r="S419" s="24">
        <v>70.349999999999994</v>
      </c>
      <c r="T419" s="23">
        <v>16</v>
      </c>
      <c r="U419" s="21" t="s">
        <v>1</v>
      </c>
      <c r="V419" s="22">
        <v>376</v>
      </c>
      <c r="W419" s="24">
        <v>87.54</v>
      </c>
      <c r="X419" s="23">
        <v>5</v>
      </c>
      <c r="Y419" s="21" t="s">
        <v>1</v>
      </c>
      <c r="Z419" s="22">
        <v>411</v>
      </c>
      <c r="AA419" s="24">
        <v>96.51</v>
      </c>
      <c r="AB419" s="23">
        <v>2</v>
      </c>
      <c r="AC419" s="21" t="s">
        <v>1</v>
      </c>
      <c r="AD419" s="22">
        <v>383</v>
      </c>
      <c r="AE419" s="24">
        <v>90.83</v>
      </c>
      <c r="AF419" s="23">
        <v>3</v>
      </c>
      <c r="AG419" s="21" t="s">
        <v>1</v>
      </c>
      <c r="AH419" s="22">
        <v>0</v>
      </c>
      <c r="AI419" s="24">
        <v>0</v>
      </c>
      <c r="AJ419" s="23">
        <v>0</v>
      </c>
      <c r="AK419" s="21" t="s">
        <v>1</v>
      </c>
      <c r="AL419" s="22">
        <v>405</v>
      </c>
      <c r="AM419" s="24">
        <v>98.31</v>
      </c>
      <c r="AN419" s="23">
        <v>1</v>
      </c>
      <c r="AO419" s="21" t="s">
        <v>1</v>
      </c>
    </row>
    <row r="420" spans="1:41" x14ac:dyDescent="0.25">
      <c r="A420" s="21" t="s">
        <v>1516</v>
      </c>
      <c r="B420" s="22">
        <v>405</v>
      </c>
      <c r="C420" s="24">
        <v>90.48</v>
      </c>
      <c r="D420" s="23">
        <v>3</v>
      </c>
      <c r="E420" s="21" t="s">
        <v>1</v>
      </c>
      <c r="F420" s="22">
        <v>394</v>
      </c>
      <c r="G420" s="24">
        <v>87.65</v>
      </c>
      <c r="H420" s="23">
        <v>5</v>
      </c>
      <c r="I420" s="21" t="s">
        <v>1</v>
      </c>
      <c r="J420" s="22">
        <v>426</v>
      </c>
      <c r="K420" s="24">
        <v>95.34</v>
      </c>
      <c r="L420" s="23">
        <v>2</v>
      </c>
      <c r="M420" s="21" t="s">
        <v>1</v>
      </c>
      <c r="N420" s="22">
        <v>402</v>
      </c>
      <c r="O420" s="24">
        <v>93.97</v>
      </c>
      <c r="P420" s="23">
        <v>3</v>
      </c>
      <c r="Q420" s="21" t="s">
        <v>1</v>
      </c>
      <c r="R420" s="22">
        <v>338</v>
      </c>
      <c r="S420" s="24">
        <v>79.69</v>
      </c>
      <c r="T420" s="23">
        <v>9</v>
      </c>
      <c r="U420" s="21" t="s">
        <v>1</v>
      </c>
      <c r="V420" s="22">
        <v>363</v>
      </c>
      <c r="W420" s="24">
        <v>84.54</v>
      </c>
      <c r="X420" s="23">
        <v>7</v>
      </c>
      <c r="Y420" s="21" t="s">
        <v>1</v>
      </c>
      <c r="Z420" s="22">
        <v>389</v>
      </c>
      <c r="AA420" s="24">
        <v>91.38</v>
      </c>
      <c r="AB420" s="23">
        <v>4</v>
      </c>
      <c r="AC420" s="21" t="s">
        <v>1</v>
      </c>
      <c r="AD420" s="22">
        <v>361</v>
      </c>
      <c r="AE420" s="24">
        <v>85.66</v>
      </c>
      <c r="AF420" s="23">
        <v>5</v>
      </c>
      <c r="AG420" s="21" t="s">
        <v>1</v>
      </c>
      <c r="AH420" s="22">
        <v>317</v>
      </c>
      <c r="AI420" s="24">
        <v>76.2</v>
      </c>
      <c r="AJ420" s="23">
        <v>11</v>
      </c>
      <c r="AK420" s="21" t="s">
        <v>1</v>
      </c>
      <c r="AL420" s="22">
        <v>384</v>
      </c>
      <c r="AM420" s="24">
        <v>93.26</v>
      </c>
      <c r="AN420" s="23">
        <v>3</v>
      </c>
      <c r="AO420" s="21" t="s">
        <v>1</v>
      </c>
    </row>
    <row r="421" spans="1:41" x14ac:dyDescent="0.25">
      <c r="A421" s="21" t="s">
        <v>456</v>
      </c>
      <c r="B421" s="22">
        <v>405</v>
      </c>
      <c r="C421" s="24">
        <v>90.48</v>
      </c>
      <c r="D421" s="23">
        <v>3</v>
      </c>
      <c r="E421" s="21" t="s">
        <v>1</v>
      </c>
      <c r="F421" s="22">
        <v>437</v>
      </c>
      <c r="G421" s="24">
        <v>97.13</v>
      </c>
      <c r="H421" s="23">
        <v>1</v>
      </c>
      <c r="I421" s="21" t="s">
        <v>1</v>
      </c>
      <c r="J421" s="22">
        <v>436</v>
      </c>
      <c r="K421" s="24">
        <v>97.56</v>
      </c>
      <c r="L421" s="23">
        <v>1</v>
      </c>
      <c r="M421" s="21" t="s">
        <v>1</v>
      </c>
      <c r="N421" s="22">
        <v>370</v>
      </c>
      <c r="O421" s="24">
        <v>86.55</v>
      </c>
      <c r="P421" s="23">
        <v>6</v>
      </c>
      <c r="Q421" s="21" t="s">
        <v>1</v>
      </c>
      <c r="R421" s="22">
        <v>0</v>
      </c>
      <c r="S421" s="24">
        <v>0</v>
      </c>
      <c r="T421" s="23">
        <v>0</v>
      </c>
      <c r="U421" s="21" t="s">
        <v>1</v>
      </c>
      <c r="V421" s="22">
        <v>349</v>
      </c>
      <c r="W421" s="24">
        <v>81.31</v>
      </c>
      <c r="X421" s="23">
        <v>8</v>
      </c>
      <c r="Y421" s="21" t="s">
        <v>1</v>
      </c>
      <c r="Z421" s="22">
        <v>411</v>
      </c>
      <c r="AA421" s="24">
        <v>96.51</v>
      </c>
      <c r="AB421" s="23">
        <v>2</v>
      </c>
      <c r="AC421" s="21" t="s">
        <v>1</v>
      </c>
      <c r="AD421" s="22">
        <v>0</v>
      </c>
      <c r="AE421" s="24">
        <v>0</v>
      </c>
      <c r="AF421" s="23">
        <v>0</v>
      </c>
      <c r="AG421" s="21" t="s">
        <v>1</v>
      </c>
      <c r="AH421" s="22">
        <v>0</v>
      </c>
      <c r="AI421" s="24">
        <v>0</v>
      </c>
      <c r="AJ421" s="23">
        <v>0</v>
      </c>
      <c r="AK421" s="21" t="s">
        <v>1</v>
      </c>
      <c r="AL421" s="22">
        <v>0</v>
      </c>
      <c r="AM421" s="24">
        <v>0</v>
      </c>
      <c r="AN421" s="23">
        <v>0</v>
      </c>
      <c r="AO421" s="21" t="s">
        <v>1</v>
      </c>
    </row>
    <row r="422" spans="1:41" x14ac:dyDescent="0.25">
      <c r="A422" s="21" t="s">
        <v>1517</v>
      </c>
      <c r="B422" s="22">
        <v>417</v>
      </c>
      <c r="C422" s="24">
        <v>93.13</v>
      </c>
      <c r="D422" s="23">
        <v>2</v>
      </c>
      <c r="E422" s="21" t="s">
        <v>1</v>
      </c>
      <c r="F422" s="22">
        <v>421</v>
      </c>
      <c r="G422" s="24">
        <v>93.61</v>
      </c>
      <c r="H422" s="23">
        <v>2</v>
      </c>
      <c r="I422" s="21" t="s">
        <v>1</v>
      </c>
      <c r="J422" s="22">
        <v>436</v>
      </c>
      <c r="K422" s="24">
        <v>97.56</v>
      </c>
      <c r="L422" s="23">
        <v>1</v>
      </c>
      <c r="M422" s="21" t="s">
        <v>1</v>
      </c>
      <c r="N422" s="22">
        <v>0</v>
      </c>
      <c r="O422" s="24">
        <v>0</v>
      </c>
      <c r="P422" s="23">
        <v>0</v>
      </c>
      <c r="Q422" s="21" t="s">
        <v>1</v>
      </c>
      <c r="R422" s="22">
        <v>0</v>
      </c>
      <c r="S422" s="24">
        <v>0</v>
      </c>
      <c r="T422" s="23">
        <v>0</v>
      </c>
      <c r="U422" s="21" t="s">
        <v>1</v>
      </c>
      <c r="V422" s="22">
        <v>0</v>
      </c>
      <c r="W422" s="24">
        <v>0</v>
      </c>
      <c r="X422" s="23">
        <v>0</v>
      </c>
      <c r="Y422" s="21" t="s">
        <v>1</v>
      </c>
      <c r="Z422" s="22">
        <v>0</v>
      </c>
      <c r="AA422" s="24">
        <v>0</v>
      </c>
      <c r="AB422" s="23">
        <v>0</v>
      </c>
      <c r="AC422" s="21" t="s">
        <v>1</v>
      </c>
      <c r="AD422" s="22">
        <v>0</v>
      </c>
      <c r="AE422" s="24">
        <v>0</v>
      </c>
      <c r="AF422" s="23">
        <v>0</v>
      </c>
      <c r="AG422" s="21" t="s">
        <v>1</v>
      </c>
      <c r="AH422" s="22">
        <v>0</v>
      </c>
      <c r="AI422" s="24">
        <v>0</v>
      </c>
      <c r="AJ422" s="23">
        <v>0</v>
      </c>
      <c r="AK422" s="21" t="s">
        <v>1</v>
      </c>
      <c r="AL422" s="22">
        <v>0</v>
      </c>
      <c r="AM422" s="24">
        <v>0</v>
      </c>
      <c r="AN422" s="23">
        <v>0</v>
      </c>
      <c r="AO422" s="21" t="s">
        <v>1</v>
      </c>
    </row>
    <row r="423" spans="1:41" x14ac:dyDescent="0.25">
      <c r="A423" s="21" t="s">
        <v>272</v>
      </c>
      <c r="B423" s="22">
        <v>417</v>
      </c>
      <c r="C423" s="24">
        <v>93.13</v>
      </c>
      <c r="D423" s="23">
        <v>2</v>
      </c>
      <c r="E423" s="21" t="s">
        <v>1</v>
      </c>
      <c r="F423" s="22">
        <v>352</v>
      </c>
      <c r="G423" s="24">
        <v>78.39</v>
      </c>
      <c r="H423" s="23">
        <v>9</v>
      </c>
      <c r="I423" s="21" t="s">
        <v>1</v>
      </c>
      <c r="J423" s="22">
        <v>368</v>
      </c>
      <c r="K423" s="24">
        <v>82.46</v>
      </c>
      <c r="L423" s="23">
        <v>7</v>
      </c>
      <c r="M423" s="21" t="s">
        <v>1</v>
      </c>
      <c r="N423" s="22">
        <v>395</v>
      </c>
      <c r="O423" s="24">
        <v>92.35</v>
      </c>
      <c r="P423" s="23">
        <v>4</v>
      </c>
      <c r="Q423" s="21" t="s">
        <v>1</v>
      </c>
      <c r="R423" s="22">
        <v>358</v>
      </c>
      <c r="S423" s="24">
        <v>84.36</v>
      </c>
      <c r="T423" s="23">
        <v>7</v>
      </c>
      <c r="U423" s="21" t="s">
        <v>1</v>
      </c>
      <c r="V423" s="22">
        <v>349</v>
      </c>
      <c r="W423" s="24">
        <v>81.31</v>
      </c>
      <c r="X423" s="23">
        <v>8</v>
      </c>
      <c r="Y423" s="21" t="s">
        <v>1</v>
      </c>
      <c r="Z423" s="22">
        <v>367</v>
      </c>
      <c r="AA423" s="24">
        <v>86.26</v>
      </c>
      <c r="AB423" s="23">
        <v>6</v>
      </c>
      <c r="AC423" s="21" t="s">
        <v>1</v>
      </c>
      <c r="AD423" s="22">
        <v>342</v>
      </c>
      <c r="AE423" s="24">
        <v>81.19</v>
      </c>
      <c r="AF423" s="23">
        <v>8</v>
      </c>
      <c r="AG423" s="21" t="s">
        <v>1</v>
      </c>
      <c r="AH423" s="22">
        <v>363</v>
      </c>
      <c r="AI423" s="24">
        <v>87.15</v>
      </c>
      <c r="AJ423" s="23">
        <v>6</v>
      </c>
      <c r="AK423" s="21" t="s">
        <v>1</v>
      </c>
      <c r="AL423" s="22">
        <v>374</v>
      </c>
      <c r="AM423" s="24">
        <v>90.85</v>
      </c>
      <c r="AN423" s="23">
        <v>4</v>
      </c>
      <c r="AO423" s="21" t="s">
        <v>1</v>
      </c>
    </row>
    <row r="424" spans="1:41" x14ac:dyDescent="0.25">
      <c r="A424" s="21" t="s">
        <v>1518</v>
      </c>
      <c r="B424" s="22">
        <v>417</v>
      </c>
      <c r="C424" s="24">
        <v>93.13</v>
      </c>
      <c r="D424" s="23">
        <v>2</v>
      </c>
      <c r="E424" s="21" t="s">
        <v>1</v>
      </c>
      <c r="F424" s="22">
        <v>412</v>
      </c>
      <c r="G424" s="24">
        <v>91.62</v>
      </c>
      <c r="H424" s="23">
        <v>3</v>
      </c>
      <c r="I424" s="21" t="s">
        <v>1</v>
      </c>
      <c r="J424" s="22">
        <v>436</v>
      </c>
      <c r="K424" s="24">
        <v>97.56</v>
      </c>
      <c r="L424" s="23">
        <v>1</v>
      </c>
      <c r="M424" s="21" t="s">
        <v>1</v>
      </c>
      <c r="N424" s="22">
        <v>0</v>
      </c>
      <c r="O424" s="24">
        <v>0</v>
      </c>
      <c r="P424" s="23">
        <v>0</v>
      </c>
      <c r="Q424" s="21" t="s">
        <v>1</v>
      </c>
      <c r="R424" s="22">
        <v>0</v>
      </c>
      <c r="S424" s="24">
        <v>0</v>
      </c>
      <c r="T424" s="23">
        <v>0</v>
      </c>
      <c r="U424" s="21" t="s">
        <v>1</v>
      </c>
      <c r="V424" s="22">
        <v>0</v>
      </c>
      <c r="W424" s="24">
        <v>0</v>
      </c>
      <c r="X424" s="23">
        <v>0</v>
      </c>
      <c r="Y424" s="21" t="s">
        <v>1</v>
      </c>
      <c r="Z424" s="22">
        <v>0</v>
      </c>
      <c r="AA424" s="24">
        <v>0</v>
      </c>
      <c r="AB424" s="23">
        <v>0</v>
      </c>
      <c r="AC424" s="21" t="s">
        <v>1</v>
      </c>
      <c r="AD424" s="22">
        <v>0</v>
      </c>
      <c r="AE424" s="24">
        <v>0</v>
      </c>
      <c r="AF424" s="23">
        <v>0</v>
      </c>
      <c r="AG424" s="21" t="s">
        <v>1</v>
      </c>
      <c r="AH424" s="22">
        <v>0</v>
      </c>
      <c r="AI424" s="24">
        <v>0</v>
      </c>
      <c r="AJ424" s="23">
        <v>0</v>
      </c>
      <c r="AK424" s="21" t="s">
        <v>1</v>
      </c>
      <c r="AL424" s="22">
        <v>0</v>
      </c>
      <c r="AM424" s="24">
        <v>0</v>
      </c>
      <c r="AN424" s="23">
        <v>0</v>
      </c>
      <c r="AO424" s="21" t="s">
        <v>1</v>
      </c>
    </row>
    <row r="425" spans="1:41" x14ac:dyDescent="0.25">
      <c r="A425" s="21" t="s">
        <v>1519</v>
      </c>
      <c r="B425" s="22">
        <v>417</v>
      </c>
      <c r="C425" s="24">
        <v>93.13</v>
      </c>
      <c r="D425" s="23">
        <v>2</v>
      </c>
      <c r="E425" s="21" t="s">
        <v>1</v>
      </c>
      <c r="F425" s="22">
        <v>363</v>
      </c>
      <c r="G425" s="24">
        <v>80.819999999999993</v>
      </c>
      <c r="H425" s="23">
        <v>8</v>
      </c>
      <c r="I425" s="21" t="s">
        <v>1</v>
      </c>
      <c r="J425" s="22">
        <v>353</v>
      </c>
      <c r="K425" s="24">
        <v>79.13</v>
      </c>
      <c r="L425" s="23">
        <v>9</v>
      </c>
      <c r="M425" s="21" t="s">
        <v>1</v>
      </c>
      <c r="N425" s="22">
        <v>370</v>
      </c>
      <c r="O425" s="24">
        <v>86.55</v>
      </c>
      <c r="P425" s="23">
        <v>6</v>
      </c>
      <c r="Q425" s="21" t="s">
        <v>1</v>
      </c>
      <c r="R425" s="22">
        <v>372</v>
      </c>
      <c r="S425" s="24">
        <v>87.63</v>
      </c>
      <c r="T425" s="23">
        <v>6</v>
      </c>
      <c r="U425" s="21" t="s">
        <v>1</v>
      </c>
      <c r="V425" s="22">
        <v>403</v>
      </c>
      <c r="W425" s="24">
        <v>93.77</v>
      </c>
      <c r="X425" s="23">
        <v>2</v>
      </c>
      <c r="Y425" s="21" t="s">
        <v>1</v>
      </c>
      <c r="Z425" s="22">
        <v>389</v>
      </c>
      <c r="AA425" s="24">
        <v>91.38</v>
      </c>
      <c r="AB425" s="23">
        <v>4</v>
      </c>
      <c r="AC425" s="21" t="s">
        <v>1</v>
      </c>
      <c r="AD425" s="22">
        <v>342</v>
      </c>
      <c r="AE425" s="24">
        <v>81.19</v>
      </c>
      <c r="AF425" s="23">
        <v>8</v>
      </c>
      <c r="AG425" s="21" t="s">
        <v>1</v>
      </c>
      <c r="AH425" s="22">
        <v>363</v>
      </c>
      <c r="AI425" s="24">
        <v>87.15</v>
      </c>
      <c r="AJ425" s="23">
        <v>6</v>
      </c>
      <c r="AK425" s="21" t="s">
        <v>1</v>
      </c>
      <c r="AL425" s="22">
        <v>341</v>
      </c>
      <c r="AM425" s="24">
        <v>82.9</v>
      </c>
      <c r="AN425" s="23">
        <v>7</v>
      </c>
      <c r="AO425" s="21" t="s">
        <v>1</v>
      </c>
    </row>
    <row r="426" spans="1:41" x14ac:dyDescent="0.25">
      <c r="A426" s="21" t="s">
        <v>964</v>
      </c>
      <c r="B426" s="22">
        <v>417</v>
      </c>
      <c r="C426" s="24">
        <v>93.13</v>
      </c>
      <c r="D426" s="23">
        <v>2</v>
      </c>
      <c r="E426" s="21" t="s">
        <v>1</v>
      </c>
      <c r="F426" s="22">
        <v>383</v>
      </c>
      <c r="G426" s="24">
        <v>85.23</v>
      </c>
      <c r="H426" s="23">
        <v>6</v>
      </c>
      <c r="I426" s="21" t="s">
        <v>1</v>
      </c>
      <c r="J426" s="22">
        <v>387</v>
      </c>
      <c r="K426" s="24">
        <v>86.68</v>
      </c>
      <c r="L426" s="23">
        <v>5</v>
      </c>
      <c r="M426" s="21" t="s">
        <v>1</v>
      </c>
      <c r="N426" s="22">
        <v>370</v>
      </c>
      <c r="O426" s="24">
        <v>86.55</v>
      </c>
      <c r="P426" s="23">
        <v>6</v>
      </c>
      <c r="Q426" s="21" t="s">
        <v>1</v>
      </c>
      <c r="R426" s="22">
        <v>394</v>
      </c>
      <c r="S426" s="24">
        <v>92.76</v>
      </c>
      <c r="T426" s="23">
        <v>3</v>
      </c>
      <c r="U426" s="21" t="s">
        <v>1</v>
      </c>
      <c r="V426" s="22">
        <v>395</v>
      </c>
      <c r="W426" s="24">
        <v>91.92</v>
      </c>
      <c r="X426" s="23">
        <v>3</v>
      </c>
      <c r="Y426" s="21" t="s">
        <v>1</v>
      </c>
      <c r="Z426" s="22">
        <v>401</v>
      </c>
      <c r="AA426" s="24">
        <v>94.18</v>
      </c>
      <c r="AB426" s="23">
        <v>3</v>
      </c>
      <c r="AC426" s="21" t="s">
        <v>1</v>
      </c>
      <c r="AD426" s="22">
        <v>372</v>
      </c>
      <c r="AE426" s="24">
        <v>88.24</v>
      </c>
      <c r="AF426" s="23">
        <v>4</v>
      </c>
      <c r="AG426" s="21" t="s">
        <v>1</v>
      </c>
      <c r="AH426" s="22">
        <v>382</v>
      </c>
      <c r="AI426" s="24">
        <v>91.67</v>
      </c>
      <c r="AJ426" s="23">
        <v>4</v>
      </c>
      <c r="AK426" s="21" t="s">
        <v>1</v>
      </c>
      <c r="AL426" s="22">
        <v>364</v>
      </c>
      <c r="AM426" s="24">
        <v>88.44</v>
      </c>
      <c r="AN426" s="23">
        <v>5</v>
      </c>
      <c r="AO426" s="21" t="s">
        <v>1</v>
      </c>
    </row>
    <row r="427" spans="1:41" x14ac:dyDescent="0.25">
      <c r="A427" s="21" t="s">
        <v>1386</v>
      </c>
      <c r="B427" s="22">
        <v>417</v>
      </c>
      <c r="C427" s="24">
        <v>93.13</v>
      </c>
      <c r="D427" s="23">
        <v>2</v>
      </c>
      <c r="E427" s="21" t="s">
        <v>1</v>
      </c>
      <c r="F427" s="22">
        <v>0</v>
      </c>
      <c r="G427" s="24">
        <v>0</v>
      </c>
      <c r="H427" s="23">
        <v>0</v>
      </c>
      <c r="I427" s="21" t="s">
        <v>1</v>
      </c>
      <c r="J427" s="22">
        <v>0</v>
      </c>
      <c r="K427" s="24">
        <v>0</v>
      </c>
      <c r="L427" s="23">
        <v>0</v>
      </c>
      <c r="M427" s="21" t="s">
        <v>1</v>
      </c>
      <c r="N427" s="22">
        <v>0</v>
      </c>
      <c r="O427" s="24">
        <v>0</v>
      </c>
      <c r="P427" s="23">
        <v>0</v>
      </c>
      <c r="Q427" s="21" t="s">
        <v>1</v>
      </c>
      <c r="R427" s="22">
        <v>0</v>
      </c>
      <c r="S427" s="24">
        <v>0</v>
      </c>
      <c r="T427" s="23">
        <v>0</v>
      </c>
      <c r="U427" s="21" t="s">
        <v>1</v>
      </c>
      <c r="V427" s="22">
        <v>0</v>
      </c>
      <c r="W427" s="24">
        <v>0</v>
      </c>
      <c r="X427" s="23">
        <v>0</v>
      </c>
      <c r="Y427" s="21" t="s">
        <v>1</v>
      </c>
      <c r="Z427" s="22">
        <v>0</v>
      </c>
      <c r="AA427" s="24">
        <v>0</v>
      </c>
      <c r="AB427" s="23">
        <v>0</v>
      </c>
      <c r="AC427" s="21" t="s">
        <v>1</v>
      </c>
      <c r="AD427" s="22">
        <v>0</v>
      </c>
      <c r="AE427" s="24">
        <v>0</v>
      </c>
      <c r="AF427" s="23">
        <v>0</v>
      </c>
      <c r="AG427" s="21" t="s">
        <v>1</v>
      </c>
      <c r="AH427" s="22">
        <v>0</v>
      </c>
      <c r="AI427" s="24">
        <v>0</v>
      </c>
      <c r="AJ427" s="23">
        <v>0</v>
      </c>
      <c r="AK427" s="21" t="s">
        <v>1</v>
      </c>
      <c r="AL427" s="22">
        <v>0</v>
      </c>
      <c r="AM427" s="24">
        <v>0</v>
      </c>
      <c r="AN427" s="23">
        <v>0</v>
      </c>
      <c r="AO427" s="21" t="s">
        <v>1</v>
      </c>
    </row>
    <row r="428" spans="1:41" x14ac:dyDescent="0.25">
      <c r="A428" s="21" t="s">
        <v>1520</v>
      </c>
      <c r="B428" s="22">
        <v>417</v>
      </c>
      <c r="C428" s="24">
        <v>93.13</v>
      </c>
      <c r="D428" s="23">
        <v>2</v>
      </c>
      <c r="E428" s="21" t="s">
        <v>1</v>
      </c>
      <c r="F428" s="22">
        <v>437</v>
      </c>
      <c r="G428" s="24">
        <v>97.13</v>
      </c>
      <c r="H428" s="23">
        <v>1</v>
      </c>
      <c r="I428" s="21" t="s">
        <v>1</v>
      </c>
      <c r="J428" s="22">
        <v>0</v>
      </c>
      <c r="K428" s="24">
        <v>0</v>
      </c>
      <c r="L428" s="23">
        <v>0</v>
      </c>
      <c r="M428" s="21" t="s">
        <v>1</v>
      </c>
      <c r="N428" s="22">
        <v>0</v>
      </c>
      <c r="O428" s="24">
        <v>0</v>
      </c>
      <c r="P428" s="23">
        <v>0</v>
      </c>
      <c r="Q428" s="21" t="s">
        <v>1</v>
      </c>
      <c r="R428" s="22">
        <v>0</v>
      </c>
      <c r="S428" s="24">
        <v>0</v>
      </c>
      <c r="T428" s="23">
        <v>0</v>
      </c>
      <c r="U428" s="21" t="s">
        <v>1</v>
      </c>
      <c r="V428" s="22">
        <v>0</v>
      </c>
      <c r="W428" s="24">
        <v>0</v>
      </c>
      <c r="X428" s="23">
        <v>0</v>
      </c>
      <c r="Y428" s="21" t="s">
        <v>1</v>
      </c>
      <c r="Z428" s="22">
        <v>0</v>
      </c>
      <c r="AA428" s="24">
        <v>0</v>
      </c>
      <c r="AB428" s="23">
        <v>0</v>
      </c>
      <c r="AC428" s="21" t="s">
        <v>1</v>
      </c>
      <c r="AD428" s="22">
        <v>0</v>
      </c>
      <c r="AE428" s="24">
        <v>0</v>
      </c>
      <c r="AF428" s="23">
        <v>0</v>
      </c>
      <c r="AG428" s="21" t="s">
        <v>1</v>
      </c>
      <c r="AH428" s="22">
        <v>0</v>
      </c>
      <c r="AI428" s="24">
        <v>0</v>
      </c>
      <c r="AJ428" s="23">
        <v>0</v>
      </c>
      <c r="AK428" s="21" t="s">
        <v>1</v>
      </c>
      <c r="AL428" s="22">
        <v>0</v>
      </c>
      <c r="AM428" s="24">
        <v>0</v>
      </c>
      <c r="AN428" s="23">
        <v>0</v>
      </c>
      <c r="AO428" s="21" t="s">
        <v>1</v>
      </c>
    </row>
    <row r="429" spans="1:41" x14ac:dyDescent="0.25">
      <c r="A429" s="21" t="s">
        <v>271</v>
      </c>
      <c r="B429" s="22">
        <v>417</v>
      </c>
      <c r="C429" s="24">
        <v>93.13</v>
      </c>
      <c r="D429" s="23">
        <v>2</v>
      </c>
      <c r="E429" s="21" t="s">
        <v>1</v>
      </c>
      <c r="F429" s="22">
        <v>394</v>
      </c>
      <c r="G429" s="24">
        <v>87.65</v>
      </c>
      <c r="H429" s="23">
        <v>5</v>
      </c>
      <c r="I429" s="21" t="s">
        <v>1</v>
      </c>
      <c r="J429" s="22">
        <v>426</v>
      </c>
      <c r="K429" s="24">
        <v>95.34</v>
      </c>
      <c r="L429" s="23">
        <v>2</v>
      </c>
      <c r="M429" s="21" t="s">
        <v>1</v>
      </c>
      <c r="N429" s="22">
        <v>0</v>
      </c>
      <c r="O429" s="24">
        <v>0</v>
      </c>
      <c r="P429" s="23">
        <v>0</v>
      </c>
      <c r="Q429" s="21" t="s">
        <v>1</v>
      </c>
      <c r="R429" s="22">
        <v>386</v>
      </c>
      <c r="S429" s="24">
        <v>90.89</v>
      </c>
      <c r="T429" s="23">
        <v>4</v>
      </c>
      <c r="U429" s="21" t="s">
        <v>1</v>
      </c>
      <c r="V429" s="22">
        <v>369</v>
      </c>
      <c r="W429" s="24">
        <v>85.92</v>
      </c>
      <c r="X429" s="23">
        <v>6</v>
      </c>
      <c r="Y429" s="21" t="s">
        <v>1</v>
      </c>
      <c r="Z429" s="22">
        <v>389</v>
      </c>
      <c r="AA429" s="24">
        <v>91.38</v>
      </c>
      <c r="AB429" s="23">
        <v>4</v>
      </c>
      <c r="AC429" s="21" t="s">
        <v>1</v>
      </c>
      <c r="AD429" s="22">
        <v>372</v>
      </c>
      <c r="AE429" s="24">
        <v>88.24</v>
      </c>
      <c r="AF429" s="23">
        <v>4</v>
      </c>
      <c r="AG429" s="21" t="s">
        <v>1</v>
      </c>
      <c r="AH429" s="22">
        <v>369</v>
      </c>
      <c r="AI429" s="24">
        <v>88.58</v>
      </c>
      <c r="AJ429" s="23">
        <v>5</v>
      </c>
      <c r="AK429" s="21" t="s">
        <v>1</v>
      </c>
      <c r="AL429" s="22">
        <v>354</v>
      </c>
      <c r="AM429" s="24">
        <v>86.03</v>
      </c>
      <c r="AN429" s="23">
        <v>6</v>
      </c>
      <c r="AO429" s="21" t="s">
        <v>1</v>
      </c>
    </row>
    <row r="430" spans="1:41" x14ac:dyDescent="0.25">
      <c r="A430" s="21" t="s">
        <v>253</v>
      </c>
      <c r="B430" s="22">
        <v>417</v>
      </c>
      <c r="C430" s="24">
        <v>93.13</v>
      </c>
      <c r="D430" s="23">
        <v>2</v>
      </c>
      <c r="E430" s="21" t="s">
        <v>1</v>
      </c>
      <c r="F430" s="22">
        <v>404</v>
      </c>
      <c r="G430" s="24">
        <v>89.86</v>
      </c>
      <c r="H430" s="23">
        <v>4</v>
      </c>
      <c r="I430" s="21" t="s">
        <v>1</v>
      </c>
      <c r="J430" s="22">
        <v>412</v>
      </c>
      <c r="K430" s="24">
        <v>92.23</v>
      </c>
      <c r="L430" s="23">
        <v>3</v>
      </c>
      <c r="M430" s="21" t="s">
        <v>1</v>
      </c>
      <c r="N430" s="22">
        <v>395</v>
      </c>
      <c r="O430" s="24">
        <v>92.35</v>
      </c>
      <c r="P430" s="23">
        <v>4</v>
      </c>
      <c r="Q430" s="21" t="s">
        <v>1</v>
      </c>
      <c r="R430" s="22">
        <v>372</v>
      </c>
      <c r="S430" s="24">
        <v>87.63</v>
      </c>
      <c r="T430" s="23">
        <v>6</v>
      </c>
      <c r="U430" s="21" t="s">
        <v>1</v>
      </c>
      <c r="V430" s="22">
        <v>395</v>
      </c>
      <c r="W430" s="24">
        <v>91.92</v>
      </c>
      <c r="X430" s="23">
        <v>3</v>
      </c>
      <c r="Y430" s="21" t="s">
        <v>1</v>
      </c>
      <c r="Z430" s="22">
        <v>379</v>
      </c>
      <c r="AA430" s="24">
        <v>89.05</v>
      </c>
      <c r="AB430" s="23">
        <v>5</v>
      </c>
      <c r="AC430" s="21" t="s">
        <v>1</v>
      </c>
      <c r="AD430" s="22">
        <v>372</v>
      </c>
      <c r="AE430" s="24">
        <v>88.24</v>
      </c>
      <c r="AF430" s="23">
        <v>4</v>
      </c>
      <c r="AG430" s="21" t="s">
        <v>1</v>
      </c>
      <c r="AH430" s="22">
        <v>0</v>
      </c>
      <c r="AI430" s="24">
        <v>0</v>
      </c>
      <c r="AJ430" s="23">
        <v>0</v>
      </c>
      <c r="AK430" s="21" t="s">
        <v>1</v>
      </c>
      <c r="AL430" s="22">
        <v>0</v>
      </c>
      <c r="AM430" s="24">
        <v>0</v>
      </c>
      <c r="AN430" s="23">
        <v>0</v>
      </c>
      <c r="AO430" s="21" t="s">
        <v>1</v>
      </c>
    </row>
    <row r="431" spans="1:41" x14ac:dyDescent="0.25">
      <c r="A431" s="21" t="s">
        <v>1521</v>
      </c>
      <c r="B431" s="22">
        <v>417</v>
      </c>
      <c r="C431" s="24">
        <v>93.13</v>
      </c>
      <c r="D431" s="23">
        <v>2</v>
      </c>
      <c r="E431" s="21" t="s">
        <v>1</v>
      </c>
      <c r="F431" s="22">
        <v>404</v>
      </c>
      <c r="G431" s="24">
        <v>89.86</v>
      </c>
      <c r="H431" s="23">
        <v>4</v>
      </c>
      <c r="I431" s="21" t="s">
        <v>1</v>
      </c>
      <c r="J431" s="22">
        <v>368</v>
      </c>
      <c r="K431" s="24">
        <v>82.46</v>
      </c>
      <c r="L431" s="23">
        <v>7</v>
      </c>
      <c r="M431" s="21" t="s">
        <v>1</v>
      </c>
      <c r="N431" s="22">
        <v>402</v>
      </c>
      <c r="O431" s="24">
        <v>93.97</v>
      </c>
      <c r="P431" s="23">
        <v>3</v>
      </c>
      <c r="Q431" s="21" t="s">
        <v>1</v>
      </c>
      <c r="R431" s="22">
        <v>394</v>
      </c>
      <c r="S431" s="24">
        <v>92.76</v>
      </c>
      <c r="T431" s="23">
        <v>3</v>
      </c>
      <c r="U431" s="21" t="s">
        <v>1</v>
      </c>
      <c r="V431" s="22">
        <v>0</v>
      </c>
      <c r="W431" s="24">
        <v>0</v>
      </c>
      <c r="X431" s="23">
        <v>0</v>
      </c>
      <c r="Y431" s="21" t="s">
        <v>1</v>
      </c>
      <c r="Z431" s="22">
        <v>401</v>
      </c>
      <c r="AA431" s="24">
        <v>94.18</v>
      </c>
      <c r="AB431" s="23">
        <v>3</v>
      </c>
      <c r="AC431" s="21" t="s">
        <v>1</v>
      </c>
      <c r="AD431" s="22">
        <v>356</v>
      </c>
      <c r="AE431" s="24">
        <v>84.48</v>
      </c>
      <c r="AF431" s="23">
        <v>6</v>
      </c>
      <c r="AG431" s="21" t="s">
        <v>1</v>
      </c>
      <c r="AH431" s="22">
        <v>363</v>
      </c>
      <c r="AI431" s="24">
        <v>87.15</v>
      </c>
      <c r="AJ431" s="23">
        <v>6</v>
      </c>
      <c r="AK431" s="21" t="s">
        <v>1</v>
      </c>
      <c r="AL431" s="22">
        <v>374</v>
      </c>
      <c r="AM431" s="24">
        <v>90.85</v>
      </c>
      <c r="AN431" s="23">
        <v>4</v>
      </c>
      <c r="AO431" s="21" t="s">
        <v>1</v>
      </c>
    </row>
    <row r="432" spans="1:41" x14ac:dyDescent="0.25">
      <c r="A432" s="21" t="s">
        <v>1522</v>
      </c>
      <c r="B432" s="22">
        <v>417</v>
      </c>
      <c r="C432" s="24">
        <v>93.13</v>
      </c>
      <c r="D432" s="23">
        <v>2</v>
      </c>
      <c r="E432" s="21" t="s">
        <v>1</v>
      </c>
      <c r="F432" s="22">
        <v>421</v>
      </c>
      <c r="G432" s="24">
        <v>93.61</v>
      </c>
      <c r="H432" s="23">
        <v>2</v>
      </c>
      <c r="I432" s="21" t="s">
        <v>1</v>
      </c>
      <c r="J432" s="22">
        <v>426</v>
      </c>
      <c r="K432" s="24">
        <v>95.34</v>
      </c>
      <c r="L432" s="23">
        <v>2</v>
      </c>
      <c r="M432" s="21" t="s">
        <v>1</v>
      </c>
      <c r="N432" s="22">
        <v>402</v>
      </c>
      <c r="O432" s="24">
        <v>93.97</v>
      </c>
      <c r="P432" s="23">
        <v>3</v>
      </c>
      <c r="Q432" s="21" t="s">
        <v>1</v>
      </c>
      <c r="R432" s="22">
        <v>405</v>
      </c>
      <c r="S432" s="24">
        <v>95.33</v>
      </c>
      <c r="T432" s="23">
        <v>2</v>
      </c>
      <c r="U432" s="21" t="s">
        <v>1</v>
      </c>
      <c r="V432" s="22">
        <v>384</v>
      </c>
      <c r="W432" s="24">
        <v>89.38</v>
      </c>
      <c r="X432" s="23">
        <v>4</v>
      </c>
      <c r="Y432" s="21" t="s">
        <v>1</v>
      </c>
      <c r="Z432" s="22">
        <v>357</v>
      </c>
      <c r="AA432" s="24">
        <v>83.93</v>
      </c>
      <c r="AB432" s="23">
        <v>7</v>
      </c>
      <c r="AC432" s="21" t="s">
        <v>1</v>
      </c>
      <c r="AD432" s="22">
        <v>372</v>
      </c>
      <c r="AE432" s="24">
        <v>88.24</v>
      </c>
      <c r="AF432" s="23">
        <v>4</v>
      </c>
      <c r="AG432" s="21" t="s">
        <v>1</v>
      </c>
      <c r="AH432" s="22">
        <v>369</v>
      </c>
      <c r="AI432" s="24">
        <v>88.58</v>
      </c>
      <c r="AJ432" s="23">
        <v>5</v>
      </c>
      <c r="AK432" s="21" t="s">
        <v>1</v>
      </c>
      <c r="AL432" s="22">
        <v>384</v>
      </c>
      <c r="AM432" s="24">
        <v>93.26</v>
      </c>
      <c r="AN432" s="23">
        <v>3</v>
      </c>
      <c r="AO432" s="21" t="s">
        <v>1</v>
      </c>
    </row>
    <row r="433" spans="1:41" x14ac:dyDescent="0.25">
      <c r="A433" s="21" t="s">
        <v>448</v>
      </c>
      <c r="B433" s="22">
        <v>417</v>
      </c>
      <c r="C433" s="24">
        <v>93.13</v>
      </c>
      <c r="D433" s="23">
        <v>2</v>
      </c>
      <c r="E433" s="21" t="s">
        <v>1</v>
      </c>
      <c r="F433" s="22">
        <v>421</v>
      </c>
      <c r="G433" s="24">
        <v>93.61</v>
      </c>
      <c r="H433" s="23">
        <v>2</v>
      </c>
      <c r="I433" s="21" t="s">
        <v>1</v>
      </c>
      <c r="J433" s="22">
        <v>412</v>
      </c>
      <c r="K433" s="24">
        <v>92.23</v>
      </c>
      <c r="L433" s="23">
        <v>3</v>
      </c>
      <c r="M433" s="21" t="s">
        <v>1</v>
      </c>
      <c r="N433" s="22">
        <v>395</v>
      </c>
      <c r="O433" s="24">
        <v>92.35</v>
      </c>
      <c r="P433" s="23">
        <v>4</v>
      </c>
      <c r="Q433" s="21" t="s">
        <v>1</v>
      </c>
      <c r="R433" s="22">
        <v>0</v>
      </c>
      <c r="S433" s="24">
        <v>0</v>
      </c>
      <c r="T433" s="23">
        <v>0</v>
      </c>
      <c r="U433" s="21" t="s">
        <v>1</v>
      </c>
      <c r="V433" s="22">
        <v>403</v>
      </c>
      <c r="W433" s="24">
        <v>93.77</v>
      </c>
      <c r="X433" s="23">
        <v>2</v>
      </c>
      <c r="Y433" s="21" t="s">
        <v>1</v>
      </c>
      <c r="Z433" s="22">
        <v>0</v>
      </c>
      <c r="AA433" s="24">
        <v>0</v>
      </c>
      <c r="AB433" s="23">
        <v>0</v>
      </c>
      <c r="AC433" s="21" t="s">
        <v>1</v>
      </c>
      <c r="AD433" s="22">
        <v>0</v>
      </c>
      <c r="AE433" s="24">
        <v>0</v>
      </c>
      <c r="AF433" s="23">
        <v>0</v>
      </c>
      <c r="AG433" s="21" t="s">
        <v>1</v>
      </c>
      <c r="AH433" s="22">
        <v>0</v>
      </c>
      <c r="AI433" s="24">
        <v>0</v>
      </c>
      <c r="AJ433" s="23">
        <v>0</v>
      </c>
      <c r="AK433" s="21" t="s">
        <v>1</v>
      </c>
      <c r="AL433" s="22">
        <v>0</v>
      </c>
      <c r="AM433" s="24">
        <v>0</v>
      </c>
      <c r="AN433" s="23">
        <v>0</v>
      </c>
      <c r="AO433" s="21" t="s">
        <v>1</v>
      </c>
    </row>
    <row r="434" spans="1:41" x14ac:dyDescent="0.25">
      <c r="A434" s="21" t="s">
        <v>1523</v>
      </c>
      <c r="B434" s="22">
        <v>417</v>
      </c>
      <c r="C434" s="24">
        <v>93.13</v>
      </c>
      <c r="D434" s="23">
        <v>2</v>
      </c>
      <c r="E434" s="21" t="s">
        <v>1</v>
      </c>
      <c r="F434" s="22">
        <v>412</v>
      </c>
      <c r="G434" s="24">
        <v>91.62</v>
      </c>
      <c r="H434" s="23">
        <v>3</v>
      </c>
      <c r="I434" s="21" t="s">
        <v>1</v>
      </c>
      <c r="J434" s="22">
        <v>396</v>
      </c>
      <c r="K434" s="24">
        <v>88.68</v>
      </c>
      <c r="L434" s="23">
        <v>4</v>
      </c>
      <c r="M434" s="21" t="s">
        <v>1</v>
      </c>
      <c r="N434" s="22">
        <v>424</v>
      </c>
      <c r="O434" s="24">
        <v>99.07</v>
      </c>
      <c r="P434" s="23">
        <v>1</v>
      </c>
      <c r="Q434" s="21" t="s">
        <v>1</v>
      </c>
      <c r="R434" s="22">
        <v>0</v>
      </c>
      <c r="S434" s="24">
        <v>0</v>
      </c>
      <c r="T434" s="23">
        <v>0</v>
      </c>
      <c r="U434" s="21" t="s">
        <v>1</v>
      </c>
      <c r="V434" s="22">
        <v>384</v>
      </c>
      <c r="W434" s="24">
        <v>89.38</v>
      </c>
      <c r="X434" s="23">
        <v>4</v>
      </c>
      <c r="Y434" s="21" t="s">
        <v>1</v>
      </c>
      <c r="Z434" s="22">
        <v>401</v>
      </c>
      <c r="AA434" s="24">
        <v>94.18</v>
      </c>
      <c r="AB434" s="23">
        <v>3</v>
      </c>
      <c r="AC434" s="21" t="s">
        <v>1</v>
      </c>
      <c r="AD434" s="22">
        <v>401</v>
      </c>
      <c r="AE434" s="24">
        <v>95.06</v>
      </c>
      <c r="AF434" s="23">
        <v>2</v>
      </c>
      <c r="AG434" s="21" t="s">
        <v>1</v>
      </c>
      <c r="AH434" s="22">
        <v>382</v>
      </c>
      <c r="AI434" s="24">
        <v>91.67</v>
      </c>
      <c r="AJ434" s="23">
        <v>4</v>
      </c>
      <c r="AK434" s="21" t="s">
        <v>1</v>
      </c>
      <c r="AL434" s="22">
        <v>0</v>
      </c>
      <c r="AM434" s="24">
        <v>0</v>
      </c>
      <c r="AN434" s="23">
        <v>0</v>
      </c>
      <c r="AO434" s="21" t="s">
        <v>1</v>
      </c>
    </row>
    <row r="435" spans="1:41" x14ac:dyDescent="0.25">
      <c r="A435" s="21" t="s">
        <v>501</v>
      </c>
      <c r="B435" s="22">
        <v>430</v>
      </c>
      <c r="C435" s="24">
        <v>96.01</v>
      </c>
      <c r="D435" s="23">
        <v>1</v>
      </c>
      <c r="E435" s="21" t="s">
        <v>1</v>
      </c>
      <c r="F435" s="22">
        <v>437</v>
      </c>
      <c r="G435" s="24">
        <v>97.13</v>
      </c>
      <c r="H435" s="23">
        <v>1</v>
      </c>
      <c r="I435" s="21" t="s">
        <v>1</v>
      </c>
      <c r="J435" s="22">
        <v>412</v>
      </c>
      <c r="K435" s="24">
        <v>92.23</v>
      </c>
      <c r="L435" s="23">
        <v>3</v>
      </c>
      <c r="M435" s="21" t="s">
        <v>1</v>
      </c>
      <c r="N435" s="22">
        <v>416</v>
      </c>
      <c r="O435" s="24">
        <v>97.22</v>
      </c>
      <c r="P435" s="23">
        <v>2</v>
      </c>
      <c r="Q435" s="21" t="s">
        <v>1</v>
      </c>
      <c r="R435" s="22">
        <v>405</v>
      </c>
      <c r="S435" s="24">
        <v>95.33</v>
      </c>
      <c r="T435" s="23">
        <v>2</v>
      </c>
      <c r="U435" s="21" t="s">
        <v>1</v>
      </c>
      <c r="V435" s="22">
        <v>376</v>
      </c>
      <c r="W435" s="24">
        <v>87.54</v>
      </c>
      <c r="X435" s="23">
        <v>5</v>
      </c>
      <c r="Y435" s="21" t="s">
        <v>1</v>
      </c>
      <c r="Z435" s="22">
        <v>411</v>
      </c>
      <c r="AA435" s="24">
        <v>96.51</v>
      </c>
      <c r="AB435" s="23">
        <v>2</v>
      </c>
      <c r="AC435" s="21" t="s">
        <v>1</v>
      </c>
      <c r="AD435" s="22">
        <v>401</v>
      </c>
      <c r="AE435" s="24">
        <v>95.06</v>
      </c>
      <c r="AF435" s="23">
        <v>2</v>
      </c>
      <c r="AG435" s="21" t="s">
        <v>1</v>
      </c>
      <c r="AH435" s="22">
        <v>404</v>
      </c>
      <c r="AI435" s="24">
        <v>96.91</v>
      </c>
      <c r="AJ435" s="23">
        <v>2</v>
      </c>
      <c r="AK435" s="21" t="s">
        <v>1</v>
      </c>
      <c r="AL435" s="22">
        <v>354</v>
      </c>
      <c r="AM435" s="24">
        <v>86.03</v>
      </c>
      <c r="AN435" s="23">
        <v>6</v>
      </c>
      <c r="AO435" s="21" t="s">
        <v>1</v>
      </c>
    </row>
    <row r="436" spans="1:41" x14ac:dyDescent="0.25">
      <c r="A436" s="21" t="s">
        <v>594</v>
      </c>
      <c r="B436" s="22">
        <v>430</v>
      </c>
      <c r="C436" s="24">
        <v>96.01</v>
      </c>
      <c r="D436" s="23">
        <v>1</v>
      </c>
      <c r="E436" s="21" t="s">
        <v>1</v>
      </c>
      <c r="F436" s="22">
        <v>383</v>
      </c>
      <c r="G436" s="24">
        <v>85.23</v>
      </c>
      <c r="H436" s="23">
        <v>6</v>
      </c>
      <c r="I436" s="21" t="s">
        <v>1</v>
      </c>
      <c r="J436" s="22">
        <v>376</v>
      </c>
      <c r="K436" s="24">
        <v>84.24</v>
      </c>
      <c r="L436" s="23">
        <v>6</v>
      </c>
      <c r="M436" s="21" t="s">
        <v>1</v>
      </c>
      <c r="N436" s="22">
        <v>395</v>
      </c>
      <c r="O436" s="24">
        <v>92.35</v>
      </c>
      <c r="P436" s="23">
        <v>4</v>
      </c>
      <c r="Q436" s="21" t="s">
        <v>1</v>
      </c>
      <c r="R436" s="22">
        <v>372</v>
      </c>
      <c r="S436" s="24">
        <v>87.63</v>
      </c>
      <c r="T436" s="23">
        <v>6</v>
      </c>
      <c r="U436" s="21" t="s">
        <v>1</v>
      </c>
      <c r="V436" s="22">
        <v>369</v>
      </c>
      <c r="W436" s="24">
        <v>85.92</v>
      </c>
      <c r="X436" s="23">
        <v>6</v>
      </c>
      <c r="Y436" s="21" t="s">
        <v>1</v>
      </c>
      <c r="Z436" s="22">
        <v>357</v>
      </c>
      <c r="AA436" s="24">
        <v>83.93</v>
      </c>
      <c r="AB436" s="23">
        <v>7</v>
      </c>
      <c r="AC436" s="21" t="s">
        <v>1</v>
      </c>
      <c r="AD436" s="22">
        <v>415</v>
      </c>
      <c r="AE436" s="24">
        <v>98.35</v>
      </c>
      <c r="AF436" s="23">
        <v>1</v>
      </c>
      <c r="AG436" s="21" t="s">
        <v>1</v>
      </c>
      <c r="AH436" s="22">
        <v>313</v>
      </c>
      <c r="AI436" s="24">
        <v>75.25</v>
      </c>
      <c r="AJ436" s="23">
        <v>12</v>
      </c>
      <c r="AK436" s="21" t="s">
        <v>1</v>
      </c>
      <c r="AL436" s="22">
        <v>334</v>
      </c>
      <c r="AM436" s="24">
        <v>81.209999999999994</v>
      </c>
      <c r="AN436" s="23">
        <v>8</v>
      </c>
      <c r="AO436" s="21" t="s">
        <v>1</v>
      </c>
    </row>
    <row r="437" spans="1:41" x14ac:dyDescent="0.25">
      <c r="A437" s="21" t="s">
        <v>596</v>
      </c>
      <c r="B437" s="22">
        <v>430</v>
      </c>
      <c r="C437" s="24">
        <v>96.01</v>
      </c>
      <c r="D437" s="23">
        <v>1</v>
      </c>
      <c r="E437" s="21" t="s">
        <v>1</v>
      </c>
      <c r="F437" s="22">
        <v>412</v>
      </c>
      <c r="G437" s="24">
        <v>91.62</v>
      </c>
      <c r="H437" s="23">
        <v>3</v>
      </c>
      <c r="I437" s="21" t="s">
        <v>1</v>
      </c>
      <c r="J437" s="22">
        <v>436</v>
      </c>
      <c r="K437" s="24">
        <v>97.56</v>
      </c>
      <c r="L437" s="23">
        <v>1</v>
      </c>
      <c r="M437" s="21" t="s">
        <v>1</v>
      </c>
      <c r="N437" s="22">
        <v>395</v>
      </c>
      <c r="O437" s="24">
        <v>92.35</v>
      </c>
      <c r="P437" s="23">
        <v>4</v>
      </c>
      <c r="Q437" s="21" t="s">
        <v>1</v>
      </c>
      <c r="R437" s="22">
        <v>394</v>
      </c>
      <c r="S437" s="24">
        <v>92.76</v>
      </c>
      <c r="T437" s="23">
        <v>3</v>
      </c>
      <c r="U437" s="21" t="s">
        <v>1</v>
      </c>
      <c r="V437" s="22">
        <v>403</v>
      </c>
      <c r="W437" s="24">
        <v>93.77</v>
      </c>
      <c r="X437" s="23">
        <v>2</v>
      </c>
      <c r="Y437" s="21" t="s">
        <v>1</v>
      </c>
      <c r="Z437" s="22">
        <v>401</v>
      </c>
      <c r="AA437" s="24">
        <v>94.18</v>
      </c>
      <c r="AB437" s="23">
        <v>3</v>
      </c>
      <c r="AC437" s="21" t="s">
        <v>1</v>
      </c>
      <c r="AD437" s="22">
        <v>415</v>
      </c>
      <c r="AE437" s="24">
        <v>98.35</v>
      </c>
      <c r="AF437" s="23">
        <v>1</v>
      </c>
      <c r="AG437" s="21" t="s">
        <v>1</v>
      </c>
      <c r="AH437" s="22">
        <v>0</v>
      </c>
      <c r="AI437" s="24">
        <v>0</v>
      </c>
      <c r="AJ437" s="23">
        <v>0</v>
      </c>
      <c r="AK437" s="21" t="s">
        <v>1</v>
      </c>
      <c r="AL437" s="22">
        <v>405</v>
      </c>
      <c r="AM437" s="24">
        <v>98.31</v>
      </c>
      <c r="AN437" s="23">
        <v>1</v>
      </c>
      <c r="AO437" s="21" t="s">
        <v>1</v>
      </c>
    </row>
    <row r="438" spans="1:41" x14ac:dyDescent="0.25">
      <c r="A438" s="21" t="s">
        <v>1524</v>
      </c>
      <c r="B438" s="22">
        <v>430</v>
      </c>
      <c r="C438" s="24">
        <v>96.01</v>
      </c>
      <c r="D438" s="23">
        <v>1</v>
      </c>
      <c r="E438" s="21" t="s">
        <v>1</v>
      </c>
      <c r="F438" s="22">
        <v>404</v>
      </c>
      <c r="G438" s="24">
        <v>89.86</v>
      </c>
      <c r="H438" s="23">
        <v>4</v>
      </c>
      <c r="I438" s="21" t="s">
        <v>1</v>
      </c>
      <c r="J438" s="22">
        <v>396</v>
      </c>
      <c r="K438" s="24">
        <v>88.68</v>
      </c>
      <c r="L438" s="23">
        <v>4</v>
      </c>
      <c r="M438" s="21" t="s">
        <v>1</v>
      </c>
      <c r="N438" s="22">
        <v>385</v>
      </c>
      <c r="O438" s="24">
        <v>90.03</v>
      </c>
      <c r="P438" s="23">
        <v>5</v>
      </c>
      <c r="Q438" s="21" t="s">
        <v>1</v>
      </c>
      <c r="R438" s="22">
        <v>386</v>
      </c>
      <c r="S438" s="24">
        <v>90.89</v>
      </c>
      <c r="T438" s="23">
        <v>4</v>
      </c>
      <c r="U438" s="21" t="s">
        <v>1</v>
      </c>
      <c r="V438" s="22">
        <v>420</v>
      </c>
      <c r="W438" s="24">
        <v>97.69</v>
      </c>
      <c r="X438" s="23">
        <v>1</v>
      </c>
      <c r="Y438" s="21" t="s">
        <v>1</v>
      </c>
      <c r="Z438" s="22">
        <v>401</v>
      </c>
      <c r="AA438" s="24">
        <v>94.18</v>
      </c>
      <c r="AB438" s="23">
        <v>3</v>
      </c>
      <c r="AC438" s="21" t="s">
        <v>1</v>
      </c>
      <c r="AD438" s="22">
        <v>383</v>
      </c>
      <c r="AE438" s="24">
        <v>90.83</v>
      </c>
      <c r="AF438" s="23">
        <v>3</v>
      </c>
      <c r="AG438" s="21" t="s">
        <v>1</v>
      </c>
      <c r="AH438" s="22">
        <v>344</v>
      </c>
      <c r="AI438" s="24">
        <v>82.63</v>
      </c>
      <c r="AJ438" s="23">
        <v>8</v>
      </c>
      <c r="AK438" s="21" t="s">
        <v>1</v>
      </c>
      <c r="AL438" s="22">
        <v>384</v>
      </c>
      <c r="AM438" s="24">
        <v>93.26</v>
      </c>
      <c r="AN438" s="23">
        <v>3</v>
      </c>
      <c r="AO438" s="21" t="s">
        <v>1</v>
      </c>
    </row>
    <row r="439" spans="1:41" x14ac:dyDescent="0.25">
      <c r="A439" s="21" t="s">
        <v>231</v>
      </c>
      <c r="B439" s="22">
        <v>430</v>
      </c>
      <c r="C439" s="24">
        <v>96.01</v>
      </c>
      <c r="D439" s="23">
        <v>1</v>
      </c>
      <c r="E439" s="21" t="s">
        <v>1</v>
      </c>
      <c r="F439" s="22">
        <v>0</v>
      </c>
      <c r="G439" s="24">
        <v>0</v>
      </c>
      <c r="H439" s="23">
        <v>0</v>
      </c>
      <c r="I439" s="21" t="s">
        <v>1</v>
      </c>
      <c r="J439" s="22">
        <v>436</v>
      </c>
      <c r="K439" s="24">
        <v>97.56</v>
      </c>
      <c r="L439" s="23">
        <v>1</v>
      </c>
      <c r="M439" s="21" t="s">
        <v>1</v>
      </c>
      <c r="N439" s="22">
        <v>0</v>
      </c>
      <c r="O439" s="24">
        <v>0</v>
      </c>
      <c r="P439" s="23">
        <v>0</v>
      </c>
      <c r="Q439" s="21" t="s">
        <v>1</v>
      </c>
      <c r="R439" s="22">
        <v>0</v>
      </c>
      <c r="S439" s="24">
        <v>0</v>
      </c>
      <c r="T439" s="23">
        <v>0</v>
      </c>
      <c r="U439" s="21" t="s">
        <v>1</v>
      </c>
      <c r="V439" s="22">
        <v>403</v>
      </c>
      <c r="W439" s="24">
        <v>93.77</v>
      </c>
      <c r="X439" s="23">
        <v>2</v>
      </c>
      <c r="Y439" s="21" t="s">
        <v>1</v>
      </c>
      <c r="Z439" s="22">
        <v>367</v>
      </c>
      <c r="AA439" s="24">
        <v>86.26</v>
      </c>
      <c r="AB439" s="23">
        <v>6</v>
      </c>
      <c r="AC439" s="21" t="s">
        <v>1</v>
      </c>
      <c r="AD439" s="22">
        <v>383</v>
      </c>
      <c r="AE439" s="24">
        <v>90.83</v>
      </c>
      <c r="AF439" s="23">
        <v>3</v>
      </c>
      <c r="AG439" s="21" t="s">
        <v>1</v>
      </c>
      <c r="AH439" s="22">
        <v>409</v>
      </c>
      <c r="AI439" s="24">
        <v>98.1</v>
      </c>
      <c r="AJ439" s="23">
        <v>1</v>
      </c>
      <c r="AK439" s="21" t="s">
        <v>1</v>
      </c>
      <c r="AL439" s="22">
        <v>0</v>
      </c>
      <c r="AM439" s="24">
        <v>0</v>
      </c>
      <c r="AN439" s="23">
        <v>0</v>
      </c>
      <c r="AO439" s="21" t="s">
        <v>1</v>
      </c>
    </row>
    <row r="440" spans="1:41" x14ac:dyDescent="0.25">
      <c r="A440" s="21" t="s">
        <v>1525</v>
      </c>
      <c r="B440" s="22">
        <v>430</v>
      </c>
      <c r="C440" s="24">
        <v>96.01</v>
      </c>
      <c r="D440" s="23">
        <v>1</v>
      </c>
      <c r="E440" s="21" t="s">
        <v>1</v>
      </c>
      <c r="F440" s="22">
        <v>421</v>
      </c>
      <c r="G440" s="24">
        <v>93.61</v>
      </c>
      <c r="H440" s="23">
        <v>2</v>
      </c>
      <c r="I440" s="21" t="s">
        <v>1</v>
      </c>
      <c r="J440" s="22">
        <v>436</v>
      </c>
      <c r="K440" s="24">
        <v>97.56</v>
      </c>
      <c r="L440" s="23">
        <v>1</v>
      </c>
      <c r="M440" s="21" t="s">
        <v>1</v>
      </c>
      <c r="N440" s="22">
        <v>351</v>
      </c>
      <c r="O440" s="24">
        <v>82.15</v>
      </c>
      <c r="P440" s="23">
        <v>9</v>
      </c>
      <c r="Q440" s="21" t="s">
        <v>1</v>
      </c>
      <c r="R440" s="22">
        <v>0</v>
      </c>
      <c r="S440" s="24">
        <v>0</v>
      </c>
      <c r="T440" s="23">
        <v>0</v>
      </c>
      <c r="U440" s="21" t="s">
        <v>1</v>
      </c>
      <c r="V440" s="22">
        <v>403</v>
      </c>
      <c r="W440" s="24">
        <v>93.77</v>
      </c>
      <c r="X440" s="23">
        <v>2</v>
      </c>
      <c r="Y440" s="21" t="s">
        <v>1</v>
      </c>
      <c r="Z440" s="22">
        <v>389</v>
      </c>
      <c r="AA440" s="24">
        <v>91.38</v>
      </c>
      <c r="AB440" s="23">
        <v>4</v>
      </c>
      <c r="AC440" s="21" t="s">
        <v>1</v>
      </c>
      <c r="AD440" s="22">
        <v>401</v>
      </c>
      <c r="AE440" s="24">
        <v>95.06</v>
      </c>
      <c r="AF440" s="23">
        <v>2</v>
      </c>
      <c r="AG440" s="21" t="s">
        <v>1</v>
      </c>
      <c r="AH440" s="22">
        <v>355</v>
      </c>
      <c r="AI440" s="24">
        <v>85.25</v>
      </c>
      <c r="AJ440" s="23">
        <v>7</v>
      </c>
      <c r="AK440" s="21" t="s">
        <v>1</v>
      </c>
      <c r="AL440" s="22">
        <v>354</v>
      </c>
      <c r="AM440" s="24">
        <v>86.03</v>
      </c>
      <c r="AN440" s="23">
        <v>6</v>
      </c>
      <c r="AO440" s="21" t="s">
        <v>1</v>
      </c>
    </row>
    <row r="441" spans="1:41" x14ac:dyDescent="0.25">
      <c r="A441" s="21" t="s">
        <v>1526</v>
      </c>
      <c r="B441" s="22">
        <v>430</v>
      </c>
      <c r="C441" s="24">
        <v>96.01</v>
      </c>
      <c r="D441" s="23">
        <v>1</v>
      </c>
      <c r="E441" s="21" t="s">
        <v>1</v>
      </c>
      <c r="F441" s="22">
        <v>421</v>
      </c>
      <c r="G441" s="24">
        <v>93.61</v>
      </c>
      <c r="H441" s="23">
        <v>2</v>
      </c>
      <c r="I441" s="21" t="s">
        <v>1</v>
      </c>
      <c r="J441" s="22">
        <v>412</v>
      </c>
      <c r="K441" s="24">
        <v>92.23</v>
      </c>
      <c r="L441" s="23">
        <v>3</v>
      </c>
      <c r="M441" s="21" t="s">
        <v>1</v>
      </c>
      <c r="N441" s="22">
        <v>0</v>
      </c>
      <c r="O441" s="24">
        <v>0</v>
      </c>
      <c r="P441" s="23">
        <v>0</v>
      </c>
      <c r="Q441" s="21" t="s">
        <v>1</v>
      </c>
      <c r="R441" s="22">
        <v>405</v>
      </c>
      <c r="S441" s="24">
        <v>95.33</v>
      </c>
      <c r="T441" s="23">
        <v>2</v>
      </c>
      <c r="U441" s="21" t="s">
        <v>1</v>
      </c>
      <c r="V441" s="22">
        <v>403</v>
      </c>
      <c r="W441" s="24">
        <v>93.77</v>
      </c>
      <c r="X441" s="23">
        <v>2</v>
      </c>
      <c r="Y441" s="21" t="s">
        <v>1</v>
      </c>
      <c r="Z441" s="22">
        <v>389</v>
      </c>
      <c r="AA441" s="24">
        <v>91.38</v>
      </c>
      <c r="AB441" s="23">
        <v>4</v>
      </c>
      <c r="AC441" s="21" t="s">
        <v>1</v>
      </c>
      <c r="AD441" s="22">
        <v>372</v>
      </c>
      <c r="AE441" s="24">
        <v>88.24</v>
      </c>
      <c r="AF441" s="23">
        <v>4</v>
      </c>
      <c r="AG441" s="21" t="s">
        <v>1</v>
      </c>
      <c r="AH441" s="22">
        <v>382</v>
      </c>
      <c r="AI441" s="24">
        <v>91.67</v>
      </c>
      <c r="AJ441" s="23">
        <v>4</v>
      </c>
      <c r="AK441" s="21" t="s">
        <v>1</v>
      </c>
      <c r="AL441" s="22">
        <v>374</v>
      </c>
      <c r="AM441" s="24">
        <v>90.85</v>
      </c>
      <c r="AN441" s="23">
        <v>4</v>
      </c>
      <c r="AO441" s="21" t="s">
        <v>1</v>
      </c>
    </row>
    <row r="442" spans="1:41" x14ac:dyDescent="0.25">
      <c r="A442" s="21" t="s">
        <v>569</v>
      </c>
      <c r="B442" s="22">
        <v>430</v>
      </c>
      <c r="C442" s="24">
        <v>96.01</v>
      </c>
      <c r="D442" s="23">
        <v>1</v>
      </c>
      <c r="E442" s="21" t="s">
        <v>1</v>
      </c>
      <c r="F442" s="22">
        <v>437</v>
      </c>
      <c r="G442" s="24">
        <v>97.13</v>
      </c>
      <c r="H442" s="23">
        <v>1</v>
      </c>
      <c r="I442" s="21" t="s">
        <v>1</v>
      </c>
      <c r="J442" s="22">
        <v>396</v>
      </c>
      <c r="K442" s="24">
        <v>88.68</v>
      </c>
      <c r="L442" s="23">
        <v>4</v>
      </c>
      <c r="M442" s="21" t="s">
        <v>1</v>
      </c>
      <c r="N442" s="22">
        <v>0</v>
      </c>
      <c r="O442" s="24">
        <v>0</v>
      </c>
      <c r="P442" s="23">
        <v>0</v>
      </c>
      <c r="Q442" s="21" t="s">
        <v>1</v>
      </c>
      <c r="R442" s="22">
        <v>0</v>
      </c>
      <c r="S442" s="24">
        <v>0</v>
      </c>
      <c r="T442" s="23">
        <v>0</v>
      </c>
      <c r="U442" s="21" t="s">
        <v>1</v>
      </c>
      <c r="V442" s="22">
        <v>0</v>
      </c>
      <c r="W442" s="24">
        <v>0</v>
      </c>
      <c r="X442" s="23">
        <v>0</v>
      </c>
      <c r="Y442" s="21" t="s">
        <v>1</v>
      </c>
      <c r="Z442" s="22">
        <v>0</v>
      </c>
      <c r="AA442" s="24">
        <v>0</v>
      </c>
      <c r="AB442" s="23">
        <v>0</v>
      </c>
      <c r="AC442" s="21" t="s">
        <v>1</v>
      </c>
      <c r="AD442" s="22">
        <v>0</v>
      </c>
      <c r="AE442" s="24">
        <v>0</v>
      </c>
      <c r="AF442" s="23">
        <v>0</v>
      </c>
      <c r="AG442" s="21" t="s">
        <v>1</v>
      </c>
      <c r="AH442" s="22">
        <v>0</v>
      </c>
      <c r="AI442" s="24">
        <v>0</v>
      </c>
      <c r="AJ442" s="23">
        <v>0</v>
      </c>
      <c r="AK442" s="21" t="s">
        <v>1</v>
      </c>
      <c r="AL442" s="22">
        <v>0</v>
      </c>
      <c r="AM442" s="24">
        <v>0</v>
      </c>
      <c r="AN442" s="23">
        <v>0</v>
      </c>
      <c r="AO442" s="21" t="s">
        <v>1</v>
      </c>
    </row>
    <row r="443" spans="1:41" x14ac:dyDescent="0.25">
      <c r="A443" s="21" t="s">
        <v>1527</v>
      </c>
      <c r="B443" s="22">
        <v>430</v>
      </c>
      <c r="C443" s="24">
        <v>96.01</v>
      </c>
      <c r="D443" s="23">
        <v>1</v>
      </c>
      <c r="E443" s="21" t="s">
        <v>1</v>
      </c>
      <c r="F443" s="22">
        <v>412</v>
      </c>
      <c r="G443" s="24">
        <v>91.62</v>
      </c>
      <c r="H443" s="23">
        <v>3</v>
      </c>
      <c r="I443" s="21" t="s">
        <v>1</v>
      </c>
      <c r="J443" s="22">
        <v>436</v>
      </c>
      <c r="K443" s="24">
        <v>97.56</v>
      </c>
      <c r="L443" s="23">
        <v>1</v>
      </c>
      <c r="M443" s="21" t="s">
        <v>1</v>
      </c>
      <c r="N443" s="22">
        <v>416</v>
      </c>
      <c r="O443" s="24">
        <v>97.22</v>
      </c>
      <c r="P443" s="23">
        <v>2</v>
      </c>
      <c r="Q443" s="21" t="s">
        <v>1</v>
      </c>
      <c r="R443" s="22">
        <v>418</v>
      </c>
      <c r="S443" s="24">
        <v>98.37</v>
      </c>
      <c r="T443" s="23">
        <v>1</v>
      </c>
      <c r="U443" s="21" t="s">
        <v>1</v>
      </c>
      <c r="V443" s="22">
        <v>395</v>
      </c>
      <c r="W443" s="24">
        <v>91.92</v>
      </c>
      <c r="X443" s="23">
        <v>3</v>
      </c>
      <c r="Y443" s="21" t="s">
        <v>1</v>
      </c>
      <c r="Z443" s="22">
        <v>389</v>
      </c>
      <c r="AA443" s="24">
        <v>91.38</v>
      </c>
      <c r="AB443" s="23">
        <v>4</v>
      </c>
      <c r="AC443" s="21" t="s">
        <v>1</v>
      </c>
      <c r="AD443" s="22">
        <v>361</v>
      </c>
      <c r="AE443" s="24">
        <v>85.66</v>
      </c>
      <c r="AF443" s="23">
        <v>5</v>
      </c>
      <c r="AG443" s="21" t="s">
        <v>1</v>
      </c>
      <c r="AH443" s="22">
        <v>391</v>
      </c>
      <c r="AI443" s="24">
        <v>93.81</v>
      </c>
      <c r="AJ443" s="23">
        <v>3</v>
      </c>
      <c r="AK443" s="21" t="s">
        <v>1</v>
      </c>
      <c r="AL443" s="22">
        <v>364</v>
      </c>
      <c r="AM443" s="24">
        <v>88.44</v>
      </c>
      <c r="AN443" s="23">
        <v>5</v>
      </c>
      <c r="AO443" s="21" t="s">
        <v>1</v>
      </c>
    </row>
    <row r="444" spans="1:41" x14ac:dyDescent="0.25">
      <c r="A444" s="21" t="s">
        <v>1528</v>
      </c>
      <c r="B444" s="22">
        <v>430</v>
      </c>
      <c r="C444" s="24">
        <v>96.01</v>
      </c>
      <c r="D444" s="23">
        <v>1</v>
      </c>
      <c r="E444" s="21" t="s">
        <v>1</v>
      </c>
      <c r="F444" s="22">
        <v>0</v>
      </c>
      <c r="G444" s="24">
        <v>0</v>
      </c>
      <c r="H444" s="23">
        <v>0</v>
      </c>
      <c r="I444" s="21" t="s">
        <v>1</v>
      </c>
      <c r="J444" s="22">
        <v>387</v>
      </c>
      <c r="K444" s="24">
        <v>86.68</v>
      </c>
      <c r="L444" s="23">
        <v>5</v>
      </c>
      <c r="M444" s="21" t="s">
        <v>1</v>
      </c>
      <c r="N444" s="22">
        <v>0</v>
      </c>
      <c r="O444" s="24">
        <v>0</v>
      </c>
      <c r="P444" s="23">
        <v>0</v>
      </c>
      <c r="Q444" s="21" t="s">
        <v>1</v>
      </c>
      <c r="R444" s="22">
        <v>0</v>
      </c>
      <c r="S444" s="24">
        <v>0</v>
      </c>
      <c r="T444" s="23">
        <v>0</v>
      </c>
      <c r="U444" s="21" t="s">
        <v>1</v>
      </c>
      <c r="V444" s="22">
        <v>349</v>
      </c>
      <c r="W444" s="24">
        <v>81.31</v>
      </c>
      <c r="X444" s="23">
        <v>8</v>
      </c>
      <c r="Y444" s="21" t="s">
        <v>1</v>
      </c>
      <c r="Z444" s="22">
        <v>351</v>
      </c>
      <c r="AA444" s="24">
        <v>82.53</v>
      </c>
      <c r="AB444" s="23">
        <v>8</v>
      </c>
      <c r="AC444" s="21" t="s">
        <v>1</v>
      </c>
      <c r="AD444" s="22">
        <v>342</v>
      </c>
      <c r="AE444" s="24">
        <v>81.19</v>
      </c>
      <c r="AF444" s="23">
        <v>8</v>
      </c>
      <c r="AG444" s="21" t="s">
        <v>1</v>
      </c>
      <c r="AH444" s="22">
        <v>391</v>
      </c>
      <c r="AI444" s="24">
        <v>93.81</v>
      </c>
      <c r="AJ444" s="23">
        <v>3</v>
      </c>
      <c r="AK444" s="21" t="s">
        <v>1</v>
      </c>
      <c r="AL444" s="22">
        <v>334</v>
      </c>
      <c r="AM444" s="24">
        <v>81.209999999999994</v>
      </c>
      <c r="AN444" s="23">
        <v>8</v>
      </c>
      <c r="AO444" s="21" t="s">
        <v>1</v>
      </c>
    </row>
    <row r="445" spans="1:41" x14ac:dyDescent="0.25">
      <c r="A445" s="21" t="s">
        <v>490</v>
      </c>
      <c r="B445" s="22">
        <v>430</v>
      </c>
      <c r="C445" s="24">
        <v>96.01</v>
      </c>
      <c r="D445" s="23">
        <v>1</v>
      </c>
      <c r="E445" s="21" t="s">
        <v>1</v>
      </c>
      <c r="F445" s="22">
        <v>394</v>
      </c>
      <c r="G445" s="24">
        <v>87.65</v>
      </c>
      <c r="H445" s="23">
        <v>5</v>
      </c>
      <c r="I445" s="21" t="s">
        <v>1</v>
      </c>
      <c r="J445" s="22">
        <v>376</v>
      </c>
      <c r="K445" s="24">
        <v>84.24</v>
      </c>
      <c r="L445" s="23">
        <v>6</v>
      </c>
      <c r="M445" s="21" t="s">
        <v>1</v>
      </c>
      <c r="N445" s="22">
        <v>395</v>
      </c>
      <c r="O445" s="24">
        <v>92.35</v>
      </c>
      <c r="P445" s="23">
        <v>4</v>
      </c>
      <c r="Q445" s="21" t="s">
        <v>1</v>
      </c>
      <c r="R445" s="22">
        <v>358</v>
      </c>
      <c r="S445" s="24">
        <v>84.36</v>
      </c>
      <c r="T445" s="23">
        <v>7</v>
      </c>
      <c r="U445" s="21" t="s">
        <v>1</v>
      </c>
      <c r="V445" s="22">
        <v>349</v>
      </c>
      <c r="W445" s="24">
        <v>81.31</v>
      </c>
      <c r="X445" s="23">
        <v>8</v>
      </c>
      <c r="Y445" s="21" t="s">
        <v>1</v>
      </c>
      <c r="Z445" s="22">
        <v>357</v>
      </c>
      <c r="AA445" s="24">
        <v>83.93</v>
      </c>
      <c r="AB445" s="23">
        <v>7</v>
      </c>
      <c r="AC445" s="21" t="s">
        <v>1</v>
      </c>
      <c r="AD445" s="22">
        <v>348</v>
      </c>
      <c r="AE445" s="24">
        <v>82.6</v>
      </c>
      <c r="AF445" s="23">
        <v>7</v>
      </c>
      <c r="AG445" s="21" t="s">
        <v>1</v>
      </c>
      <c r="AH445" s="22">
        <v>391</v>
      </c>
      <c r="AI445" s="24">
        <v>93.81</v>
      </c>
      <c r="AJ445" s="23">
        <v>3</v>
      </c>
      <c r="AK445" s="21" t="s">
        <v>1</v>
      </c>
      <c r="AL445" s="22">
        <v>395</v>
      </c>
      <c r="AM445" s="24">
        <v>95.91</v>
      </c>
      <c r="AN445" s="23">
        <v>2</v>
      </c>
      <c r="AO445" s="21" t="s">
        <v>1</v>
      </c>
    </row>
    <row r="446" spans="1:41" x14ac:dyDescent="0.25">
      <c r="A446" s="21" t="s">
        <v>318</v>
      </c>
      <c r="B446" s="22">
        <v>430</v>
      </c>
      <c r="C446" s="24">
        <v>96.01</v>
      </c>
      <c r="D446" s="23">
        <v>1</v>
      </c>
      <c r="E446" s="21" t="s">
        <v>1</v>
      </c>
      <c r="F446" s="22">
        <v>437</v>
      </c>
      <c r="G446" s="24">
        <v>97.13</v>
      </c>
      <c r="H446" s="23">
        <v>1</v>
      </c>
      <c r="I446" s="21" t="s">
        <v>1</v>
      </c>
      <c r="J446" s="22">
        <v>412</v>
      </c>
      <c r="K446" s="24">
        <v>92.23</v>
      </c>
      <c r="L446" s="23">
        <v>3</v>
      </c>
      <c r="M446" s="21" t="s">
        <v>1</v>
      </c>
      <c r="N446" s="22">
        <v>416</v>
      </c>
      <c r="O446" s="24">
        <v>97.22</v>
      </c>
      <c r="P446" s="23">
        <v>2</v>
      </c>
      <c r="Q446" s="21" t="s">
        <v>1</v>
      </c>
      <c r="R446" s="22">
        <v>0</v>
      </c>
      <c r="S446" s="24">
        <v>0</v>
      </c>
      <c r="T446" s="23">
        <v>0</v>
      </c>
      <c r="U446" s="21" t="s">
        <v>1</v>
      </c>
      <c r="V446" s="22">
        <v>0</v>
      </c>
      <c r="W446" s="24">
        <v>0</v>
      </c>
      <c r="X446" s="23">
        <v>0</v>
      </c>
      <c r="Y446" s="21" t="s">
        <v>1</v>
      </c>
      <c r="Z446" s="22">
        <v>0</v>
      </c>
      <c r="AA446" s="24">
        <v>0</v>
      </c>
      <c r="AB446" s="23">
        <v>0</v>
      </c>
      <c r="AC446" s="21" t="s">
        <v>1</v>
      </c>
      <c r="AD446" s="22">
        <v>0</v>
      </c>
      <c r="AE446" s="24">
        <v>0</v>
      </c>
      <c r="AF446" s="23">
        <v>0</v>
      </c>
      <c r="AG446" s="21" t="s">
        <v>1</v>
      </c>
      <c r="AH446" s="22">
        <v>0</v>
      </c>
      <c r="AI446" s="24">
        <v>0</v>
      </c>
      <c r="AJ446" s="23">
        <v>0</v>
      </c>
      <c r="AK446" s="21" t="s">
        <v>1</v>
      </c>
      <c r="AL446" s="22">
        <v>0</v>
      </c>
      <c r="AM446" s="24">
        <v>0</v>
      </c>
      <c r="AN446" s="23">
        <v>0</v>
      </c>
      <c r="AO446" s="21" t="s">
        <v>1</v>
      </c>
    </row>
    <row r="447" spans="1:41" x14ac:dyDescent="0.25">
      <c r="A447" s="21" t="s">
        <v>328</v>
      </c>
      <c r="B447" s="22">
        <v>430</v>
      </c>
      <c r="C447" s="24">
        <v>96.01</v>
      </c>
      <c r="D447" s="23">
        <v>1</v>
      </c>
      <c r="E447" s="21" t="s">
        <v>1</v>
      </c>
      <c r="F447" s="22">
        <v>437</v>
      </c>
      <c r="G447" s="24">
        <v>97.13</v>
      </c>
      <c r="H447" s="23">
        <v>1</v>
      </c>
      <c r="I447" s="21" t="s">
        <v>1</v>
      </c>
      <c r="J447" s="22">
        <v>0</v>
      </c>
      <c r="K447" s="24">
        <v>0</v>
      </c>
      <c r="L447" s="23">
        <v>0</v>
      </c>
      <c r="M447" s="21" t="s">
        <v>1</v>
      </c>
      <c r="N447" s="22">
        <v>0</v>
      </c>
      <c r="O447" s="24">
        <v>0</v>
      </c>
      <c r="P447" s="23">
        <v>0</v>
      </c>
      <c r="Q447" s="21" t="s">
        <v>1</v>
      </c>
      <c r="R447" s="22">
        <v>418</v>
      </c>
      <c r="S447" s="24">
        <v>98.37</v>
      </c>
      <c r="T447" s="23">
        <v>1</v>
      </c>
      <c r="U447" s="21" t="s">
        <v>1</v>
      </c>
      <c r="V447" s="22">
        <v>420</v>
      </c>
      <c r="W447" s="24">
        <v>97.69</v>
      </c>
      <c r="X447" s="23">
        <v>1</v>
      </c>
      <c r="Y447" s="21" t="s">
        <v>1</v>
      </c>
      <c r="Z447" s="22">
        <v>0</v>
      </c>
      <c r="AA447" s="24">
        <v>0</v>
      </c>
      <c r="AB447" s="23">
        <v>0</v>
      </c>
      <c r="AC447" s="21" t="s">
        <v>1</v>
      </c>
      <c r="AD447" s="22">
        <v>0</v>
      </c>
      <c r="AE447" s="24">
        <v>0</v>
      </c>
      <c r="AF447" s="23">
        <v>0</v>
      </c>
      <c r="AG447" s="21" t="s">
        <v>1</v>
      </c>
      <c r="AH447" s="22">
        <v>0</v>
      </c>
      <c r="AI447" s="24">
        <v>0</v>
      </c>
      <c r="AJ447" s="23">
        <v>0</v>
      </c>
      <c r="AK447" s="21" t="s">
        <v>1</v>
      </c>
      <c r="AL447" s="22">
        <v>0</v>
      </c>
      <c r="AM447" s="24">
        <v>0</v>
      </c>
      <c r="AN447" s="23">
        <v>0</v>
      </c>
      <c r="AO447" s="21" t="s">
        <v>1</v>
      </c>
    </row>
    <row r="448" spans="1:41" x14ac:dyDescent="0.25">
      <c r="A448" s="21" t="s">
        <v>996</v>
      </c>
      <c r="B448" s="22">
        <v>430</v>
      </c>
      <c r="C448" s="24">
        <v>96.01</v>
      </c>
      <c r="D448" s="23">
        <v>1</v>
      </c>
      <c r="E448" s="21" t="s">
        <v>1</v>
      </c>
      <c r="F448" s="22">
        <v>421</v>
      </c>
      <c r="G448" s="24">
        <v>93.61</v>
      </c>
      <c r="H448" s="23">
        <v>2</v>
      </c>
      <c r="I448" s="21" t="s">
        <v>1</v>
      </c>
      <c r="J448" s="22">
        <v>426</v>
      </c>
      <c r="K448" s="24">
        <v>95.34</v>
      </c>
      <c r="L448" s="23">
        <v>2</v>
      </c>
      <c r="M448" s="21" t="s">
        <v>1</v>
      </c>
      <c r="N448" s="22">
        <v>0</v>
      </c>
      <c r="O448" s="24">
        <v>0</v>
      </c>
      <c r="P448" s="23">
        <v>0</v>
      </c>
      <c r="Q448" s="21" t="s">
        <v>1</v>
      </c>
      <c r="R448" s="22">
        <v>418</v>
      </c>
      <c r="S448" s="24">
        <v>98.37</v>
      </c>
      <c r="T448" s="23">
        <v>1</v>
      </c>
      <c r="U448" s="21" t="s">
        <v>1</v>
      </c>
      <c r="V448" s="22">
        <v>420</v>
      </c>
      <c r="W448" s="24">
        <v>97.69</v>
      </c>
      <c r="X448" s="23">
        <v>1</v>
      </c>
      <c r="Y448" s="21" t="s">
        <v>1</v>
      </c>
      <c r="Z448" s="22">
        <v>0</v>
      </c>
      <c r="AA448" s="24">
        <v>0</v>
      </c>
      <c r="AB448" s="23">
        <v>0</v>
      </c>
      <c r="AC448" s="21" t="s">
        <v>1</v>
      </c>
      <c r="AD448" s="22">
        <v>0</v>
      </c>
      <c r="AE448" s="24">
        <v>0</v>
      </c>
      <c r="AF448" s="23">
        <v>0</v>
      </c>
      <c r="AG448" s="21" t="s">
        <v>1</v>
      </c>
      <c r="AH448" s="22">
        <v>391</v>
      </c>
      <c r="AI448" s="24">
        <v>93.81</v>
      </c>
      <c r="AJ448" s="23">
        <v>3</v>
      </c>
      <c r="AK448" s="21" t="s">
        <v>1</v>
      </c>
      <c r="AL448" s="22">
        <v>395</v>
      </c>
      <c r="AM448" s="24">
        <v>95.91</v>
      </c>
      <c r="AN448" s="23">
        <v>2</v>
      </c>
      <c r="AO448" s="21" t="s">
        <v>1</v>
      </c>
    </row>
    <row r="449" spans="1:41" x14ac:dyDescent="0.25">
      <c r="A449" s="21" t="s">
        <v>715</v>
      </c>
      <c r="B449" s="22">
        <v>430</v>
      </c>
      <c r="C449" s="24">
        <v>96.01</v>
      </c>
      <c r="D449" s="23">
        <v>1</v>
      </c>
      <c r="E449" s="21" t="s">
        <v>1</v>
      </c>
      <c r="F449" s="22">
        <v>437</v>
      </c>
      <c r="G449" s="24">
        <v>97.13</v>
      </c>
      <c r="H449" s="23">
        <v>1</v>
      </c>
      <c r="I449" s="21" t="s">
        <v>1</v>
      </c>
      <c r="J449" s="22">
        <v>412</v>
      </c>
      <c r="K449" s="24">
        <v>92.23</v>
      </c>
      <c r="L449" s="23">
        <v>3</v>
      </c>
      <c r="M449" s="21" t="s">
        <v>1</v>
      </c>
      <c r="N449" s="22">
        <v>0</v>
      </c>
      <c r="O449" s="24">
        <v>0</v>
      </c>
      <c r="P449" s="23">
        <v>0</v>
      </c>
      <c r="Q449" s="21" t="s">
        <v>1</v>
      </c>
      <c r="R449" s="22">
        <v>0</v>
      </c>
      <c r="S449" s="24">
        <v>0</v>
      </c>
      <c r="T449" s="23">
        <v>0</v>
      </c>
      <c r="U449" s="21" t="s">
        <v>1</v>
      </c>
      <c r="V449" s="22">
        <v>0</v>
      </c>
      <c r="W449" s="24">
        <v>0</v>
      </c>
      <c r="X449" s="23">
        <v>0</v>
      </c>
      <c r="Y449" s="21" t="s">
        <v>1</v>
      </c>
      <c r="Z449" s="22">
        <v>0</v>
      </c>
      <c r="AA449" s="24">
        <v>0</v>
      </c>
      <c r="AB449" s="23">
        <v>0</v>
      </c>
      <c r="AC449" s="21" t="s">
        <v>1</v>
      </c>
      <c r="AD449" s="22">
        <v>0</v>
      </c>
      <c r="AE449" s="24">
        <v>0</v>
      </c>
      <c r="AF449" s="23">
        <v>0</v>
      </c>
      <c r="AG449" s="21" t="s">
        <v>1</v>
      </c>
      <c r="AH449" s="22">
        <v>0</v>
      </c>
      <c r="AI449" s="24">
        <v>0</v>
      </c>
      <c r="AJ449" s="23">
        <v>0</v>
      </c>
      <c r="AK449" s="21" t="s">
        <v>1</v>
      </c>
      <c r="AL449" s="22">
        <v>0</v>
      </c>
      <c r="AM449" s="24">
        <v>0</v>
      </c>
      <c r="AN449" s="23">
        <v>0</v>
      </c>
      <c r="AO449" s="21" t="s">
        <v>1</v>
      </c>
    </row>
    <row r="450" spans="1:41" x14ac:dyDescent="0.25">
      <c r="A450" s="21" t="s">
        <v>614</v>
      </c>
      <c r="B450" s="22">
        <v>430</v>
      </c>
      <c r="C450" s="24">
        <v>96.01</v>
      </c>
      <c r="D450" s="23">
        <v>1</v>
      </c>
      <c r="E450" s="21" t="s">
        <v>1</v>
      </c>
      <c r="F450" s="22">
        <v>437</v>
      </c>
      <c r="G450" s="24">
        <v>97.13</v>
      </c>
      <c r="H450" s="23">
        <v>1</v>
      </c>
      <c r="I450" s="21" t="s">
        <v>1</v>
      </c>
      <c r="J450" s="22">
        <v>0</v>
      </c>
      <c r="K450" s="24">
        <v>0</v>
      </c>
      <c r="L450" s="23">
        <v>0</v>
      </c>
      <c r="M450" s="21" t="s">
        <v>1</v>
      </c>
      <c r="N450" s="22">
        <v>424</v>
      </c>
      <c r="O450" s="24">
        <v>99.07</v>
      </c>
      <c r="P450" s="23">
        <v>1</v>
      </c>
      <c r="Q450" s="21" t="s">
        <v>1</v>
      </c>
      <c r="R450" s="22">
        <v>418</v>
      </c>
      <c r="S450" s="24">
        <v>98.37</v>
      </c>
      <c r="T450" s="23">
        <v>1</v>
      </c>
      <c r="U450" s="21" t="s">
        <v>1</v>
      </c>
      <c r="V450" s="22">
        <v>420</v>
      </c>
      <c r="W450" s="24">
        <v>97.69</v>
      </c>
      <c r="X450" s="23">
        <v>1</v>
      </c>
      <c r="Y450" s="21" t="s">
        <v>1</v>
      </c>
      <c r="Z450" s="22">
        <v>420</v>
      </c>
      <c r="AA450" s="24">
        <v>98.6</v>
      </c>
      <c r="AB450" s="23">
        <v>1</v>
      </c>
      <c r="AC450" s="21" t="s">
        <v>1</v>
      </c>
      <c r="AD450" s="22">
        <v>415</v>
      </c>
      <c r="AE450" s="24">
        <v>98.35</v>
      </c>
      <c r="AF450" s="23">
        <v>1</v>
      </c>
      <c r="AG450" s="21" t="s">
        <v>1</v>
      </c>
      <c r="AH450" s="22">
        <v>0</v>
      </c>
      <c r="AI450" s="24">
        <v>0</v>
      </c>
      <c r="AJ450" s="23">
        <v>0</v>
      </c>
      <c r="AK450" s="21" t="s">
        <v>1</v>
      </c>
      <c r="AL450" s="22">
        <v>0</v>
      </c>
      <c r="AM450" s="24">
        <v>0</v>
      </c>
      <c r="AN450" s="23">
        <v>0</v>
      </c>
      <c r="AO450" s="21" t="s">
        <v>1</v>
      </c>
    </row>
    <row r="451" spans="1:41" x14ac:dyDescent="0.25">
      <c r="A451" s="21" t="s">
        <v>375</v>
      </c>
      <c r="B451" s="22">
        <v>430</v>
      </c>
      <c r="C451" s="24">
        <v>96.01</v>
      </c>
      <c r="D451" s="23">
        <v>1</v>
      </c>
      <c r="E451" s="21" t="s">
        <v>1</v>
      </c>
      <c r="F451" s="22">
        <v>0</v>
      </c>
      <c r="G451" s="24">
        <v>0</v>
      </c>
      <c r="H451" s="23">
        <v>0</v>
      </c>
      <c r="I451" s="21" t="s">
        <v>1</v>
      </c>
      <c r="J451" s="22">
        <v>0</v>
      </c>
      <c r="K451" s="24">
        <v>0</v>
      </c>
      <c r="L451" s="23">
        <v>0</v>
      </c>
      <c r="M451" s="21" t="s">
        <v>1</v>
      </c>
      <c r="N451" s="22">
        <v>0</v>
      </c>
      <c r="O451" s="24">
        <v>0</v>
      </c>
      <c r="P451" s="23">
        <v>0</v>
      </c>
      <c r="Q451" s="21" t="s">
        <v>1</v>
      </c>
      <c r="R451" s="22">
        <v>0</v>
      </c>
      <c r="S451" s="24">
        <v>0</v>
      </c>
      <c r="T451" s="23">
        <v>0</v>
      </c>
      <c r="U451" s="21" t="s">
        <v>1</v>
      </c>
      <c r="V451" s="22">
        <v>0</v>
      </c>
      <c r="W451" s="24">
        <v>0</v>
      </c>
      <c r="X451" s="23">
        <v>0</v>
      </c>
      <c r="Y451" s="21" t="s">
        <v>1</v>
      </c>
      <c r="Z451" s="22">
        <v>0</v>
      </c>
      <c r="AA451" s="24">
        <v>0</v>
      </c>
      <c r="AB451" s="23">
        <v>0</v>
      </c>
      <c r="AC451" s="21" t="s">
        <v>1</v>
      </c>
      <c r="AD451" s="22">
        <v>0</v>
      </c>
      <c r="AE451" s="24">
        <v>0</v>
      </c>
      <c r="AF451" s="23">
        <v>0</v>
      </c>
      <c r="AG451" s="21" t="s">
        <v>1</v>
      </c>
      <c r="AH451" s="22">
        <v>0</v>
      </c>
      <c r="AI451" s="24">
        <v>0</v>
      </c>
      <c r="AJ451" s="23">
        <v>0</v>
      </c>
      <c r="AK451" s="21" t="s">
        <v>1</v>
      </c>
      <c r="AL451" s="22">
        <v>0</v>
      </c>
      <c r="AM451" s="24">
        <v>0</v>
      </c>
      <c r="AN451" s="23">
        <v>0</v>
      </c>
      <c r="AO451" s="21" t="s">
        <v>1</v>
      </c>
    </row>
    <row r="452" spans="1:41" x14ac:dyDescent="0.25">
      <c r="A452" s="21" t="s">
        <v>349</v>
      </c>
      <c r="B452" s="22">
        <v>430</v>
      </c>
      <c r="C452" s="24">
        <v>96.01</v>
      </c>
      <c r="D452" s="23">
        <v>1</v>
      </c>
      <c r="E452" s="21" t="s">
        <v>1</v>
      </c>
      <c r="F452" s="22">
        <v>421</v>
      </c>
      <c r="G452" s="24">
        <v>93.61</v>
      </c>
      <c r="H452" s="23">
        <v>2</v>
      </c>
      <c r="I452" s="21" t="s">
        <v>1</v>
      </c>
      <c r="J452" s="22">
        <v>0</v>
      </c>
      <c r="K452" s="24">
        <v>0</v>
      </c>
      <c r="L452" s="23">
        <v>0</v>
      </c>
      <c r="M452" s="21" t="s">
        <v>1</v>
      </c>
      <c r="N452" s="22">
        <v>424</v>
      </c>
      <c r="O452" s="24">
        <v>99.07</v>
      </c>
      <c r="P452" s="23">
        <v>1</v>
      </c>
      <c r="Q452" s="21" t="s">
        <v>1</v>
      </c>
      <c r="R452" s="22">
        <v>394</v>
      </c>
      <c r="S452" s="24">
        <v>92.76</v>
      </c>
      <c r="T452" s="23">
        <v>3</v>
      </c>
      <c r="U452" s="21" t="s">
        <v>1</v>
      </c>
      <c r="V452" s="22">
        <v>384</v>
      </c>
      <c r="W452" s="24">
        <v>89.38</v>
      </c>
      <c r="X452" s="23">
        <v>4</v>
      </c>
      <c r="Y452" s="21" t="s">
        <v>1</v>
      </c>
      <c r="Z452" s="22">
        <v>411</v>
      </c>
      <c r="AA452" s="24">
        <v>96.51</v>
      </c>
      <c r="AB452" s="23">
        <v>2</v>
      </c>
      <c r="AC452" s="21" t="s">
        <v>1</v>
      </c>
      <c r="AD452" s="22">
        <v>383</v>
      </c>
      <c r="AE452" s="24">
        <v>90.83</v>
      </c>
      <c r="AF452" s="23">
        <v>3</v>
      </c>
      <c r="AG452" s="21" t="s">
        <v>1</v>
      </c>
      <c r="AH452" s="22">
        <v>0</v>
      </c>
      <c r="AI452" s="24">
        <v>0</v>
      </c>
      <c r="AJ452" s="23">
        <v>0</v>
      </c>
      <c r="AK452" s="21" t="s">
        <v>1</v>
      </c>
      <c r="AL452" s="22">
        <v>364</v>
      </c>
      <c r="AM452" s="24">
        <v>88.44</v>
      </c>
      <c r="AN452" s="23">
        <v>5</v>
      </c>
      <c r="AO452" s="21" t="s">
        <v>1</v>
      </c>
    </row>
    <row r="453" spans="1:41" x14ac:dyDescent="0.25">
      <c r="A453" s="21" t="s">
        <v>497</v>
      </c>
      <c r="B453" s="22">
        <v>430</v>
      </c>
      <c r="C453" s="24">
        <v>96.01</v>
      </c>
      <c r="D453" s="23">
        <v>1</v>
      </c>
      <c r="E453" s="21" t="s">
        <v>1</v>
      </c>
      <c r="F453" s="22">
        <v>421</v>
      </c>
      <c r="G453" s="24">
        <v>93.61</v>
      </c>
      <c r="H453" s="23">
        <v>2</v>
      </c>
      <c r="I453" s="21" t="s">
        <v>1</v>
      </c>
      <c r="J453" s="22">
        <v>0</v>
      </c>
      <c r="K453" s="24">
        <v>0</v>
      </c>
      <c r="L453" s="23">
        <v>0</v>
      </c>
      <c r="M453" s="21" t="s">
        <v>1</v>
      </c>
      <c r="N453" s="22">
        <v>402</v>
      </c>
      <c r="O453" s="24">
        <v>93.97</v>
      </c>
      <c r="P453" s="23">
        <v>3</v>
      </c>
      <c r="Q453" s="21" t="s">
        <v>1</v>
      </c>
      <c r="R453" s="22">
        <v>405</v>
      </c>
      <c r="S453" s="24">
        <v>95.33</v>
      </c>
      <c r="T453" s="23">
        <v>2</v>
      </c>
      <c r="U453" s="21" t="s">
        <v>1</v>
      </c>
      <c r="V453" s="22">
        <v>420</v>
      </c>
      <c r="W453" s="24">
        <v>97.69</v>
      </c>
      <c r="X453" s="23">
        <v>1</v>
      </c>
      <c r="Y453" s="21" t="s">
        <v>1</v>
      </c>
      <c r="Z453" s="22">
        <v>0</v>
      </c>
      <c r="AA453" s="24">
        <v>0</v>
      </c>
      <c r="AB453" s="23">
        <v>0</v>
      </c>
      <c r="AC453" s="21" t="s">
        <v>1</v>
      </c>
      <c r="AD453" s="22">
        <v>0</v>
      </c>
      <c r="AE453" s="24">
        <v>0</v>
      </c>
      <c r="AF453" s="23">
        <v>0</v>
      </c>
      <c r="AG453" s="21" t="s">
        <v>1</v>
      </c>
      <c r="AH453" s="22">
        <v>0</v>
      </c>
      <c r="AI453" s="24">
        <v>0</v>
      </c>
      <c r="AJ453" s="23">
        <v>0</v>
      </c>
      <c r="AK453" s="21" t="s">
        <v>1</v>
      </c>
      <c r="AL453" s="22">
        <v>0</v>
      </c>
      <c r="AM453" s="24">
        <v>0</v>
      </c>
      <c r="AN453" s="23">
        <v>0</v>
      </c>
      <c r="AO453" s="21" t="s">
        <v>1</v>
      </c>
    </row>
    <row r="454" spans="1:41" x14ac:dyDescent="0.25">
      <c r="A454" s="21" t="s">
        <v>163</v>
      </c>
      <c r="B454" s="22">
        <v>0</v>
      </c>
      <c r="C454" s="24">
        <v>0</v>
      </c>
      <c r="D454" s="23">
        <v>0</v>
      </c>
      <c r="E454" s="21" t="s">
        <v>1</v>
      </c>
      <c r="F454" s="22">
        <v>374</v>
      </c>
      <c r="G454" s="24">
        <v>83.24</v>
      </c>
      <c r="H454" s="23">
        <v>7</v>
      </c>
      <c r="I454" s="21" t="s">
        <v>1</v>
      </c>
      <c r="J454" s="22">
        <v>368</v>
      </c>
      <c r="K454" s="24">
        <v>82.46</v>
      </c>
      <c r="L454" s="23">
        <v>7</v>
      </c>
      <c r="M454" s="21" t="s">
        <v>1</v>
      </c>
      <c r="N454" s="22">
        <v>385</v>
      </c>
      <c r="O454" s="24">
        <v>90.03</v>
      </c>
      <c r="P454" s="23">
        <v>5</v>
      </c>
      <c r="Q454" s="21" t="s">
        <v>1</v>
      </c>
      <c r="R454" s="22">
        <v>358</v>
      </c>
      <c r="S454" s="24">
        <v>84.36</v>
      </c>
      <c r="T454" s="23">
        <v>7</v>
      </c>
      <c r="U454" s="21" t="s">
        <v>1</v>
      </c>
      <c r="V454" s="22">
        <v>349</v>
      </c>
      <c r="W454" s="24">
        <v>81.31</v>
      </c>
      <c r="X454" s="23">
        <v>8</v>
      </c>
      <c r="Y454" s="21" t="s">
        <v>1</v>
      </c>
      <c r="Z454" s="22">
        <v>327</v>
      </c>
      <c r="AA454" s="24">
        <v>76.94</v>
      </c>
      <c r="AB454" s="23">
        <v>12</v>
      </c>
      <c r="AC454" s="21" t="s">
        <v>1</v>
      </c>
      <c r="AD454" s="22">
        <v>327</v>
      </c>
      <c r="AE454" s="24">
        <v>77.66</v>
      </c>
      <c r="AF454" s="23">
        <v>11</v>
      </c>
      <c r="AG454" s="21" t="s">
        <v>1</v>
      </c>
      <c r="AH454" s="22">
        <v>0</v>
      </c>
      <c r="AI454" s="24">
        <v>0</v>
      </c>
      <c r="AJ454" s="23">
        <v>0</v>
      </c>
      <c r="AK454" s="21" t="s">
        <v>1</v>
      </c>
      <c r="AL454" s="22">
        <v>0</v>
      </c>
      <c r="AM454" s="24">
        <v>0</v>
      </c>
      <c r="AN454" s="23">
        <v>0</v>
      </c>
      <c r="AO454" s="21" t="s">
        <v>1</v>
      </c>
    </row>
    <row r="455" spans="1:41" x14ac:dyDescent="0.25">
      <c r="A455" s="21" t="s">
        <v>286</v>
      </c>
      <c r="B455" s="22">
        <v>0</v>
      </c>
      <c r="C455" s="24">
        <v>0</v>
      </c>
      <c r="D455" s="23">
        <v>0</v>
      </c>
      <c r="E455" s="21" t="s">
        <v>1</v>
      </c>
      <c r="F455" s="22">
        <v>437</v>
      </c>
      <c r="G455" s="24">
        <v>97.13</v>
      </c>
      <c r="H455" s="23">
        <v>1</v>
      </c>
      <c r="I455" s="21" t="s">
        <v>1</v>
      </c>
      <c r="J455" s="22">
        <v>396</v>
      </c>
      <c r="K455" s="24">
        <v>88.68</v>
      </c>
      <c r="L455" s="23">
        <v>4</v>
      </c>
      <c r="M455" s="21" t="s">
        <v>1</v>
      </c>
      <c r="N455" s="22">
        <v>0</v>
      </c>
      <c r="O455" s="24">
        <v>0</v>
      </c>
      <c r="P455" s="23">
        <v>0</v>
      </c>
      <c r="Q455" s="21" t="s">
        <v>1</v>
      </c>
      <c r="R455" s="22">
        <v>0</v>
      </c>
      <c r="S455" s="24">
        <v>0</v>
      </c>
      <c r="T455" s="23">
        <v>0</v>
      </c>
      <c r="U455" s="21" t="s">
        <v>1</v>
      </c>
      <c r="V455" s="22">
        <v>0</v>
      </c>
      <c r="W455" s="24">
        <v>0</v>
      </c>
      <c r="X455" s="23">
        <v>0</v>
      </c>
      <c r="Y455" s="21" t="s">
        <v>1</v>
      </c>
      <c r="Z455" s="22">
        <v>0</v>
      </c>
      <c r="AA455" s="24">
        <v>0</v>
      </c>
      <c r="AB455" s="23">
        <v>0</v>
      </c>
      <c r="AC455" s="21" t="s">
        <v>1</v>
      </c>
      <c r="AD455" s="22">
        <v>0</v>
      </c>
      <c r="AE455" s="24">
        <v>0</v>
      </c>
      <c r="AF455" s="23">
        <v>0</v>
      </c>
      <c r="AG455" s="21" t="s">
        <v>1</v>
      </c>
      <c r="AH455" s="22">
        <v>0</v>
      </c>
      <c r="AI455" s="24">
        <v>0</v>
      </c>
      <c r="AJ455" s="23">
        <v>0</v>
      </c>
      <c r="AK455" s="21" t="s">
        <v>1</v>
      </c>
      <c r="AL455" s="22">
        <v>0</v>
      </c>
      <c r="AM455" s="24">
        <v>0</v>
      </c>
      <c r="AN455" s="23">
        <v>0</v>
      </c>
      <c r="AO455" s="21" t="s">
        <v>1</v>
      </c>
    </row>
    <row r="456" spans="1:41" x14ac:dyDescent="0.25">
      <c r="A456" s="21" t="s">
        <v>651</v>
      </c>
      <c r="B456" s="22">
        <v>0</v>
      </c>
      <c r="C456" s="24">
        <v>0</v>
      </c>
      <c r="D456" s="23">
        <v>0</v>
      </c>
      <c r="E456" s="21" t="s">
        <v>1</v>
      </c>
      <c r="F456" s="22">
        <v>0</v>
      </c>
      <c r="G456" s="24">
        <v>0</v>
      </c>
      <c r="H456" s="23">
        <v>0</v>
      </c>
      <c r="I456" s="21" t="s">
        <v>1</v>
      </c>
      <c r="J456" s="22">
        <v>0</v>
      </c>
      <c r="K456" s="24">
        <v>0</v>
      </c>
      <c r="L456" s="23">
        <v>0</v>
      </c>
      <c r="M456" s="21" t="s">
        <v>1</v>
      </c>
      <c r="N456" s="22">
        <v>0</v>
      </c>
      <c r="O456" s="24">
        <v>0</v>
      </c>
      <c r="P456" s="23">
        <v>0</v>
      </c>
      <c r="Q456" s="21" t="s">
        <v>1</v>
      </c>
      <c r="R456" s="22">
        <v>0</v>
      </c>
      <c r="S456" s="24">
        <v>0</v>
      </c>
      <c r="T456" s="23">
        <v>0</v>
      </c>
      <c r="U456" s="21" t="s">
        <v>1</v>
      </c>
      <c r="V456" s="22">
        <v>403</v>
      </c>
      <c r="W456" s="24">
        <v>93.77</v>
      </c>
      <c r="X456" s="23">
        <v>2</v>
      </c>
      <c r="Y456" s="21" t="s">
        <v>1</v>
      </c>
      <c r="Z456" s="22">
        <v>389</v>
      </c>
      <c r="AA456" s="24">
        <v>91.38</v>
      </c>
      <c r="AB456" s="23">
        <v>4</v>
      </c>
      <c r="AC456" s="21" t="s">
        <v>1</v>
      </c>
      <c r="AD456" s="22">
        <v>0</v>
      </c>
      <c r="AE456" s="24">
        <v>0</v>
      </c>
      <c r="AF456" s="23">
        <v>0</v>
      </c>
      <c r="AG456" s="21" t="s">
        <v>1</v>
      </c>
      <c r="AH456" s="22">
        <v>344</v>
      </c>
      <c r="AI456" s="24">
        <v>82.63</v>
      </c>
      <c r="AJ456" s="23">
        <v>8</v>
      </c>
      <c r="AK456" s="21" t="s">
        <v>1</v>
      </c>
      <c r="AL456" s="22">
        <v>354</v>
      </c>
      <c r="AM456" s="24">
        <v>86.03</v>
      </c>
      <c r="AN456" s="23">
        <v>6</v>
      </c>
      <c r="AO456" s="21" t="s">
        <v>1</v>
      </c>
    </row>
    <row r="457" spans="1:41" x14ac:dyDescent="0.25">
      <c r="A457" s="21" t="s">
        <v>945</v>
      </c>
      <c r="B457" s="22">
        <v>0</v>
      </c>
      <c r="C457" s="24">
        <v>0</v>
      </c>
      <c r="D457" s="23">
        <v>0</v>
      </c>
      <c r="E457" s="21" t="s">
        <v>1</v>
      </c>
      <c r="F457" s="22">
        <v>0</v>
      </c>
      <c r="G457" s="24">
        <v>0</v>
      </c>
      <c r="H457" s="23">
        <v>0</v>
      </c>
      <c r="I457" s="21" t="s">
        <v>1</v>
      </c>
      <c r="J457" s="22">
        <v>0</v>
      </c>
      <c r="K457" s="24">
        <v>0</v>
      </c>
      <c r="L457" s="23">
        <v>0</v>
      </c>
      <c r="M457" s="21" t="s">
        <v>1</v>
      </c>
      <c r="N457" s="22">
        <v>0</v>
      </c>
      <c r="O457" s="24">
        <v>0</v>
      </c>
      <c r="P457" s="23">
        <v>0</v>
      </c>
      <c r="Q457" s="21" t="s">
        <v>1</v>
      </c>
      <c r="R457" s="22">
        <v>0</v>
      </c>
      <c r="S457" s="24">
        <v>0</v>
      </c>
      <c r="T457" s="23">
        <v>0</v>
      </c>
      <c r="U457" s="21" t="s">
        <v>1</v>
      </c>
      <c r="V457" s="22">
        <v>0</v>
      </c>
      <c r="W457" s="24">
        <v>0</v>
      </c>
      <c r="X457" s="23">
        <v>0</v>
      </c>
      <c r="Y457" s="21" t="s">
        <v>1</v>
      </c>
      <c r="Z457" s="22">
        <v>0</v>
      </c>
      <c r="AA457" s="24">
        <v>0</v>
      </c>
      <c r="AB457" s="23">
        <v>0</v>
      </c>
      <c r="AC457" s="21" t="s">
        <v>1</v>
      </c>
      <c r="AD457" s="22">
        <v>0</v>
      </c>
      <c r="AE457" s="24">
        <v>0</v>
      </c>
      <c r="AF457" s="23">
        <v>0</v>
      </c>
      <c r="AG457" s="21" t="s">
        <v>1</v>
      </c>
      <c r="AH457" s="22">
        <v>264</v>
      </c>
      <c r="AI457" s="24">
        <v>63.59</v>
      </c>
      <c r="AJ457" s="23">
        <v>22</v>
      </c>
      <c r="AK457" s="21" t="s">
        <v>1</v>
      </c>
      <c r="AL457" s="22">
        <v>264</v>
      </c>
      <c r="AM457" s="24">
        <v>64.349999999999994</v>
      </c>
      <c r="AN457" s="23">
        <v>23</v>
      </c>
      <c r="AO457" s="21" t="s">
        <v>1</v>
      </c>
    </row>
    <row r="458" spans="1:41" x14ac:dyDescent="0.25">
      <c r="A458" s="21" t="s">
        <v>1529</v>
      </c>
      <c r="B458" s="22">
        <v>0</v>
      </c>
      <c r="C458" s="24">
        <v>0</v>
      </c>
      <c r="D458" s="23">
        <v>0</v>
      </c>
      <c r="E458" s="21" t="s">
        <v>1</v>
      </c>
      <c r="F458" s="22">
        <v>437</v>
      </c>
      <c r="G458" s="24">
        <v>97.13</v>
      </c>
      <c r="H458" s="23">
        <v>1</v>
      </c>
      <c r="I458" s="21" t="s">
        <v>1</v>
      </c>
      <c r="J458" s="22">
        <v>436</v>
      </c>
      <c r="K458" s="24">
        <v>97.56</v>
      </c>
      <c r="L458" s="23">
        <v>1</v>
      </c>
      <c r="M458" s="21" t="s">
        <v>1</v>
      </c>
      <c r="N458" s="22">
        <v>416</v>
      </c>
      <c r="O458" s="24">
        <v>97.22</v>
      </c>
      <c r="P458" s="23">
        <v>2</v>
      </c>
      <c r="Q458" s="21" t="s">
        <v>1</v>
      </c>
      <c r="R458" s="22">
        <v>0</v>
      </c>
      <c r="S458" s="24">
        <v>0</v>
      </c>
      <c r="T458" s="23">
        <v>0</v>
      </c>
      <c r="U458" s="21" t="s">
        <v>1</v>
      </c>
      <c r="V458" s="22">
        <v>0</v>
      </c>
      <c r="W458" s="24">
        <v>0</v>
      </c>
      <c r="X458" s="23">
        <v>0</v>
      </c>
      <c r="Y458" s="21" t="s">
        <v>1</v>
      </c>
      <c r="Z458" s="22">
        <v>0</v>
      </c>
      <c r="AA458" s="24">
        <v>0</v>
      </c>
      <c r="AB458" s="23">
        <v>0</v>
      </c>
      <c r="AC458" s="21" t="s">
        <v>1</v>
      </c>
      <c r="AD458" s="22">
        <v>383</v>
      </c>
      <c r="AE458" s="24">
        <v>90.83</v>
      </c>
      <c r="AF458" s="23">
        <v>3</v>
      </c>
      <c r="AG458" s="21" t="s">
        <v>1</v>
      </c>
      <c r="AH458" s="22">
        <v>409</v>
      </c>
      <c r="AI458" s="24">
        <v>98.1</v>
      </c>
      <c r="AJ458" s="23">
        <v>1</v>
      </c>
      <c r="AK458" s="21" t="s">
        <v>1</v>
      </c>
      <c r="AL458" s="22">
        <v>384</v>
      </c>
      <c r="AM458" s="24">
        <v>93.26</v>
      </c>
      <c r="AN458" s="23">
        <v>3</v>
      </c>
      <c r="AO458" s="21" t="s">
        <v>1</v>
      </c>
    </row>
    <row r="459" spans="1:41" x14ac:dyDescent="0.25">
      <c r="A459" s="21" t="s">
        <v>1530</v>
      </c>
      <c r="B459" s="22">
        <v>0</v>
      </c>
      <c r="C459" s="24">
        <v>0</v>
      </c>
      <c r="D459" s="23">
        <v>0</v>
      </c>
      <c r="E459" s="21" t="s">
        <v>1</v>
      </c>
      <c r="F459" s="22">
        <v>0</v>
      </c>
      <c r="G459" s="24">
        <v>0</v>
      </c>
      <c r="H459" s="23">
        <v>0</v>
      </c>
      <c r="I459" s="21" t="s">
        <v>1</v>
      </c>
      <c r="J459" s="22">
        <v>436</v>
      </c>
      <c r="K459" s="24">
        <v>97.56</v>
      </c>
      <c r="L459" s="23">
        <v>1</v>
      </c>
      <c r="M459" s="21" t="s">
        <v>1</v>
      </c>
      <c r="N459" s="22">
        <v>0</v>
      </c>
      <c r="O459" s="24">
        <v>0</v>
      </c>
      <c r="P459" s="23">
        <v>0</v>
      </c>
      <c r="Q459" s="21" t="s">
        <v>1</v>
      </c>
      <c r="R459" s="22">
        <v>349</v>
      </c>
      <c r="S459" s="24">
        <v>82.25</v>
      </c>
      <c r="T459" s="23">
        <v>8</v>
      </c>
      <c r="U459" s="21" t="s">
        <v>1</v>
      </c>
      <c r="V459" s="22">
        <v>420</v>
      </c>
      <c r="W459" s="24">
        <v>97.69</v>
      </c>
      <c r="X459" s="23">
        <v>1</v>
      </c>
      <c r="Y459" s="21" t="s">
        <v>1</v>
      </c>
      <c r="Z459" s="22">
        <v>0</v>
      </c>
      <c r="AA459" s="24">
        <v>0</v>
      </c>
      <c r="AB459" s="23">
        <v>0</v>
      </c>
      <c r="AC459" s="21" t="s">
        <v>1</v>
      </c>
      <c r="AD459" s="22">
        <v>372</v>
      </c>
      <c r="AE459" s="24">
        <v>88.24</v>
      </c>
      <c r="AF459" s="23">
        <v>4</v>
      </c>
      <c r="AG459" s="21" t="s">
        <v>1</v>
      </c>
      <c r="AH459" s="22">
        <v>391</v>
      </c>
      <c r="AI459" s="24">
        <v>93.81</v>
      </c>
      <c r="AJ459" s="23">
        <v>3</v>
      </c>
      <c r="AK459" s="21" t="s">
        <v>1</v>
      </c>
      <c r="AL459" s="22">
        <v>405</v>
      </c>
      <c r="AM459" s="24">
        <v>98.31</v>
      </c>
      <c r="AN459" s="23">
        <v>1</v>
      </c>
      <c r="AO459" s="21" t="s">
        <v>1</v>
      </c>
    </row>
    <row r="460" spans="1:41" x14ac:dyDescent="0.25">
      <c r="A460" s="21" t="s">
        <v>1531</v>
      </c>
      <c r="B460" s="22">
        <v>0</v>
      </c>
      <c r="C460" s="24">
        <v>0</v>
      </c>
      <c r="D460" s="23">
        <v>0</v>
      </c>
      <c r="E460" s="21" t="s">
        <v>1</v>
      </c>
      <c r="F460" s="22">
        <v>0</v>
      </c>
      <c r="G460" s="24">
        <v>0</v>
      </c>
      <c r="H460" s="23">
        <v>0</v>
      </c>
      <c r="I460" s="21" t="s">
        <v>1</v>
      </c>
      <c r="J460" s="22">
        <v>0</v>
      </c>
      <c r="K460" s="24">
        <v>0</v>
      </c>
      <c r="L460" s="23">
        <v>0</v>
      </c>
      <c r="M460" s="21" t="s">
        <v>1</v>
      </c>
      <c r="N460" s="22">
        <v>0</v>
      </c>
      <c r="O460" s="24">
        <v>0</v>
      </c>
      <c r="P460" s="23">
        <v>0</v>
      </c>
      <c r="Q460" s="21" t="s">
        <v>1</v>
      </c>
      <c r="R460" s="22">
        <v>0</v>
      </c>
      <c r="S460" s="24">
        <v>0</v>
      </c>
      <c r="T460" s="23">
        <v>0</v>
      </c>
      <c r="U460" s="21" t="s">
        <v>1</v>
      </c>
      <c r="V460" s="22">
        <v>0</v>
      </c>
      <c r="W460" s="24">
        <v>0</v>
      </c>
      <c r="X460" s="23">
        <v>0</v>
      </c>
      <c r="Y460" s="21" t="s">
        <v>1</v>
      </c>
      <c r="Z460" s="22">
        <v>0</v>
      </c>
      <c r="AA460" s="24">
        <v>0</v>
      </c>
      <c r="AB460" s="23">
        <v>0</v>
      </c>
      <c r="AC460" s="21" t="s">
        <v>1</v>
      </c>
      <c r="AD460" s="22">
        <v>415</v>
      </c>
      <c r="AE460" s="24">
        <v>98.35</v>
      </c>
      <c r="AF460" s="23">
        <v>1</v>
      </c>
      <c r="AG460" s="21" t="s">
        <v>1</v>
      </c>
      <c r="AH460" s="22">
        <v>0</v>
      </c>
      <c r="AI460" s="24">
        <v>0</v>
      </c>
      <c r="AJ460" s="23">
        <v>0</v>
      </c>
      <c r="AK460" s="21" t="s">
        <v>1</v>
      </c>
      <c r="AL460" s="22">
        <v>374</v>
      </c>
      <c r="AM460" s="24">
        <v>90.85</v>
      </c>
      <c r="AN460" s="23">
        <v>4</v>
      </c>
      <c r="AO460" s="21" t="s">
        <v>1</v>
      </c>
    </row>
    <row r="461" spans="1:41" x14ac:dyDescent="0.25">
      <c r="A461" s="21" t="s">
        <v>982</v>
      </c>
      <c r="B461" s="22">
        <v>0</v>
      </c>
      <c r="C461" s="24">
        <v>0</v>
      </c>
      <c r="D461" s="23">
        <v>0</v>
      </c>
      <c r="E461" s="21" t="s">
        <v>1</v>
      </c>
      <c r="F461" s="22">
        <v>0</v>
      </c>
      <c r="G461" s="24">
        <v>0</v>
      </c>
      <c r="H461" s="23">
        <v>0</v>
      </c>
      <c r="I461" s="21" t="s">
        <v>1</v>
      </c>
      <c r="J461" s="22">
        <v>0</v>
      </c>
      <c r="K461" s="24">
        <v>0</v>
      </c>
      <c r="L461" s="23">
        <v>0</v>
      </c>
      <c r="M461" s="21" t="s">
        <v>1</v>
      </c>
      <c r="N461" s="22">
        <v>0</v>
      </c>
      <c r="O461" s="24">
        <v>0</v>
      </c>
      <c r="P461" s="23">
        <v>0</v>
      </c>
      <c r="Q461" s="21" t="s">
        <v>1</v>
      </c>
      <c r="R461" s="22">
        <v>0</v>
      </c>
      <c r="S461" s="24">
        <v>0</v>
      </c>
      <c r="T461" s="23">
        <v>0</v>
      </c>
      <c r="U461" s="21" t="s">
        <v>1</v>
      </c>
      <c r="V461" s="22">
        <v>0</v>
      </c>
      <c r="W461" s="24">
        <v>0</v>
      </c>
      <c r="X461" s="23">
        <v>0</v>
      </c>
      <c r="Y461" s="21" t="s">
        <v>1</v>
      </c>
      <c r="Z461" s="22">
        <v>0</v>
      </c>
      <c r="AA461" s="24">
        <v>0</v>
      </c>
      <c r="AB461" s="23">
        <v>0</v>
      </c>
      <c r="AC461" s="21" t="s">
        <v>1</v>
      </c>
      <c r="AD461" s="22">
        <v>0</v>
      </c>
      <c r="AE461" s="24">
        <v>0</v>
      </c>
      <c r="AF461" s="23">
        <v>0</v>
      </c>
      <c r="AG461" s="21" t="s">
        <v>1</v>
      </c>
      <c r="AH461" s="22">
        <v>228</v>
      </c>
      <c r="AI461" s="24">
        <v>55.02</v>
      </c>
      <c r="AJ461" s="23">
        <v>35</v>
      </c>
      <c r="AK461" s="21" t="s">
        <v>1</v>
      </c>
      <c r="AL461" s="22">
        <v>236</v>
      </c>
      <c r="AM461" s="24">
        <v>57.61</v>
      </c>
      <c r="AN461" s="23">
        <v>31</v>
      </c>
      <c r="AO461" s="21" t="s">
        <v>1</v>
      </c>
    </row>
    <row r="462" spans="1:41" x14ac:dyDescent="0.25">
      <c r="A462" s="21" t="s">
        <v>472</v>
      </c>
      <c r="B462" s="22">
        <v>0</v>
      </c>
      <c r="C462" s="24">
        <v>0</v>
      </c>
      <c r="D462" s="23">
        <v>0</v>
      </c>
      <c r="E462" s="21" t="s">
        <v>1</v>
      </c>
      <c r="F462" s="22">
        <v>437</v>
      </c>
      <c r="G462" s="24">
        <v>97.13</v>
      </c>
      <c r="H462" s="23">
        <v>1</v>
      </c>
      <c r="I462" s="21" t="s">
        <v>1</v>
      </c>
      <c r="J462" s="22">
        <v>426</v>
      </c>
      <c r="K462" s="24">
        <v>95.34</v>
      </c>
      <c r="L462" s="23">
        <v>2</v>
      </c>
      <c r="M462" s="21" t="s">
        <v>1</v>
      </c>
      <c r="N462" s="22">
        <v>364</v>
      </c>
      <c r="O462" s="24">
        <v>85.16</v>
      </c>
      <c r="P462" s="23">
        <v>7</v>
      </c>
      <c r="Q462" s="21" t="s">
        <v>1</v>
      </c>
      <c r="R462" s="22">
        <v>405</v>
      </c>
      <c r="S462" s="24">
        <v>95.33</v>
      </c>
      <c r="T462" s="23">
        <v>2</v>
      </c>
      <c r="U462" s="21" t="s">
        <v>1</v>
      </c>
      <c r="V462" s="22">
        <v>403</v>
      </c>
      <c r="W462" s="24">
        <v>93.77</v>
      </c>
      <c r="X462" s="23">
        <v>2</v>
      </c>
      <c r="Y462" s="21" t="s">
        <v>1</v>
      </c>
      <c r="Z462" s="22">
        <v>411</v>
      </c>
      <c r="AA462" s="24">
        <v>96.51</v>
      </c>
      <c r="AB462" s="23">
        <v>2</v>
      </c>
      <c r="AC462" s="21" t="s">
        <v>1</v>
      </c>
      <c r="AD462" s="22">
        <v>383</v>
      </c>
      <c r="AE462" s="24">
        <v>90.83</v>
      </c>
      <c r="AF462" s="23">
        <v>3</v>
      </c>
      <c r="AG462" s="21" t="s">
        <v>1</v>
      </c>
      <c r="AH462" s="22">
        <v>404</v>
      </c>
      <c r="AI462" s="24">
        <v>96.91</v>
      </c>
      <c r="AJ462" s="23">
        <v>2</v>
      </c>
      <c r="AK462" s="21" t="s">
        <v>1</v>
      </c>
      <c r="AL462" s="22">
        <v>395</v>
      </c>
      <c r="AM462" s="24">
        <v>95.91</v>
      </c>
      <c r="AN462" s="23">
        <v>2</v>
      </c>
      <c r="AO462" s="21" t="s">
        <v>1</v>
      </c>
    </row>
    <row r="463" spans="1:41" x14ac:dyDescent="0.25">
      <c r="A463" s="21" t="s">
        <v>479</v>
      </c>
      <c r="B463" s="22">
        <v>0</v>
      </c>
      <c r="C463" s="24">
        <v>0</v>
      </c>
      <c r="D463" s="23">
        <v>0</v>
      </c>
      <c r="E463" s="21" t="s">
        <v>1</v>
      </c>
      <c r="F463" s="22">
        <v>0</v>
      </c>
      <c r="G463" s="24">
        <v>0</v>
      </c>
      <c r="H463" s="23">
        <v>0</v>
      </c>
      <c r="I463" s="21" t="s">
        <v>1</v>
      </c>
      <c r="J463" s="22">
        <v>436</v>
      </c>
      <c r="K463" s="24">
        <v>97.56</v>
      </c>
      <c r="L463" s="23">
        <v>1</v>
      </c>
      <c r="M463" s="21" t="s">
        <v>1</v>
      </c>
      <c r="N463" s="22">
        <v>416</v>
      </c>
      <c r="O463" s="24">
        <v>97.22</v>
      </c>
      <c r="P463" s="23">
        <v>2</v>
      </c>
      <c r="Q463" s="21" t="s">
        <v>1</v>
      </c>
      <c r="R463" s="22">
        <v>418</v>
      </c>
      <c r="S463" s="24">
        <v>98.37</v>
      </c>
      <c r="T463" s="23">
        <v>1</v>
      </c>
      <c r="U463" s="21" t="s">
        <v>1</v>
      </c>
      <c r="V463" s="22">
        <v>403</v>
      </c>
      <c r="W463" s="24">
        <v>93.77</v>
      </c>
      <c r="X463" s="23">
        <v>2</v>
      </c>
      <c r="Y463" s="21" t="s">
        <v>1</v>
      </c>
      <c r="Z463" s="22">
        <v>420</v>
      </c>
      <c r="AA463" s="24">
        <v>98.6</v>
      </c>
      <c r="AB463" s="23">
        <v>1</v>
      </c>
      <c r="AC463" s="21" t="s">
        <v>1</v>
      </c>
      <c r="AD463" s="22">
        <v>401</v>
      </c>
      <c r="AE463" s="24">
        <v>95.06</v>
      </c>
      <c r="AF463" s="23">
        <v>2</v>
      </c>
      <c r="AG463" s="21" t="s">
        <v>1</v>
      </c>
      <c r="AH463" s="22">
        <v>0</v>
      </c>
      <c r="AI463" s="24">
        <v>0</v>
      </c>
      <c r="AJ463" s="23">
        <v>0</v>
      </c>
      <c r="AK463" s="21" t="s">
        <v>1</v>
      </c>
      <c r="AL463" s="22">
        <v>395</v>
      </c>
      <c r="AM463" s="24">
        <v>95.91</v>
      </c>
      <c r="AN463" s="23">
        <v>2</v>
      </c>
      <c r="AO463" s="21" t="s">
        <v>1</v>
      </c>
    </row>
    <row r="464" spans="1:41" x14ac:dyDescent="0.25">
      <c r="A464" s="21" t="s">
        <v>1019</v>
      </c>
      <c r="B464" s="22">
        <v>0</v>
      </c>
      <c r="C464" s="24">
        <v>0</v>
      </c>
      <c r="D464" s="23">
        <v>0</v>
      </c>
      <c r="E464" s="21" t="s">
        <v>1</v>
      </c>
      <c r="F464" s="22">
        <v>0</v>
      </c>
      <c r="G464" s="24">
        <v>0</v>
      </c>
      <c r="H464" s="23">
        <v>0</v>
      </c>
      <c r="I464" s="21" t="s">
        <v>1</v>
      </c>
      <c r="J464" s="22">
        <v>0</v>
      </c>
      <c r="K464" s="24">
        <v>0</v>
      </c>
      <c r="L464" s="23">
        <v>0</v>
      </c>
      <c r="M464" s="21" t="s">
        <v>1</v>
      </c>
      <c r="N464" s="22">
        <v>0</v>
      </c>
      <c r="O464" s="24">
        <v>0</v>
      </c>
      <c r="P464" s="23">
        <v>0</v>
      </c>
      <c r="Q464" s="21" t="s">
        <v>1</v>
      </c>
      <c r="R464" s="22">
        <v>0</v>
      </c>
      <c r="S464" s="24">
        <v>0</v>
      </c>
      <c r="T464" s="23">
        <v>0</v>
      </c>
      <c r="U464" s="21" t="s">
        <v>1</v>
      </c>
      <c r="V464" s="22">
        <v>0</v>
      </c>
      <c r="W464" s="24">
        <v>0</v>
      </c>
      <c r="X464" s="23">
        <v>0</v>
      </c>
      <c r="Y464" s="21" t="s">
        <v>1</v>
      </c>
      <c r="Z464" s="22">
        <v>0</v>
      </c>
      <c r="AA464" s="24">
        <v>0</v>
      </c>
      <c r="AB464" s="23">
        <v>0</v>
      </c>
      <c r="AC464" s="21" t="s">
        <v>1</v>
      </c>
      <c r="AD464" s="22">
        <v>0</v>
      </c>
      <c r="AE464" s="24">
        <v>0</v>
      </c>
      <c r="AF464" s="23">
        <v>0</v>
      </c>
      <c r="AG464" s="21" t="s">
        <v>1</v>
      </c>
      <c r="AH464" s="22">
        <v>235</v>
      </c>
      <c r="AI464" s="24">
        <v>56.69</v>
      </c>
      <c r="AJ464" s="23">
        <v>30</v>
      </c>
      <c r="AK464" s="21" t="s">
        <v>1</v>
      </c>
      <c r="AL464" s="22">
        <v>298</v>
      </c>
      <c r="AM464" s="24">
        <v>72.540000000000006</v>
      </c>
      <c r="AN464" s="23">
        <v>14</v>
      </c>
      <c r="AO464" s="21" t="s">
        <v>1</v>
      </c>
    </row>
    <row r="465" spans="1:41" x14ac:dyDescent="0.25">
      <c r="A465" s="21" t="s">
        <v>462</v>
      </c>
      <c r="B465" s="22">
        <v>0</v>
      </c>
      <c r="C465" s="24">
        <v>0</v>
      </c>
      <c r="D465" s="23">
        <v>0</v>
      </c>
      <c r="E465" s="21" t="s">
        <v>1</v>
      </c>
      <c r="F465" s="22">
        <v>421</v>
      </c>
      <c r="G465" s="24">
        <v>93.61</v>
      </c>
      <c r="H465" s="23">
        <v>2</v>
      </c>
      <c r="I465" s="21" t="s">
        <v>1</v>
      </c>
      <c r="J465" s="22">
        <v>346</v>
      </c>
      <c r="K465" s="24">
        <v>77.58</v>
      </c>
      <c r="L465" s="23">
        <v>10</v>
      </c>
      <c r="M465" s="21" t="s">
        <v>1</v>
      </c>
      <c r="N465" s="22">
        <v>0</v>
      </c>
      <c r="O465" s="24">
        <v>0</v>
      </c>
      <c r="P465" s="23">
        <v>0</v>
      </c>
      <c r="Q465" s="21" t="s">
        <v>1</v>
      </c>
      <c r="R465" s="22">
        <v>0</v>
      </c>
      <c r="S465" s="24">
        <v>0</v>
      </c>
      <c r="T465" s="23">
        <v>0</v>
      </c>
      <c r="U465" s="21" t="s">
        <v>1</v>
      </c>
      <c r="V465" s="22">
        <v>0</v>
      </c>
      <c r="W465" s="24">
        <v>0</v>
      </c>
      <c r="X465" s="23">
        <v>0</v>
      </c>
      <c r="Y465" s="21" t="s">
        <v>1</v>
      </c>
      <c r="Z465" s="22">
        <v>0</v>
      </c>
      <c r="AA465" s="24">
        <v>0</v>
      </c>
      <c r="AB465" s="23">
        <v>0</v>
      </c>
      <c r="AC465" s="21" t="s">
        <v>1</v>
      </c>
      <c r="AD465" s="22">
        <v>0</v>
      </c>
      <c r="AE465" s="24">
        <v>0</v>
      </c>
      <c r="AF465" s="23">
        <v>0</v>
      </c>
      <c r="AG465" s="21" t="s">
        <v>1</v>
      </c>
      <c r="AH465" s="22">
        <v>0</v>
      </c>
      <c r="AI465" s="24">
        <v>0</v>
      </c>
      <c r="AJ465" s="23">
        <v>0</v>
      </c>
      <c r="AK465" s="21" t="s">
        <v>1</v>
      </c>
      <c r="AL465" s="22">
        <v>0</v>
      </c>
      <c r="AM465" s="24">
        <v>0</v>
      </c>
      <c r="AN465" s="23">
        <v>0</v>
      </c>
      <c r="AO465" s="21" t="s">
        <v>1</v>
      </c>
    </row>
    <row r="466" spans="1:41" x14ac:dyDescent="0.25">
      <c r="A466" s="21" t="s">
        <v>585</v>
      </c>
      <c r="B466" s="22">
        <v>0</v>
      </c>
      <c r="C466" s="24">
        <v>0</v>
      </c>
      <c r="D466" s="23">
        <v>0</v>
      </c>
      <c r="E466" s="21" t="s">
        <v>1</v>
      </c>
      <c r="F466" s="22">
        <v>363</v>
      </c>
      <c r="G466" s="24">
        <v>80.819999999999993</v>
      </c>
      <c r="H466" s="23">
        <v>8</v>
      </c>
      <c r="I466" s="21" t="s">
        <v>1</v>
      </c>
      <c r="J466" s="22">
        <v>387</v>
      </c>
      <c r="K466" s="24">
        <v>86.68</v>
      </c>
      <c r="L466" s="23">
        <v>5</v>
      </c>
      <c r="M466" s="21" t="s">
        <v>1</v>
      </c>
      <c r="N466" s="22">
        <v>0</v>
      </c>
      <c r="O466" s="24">
        <v>0</v>
      </c>
      <c r="P466" s="23">
        <v>0</v>
      </c>
      <c r="Q466" s="21" t="s">
        <v>1</v>
      </c>
      <c r="R466" s="22">
        <v>0</v>
      </c>
      <c r="S466" s="24">
        <v>0</v>
      </c>
      <c r="T466" s="23">
        <v>0</v>
      </c>
      <c r="U466" s="21" t="s">
        <v>1</v>
      </c>
      <c r="V466" s="22">
        <v>0</v>
      </c>
      <c r="W466" s="24">
        <v>0</v>
      </c>
      <c r="X466" s="23">
        <v>0</v>
      </c>
      <c r="Y466" s="21" t="s">
        <v>1</v>
      </c>
      <c r="Z466" s="22">
        <v>0</v>
      </c>
      <c r="AA466" s="24">
        <v>0</v>
      </c>
      <c r="AB466" s="23">
        <v>0</v>
      </c>
      <c r="AC466" s="21" t="s">
        <v>1</v>
      </c>
      <c r="AD466" s="22">
        <v>0</v>
      </c>
      <c r="AE466" s="24">
        <v>0</v>
      </c>
      <c r="AF466" s="23">
        <v>0</v>
      </c>
      <c r="AG466" s="21" t="s">
        <v>1</v>
      </c>
      <c r="AH466" s="22">
        <v>0</v>
      </c>
      <c r="AI466" s="24">
        <v>0</v>
      </c>
      <c r="AJ466" s="23">
        <v>0</v>
      </c>
      <c r="AK466" s="21" t="s">
        <v>1</v>
      </c>
      <c r="AL466" s="22">
        <v>0</v>
      </c>
      <c r="AM466" s="24">
        <v>0</v>
      </c>
      <c r="AN466" s="23">
        <v>0</v>
      </c>
      <c r="AO466" s="21" t="s">
        <v>1</v>
      </c>
    </row>
    <row r="467" spans="1:41" x14ac:dyDescent="0.25">
      <c r="A467" s="21" t="s">
        <v>700</v>
      </c>
      <c r="B467" s="22">
        <v>0</v>
      </c>
      <c r="C467" s="24">
        <v>0</v>
      </c>
      <c r="D467" s="23">
        <v>0</v>
      </c>
      <c r="E467" s="21" t="s">
        <v>1</v>
      </c>
      <c r="F467" s="22">
        <v>0</v>
      </c>
      <c r="G467" s="24">
        <v>0</v>
      </c>
      <c r="H467" s="23">
        <v>0</v>
      </c>
      <c r="I467" s="21" t="s">
        <v>1</v>
      </c>
      <c r="J467" s="22">
        <v>436</v>
      </c>
      <c r="K467" s="24">
        <v>97.56</v>
      </c>
      <c r="L467" s="23">
        <v>1</v>
      </c>
      <c r="M467" s="21" t="s">
        <v>1</v>
      </c>
      <c r="N467" s="22">
        <v>424</v>
      </c>
      <c r="O467" s="24">
        <v>99.07</v>
      </c>
      <c r="P467" s="23">
        <v>1</v>
      </c>
      <c r="Q467" s="21" t="s">
        <v>1</v>
      </c>
      <c r="R467" s="22">
        <v>0</v>
      </c>
      <c r="S467" s="24">
        <v>0</v>
      </c>
      <c r="T467" s="23">
        <v>0</v>
      </c>
      <c r="U467" s="21" t="s">
        <v>1</v>
      </c>
      <c r="V467" s="22">
        <v>0</v>
      </c>
      <c r="W467" s="24">
        <v>0</v>
      </c>
      <c r="X467" s="23">
        <v>0</v>
      </c>
      <c r="Y467" s="21" t="s">
        <v>1</v>
      </c>
      <c r="Z467" s="22">
        <v>0</v>
      </c>
      <c r="AA467" s="24">
        <v>0</v>
      </c>
      <c r="AB467" s="23">
        <v>0</v>
      </c>
      <c r="AC467" s="21" t="s">
        <v>1</v>
      </c>
      <c r="AD467" s="22">
        <v>0</v>
      </c>
      <c r="AE467" s="24">
        <v>0</v>
      </c>
      <c r="AF467" s="23">
        <v>0</v>
      </c>
      <c r="AG467" s="21" t="s">
        <v>1</v>
      </c>
      <c r="AH467" s="22">
        <v>0</v>
      </c>
      <c r="AI467" s="24">
        <v>0</v>
      </c>
      <c r="AJ467" s="23">
        <v>0</v>
      </c>
      <c r="AK467" s="21" t="s">
        <v>1</v>
      </c>
      <c r="AL467" s="22">
        <v>0</v>
      </c>
      <c r="AM467" s="24">
        <v>0</v>
      </c>
      <c r="AN467" s="23">
        <v>0</v>
      </c>
      <c r="AO467" s="21" t="s">
        <v>1</v>
      </c>
    </row>
    <row r="468" spans="1:41" x14ac:dyDescent="0.25">
      <c r="A468" s="21" t="s">
        <v>1532</v>
      </c>
      <c r="B468" s="22">
        <v>0</v>
      </c>
      <c r="C468" s="24">
        <v>0</v>
      </c>
      <c r="D468" s="23">
        <v>0</v>
      </c>
      <c r="E468" s="21" t="s">
        <v>1</v>
      </c>
      <c r="F468" s="22">
        <v>421</v>
      </c>
      <c r="G468" s="24">
        <v>93.61</v>
      </c>
      <c r="H468" s="23">
        <v>2</v>
      </c>
      <c r="I468" s="21" t="s">
        <v>1</v>
      </c>
      <c r="J468" s="22">
        <v>436</v>
      </c>
      <c r="K468" s="24">
        <v>97.56</v>
      </c>
      <c r="L468" s="23">
        <v>1</v>
      </c>
      <c r="M468" s="21" t="s">
        <v>1</v>
      </c>
      <c r="N468" s="22">
        <v>402</v>
      </c>
      <c r="O468" s="24">
        <v>93.97</v>
      </c>
      <c r="P468" s="23">
        <v>3</v>
      </c>
      <c r="Q468" s="21" t="s">
        <v>1</v>
      </c>
      <c r="R468" s="22">
        <v>382</v>
      </c>
      <c r="S468" s="24">
        <v>89.96</v>
      </c>
      <c r="T468" s="23">
        <v>5</v>
      </c>
      <c r="U468" s="21" t="s">
        <v>1</v>
      </c>
      <c r="V468" s="22">
        <v>420</v>
      </c>
      <c r="W468" s="24">
        <v>97.69</v>
      </c>
      <c r="X468" s="23">
        <v>1</v>
      </c>
      <c r="Y468" s="21" t="s">
        <v>1</v>
      </c>
      <c r="Z468" s="22">
        <v>420</v>
      </c>
      <c r="AA468" s="24">
        <v>98.6</v>
      </c>
      <c r="AB468" s="23">
        <v>1</v>
      </c>
      <c r="AC468" s="21" t="s">
        <v>1</v>
      </c>
      <c r="AD468" s="22">
        <v>383</v>
      </c>
      <c r="AE468" s="24">
        <v>90.83</v>
      </c>
      <c r="AF468" s="23">
        <v>3</v>
      </c>
      <c r="AG468" s="21" t="s">
        <v>1</v>
      </c>
      <c r="AH468" s="22">
        <v>404</v>
      </c>
      <c r="AI468" s="24">
        <v>96.91</v>
      </c>
      <c r="AJ468" s="23">
        <v>2</v>
      </c>
      <c r="AK468" s="21" t="s">
        <v>1</v>
      </c>
      <c r="AL468" s="22">
        <v>354</v>
      </c>
      <c r="AM468" s="24">
        <v>86.03</v>
      </c>
      <c r="AN468" s="23">
        <v>6</v>
      </c>
      <c r="AO468" s="21" t="s">
        <v>1</v>
      </c>
    </row>
    <row r="469" spans="1:41" x14ac:dyDescent="0.25">
      <c r="A469" s="21" t="s">
        <v>1</v>
      </c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</row>
    <row r="470" spans="1:41" x14ac:dyDescent="0.25">
      <c r="A470" s="21" t="s">
        <v>1</v>
      </c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</row>
    <row r="471" spans="1:41" x14ac:dyDescent="0.25">
      <c r="A471" s="21" t="s">
        <v>1533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</row>
    <row r="472" spans="1:41" x14ac:dyDescent="0.25">
      <c r="A472" s="21" t="s">
        <v>1</v>
      </c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</row>
    <row r="473" spans="1:41" x14ac:dyDescent="0.25">
      <c r="A473" s="21" t="s">
        <v>1060</v>
      </c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</row>
    <row r="474" spans="1:41" x14ac:dyDescent="0.25">
      <c r="A474" s="21" t="s">
        <v>1061</v>
      </c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</row>
    <row r="475" spans="1:41" x14ac:dyDescent="0.25">
      <c r="A475" s="21" t="s">
        <v>1062</v>
      </c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</row>
    <row r="476" spans="1:41" x14ac:dyDescent="0.25">
      <c r="A476" s="21" t="s">
        <v>1063</v>
      </c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</row>
    <row r="477" spans="1:41" x14ac:dyDescent="0.25">
      <c r="A477" s="21" t="s">
        <v>1</v>
      </c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</row>
    <row r="478" spans="1:41" x14ac:dyDescent="0.25">
      <c r="A478" s="12" t="s">
        <v>1534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</row>
  </sheetData>
  <mergeCells count="23">
    <mergeCell ref="A1:AO1"/>
    <mergeCell ref="B2:A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L5:AN5"/>
    <mergeCell ref="B5:D5"/>
    <mergeCell ref="F5:H5"/>
    <mergeCell ref="J5:L5"/>
    <mergeCell ref="N5:P5"/>
    <mergeCell ref="R5:T5"/>
    <mergeCell ref="A478:AE478"/>
    <mergeCell ref="V5:X5"/>
    <mergeCell ref="Z5:AB5"/>
    <mergeCell ref="AD5:AF5"/>
    <mergeCell ref="AH5:A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E666-6A66-4CAD-AC6B-46E79AAB56F6}">
  <dimension ref="A1:AN766"/>
  <sheetViews>
    <sheetView workbookViewId="0">
      <selection activeCell="A3" sqref="A3"/>
    </sheetView>
  </sheetViews>
  <sheetFormatPr defaultRowHeight="15" x14ac:dyDescent="0.25"/>
  <sheetData>
    <row r="1" spans="1:40" x14ac:dyDescent="0.25">
      <c r="A1" t="s">
        <v>1536</v>
      </c>
    </row>
    <row r="2" spans="1:40" x14ac:dyDescent="0.25">
      <c r="A2" s="30" t="str">
        <f>HYPERLINK("https://ncsesdata.nsf.gov/profiles/site?method=rankingBySource&amp;ds=gss","click here")</f>
        <v>click here</v>
      </c>
      <c r="B2" t="s">
        <v>1537</v>
      </c>
    </row>
    <row r="3" spans="1:40" x14ac:dyDescent="0.25">
      <c r="A3" t="s">
        <v>3</v>
      </c>
      <c r="B3">
        <v>2021</v>
      </c>
      <c r="F3">
        <v>2020</v>
      </c>
      <c r="J3">
        <v>2019</v>
      </c>
      <c r="N3">
        <v>2018</v>
      </c>
      <c r="R3">
        <v>2017</v>
      </c>
      <c r="V3">
        <v>2016</v>
      </c>
      <c r="Z3">
        <v>2015</v>
      </c>
      <c r="AD3">
        <v>2014</v>
      </c>
      <c r="AH3">
        <v>2013</v>
      </c>
      <c r="AL3">
        <v>2012</v>
      </c>
    </row>
    <row r="4" spans="1:40" x14ac:dyDescent="0.25">
      <c r="B4" t="s">
        <v>4</v>
      </c>
      <c r="C4" t="s">
        <v>5</v>
      </c>
      <c r="D4" t="s">
        <v>1538</v>
      </c>
      <c r="F4" t="s">
        <v>4</v>
      </c>
      <c r="G4" t="s">
        <v>5</v>
      </c>
      <c r="H4" t="s">
        <v>1538</v>
      </c>
      <c r="J4" t="s">
        <v>4</v>
      </c>
      <c r="K4" t="s">
        <v>5</v>
      </c>
      <c r="L4" t="s">
        <v>1538</v>
      </c>
      <c r="N4" t="s">
        <v>4</v>
      </c>
      <c r="O4" t="s">
        <v>5</v>
      </c>
      <c r="P4" t="s">
        <v>1538</v>
      </c>
      <c r="R4" t="s">
        <v>4</v>
      </c>
      <c r="S4" t="s">
        <v>5</v>
      </c>
      <c r="T4" t="s">
        <v>1538</v>
      </c>
      <c r="V4" t="s">
        <v>4</v>
      </c>
      <c r="W4" t="s">
        <v>5</v>
      </c>
      <c r="X4" t="s">
        <v>1538</v>
      </c>
      <c r="Z4" t="s">
        <v>4</v>
      </c>
      <c r="AA4" t="s">
        <v>5</v>
      </c>
      <c r="AB4" t="s">
        <v>1538</v>
      </c>
      <c r="AD4" t="s">
        <v>4</v>
      </c>
      <c r="AE4" t="s">
        <v>5</v>
      </c>
      <c r="AF4" t="s">
        <v>1538</v>
      </c>
      <c r="AH4" t="s">
        <v>4</v>
      </c>
      <c r="AI4" t="s">
        <v>5</v>
      </c>
      <c r="AJ4" t="s">
        <v>1538</v>
      </c>
      <c r="AL4" t="s">
        <v>4</v>
      </c>
      <c r="AM4" t="s">
        <v>5</v>
      </c>
      <c r="AN4" t="s">
        <v>1538</v>
      </c>
    </row>
    <row r="5" spans="1:40" x14ac:dyDescent="0.25">
      <c r="A5" t="s">
        <v>1539</v>
      </c>
      <c r="B5" s="29">
        <v>543823</v>
      </c>
      <c r="F5" s="29">
        <v>491515</v>
      </c>
      <c r="J5" s="29">
        <v>502442</v>
      </c>
      <c r="N5" s="29">
        <v>491449</v>
      </c>
      <c r="R5" s="29">
        <v>480788</v>
      </c>
      <c r="V5" s="29">
        <v>508773</v>
      </c>
      <c r="Z5" s="29">
        <v>506262</v>
      </c>
      <c r="AD5" s="29">
        <v>492170</v>
      </c>
      <c r="AH5" s="29">
        <v>468953</v>
      </c>
      <c r="AL5" s="29">
        <v>459498</v>
      </c>
    </row>
    <row r="6" spans="1:40" x14ac:dyDescent="0.25">
      <c r="A6" t="s">
        <v>1423</v>
      </c>
      <c r="B6">
        <v>1</v>
      </c>
      <c r="C6">
        <v>1</v>
      </c>
      <c r="D6" s="29">
        <v>9694</v>
      </c>
      <c r="F6">
        <v>1</v>
      </c>
      <c r="G6">
        <v>1</v>
      </c>
      <c r="H6" s="29">
        <v>8592</v>
      </c>
      <c r="J6">
        <v>1</v>
      </c>
      <c r="K6">
        <v>1</v>
      </c>
      <c r="L6" s="29">
        <v>8360</v>
      </c>
      <c r="N6">
        <v>1</v>
      </c>
      <c r="O6">
        <v>1</v>
      </c>
      <c r="P6" s="29">
        <v>8281</v>
      </c>
      <c r="R6">
        <v>1</v>
      </c>
      <c r="S6">
        <v>1</v>
      </c>
      <c r="T6" s="29">
        <v>8126</v>
      </c>
      <c r="V6">
        <v>1</v>
      </c>
      <c r="W6">
        <v>1</v>
      </c>
      <c r="X6" s="29">
        <v>7479</v>
      </c>
      <c r="Z6">
        <v>3</v>
      </c>
      <c r="AA6">
        <v>1.3</v>
      </c>
      <c r="AB6" s="29">
        <v>6744</v>
      </c>
      <c r="AD6">
        <v>3</v>
      </c>
      <c r="AE6">
        <v>1.3</v>
      </c>
      <c r="AF6" s="29">
        <v>6270</v>
      </c>
      <c r="AH6">
        <v>2</v>
      </c>
      <c r="AI6">
        <v>1.2</v>
      </c>
      <c r="AJ6" s="29">
        <v>6301</v>
      </c>
      <c r="AL6">
        <v>4</v>
      </c>
      <c r="AM6">
        <v>1.5</v>
      </c>
      <c r="AN6" s="29">
        <v>6006</v>
      </c>
    </row>
    <row r="7" spans="1:40" x14ac:dyDescent="0.25">
      <c r="A7" t="s">
        <v>25</v>
      </c>
      <c r="B7">
        <v>2</v>
      </c>
      <c r="C7">
        <v>1.1000000000000001</v>
      </c>
      <c r="D7" s="29">
        <v>9521</v>
      </c>
      <c r="F7">
        <v>5</v>
      </c>
      <c r="G7">
        <v>1.6</v>
      </c>
      <c r="H7" s="29">
        <v>6350</v>
      </c>
      <c r="J7">
        <v>2</v>
      </c>
      <c r="K7">
        <v>1.1000000000000001</v>
      </c>
      <c r="L7" s="29">
        <v>7931</v>
      </c>
      <c r="N7">
        <v>2</v>
      </c>
      <c r="O7">
        <v>1.1000000000000001</v>
      </c>
      <c r="P7" s="29">
        <v>7510</v>
      </c>
      <c r="R7">
        <v>2</v>
      </c>
      <c r="S7">
        <v>1.1000000000000001</v>
      </c>
      <c r="T7" s="29">
        <v>6642</v>
      </c>
      <c r="V7">
        <v>17</v>
      </c>
      <c r="W7">
        <v>3.3</v>
      </c>
      <c r="X7" s="29">
        <v>4938</v>
      </c>
      <c r="Z7">
        <v>19</v>
      </c>
      <c r="AA7">
        <v>3.6</v>
      </c>
      <c r="AB7" s="29">
        <v>4755</v>
      </c>
      <c r="AD7">
        <v>23</v>
      </c>
      <c r="AE7">
        <v>4.2</v>
      </c>
      <c r="AF7" s="29">
        <v>4372</v>
      </c>
      <c r="AH7">
        <v>25</v>
      </c>
      <c r="AI7">
        <v>5.3</v>
      </c>
      <c r="AJ7" s="29">
        <v>4107</v>
      </c>
      <c r="AL7">
        <v>26</v>
      </c>
      <c r="AM7">
        <v>5.5</v>
      </c>
      <c r="AN7" s="29">
        <v>4012</v>
      </c>
    </row>
    <row r="8" spans="1:40" x14ac:dyDescent="0.25">
      <c r="A8" t="s">
        <v>32</v>
      </c>
      <c r="B8">
        <v>3</v>
      </c>
      <c r="C8">
        <v>1.3</v>
      </c>
      <c r="D8" s="29">
        <v>9267</v>
      </c>
      <c r="F8">
        <v>3</v>
      </c>
      <c r="G8">
        <v>1.3</v>
      </c>
      <c r="H8" s="29">
        <v>6919</v>
      </c>
      <c r="J8">
        <v>3</v>
      </c>
      <c r="K8">
        <v>1.3</v>
      </c>
      <c r="L8" s="29">
        <v>7697</v>
      </c>
      <c r="N8">
        <v>5</v>
      </c>
      <c r="O8">
        <v>1.6</v>
      </c>
      <c r="P8" s="29">
        <v>6468</v>
      </c>
      <c r="R8">
        <v>5</v>
      </c>
      <c r="S8">
        <v>1.6</v>
      </c>
      <c r="T8" s="29">
        <v>6412</v>
      </c>
      <c r="V8">
        <v>2</v>
      </c>
      <c r="W8">
        <v>1.1000000000000001</v>
      </c>
      <c r="X8" s="29">
        <v>7125</v>
      </c>
      <c r="Z8">
        <v>2</v>
      </c>
      <c r="AA8">
        <v>1.1000000000000001</v>
      </c>
      <c r="AB8" s="29">
        <v>6816</v>
      </c>
      <c r="AD8">
        <v>1</v>
      </c>
      <c r="AE8">
        <v>1</v>
      </c>
      <c r="AF8" s="29">
        <v>6567</v>
      </c>
      <c r="AH8">
        <v>1</v>
      </c>
      <c r="AI8">
        <v>1</v>
      </c>
      <c r="AJ8" s="29">
        <v>6495</v>
      </c>
      <c r="AL8">
        <v>1</v>
      </c>
      <c r="AM8">
        <v>1</v>
      </c>
      <c r="AN8" s="29">
        <v>6313</v>
      </c>
    </row>
    <row r="9" spans="1:40" x14ac:dyDescent="0.25">
      <c r="A9" t="s">
        <v>27</v>
      </c>
      <c r="B9">
        <v>4</v>
      </c>
      <c r="C9">
        <v>1.4</v>
      </c>
      <c r="D9" s="29">
        <v>8608</v>
      </c>
      <c r="F9">
        <v>4</v>
      </c>
      <c r="G9">
        <v>1.4</v>
      </c>
      <c r="H9" s="29">
        <v>6593</v>
      </c>
      <c r="J9">
        <v>5</v>
      </c>
      <c r="K9">
        <v>1.6</v>
      </c>
      <c r="L9" s="29">
        <v>6857</v>
      </c>
      <c r="N9">
        <v>6</v>
      </c>
      <c r="O9">
        <v>1.7</v>
      </c>
      <c r="P9" s="29">
        <v>5954</v>
      </c>
      <c r="R9">
        <v>25</v>
      </c>
      <c r="S9">
        <v>4.5</v>
      </c>
      <c r="T9" s="29">
        <v>4252</v>
      </c>
      <c r="V9">
        <v>25</v>
      </c>
      <c r="W9">
        <v>4.4000000000000004</v>
      </c>
      <c r="X9" s="29">
        <v>4530</v>
      </c>
      <c r="Z9">
        <v>26</v>
      </c>
      <c r="AA9">
        <v>4.5999999999999996</v>
      </c>
      <c r="AB9" s="29">
        <v>4119</v>
      </c>
      <c r="AD9">
        <v>26</v>
      </c>
      <c r="AE9">
        <v>4.5999999999999996</v>
      </c>
      <c r="AF9" s="29">
        <v>4207</v>
      </c>
      <c r="AH9">
        <v>49</v>
      </c>
      <c r="AI9">
        <v>9.6</v>
      </c>
      <c r="AJ9" s="29">
        <v>2636</v>
      </c>
      <c r="AL9">
        <v>49</v>
      </c>
      <c r="AM9">
        <v>9.6</v>
      </c>
      <c r="AN9" s="29">
        <v>2563</v>
      </c>
    </row>
    <row r="10" spans="1:40" x14ac:dyDescent="0.25">
      <c r="A10" t="s">
        <v>41</v>
      </c>
      <c r="B10">
        <v>5</v>
      </c>
      <c r="C10">
        <v>1.6</v>
      </c>
      <c r="D10" s="29">
        <v>8232</v>
      </c>
      <c r="F10">
        <v>2</v>
      </c>
      <c r="G10">
        <v>1.1000000000000001</v>
      </c>
      <c r="H10" s="29">
        <v>7280</v>
      </c>
      <c r="J10">
        <v>4</v>
      </c>
      <c r="K10">
        <v>1.4</v>
      </c>
      <c r="L10" s="29">
        <v>7423</v>
      </c>
      <c r="N10">
        <v>3</v>
      </c>
      <c r="O10">
        <v>1.3</v>
      </c>
      <c r="P10" s="29">
        <v>6929</v>
      </c>
      <c r="R10">
        <v>3</v>
      </c>
      <c r="S10">
        <v>1.3</v>
      </c>
      <c r="T10" s="29">
        <v>6626</v>
      </c>
      <c r="V10">
        <v>4</v>
      </c>
      <c r="W10">
        <v>1.4</v>
      </c>
      <c r="X10" s="29">
        <v>6387</v>
      </c>
      <c r="Z10">
        <v>4</v>
      </c>
      <c r="AA10">
        <v>1.4</v>
      </c>
      <c r="AB10" s="29">
        <v>6086</v>
      </c>
      <c r="AD10">
        <v>4</v>
      </c>
      <c r="AE10">
        <v>1.4</v>
      </c>
      <c r="AF10" s="29">
        <v>6031</v>
      </c>
      <c r="AH10">
        <v>4</v>
      </c>
      <c r="AI10">
        <v>1.5</v>
      </c>
      <c r="AJ10" s="29">
        <v>5880</v>
      </c>
      <c r="AL10">
        <v>6</v>
      </c>
      <c r="AM10">
        <v>1.9</v>
      </c>
      <c r="AN10" s="29">
        <v>5619</v>
      </c>
    </row>
    <row r="11" spans="1:40" x14ac:dyDescent="0.25">
      <c r="A11" t="s">
        <v>1390</v>
      </c>
      <c r="B11">
        <v>6</v>
      </c>
      <c r="C11">
        <v>1.7</v>
      </c>
      <c r="D11" s="29">
        <v>6856</v>
      </c>
      <c r="F11">
        <v>6</v>
      </c>
      <c r="G11">
        <v>1.7</v>
      </c>
      <c r="H11" s="29">
        <v>6259</v>
      </c>
      <c r="J11">
        <v>6</v>
      </c>
      <c r="K11">
        <v>1.7</v>
      </c>
      <c r="L11" s="29">
        <v>6616</v>
      </c>
      <c r="N11">
        <v>4</v>
      </c>
      <c r="O11">
        <v>1.4</v>
      </c>
      <c r="P11" s="29">
        <v>6652</v>
      </c>
      <c r="R11">
        <v>4</v>
      </c>
      <c r="S11">
        <v>1.4</v>
      </c>
      <c r="T11" s="29">
        <v>6527</v>
      </c>
      <c r="V11">
        <v>3</v>
      </c>
      <c r="W11">
        <v>1.3</v>
      </c>
      <c r="X11" s="29">
        <v>6866</v>
      </c>
      <c r="Z11">
        <v>1</v>
      </c>
      <c r="AA11">
        <v>1</v>
      </c>
      <c r="AB11" s="29">
        <v>7085</v>
      </c>
      <c r="AD11">
        <v>2</v>
      </c>
      <c r="AE11">
        <v>1.1000000000000001</v>
      </c>
      <c r="AF11" s="29">
        <v>6292</v>
      </c>
      <c r="AH11">
        <v>3</v>
      </c>
      <c r="AI11">
        <v>1.4</v>
      </c>
      <c r="AJ11" s="29">
        <v>6160</v>
      </c>
      <c r="AL11">
        <v>2</v>
      </c>
      <c r="AM11">
        <v>1.2</v>
      </c>
      <c r="AN11" s="29">
        <v>6289</v>
      </c>
    </row>
    <row r="12" spans="1:40" x14ac:dyDescent="0.25">
      <c r="A12" t="s">
        <v>120</v>
      </c>
      <c r="B12">
        <v>7</v>
      </c>
      <c r="C12">
        <v>1.9</v>
      </c>
      <c r="D12" s="29">
        <v>6586</v>
      </c>
      <c r="F12">
        <v>12</v>
      </c>
      <c r="G12">
        <v>2.6</v>
      </c>
      <c r="H12" s="29">
        <v>5389</v>
      </c>
      <c r="J12">
        <v>24</v>
      </c>
      <c r="K12">
        <v>4.3</v>
      </c>
      <c r="L12" s="29">
        <v>4711</v>
      </c>
      <c r="N12">
        <v>27</v>
      </c>
      <c r="O12">
        <v>4.7</v>
      </c>
      <c r="P12" s="29">
        <v>4254</v>
      </c>
      <c r="R12">
        <v>24</v>
      </c>
      <c r="S12">
        <v>4.3</v>
      </c>
      <c r="T12" s="29">
        <v>4282</v>
      </c>
      <c r="V12">
        <v>37</v>
      </c>
      <c r="W12">
        <v>6.1</v>
      </c>
      <c r="X12" s="29">
        <v>3352</v>
      </c>
      <c r="Z12">
        <v>44</v>
      </c>
      <c r="AA12">
        <v>7.2</v>
      </c>
      <c r="AB12" s="29">
        <v>3006</v>
      </c>
      <c r="AD12">
        <v>29</v>
      </c>
      <c r="AE12">
        <v>5</v>
      </c>
      <c r="AF12" s="29">
        <v>3837</v>
      </c>
      <c r="AH12">
        <v>37</v>
      </c>
      <c r="AI12">
        <v>7.4</v>
      </c>
      <c r="AJ12" s="29">
        <v>3386</v>
      </c>
      <c r="AL12">
        <v>42</v>
      </c>
      <c r="AM12">
        <v>8.3000000000000007</v>
      </c>
      <c r="AN12" s="29">
        <v>2908</v>
      </c>
    </row>
    <row r="13" spans="1:40" x14ac:dyDescent="0.25">
      <c r="A13" t="s">
        <v>46</v>
      </c>
      <c r="B13">
        <v>8</v>
      </c>
      <c r="C13">
        <v>2</v>
      </c>
      <c r="D13" s="29">
        <v>6501</v>
      </c>
      <c r="F13">
        <v>14</v>
      </c>
      <c r="G13">
        <v>2.9</v>
      </c>
      <c r="H13" s="29">
        <v>5311</v>
      </c>
      <c r="J13">
        <v>16</v>
      </c>
      <c r="K13">
        <v>3.1</v>
      </c>
      <c r="L13" s="29">
        <v>5205</v>
      </c>
      <c r="N13">
        <v>15</v>
      </c>
      <c r="O13">
        <v>3</v>
      </c>
      <c r="P13" s="29">
        <v>5133</v>
      </c>
      <c r="R13">
        <v>17</v>
      </c>
      <c r="S13">
        <v>3.3</v>
      </c>
      <c r="T13" s="29">
        <v>4838</v>
      </c>
      <c r="V13">
        <v>18</v>
      </c>
      <c r="W13">
        <v>3.4</v>
      </c>
      <c r="X13" s="29">
        <v>4908</v>
      </c>
      <c r="Z13">
        <v>18</v>
      </c>
      <c r="AA13">
        <v>3.4</v>
      </c>
      <c r="AB13" s="29">
        <v>4797</v>
      </c>
      <c r="AD13">
        <v>16</v>
      </c>
      <c r="AE13">
        <v>3.2</v>
      </c>
      <c r="AF13" s="29">
        <v>4783</v>
      </c>
      <c r="AH13">
        <v>22</v>
      </c>
      <c r="AI13">
        <v>4.8</v>
      </c>
      <c r="AJ13" s="29">
        <v>4315</v>
      </c>
      <c r="AL13">
        <v>25</v>
      </c>
      <c r="AM13">
        <v>5.3</v>
      </c>
      <c r="AN13" s="29">
        <v>4037</v>
      </c>
    </row>
    <row r="14" spans="1:40" x14ac:dyDescent="0.25">
      <c r="A14" t="s">
        <v>36</v>
      </c>
      <c r="B14">
        <v>9</v>
      </c>
      <c r="C14">
        <v>2.2000000000000002</v>
      </c>
      <c r="D14" s="29">
        <v>6442</v>
      </c>
      <c r="F14">
        <v>11</v>
      </c>
      <c r="G14">
        <v>2.4</v>
      </c>
      <c r="H14" s="29">
        <v>5580</v>
      </c>
      <c r="J14">
        <v>9</v>
      </c>
      <c r="K14">
        <v>2.1</v>
      </c>
      <c r="L14" s="29">
        <v>5936</v>
      </c>
      <c r="N14">
        <v>8</v>
      </c>
      <c r="O14">
        <v>2</v>
      </c>
      <c r="P14" s="29">
        <v>5790</v>
      </c>
      <c r="R14">
        <v>6</v>
      </c>
      <c r="S14">
        <v>1.7</v>
      </c>
      <c r="T14" s="29">
        <v>5789</v>
      </c>
      <c r="V14">
        <v>9</v>
      </c>
      <c r="W14">
        <v>2.1</v>
      </c>
      <c r="X14" s="29">
        <v>5371</v>
      </c>
      <c r="Z14">
        <v>11</v>
      </c>
      <c r="AA14">
        <v>2.4</v>
      </c>
      <c r="AB14" s="29">
        <v>5236</v>
      </c>
      <c r="AD14">
        <v>9</v>
      </c>
      <c r="AE14">
        <v>2.2000000000000002</v>
      </c>
      <c r="AF14" s="29">
        <v>5172</v>
      </c>
      <c r="AH14">
        <v>9</v>
      </c>
      <c r="AI14">
        <v>2.4</v>
      </c>
      <c r="AJ14" s="29">
        <v>5222</v>
      </c>
      <c r="AL14">
        <v>10</v>
      </c>
      <c r="AM14">
        <v>2.6</v>
      </c>
      <c r="AN14" s="29">
        <v>5177</v>
      </c>
    </row>
    <row r="15" spans="1:40" x14ac:dyDescent="0.25">
      <c r="A15" t="s">
        <v>11</v>
      </c>
      <c r="B15">
        <v>10</v>
      </c>
      <c r="C15">
        <v>2.2999999999999998</v>
      </c>
      <c r="D15" s="29">
        <v>6401</v>
      </c>
      <c r="F15">
        <v>8</v>
      </c>
      <c r="G15">
        <v>2</v>
      </c>
      <c r="H15" s="29">
        <v>5757</v>
      </c>
      <c r="J15">
        <v>11</v>
      </c>
      <c r="K15">
        <v>2.4</v>
      </c>
      <c r="L15" s="29">
        <v>5566</v>
      </c>
      <c r="N15">
        <v>11</v>
      </c>
      <c r="O15">
        <v>2.4</v>
      </c>
      <c r="P15" s="29">
        <v>5574</v>
      </c>
      <c r="R15">
        <v>10</v>
      </c>
      <c r="S15">
        <v>2.2999999999999998</v>
      </c>
      <c r="T15" s="29">
        <v>5490</v>
      </c>
      <c r="V15">
        <v>16</v>
      </c>
      <c r="W15">
        <v>3.1</v>
      </c>
      <c r="X15" s="29">
        <v>4988</v>
      </c>
      <c r="Z15">
        <v>10</v>
      </c>
      <c r="AA15">
        <v>2.2999999999999998</v>
      </c>
      <c r="AB15" s="29">
        <v>5248</v>
      </c>
      <c r="AD15">
        <v>11</v>
      </c>
      <c r="AE15">
        <v>2.4</v>
      </c>
      <c r="AF15" s="29">
        <v>5103</v>
      </c>
      <c r="AH15">
        <v>8</v>
      </c>
      <c r="AI15">
        <v>2.2999999999999998</v>
      </c>
      <c r="AJ15" s="29">
        <v>5346</v>
      </c>
      <c r="AL15">
        <v>9</v>
      </c>
      <c r="AM15">
        <v>2.4</v>
      </c>
      <c r="AN15" s="29">
        <v>5178</v>
      </c>
    </row>
    <row r="16" spans="1:40" x14ac:dyDescent="0.25">
      <c r="A16" t="s">
        <v>1540</v>
      </c>
      <c r="B16">
        <v>11</v>
      </c>
      <c r="C16">
        <v>2.4</v>
      </c>
      <c r="D16" s="29">
        <v>6260</v>
      </c>
      <c r="F16">
        <v>10</v>
      </c>
      <c r="G16">
        <v>2.2999999999999998</v>
      </c>
      <c r="H16" s="29">
        <v>5672</v>
      </c>
      <c r="J16">
        <v>12</v>
      </c>
      <c r="K16">
        <v>2.6</v>
      </c>
      <c r="L16" s="29">
        <v>5540</v>
      </c>
      <c r="N16">
        <v>10</v>
      </c>
      <c r="O16">
        <v>2.2999999999999998</v>
      </c>
      <c r="P16" s="29">
        <v>5680</v>
      </c>
      <c r="R16">
        <v>11</v>
      </c>
      <c r="S16">
        <v>2.5</v>
      </c>
      <c r="T16" s="29">
        <v>5472</v>
      </c>
      <c r="V16">
        <v>8</v>
      </c>
      <c r="W16">
        <v>2</v>
      </c>
      <c r="X16" s="29">
        <v>5696</v>
      </c>
      <c r="Z16">
        <v>7</v>
      </c>
      <c r="AA16">
        <v>1.9</v>
      </c>
      <c r="AB16" s="29">
        <v>5404</v>
      </c>
      <c r="AD16">
        <v>10</v>
      </c>
      <c r="AE16">
        <v>2.2999999999999998</v>
      </c>
      <c r="AF16" s="29">
        <v>5158</v>
      </c>
      <c r="AH16">
        <v>13</v>
      </c>
      <c r="AI16">
        <v>3.1</v>
      </c>
      <c r="AJ16" s="29">
        <v>4933</v>
      </c>
      <c r="AL16">
        <v>13</v>
      </c>
      <c r="AM16">
        <v>3.1</v>
      </c>
      <c r="AN16" s="29">
        <v>5075</v>
      </c>
    </row>
    <row r="17" spans="1:40" x14ac:dyDescent="0.25">
      <c r="A17" t="s">
        <v>1443</v>
      </c>
      <c r="B17">
        <v>12</v>
      </c>
      <c r="C17">
        <v>2.6</v>
      </c>
      <c r="D17" s="29">
        <v>6173</v>
      </c>
      <c r="F17">
        <v>7</v>
      </c>
      <c r="G17">
        <v>1.9</v>
      </c>
      <c r="H17" s="29">
        <v>5872</v>
      </c>
      <c r="J17">
        <v>8</v>
      </c>
      <c r="K17">
        <v>2</v>
      </c>
      <c r="L17" s="29">
        <v>5958</v>
      </c>
      <c r="N17">
        <v>9</v>
      </c>
      <c r="O17">
        <v>2.1</v>
      </c>
      <c r="P17" s="29">
        <v>5717</v>
      </c>
      <c r="R17">
        <v>9</v>
      </c>
      <c r="S17">
        <v>2.2000000000000002</v>
      </c>
      <c r="T17" s="29">
        <v>5552</v>
      </c>
      <c r="V17">
        <v>7</v>
      </c>
      <c r="W17">
        <v>1.9</v>
      </c>
      <c r="X17" s="29">
        <v>5822</v>
      </c>
      <c r="Z17">
        <v>9</v>
      </c>
      <c r="AA17">
        <v>2.1</v>
      </c>
      <c r="AB17" s="29">
        <v>5355</v>
      </c>
      <c r="AD17">
        <v>6</v>
      </c>
      <c r="AE17">
        <v>1.7</v>
      </c>
      <c r="AF17" s="29">
        <v>5526</v>
      </c>
      <c r="AH17">
        <v>11</v>
      </c>
      <c r="AI17">
        <v>2.8</v>
      </c>
      <c r="AJ17" s="29">
        <v>5110</v>
      </c>
      <c r="AL17">
        <v>14</v>
      </c>
      <c r="AM17">
        <v>3.3</v>
      </c>
      <c r="AN17" s="29">
        <v>5033</v>
      </c>
    </row>
    <row r="18" spans="1:40" x14ac:dyDescent="0.25">
      <c r="A18" t="s">
        <v>14</v>
      </c>
      <c r="B18">
        <v>13</v>
      </c>
      <c r="C18">
        <v>2.7</v>
      </c>
      <c r="D18" s="29">
        <v>5999</v>
      </c>
      <c r="F18">
        <v>9</v>
      </c>
      <c r="G18">
        <v>2.1</v>
      </c>
      <c r="H18" s="29">
        <v>5698</v>
      </c>
      <c r="J18">
        <v>7</v>
      </c>
      <c r="K18">
        <v>1.9</v>
      </c>
      <c r="L18" s="29">
        <v>5994</v>
      </c>
      <c r="N18">
        <v>7</v>
      </c>
      <c r="O18">
        <v>1.9</v>
      </c>
      <c r="P18" s="29">
        <v>5884</v>
      </c>
      <c r="R18">
        <v>7</v>
      </c>
      <c r="S18">
        <v>1.9</v>
      </c>
      <c r="T18" s="29">
        <v>5613</v>
      </c>
      <c r="V18">
        <v>6</v>
      </c>
      <c r="W18">
        <v>1.7</v>
      </c>
      <c r="X18" s="29">
        <v>5944</v>
      </c>
      <c r="Z18">
        <v>5</v>
      </c>
      <c r="AA18">
        <v>1.6</v>
      </c>
      <c r="AB18" s="29">
        <v>6017</v>
      </c>
      <c r="AD18">
        <v>5</v>
      </c>
      <c r="AE18">
        <v>1.6</v>
      </c>
      <c r="AF18" s="29">
        <v>5880</v>
      </c>
      <c r="AH18">
        <v>5</v>
      </c>
      <c r="AI18">
        <v>1.7</v>
      </c>
      <c r="AJ18" s="29">
        <v>5718</v>
      </c>
      <c r="AL18">
        <v>7</v>
      </c>
      <c r="AM18">
        <v>2.1</v>
      </c>
      <c r="AN18" s="29">
        <v>5510</v>
      </c>
    </row>
    <row r="19" spans="1:40" x14ac:dyDescent="0.25">
      <c r="A19" t="s">
        <v>19</v>
      </c>
      <c r="B19">
        <v>14</v>
      </c>
      <c r="C19">
        <v>2.9</v>
      </c>
      <c r="D19" s="29">
        <v>5983</v>
      </c>
      <c r="F19">
        <v>13</v>
      </c>
      <c r="G19">
        <v>2.7</v>
      </c>
      <c r="H19" s="29">
        <v>5339</v>
      </c>
      <c r="J19">
        <v>10</v>
      </c>
      <c r="K19">
        <v>2.2999999999999998</v>
      </c>
      <c r="L19" s="29">
        <v>5750</v>
      </c>
      <c r="N19">
        <v>13</v>
      </c>
      <c r="O19">
        <v>2.7</v>
      </c>
      <c r="P19" s="29">
        <v>5410</v>
      </c>
      <c r="R19">
        <v>14</v>
      </c>
      <c r="S19">
        <v>2.9</v>
      </c>
      <c r="T19" s="29">
        <v>5122</v>
      </c>
      <c r="V19">
        <v>13</v>
      </c>
      <c r="W19">
        <v>2.7</v>
      </c>
      <c r="X19" s="29">
        <v>5163</v>
      </c>
      <c r="Z19">
        <v>14</v>
      </c>
      <c r="AA19">
        <v>2.9</v>
      </c>
      <c r="AB19" s="29">
        <v>5089</v>
      </c>
      <c r="AD19">
        <v>13</v>
      </c>
      <c r="AE19">
        <v>2.7</v>
      </c>
      <c r="AF19" s="29">
        <v>4937</v>
      </c>
      <c r="AH19">
        <v>15</v>
      </c>
      <c r="AI19">
        <v>3.5</v>
      </c>
      <c r="AJ19" s="29">
        <v>4898</v>
      </c>
      <c r="AL19">
        <v>15</v>
      </c>
      <c r="AM19">
        <v>3.5</v>
      </c>
      <c r="AN19" s="29">
        <v>4869</v>
      </c>
    </row>
    <row r="20" spans="1:40" x14ac:dyDescent="0.25">
      <c r="A20" t="s">
        <v>1381</v>
      </c>
      <c r="B20">
        <v>15</v>
      </c>
      <c r="C20">
        <v>3</v>
      </c>
      <c r="D20" s="29">
        <v>5865</v>
      </c>
      <c r="F20">
        <v>24</v>
      </c>
      <c r="G20">
        <v>4.3</v>
      </c>
      <c r="H20" s="29">
        <v>4645</v>
      </c>
      <c r="J20">
        <v>25</v>
      </c>
      <c r="K20">
        <v>4.4000000000000004</v>
      </c>
      <c r="L20" s="29">
        <v>4676</v>
      </c>
      <c r="N20">
        <v>28</v>
      </c>
      <c r="O20">
        <v>4.8</v>
      </c>
      <c r="P20" s="29">
        <v>4211</v>
      </c>
      <c r="R20">
        <v>26</v>
      </c>
      <c r="S20">
        <v>4.5999999999999996</v>
      </c>
      <c r="T20" s="29">
        <v>4109</v>
      </c>
      <c r="V20">
        <v>31</v>
      </c>
      <c r="W20">
        <v>5.3</v>
      </c>
      <c r="X20" s="29">
        <v>3929</v>
      </c>
      <c r="Z20">
        <v>31</v>
      </c>
      <c r="AA20">
        <v>5.3</v>
      </c>
      <c r="AB20" s="29">
        <v>3836</v>
      </c>
      <c r="AD20">
        <v>28</v>
      </c>
      <c r="AE20">
        <v>4.9000000000000004</v>
      </c>
      <c r="AF20" s="29">
        <v>3890</v>
      </c>
      <c r="AH20">
        <v>27</v>
      </c>
      <c r="AI20">
        <v>5.7</v>
      </c>
      <c r="AJ20" s="29">
        <v>3935</v>
      </c>
      <c r="AL20">
        <v>27</v>
      </c>
      <c r="AM20">
        <v>5.7</v>
      </c>
      <c r="AN20" s="29">
        <v>3989</v>
      </c>
    </row>
    <row r="21" spans="1:40" x14ac:dyDescent="0.25">
      <c r="A21" t="s">
        <v>24</v>
      </c>
      <c r="B21">
        <v>16</v>
      </c>
      <c r="C21">
        <v>3.2</v>
      </c>
      <c r="D21" s="29">
        <v>5811</v>
      </c>
      <c r="F21">
        <v>18</v>
      </c>
      <c r="G21">
        <v>3.4</v>
      </c>
      <c r="H21" s="29">
        <v>4999</v>
      </c>
      <c r="J21">
        <v>18</v>
      </c>
      <c r="K21">
        <v>3.4</v>
      </c>
      <c r="L21" s="29">
        <v>5100</v>
      </c>
      <c r="N21">
        <v>14</v>
      </c>
      <c r="O21">
        <v>2.9</v>
      </c>
      <c r="P21" s="29">
        <v>5243</v>
      </c>
      <c r="R21">
        <v>18</v>
      </c>
      <c r="S21">
        <v>3.5</v>
      </c>
      <c r="T21" s="29">
        <v>4745</v>
      </c>
      <c r="V21">
        <v>12</v>
      </c>
      <c r="W21">
        <v>2.6</v>
      </c>
      <c r="X21" s="29">
        <v>5166</v>
      </c>
      <c r="Z21">
        <v>17</v>
      </c>
      <c r="AA21">
        <v>3.3</v>
      </c>
      <c r="AB21" s="29">
        <v>4873</v>
      </c>
      <c r="AD21">
        <v>14</v>
      </c>
      <c r="AE21">
        <v>2.9</v>
      </c>
      <c r="AF21" s="29">
        <v>4929</v>
      </c>
      <c r="AH21">
        <v>19</v>
      </c>
      <c r="AI21">
        <v>4.2</v>
      </c>
      <c r="AJ21" s="29">
        <v>4634</v>
      </c>
      <c r="AL21">
        <v>16</v>
      </c>
      <c r="AM21">
        <v>3.7</v>
      </c>
      <c r="AN21" s="29">
        <v>4720</v>
      </c>
    </row>
    <row r="22" spans="1:40" x14ac:dyDescent="0.25">
      <c r="A22" t="s">
        <v>659</v>
      </c>
      <c r="B22">
        <v>17</v>
      </c>
      <c r="C22">
        <v>3.3</v>
      </c>
      <c r="D22" s="29">
        <v>5797</v>
      </c>
      <c r="F22">
        <v>16</v>
      </c>
      <c r="G22">
        <v>3.1</v>
      </c>
      <c r="H22" s="29">
        <v>5226</v>
      </c>
      <c r="J22">
        <v>38</v>
      </c>
      <c r="K22">
        <v>6.3</v>
      </c>
      <c r="L22" s="29">
        <v>3445</v>
      </c>
      <c r="N22">
        <v>54</v>
      </c>
      <c r="O22">
        <v>8.5</v>
      </c>
      <c r="P22" s="29">
        <v>2418</v>
      </c>
      <c r="R22">
        <v>0</v>
      </c>
      <c r="S22">
        <v>0</v>
      </c>
      <c r="T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L22">
        <v>0</v>
      </c>
      <c r="AM22">
        <v>0</v>
      </c>
      <c r="AN22">
        <v>0</v>
      </c>
    </row>
    <row r="23" spans="1:40" x14ac:dyDescent="0.25">
      <c r="A23" t="s">
        <v>74</v>
      </c>
      <c r="B23">
        <v>18</v>
      </c>
      <c r="C23">
        <v>3.4</v>
      </c>
      <c r="D23" s="29">
        <v>5763</v>
      </c>
      <c r="F23">
        <v>25</v>
      </c>
      <c r="G23">
        <v>4.4000000000000004</v>
      </c>
      <c r="H23" s="29">
        <v>4598</v>
      </c>
      <c r="J23">
        <v>15</v>
      </c>
      <c r="K23">
        <v>3</v>
      </c>
      <c r="L23" s="29">
        <v>5260</v>
      </c>
      <c r="N23">
        <v>16</v>
      </c>
      <c r="O23">
        <v>3.1</v>
      </c>
      <c r="P23" s="29">
        <v>5124</v>
      </c>
      <c r="R23">
        <v>13</v>
      </c>
      <c r="S23">
        <v>2.7</v>
      </c>
      <c r="T23" s="29">
        <v>5169</v>
      </c>
      <c r="V23">
        <v>20</v>
      </c>
      <c r="W23">
        <v>3.7</v>
      </c>
      <c r="X23" s="29">
        <v>4789</v>
      </c>
      <c r="Z23">
        <v>24</v>
      </c>
      <c r="AA23">
        <v>4.3</v>
      </c>
      <c r="AB23" s="29">
        <v>4374</v>
      </c>
      <c r="AD23">
        <v>24</v>
      </c>
      <c r="AE23">
        <v>4.3</v>
      </c>
      <c r="AF23" s="29">
        <v>4248</v>
      </c>
      <c r="AH23">
        <v>28</v>
      </c>
      <c r="AI23">
        <v>5.8</v>
      </c>
      <c r="AJ23" s="29">
        <v>3752</v>
      </c>
      <c r="AL23">
        <v>28</v>
      </c>
      <c r="AM23">
        <v>5.8</v>
      </c>
      <c r="AN23" s="29">
        <v>3724</v>
      </c>
    </row>
    <row r="24" spans="1:40" x14ac:dyDescent="0.25">
      <c r="A24" t="s">
        <v>31</v>
      </c>
      <c r="B24">
        <v>19</v>
      </c>
      <c r="C24">
        <v>3.6</v>
      </c>
      <c r="D24" s="29">
        <v>5587</v>
      </c>
      <c r="F24">
        <v>17</v>
      </c>
      <c r="G24">
        <v>3.3</v>
      </c>
      <c r="H24" s="29">
        <v>5137</v>
      </c>
      <c r="J24">
        <v>14</v>
      </c>
      <c r="K24">
        <v>2.9</v>
      </c>
      <c r="L24" s="29">
        <v>5296</v>
      </c>
      <c r="N24">
        <v>19</v>
      </c>
      <c r="O24">
        <v>3.6</v>
      </c>
      <c r="P24" s="29">
        <v>4905</v>
      </c>
      <c r="R24">
        <v>8</v>
      </c>
      <c r="S24">
        <v>2</v>
      </c>
      <c r="T24" s="29">
        <v>5592</v>
      </c>
      <c r="V24">
        <v>5</v>
      </c>
      <c r="W24">
        <v>1.6</v>
      </c>
      <c r="X24" s="29">
        <v>6240</v>
      </c>
      <c r="Z24">
        <v>6</v>
      </c>
      <c r="AA24">
        <v>1.7</v>
      </c>
      <c r="AB24" s="29">
        <v>5882</v>
      </c>
      <c r="AD24">
        <v>8</v>
      </c>
      <c r="AE24">
        <v>2</v>
      </c>
      <c r="AF24" s="29">
        <v>5436</v>
      </c>
      <c r="AH24">
        <v>6</v>
      </c>
      <c r="AI24">
        <v>1.9</v>
      </c>
      <c r="AJ24" s="29">
        <v>5666</v>
      </c>
      <c r="AL24">
        <v>3</v>
      </c>
      <c r="AM24">
        <v>1.4</v>
      </c>
      <c r="AN24" s="29">
        <v>6012</v>
      </c>
    </row>
    <row r="25" spans="1:40" x14ac:dyDescent="0.25">
      <c r="A25" t="s">
        <v>39</v>
      </c>
      <c r="B25">
        <v>20</v>
      </c>
      <c r="C25">
        <v>3.7</v>
      </c>
      <c r="D25" s="29">
        <v>5432</v>
      </c>
      <c r="F25">
        <v>20</v>
      </c>
      <c r="G25">
        <v>3.7</v>
      </c>
      <c r="H25" s="29">
        <v>4905</v>
      </c>
      <c r="J25">
        <v>19</v>
      </c>
      <c r="K25">
        <v>3.6</v>
      </c>
      <c r="L25" s="29">
        <v>5085</v>
      </c>
      <c r="N25">
        <v>37</v>
      </c>
      <c r="O25">
        <v>6.1</v>
      </c>
      <c r="P25" s="29">
        <v>3393</v>
      </c>
      <c r="R25">
        <v>33</v>
      </c>
      <c r="S25">
        <v>5.6</v>
      </c>
      <c r="T25" s="29">
        <v>3578</v>
      </c>
      <c r="V25">
        <v>32</v>
      </c>
      <c r="W25">
        <v>5.4</v>
      </c>
      <c r="X25" s="29">
        <v>3791</v>
      </c>
      <c r="Z25">
        <v>30</v>
      </c>
      <c r="AA25">
        <v>5.2</v>
      </c>
      <c r="AB25" s="29">
        <v>3846</v>
      </c>
      <c r="AD25">
        <v>27</v>
      </c>
      <c r="AE25">
        <v>4.8</v>
      </c>
      <c r="AF25" s="29">
        <v>3966</v>
      </c>
      <c r="AH25">
        <v>26</v>
      </c>
      <c r="AI25">
        <v>5.5</v>
      </c>
      <c r="AJ25" s="29">
        <v>4035</v>
      </c>
      <c r="AL25">
        <v>23</v>
      </c>
      <c r="AM25">
        <v>4.9000000000000004</v>
      </c>
      <c r="AN25" s="29">
        <v>4123</v>
      </c>
    </row>
    <row r="26" spans="1:40" x14ac:dyDescent="0.25">
      <c r="A26" t="s">
        <v>1424</v>
      </c>
      <c r="B26">
        <v>21</v>
      </c>
      <c r="C26">
        <v>3.9</v>
      </c>
      <c r="D26" s="29">
        <v>5358</v>
      </c>
      <c r="F26">
        <v>15</v>
      </c>
      <c r="G26">
        <v>3</v>
      </c>
      <c r="H26" s="29">
        <v>5258</v>
      </c>
      <c r="J26">
        <v>13</v>
      </c>
      <c r="K26">
        <v>2.7</v>
      </c>
      <c r="L26" s="29">
        <v>5373</v>
      </c>
      <c r="N26">
        <v>12</v>
      </c>
      <c r="O26">
        <v>2.6</v>
      </c>
      <c r="P26" s="29">
        <v>5446</v>
      </c>
      <c r="R26">
        <v>12</v>
      </c>
      <c r="S26">
        <v>2.6</v>
      </c>
      <c r="T26" s="29">
        <v>5450</v>
      </c>
      <c r="V26">
        <v>10</v>
      </c>
      <c r="W26">
        <v>2.2999999999999998</v>
      </c>
      <c r="X26" s="29">
        <v>5304</v>
      </c>
      <c r="Z26">
        <v>12</v>
      </c>
      <c r="AA26">
        <v>2.6</v>
      </c>
      <c r="AB26" s="29">
        <v>5183</v>
      </c>
      <c r="AD26">
        <v>12</v>
      </c>
      <c r="AE26">
        <v>2.6</v>
      </c>
      <c r="AF26" s="29">
        <v>5021</v>
      </c>
      <c r="AH26">
        <v>12</v>
      </c>
      <c r="AI26">
        <v>3</v>
      </c>
      <c r="AJ26" s="29">
        <v>5095</v>
      </c>
      <c r="AL26">
        <v>11</v>
      </c>
      <c r="AM26">
        <v>2.8</v>
      </c>
      <c r="AN26" s="29">
        <v>5155</v>
      </c>
    </row>
    <row r="27" spans="1:40" x14ac:dyDescent="0.25">
      <c r="A27" t="s">
        <v>12</v>
      </c>
      <c r="B27">
        <v>22</v>
      </c>
      <c r="C27">
        <v>4</v>
      </c>
      <c r="D27" s="29">
        <v>5192</v>
      </c>
      <c r="F27">
        <v>23</v>
      </c>
      <c r="G27">
        <v>4.0999999999999996</v>
      </c>
      <c r="H27" s="29">
        <v>4677</v>
      </c>
      <c r="J27">
        <v>21</v>
      </c>
      <c r="K27">
        <v>3.9</v>
      </c>
      <c r="L27" s="29">
        <v>5008</v>
      </c>
      <c r="N27">
        <v>20</v>
      </c>
      <c r="O27">
        <v>3.7</v>
      </c>
      <c r="P27" s="29">
        <v>4786</v>
      </c>
      <c r="R27">
        <v>23</v>
      </c>
      <c r="S27">
        <v>4.2</v>
      </c>
      <c r="T27" s="29">
        <v>4334</v>
      </c>
      <c r="V27">
        <v>26</v>
      </c>
      <c r="W27">
        <v>4.5999999999999996</v>
      </c>
      <c r="X27" s="29">
        <v>4261</v>
      </c>
      <c r="Z27">
        <v>27</v>
      </c>
      <c r="AA27">
        <v>4.7</v>
      </c>
      <c r="AB27" s="29">
        <v>3916</v>
      </c>
      <c r="AD27">
        <v>35</v>
      </c>
      <c r="AE27">
        <v>5.9</v>
      </c>
      <c r="AF27" s="29">
        <v>3577</v>
      </c>
      <c r="AH27">
        <v>35</v>
      </c>
      <c r="AI27">
        <v>7.1</v>
      </c>
      <c r="AJ27" s="29">
        <v>3481</v>
      </c>
      <c r="AL27">
        <v>35</v>
      </c>
      <c r="AM27">
        <v>7.1</v>
      </c>
      <c r="AN27" s="29">
        <v>3354</v>
      </c>
    </row>
    <row r="28" spans="1:40" x14ac:dyDescent="0.25">
      <c r="A28" t="s">
        <v>1541</v>
      </c>
      <c r="B28">
        <v>23</v>
      </c>
      <c r="C28">
        <v>4.2</v>
      </c>
      <c r="D28" s="29">
        <v>5156</v>
      </c>
      <c r="F28">
        <v>21</v>
      </c>
      <c r="G28">
        <v>3.8</v>
      </c>
      <c r="H28" s="29">
        <v>4730</v>
      </c>
      <c r="J28">
        <v>17</v>
      </c>
      <c r="K28">
        <v>3.3</v>
      </c>
      <c r="L28" s="29">
        <v>5144</v>
      </c>
      <c r="N28">
        <v>24</v>
      </c>
      <c r="O28">
        <v>4.3</v>
      </c>
      <c r="P28" s="29">
        <v>4597</v>
      </c>
      <c r="R28">
        <v>21</v>
      </c>
      <c r="S28">
        <v>3.9</v>
      </c>
      <c r="T28" s="29">
        <v>4552</v>
      </c>
      <c r="V28">
        <v>23</v>
      </c>
      <c r="W28">
        <v>4.0999999999999996</v>
      </c>
      <c r="X28" s="29">
        <v>4606</v>
      </c>
      <c r="Z28">
        <v>22</v>
      </c>
      <c r="AA28">
        <v>4</v>
      </c>
      <c r="AB28" s="29">
        <v>4656</v>
      </c>
      <c r="AD28">
        <v>22</v>
      </c>
      <c r="AE28">
        <v>4</v>
      </c>
      <c r="AF28" s="29">
        <v>4543</v>
      </c>
      <c r="AH28">
        <v>21</v>
      </c>
      <c r="AI28">
        <v>4.5999999999999996</v>
      </c>
      <c r="AJ28" s="29">
        <v>4451</v>
      </c>
      <c r="AL28">
        <v>20</v>
      </c>
      <c r="AM28">
        <v>4.4000000000000004</v>
      </c>
      <c r="AN28" s="29">
        <v>4548</v>
      </c>
    </row>
    <row r="29" spans="1:40" x14ac:dyDescent="0.25">
      <c r="A29" t="s">
        <v>1542</v>
      </c>
      <c r="B29">
        <v>24</v>
      </c>
      <c r="C29">
        <v>4.3</v>
      </c>
      <c r="D29" s="29">
        <v>5131</v>
      </c>
      <c r="F29">
        <v>25</v>
      </c>
      <c r="G29">
        <v>4.4000000000000004</v>
      </c>
      <c r="H29" s="29">
        <v>4598</v>
      </c>
      <c r="J29">
        <v>27</v>
      </c>
      <c r="K29">
        <v>4.7</v>
      </c>
      <c r="L29" s="29">
        <v>4550</v>
      </c>
      <c r="N29">
        <v>21</v>
      </c>
      <c r="O29">
        <v>3.8</v>
      </c>
      <c r="P29" s="29">
        <v>4761</v>
      </c>
      <c r="R29">
        <v>19</v>
      </c>
      <c r="S29">
        <v>3.6</v>
      </c>
      <c r="T29" s="29">
        <v>4720</v>
      </c>
      <c r="V29">
        <v>14</v>
      </c>
      <c r="W29">
        <v>2.9</v>
      </c>
      <c r="X29" s="29">
        <v>5080</v>
      </c>
      <c r="Z29">
        <v>15</v>
      </c>
      <c r="AA29">
        <v>3</v>
      </c>
      <c r="AB29" s="29">
        <v>4950</v>
      </c>
      <c r="AD29">
        <v>17</v>
      </c>
      <c r="AE29">
        <v>3.3</v>
      </c>
      <c r="AF29" s="29">
        <v>4758</v>
      </c>
      <c r="AH29">
        <v>18</v>
      </c>
      <c r="AI29">
        <v>4</v>
      </c>
      <c r="AJ29" s="29">
        <v>4655</v>
      </c>
      <c r="AL29">
        <v>19</v>
      </c>
      <c r="AM29">
        <v>4.2</v>
      </c>
      <c r="AN29" s="29">
        <v>4554</v>
      </c>
    </row>
    <row r="30" spans="1:40" x14ac:dyDescent="0.25">
      <c r="A30" t="s">
        <v>13</v>
      </c>
      <c r="B30">
        <v>25</v>
      </c>
      <c r="C30">
        <v>4.4000000000000004</v>
      </c>
      <c r="D30" s="29">
        <v>5094</v>
      </c>
      <c r="F30">
        <v>19</v>
      </c>
      <c r="G30">
        <v>3.6</v>
      </c>
      <c r="H30" s="29">
        <v>4908</v>
      </c>
      <c r="J30">
        <v>22</v>
      </c>
      <c r="K30">
        <v>4</v>
      </c>
      <c r="L30" s="29">
        <v>4836</v>
      </c>
      <c r="N30">
        <v>17</v>
      </c>
      <c r="O30">
        <v>3.3</v>
      </c>
      <c r="P30" s="29">
        <v>5107</v>
      </c>
      <c r="R30">
        <v>15</v>
      </c>
      <c r="S30">
        <v>3</v>
      </c>
      <c r="T30" s="29">
        <v>5113</v>
      </c>
      <c r="V30">
        <v>11</v>
      </c>
      <c r="W30">
        <v>2.4</v>
      </c>
      <c r="X30" s="29">
        <v>5303</v>
      </c>
      <c r="Z30">
        <v>8</v>
      </c>
      <c r="AA30">
        <v>2</v>
      </c>
      <c r="AB30" s="29">
        <v>5385</v>
      </c>
      <c r="AD30">
        <v>7</v>
      </c>
      <c r="AE30">
        <v>1.9</v>
      </c>
      <c r="AF30" s="29">
        <v>5481</v>
      </c>
      <c r="AH30">
        <v>7</v>
      </c>
      <c r="AI30">
        <v>2.1</v>
      </c>
      <c r="AJ30" s="29">
        <v>5515</v>
      </c>
      <c r="AL30">
        <v>8</v>
      </c>
      <c r="AM30">
        <v>2.2999999999999998</v>
      </c>
      <c r="AN30" s="29">
        <v>5387</v>
      </c>
    </row>
    <row r="31" spans="1:40" x14ac:dyDescent="0.25">
      <c r="A31" t="s">
        <v>47</v>
      </c>
      <c r="B31">
        <v>26</v>
      </c>
      <c r="C31">
        <v>4.5999999999999996</v>
      </c>
      <c r="D31" s="29">
        <v>4959</v>
      </c>
      <c r="F31">
        <v>31</v>
      </c>
      <c r="G31">
        <v>5.3</v>
      </c>
      <c r="H31" s="29">
        <v>4305</v>
      </c>
      <c r="J31">
        <v>26</v>
      </c>
      <c r="K31">
        <v>4.5999999999999996</v>
      </c>
      <c r="L31" s="29">
        <v>4583</v>
      </c>
      <c r="N31">
        <v>31</v>
      </c>
      <c r="O31">
        <v>5.3</v>
      </c>
      <c r="P31" s="29">
        <v>3663</v>
      </c>
      <c r="R31">
        <v>35</v>
      </c>
      <c r="S31">
        <v>5.9</v>
      </c>
      <c r="T31" s="29">
        <v>3329</v>
      </c>
      <c r="V31">
        <v>33</v>
      </c>
      <c r="W31">
        <v>5.6</v>
      </c>
      <c r="X31" s="29">
        <v>3782</v>
      </c>
      <c r="Z31">
        <v>33</v>
      </c>
      <c r="AA31">
        <v>5.6</v>
      </c>
      <c r="AB31" s="29">
        <v>3766</v>
      </c>
      <c r="AD31">
        <v>30</v>
      </c>
      <c r="AE31">
        <v>5.2</v>
      </c>
      <c r="AF31" s="29">
        <v>3790</v>
      </c>
      <c r="AH31">
        <v>29</v>
      </c>
      <c r="AI31">
        <v>6</v>
      </c>
      <c r="AJ31" s="29">
        <v>3729</v>
      </c>
      <c r="AL31">
        <v>29</v>
      </c>
      <c r="AM31">
        <v>6</v>
      </c>
      <c r="AN31" s="29">
        <v>3663</v>
      </c>
    </row>
    <row r="32" spans="1:40" x14ac:dyDescent="0.25">
      <c r="A32" t="s">
        <v>33</v>
      </c>
      <c r="B32">
        <v>27</v>
      </c>
      <c r="C32">
        <v>4.7</v>
      </c>
      <c r="D32" s="29">
        <v>4919</v>
      </c>
      <c r="F32">
        <v>22</v>
      </c>
      <c r="G32">
        <v>4</v>
      </c>
      <c r="H32" s="29">
        <v>4682</v>
      </c>
      <c r="J32">
        <v>29</v>
      </c>
      <c r="K32">
        <v>5</v>
      </c>
      <c r="L32" s="29">
        <v>4464</v>
      </c>
      <c r="N32">
        <v>23</v>
      </c>
      <c r="O32">
        <v>4.0999999999999996</v>
      </c>
      <c r="P32" s="29">
        <v>4650</v>
      </c>
      <c r="R32">
        <v>20</v>
      </c>
      <c r="S32">
        <v>3.8</v>
      </c>
      <c r="T32" s="29">
        <v>4614</v>
      </c>
      <c r="V32">
        <v>22</v>
      </c>
      <c r="W32">
        <v>4</v>
      </c>
      <c r="X32" s="29">
        <v>4724</v>
      </c>
      <c r="Z32">
        <v>20</v>
      </c>
      <c r="AA32">
        <v>3.7</v>
      </c>
      <c r="AB32" s="29">
        <v>4714</v>
      </c>
      <c r="AD32">
        <v>18</v>
      </c>
      <c r="AE32">
        <v>3.5</v>
      </c>
      <c r="AF32" s="29">
        <v>4730</v>
      </c>
      <c r="AH32">
        <v>17</v>
      </c>
      <c r="AI32">
        <v>3.9</v>
      </c>
      <c r="AJ32" s="29">
        <v>4682</v>
      </c>
      <c r="AL32">
        <v>18</v>
      </c>
      <c r="AM32">
        <v>4</v>
      </c>
      <c r="AN32" s="29">
        <v>4636</v>
      </c>
    </row>
    <row r="33" spans="1:40" x14ac:dyDescent="0.25">
      <c r="A33" t="s">
        <v>1386</v>
      </c>
      <c r="B33">
        <v>28</v>
      </c>
      <c r="C33">
        <v>4.9000000000000004</v>
      </c>
      <c r="D33" s="29">
        <v>4918</v>
      </c>
      <c r="F33">
        <v>27</v>
      </c>
      <c r="G33">
        <v>4.7</v>
      </c>
      <c r="H33" s="29">
        <v>4595</v>
      </c>
      <c r="J33">
        <v>28</v>
      </c>
      <c r="K33">
        <v>4.9000000000000004</v>
      </c>
      <c r="L33" s="29">
        <v>4503</v>
      </c>
      <c r="N33">
        <v>25</v>
      </c>
      <c r="O33">
        <v>4.4000000000000004</v>
      </c>
      <c r="P33" s="29">
        <v>4298</v>
      </c>
      <c r="R33">
        <v>28</v>
      </c>
      <c r="S33">
        <v>4.9000000000000004</v>
      </c>
      <c r="T33" s="29">
        <v>4044</v>
      </c>
      <c r="V33">
        <v>27</v>
      </c>
      <c r="W33">
        <v>4.7</v>
      </c>
      <c r="X33" s="29">
        <v>4185</v>
      </c>
      <c r="Z33">
        <v>25</v>
      </c>
      <c r="AA33">
        <v>4.4000000000000004</v>
      </c>
      <c r="AB33" s="29">
        <v>4209</v>
      </c>
      <c r="AD33">
        <v>25</v>
      </c>
      <c r="AE33">
        <v>4.5</v>
      </c>
      <c r="AF33" s="29">
        <v>4233</v>
      </c>
      <c r="AH33">
        <v>24</v>
      </c>
      <c r="AI33">
        <v>5.0999999999999996</v>
      </c>
      <c r="AJ33" s="29">
        <v>4181</v>
      </c>
      <c r="AL33">
        <v>22</v>
      </c>
      <c r="AM33">
        <v>4.8</v>
      </c>
      <c r="AN33" s="29">
        <v>4194</v>
      </c>
    </row>
    <row r="34" spans="1:40" x14ac:dyDescent="0.25">
      <c r="A34" t="s">
        <v>57</v>
      </c>
      <c r="B34">
        <v>29</v>
      </c>
      <c r="C34">
        <v>5</v>
      </c>
      <c r="D34" s="29">
        <v>4804</v>
      </c>
      <c r="F34">
        <v>29</v>
      </c>
      <c r="G34">
        <v>5</v>
      </c>
      <c r="H34" s="29">
        <v>4501</v>
      </c>
      <c r="J34">
        <v>20</v>
      </c>
      <c r="K34">
        <v>3.7</v>
      </c>
      <c r="L34" s="29">
        <v>5071</v>
      </c>
      <c r="N34">
        <v>17</v>
      </c>
      <c r="O34">
        <v>3.3</v>
      </c>
      <c r="P34" s="29">
        <v>5107</v>
      </c>
      <c r="R34">
        <v>16</v>
      </c>
      <c r="S34">
        <v>3.2</v>
      </c>
      <c r="T34" s="29">
        <v>4941</v>
      </c>
      <c r="V34">
        <v>15</v>
      </c>
      <c r="W34">
        <v>3</v>
      </c>
      <c r="X34" s="29">
        <v>5064</v>
      </c>
      <c r="Z34">
        <v>13</v>
      </c>
      <c r="AA34">
        <v>2.7</v>
      </c>
      <c r="AB34" s="29">
        <v>5175</v>
      </c>
      <c r="AD34">
        <v>19</v>
      </c>
      <c r="AE34">
        <v>3.6</v>
      </c>
      <c r="AF34" s="29">
        <v>4704</v>
      </c>
      <c r="AH34">
        <v>20</v>
      </c>
      <c r="AI34">
        <v>4.4000000000000004</v>
      </c>
      <c r="AJ34" s="29">
        <v>4543</v>
      </c>
      <c r="AL34">
        <v>21</v>
      </c>
      <c r="AM34">
        <v>4.5999999999999996</v>
      </c>
      <c r="AN34" s="29">
        <v>4495</v>
      </c>
    </row>
    <row r="35" spans="1:40" x14ac:dyDescent="0.25">
      <c r="A35" t="s">
        <v>60</v>
      </c>
      <c r="B35">
        <v>30</v>
      </c>
      <c r="C35">
        <v>5.2</v>
      </c>
      <c r="D35" s="29">
        <v>4771</v>
      </c>
      <c r="F35">
        <v>32</v>
      </c>
      <c r="G35">
        <v>5.4</v>
      </c>
      <c r="H35" s="29">
        <v>4105</v>
      </c>
      <c r="J35">
        <v>32</v>
      </c>
      <c r="K35">
        <v>5.4</v>
      </c>
      <c r="L35" s="29">
        <v>3781</v>
      </c>
      <c r="N35">
        <v>33</v>
      </c>
      <c r="O35">
        <v>5.6</v>
      </c>
      <c r="P35" s="29">
        <v>3582</v>
      </c>
      <c r="R35">
        <v>40</v>
      </c>
      <c r="S35">
        <v>6.7</v>
      </c>
      <c r="T35" s="29">
        <v>3241</v>
      </c>
      <c r="V35">
        <v>45</v>
      </c>
      <c r="W35">
        <v>7.3</v>
      </c>
      <c r="X35" s="29">
        <v>3028</v>
      </c>
      <c r="Z35">
        <v>55</v>
      </c>
      <c r="AA35">
        <v>8.6999999999999993</v>
      </c>
      <c r="AB35" s="29">
        <v>2485</v>
      </c>
      <c r="AD35">
        <v>62</v>
      </c>
      <c r="AE35">
        <v>9.8000000000000007</v>
      </c>
      <c r="AF35" s="29">
        <v>2262</v>
      </c>
      <c r="AH35">
        <v>60</v>
      </c>
      <c r="AI35">
        <v>11.5</v>
      </c>
      <c r="AJ35" s="29">
        <v>2167</v>
      </c>
      <c r="AL35">
        <v>61</v>
      </c>
      <c r="AM35">
        <v>11.7</v>
      </c>
      <c r="AN35" s="29">
        <v>2153</v>
      </c>
    </row>
    <row r="36" spans="1:40" x14ac:dyDescent="0.25">
      <c r="A36" t="s">
        <v>17</v>
      </c>
      <c r="B36">
        <v>31</v>
      </c>
      <c r="C36">
        <v>5.3</v>
      </c>
      <c r="D36" s="29">
        <v>4576</v>
      </c>
      <c r="F36">
        <v>28</v>
      </c>
      <c r="G36">
        <v>4.8</v>
      </c>
      <c r="H36" s="29">
        <v>4568</v>
      </c>
      <c r="J36">
        <v>23</v>
      </c>
      <c r="K36">
        <v>4.0999999999999996</v>
      </c>
      <c r="L36" s="29">
        <v>4720</v>
      </c>
      <c r="N36">
        <v>22</v>
      </c>
      <c r="O36">
        <v>4</v>
      </c>
      <c r="P36" s="29">
        <v>4742</v>
      </c>
      <c r="R36">
        <v>22</v>
      </c>
      <c r="S36">
        <v>4</v>
      </c>
      <c r="T36" s="29">
        <v>4459</v>
      </c>
      <c r="V36">
        <v>19</v>
      </c>
      <c r="W36">
        <v>3.6</v>
      </c>
      <c r="X36" s="29">
        <v>4866</v>
      </c>
      <c r="Z36">
        <v>16</v>
      </c>
      <c r="AA36">
        <v>3.2</v>
      </c>
      <c r="AB36" s="29">
        <v>4891</v>
      </c>
      <c r="AD36">
        <v>15</v>
      </c>
      <c r="AE36">
        <v>3</v>
      </c>
      <c r="AF36" s="29">
        <v>4842</v>
      </c>
      <c r="AH36">
        <v>16</v>
      </c>
      <c r="AI36">
        <v>3.7</v>
      </c>
      <c r="AJ36" s="29">
        <v>4839</v>
      </c>
      <c r="AL36">
        <v>12</v>
      </c>
      <c r="AM36">
        <v>3</v>
      </c>
      <c r="AN36" s="29">
        <v>5095</v>
      </c>
    </row>
    <row r="37" spans="1:40" x14ac:dyDescent="0.25">
      <c r="A37" t="s">
        <v>38</v>
      </c>
      <c r="B37">
        <v>32</v>
      </c>
      <c r="C37">
        <v>5.5</v>
      </c>
      <c r="D37" s="29">
        <v>4551</v>
      </c>
      <c r="F37">
        <v>30</v>
      </c>
      <c r="G37">
        <v>5.0999999999999996</v>
      </c>
      <c r="H37" s="29">
        <v>4306</v>
      </c>
      <c r="J37">
        <v>30</v>
      </c>
      <c r="K37">
        <v>5.0999999999999996</v>
      </c>
      <c r="L37" s="29">
        <v>4245</v>
      </c>
      <c r="N37">
        <v>26</v>
      </c>
      <c r="O37">
        <v>4.5999999999999996</v>
      </c>
      <c r="P37" s="29">
        <v>4281</v>
      </c>
      <c r="R37">
        <v>27</v>
      </c>
      <c r="S37">
        <v>4.8</v>
      </c>
      <c r="T37" s="29">
        <v>4079</v>
      </c>
      <c r="V37">
        <v>30</v>
      </c>
      <c r="W37">
        <v>5.0999999999999996</v>
      </c>
      <c r="X37" s="29">
        <v>3938</v>
      </c>
      <c r="Z37">
        <v>28</v>
      </c>
      <c r="AA37">
        <v>4.9000000000000004</v>
      </c>
      <c r="AB37" s="29">
        <v>3884</v>
      </c>
      <c r="AD37">
        <v>31</v>
      </c>
      <c r="AE37">
        <v>5.3</v>
      </c>
      <c r="AF37" s="29">
        <v>3761</v>
      </c>
      <c r="AH37">
        <v>32</v>
      </c>
      <c r="AI37">
        <v>6.5</v>
      </c>
      <c r="AJ37" s="29">
        <v>3617</v>
      </c>
      <c r="AL37">
        <v>32</v>
      </c>
      <c r="AM37">
        <v>6.5</v>
      </c>
      <c r="AN37" s="29">
        <v>3537</v>
      </c>
    </row>
    <row r="38" spans="1:40" x14ac:dyDescent="0.25">
      <c r="A38" t="s">
        <v>69</v>
      </c>
      <c r="B38">
        <v>33</v>
      </c>
      <c r="C38">
        <v>5.6</v>
      </c>
      <c r="D38" s="29">
        <v>4237</v>
      </c>
      <c r="F38">
        <v>72</v>
      </c>
      <c r="G38">
        <v>11.1</v>
      </c>
      <c r="H38" s="29">
        <v>1965</v>
      </c>
      <c r="J38">
        <v>33</v>
      </c>
      <c r="K38">
        <v>5.6</v>
      </c>
      <c r="L38" s="29">
        <v>3700</v>
      </c>
      <c r="N38">
        <v>30</v>
      </c>
      <c r="O38">
        <v>5.0999999999999996</v>
      </c>
      <c r="P38" s="29">
        <v>3819</v>
      </c>
      <c r="R38">
        <v>32</v>
      </c>
      <c r="S38">
        <v>5.5</v>
      </c>
      <c r="T38" s="29">
        <v>3672</v>
      </c>
      <c r="V38">
        <v>35</v>
      </c>
      <c r="W38">
        <v>5.8</v>
      </c>
      <c r="X38" s="29">
        <v>3601</v>
      </c>
      <c r="Z38">
        <v>36</v>
      </c>
      <c r="AA38">
        <v>6</v>
      </c>
      <c r="AB38" s="29">
        <v>3531</v>
      </c>
      <c r="AD38">
        <v>34</v>
      </c>
      <c r="AE38">
        <v>5.8</v>
      </c>
      <c r="AF38" s="29">
        <v>3684</v>
      </c>
      <c r="AH38">
        <v>33</v>
      </c>
      <c r="AI38">
        <v>6.7</v>
      </c>
      <c r="AJ38" s="29">
        <v>3533</v>
      </c>
      <c r="AL38">
        <v>37</v>
      </c>
      <c r="AM38">
        <v>7.4</v>
      </c>
      <c r="AN38" s="29">
        <v>3151</v>
      </c>
    </row>
    <row r="39" spans="1:40" x14ac:dyDescent="0.25">
      <c r="A39" t="s">
        <v>15</v>
      </c>
      <c r="B39">
        <v>34</v>
      </c>
      <c r="C39">
        <v>5.7</v>
      </c>
      <c r="D39" s="29">
        <v>4209</v>
      </c>
      <c r="F39">
        <v>33</v>
      </c>
      <c r="G39">
        <v>5.6</v>
      </c>
      <c r="H39" s="29">
        <v>4088</v>
      </c>
      <c r="J39">
        <v>31</v>
      </c>
      <c r="K39">
        <v>5.3</v>
      </c>
      <c r="L39" s="29">
        <v>4075</v>
      </c>
      <c r="N39">
        <v>29</v>
      </c>
      <c r="O39">
        <v>5</v>
      </c>
      <c r="P39" s="29">
        <v>4034</v>
      </c>
      <c r="R39">
        <v>29</v>
      </c>
      <c r="S39">
        <v>5.0999999999999996</v>
      </c>
      <c r="T39" s="29">
        <v>4040</v>
      </c>
      <c r="V39">
        <v>21</v>
      </c>
      <c r="W39">
        <v>3.8</v>
      </c>
      <c r="X39" s="29">
        <v>4766</v>
      </c>
      <c r="Z39">
        <v>21</v>
      </c>
      <c r="AA39">
        <v>3.9</v>
      </c>
      <c r="AB39" s="29">
        <v>4711</v>
      </c>
      <c r="AD39">
        <v>20</v>
      </c>
      <c r="AE39">
        <v>3.7</v>
      </c>
      <c r="AF39" s="29">
        <v>4659</v>
      </c>
      <c r="AH39">
        <v>14</v>
      </c>
      <c r="AI39">
        <v>3.3</v>
      </c>
      <c r="AJ39" s="29">
        <v>4923</v>
      </c>
      <c r="AL39">
        <v>17</v>
      </c>
      <c r="AM39">
        <v>3.9</v>
      </c>
      <c r="AN39" s="29">
        <v>4663</v>
      </c>
    </row>
    <row r="40" spans="1:40" x14ac:dyDescent="0.25">
      <c r="A40" t="s">
        <v>1543</v>
      </c>
      <c r="B40">
        <v>35</v>
      </c>
      <c r="C40">
        <v>5.9</v>
      </c>
      <c r="D40" s="29">
        <v>4194</v>
      </c>
      <c r="F40">
        <v>37</v>
      </c>
      <c r="G40">
        <v>6.1</v>
      </c>
      <c r="H40" s="29">
        <v>3510</v>
      </c>
      <c r="J40">
        <v>35</v>
      </c>
      <c r="K40">
        <v>5.8</v>
      </c>
      <c r="L40" s="29">
        <v>3553</v>
      </c>
      <c r="N40">
        <v>34</v>
      </c>
      <c r="O40">
        <v>5.7</v>
      </c>
      <c r="P40" s="29">
        <v>3549</v>
      </c>
      <c r="R40">
        <v>30</v>
      </c>
      <c r="S40">
        <v>5.2</v>
      </c>
      <c r="T40" s="29">
        <v>3852</v>
      </c>
      <c r="V40">
        <v>24</v>
      </c>
      <c r="W40">
        <v>4.3</v>
      </c>
      <c r="X40" s="29">
        <v>4588</v>
      </c>
      <c r="Z40">
        <v>23</v>
      </c>
      <c r="AA40">
        <v>4.2</v>
      </c>
      <c r="AB40" s="29">
        <v>4539</v>
      </c>
      <c r="AD40">
        <v>21</v>
      </c>
      <c r="AE40">
        <v>3.9</v>
      </c>
      <c r="AF40" s="29">
        <v>4572</v>
      </c>
      <c r="AH40">
        <v>23</v>
      </c>
      <c r="AI40">
        <v>4.9000000000000004</v>
      </c>
      <c r="AJ40" s="29">
        <v>4266</v>
      </c>
      <c r="AL40">
        <v>24</v>
      </c>
      <c r="AM40">
        <v>5.0999999999999996</v>
      </c>
      <c r="AN40" s="29">
        <v>4067</v>
      </c>
    </row>
    <row r="41" spans="1:40" x14ac:dyDescent="0.25">
      <c r="A41" t="s">
        <v>18</v>
      </c>
      <c r="B41">
        <v>36</v>
      </c>
      <c r="C41">
        <v>6</v>
      </c>
      <c r="D41" s="29">
        <v>3851</v>
      </c>
      <c r="F41">
        <v>35</v>
      </c>
      <c r="G41">
        <v>5.8</v>
      </c>
      <c r="H41" s="29">
        <v>3531</v>
      </c>
      <c r="J41">
        <v>39</v>
      </c>
      <c r="K41">
        <v>6.4</v>
      </c>
      <c r="L41" s="29">
        <v>3436</v>
      </c>
      <c r="N41">
        <v>39</v>
      </c>
      <c r="O41">
        <v>6.4</v>
      </c>
      <c r="P41" s="29">
        <v>3287</v>
      </c>
      <c r="R41">
        <v>42</v>
      </c>
      <c r="S41">
        <v>6.9</v>
      </c>
      <c r="T41" s="29">
        <v>3233</v>
      </c>
      <c r="V41">
        <v>37</v>
      </c>
      <c r="W41">
        <v>6.1</v>
      </c>
      <c r="X41" s="29">
        <v>3352</v>
      </c>
      <c r="Z41">
        <v>34</v>
      </c>
      <c r="AA41">
        <v>5.7</v>
      </c>
      <c r="AB41" s="29">
        <v>3625</v>
      </c>
      <c r="AD41">
        <v>33</v>
      </c>
      <c r="AE41">
        <v>5.6</v>
      </c>
      <c r="AF41" s="29">
        <v>3732</v>
      </c>
      <c r="AH41">
        <v>30</v>
      </c>
      <c r="AI41">
        <v>6.2</v>
      </c>
      <c r="AJ41" s="29">
        <v>3657</v>
      </c>
      <c r="AL41">
        <v>33</v>
      </c>
      <c r="AM41">
        <v>6.7</v>
      </c>
      <c r="AN41" s="29">
        <v>3518</v>
      </c>
    </row>
    <row r="42" spans="1:40" x14ac:dyDescent="0.25">
      <c r="A42" t="s">
        <v>58</v>
      </c>
      <c r="B42">
        <v>37</v>
      </c>
      <c r="C42">
        <v>6.2</v>
      </c>
      <c r="D42" s="29">
        <v>3843</v>
      </c>
      <c r="F42">
        <v>38</v>
      </c>
      <c r="G42">
        <v>6.3</v>
      </c>
      <c r="H42" s="29">
        <v>3236</v>
      </c>
      <c r="J42">
        <v>40</v>
      </c>
      <c r="K42">
        <v>6.6</v>
      </c>
      <c r="L42" s="29">
        <v>3395</v>
      </c>
      <c r="N42">
        <v>41</v>
      </c>
      <c r="O42">
        <v>6.7</v>
      </c>
      <c r="P42" s="29">
        <v>3255</v>
      </c>
      <c r="R42">
        <v>34</v>
      </c>
      <c r="S42">
        <v>5.8</v>
      </c>
      <c r="T42" s="29">
        <v>3360</v>
      </c>
      <c r="V42">
        <v>34</v>
      </c>
      <c r="W42">
        <v>5.7</v>
      </c>
      <c r="X42" s="29">
        <v>3683</v>
      </c>
      <c r="Z42">
        <v>35</v>
      </c>
      <c r="AA42">
        <v>5.9</v>
      </c>
      <c r="AB42" s="29">
        <v>3607</v>
      </c>
      <c r="AD42">
        <v>36</v>
      </c>
      <c r="AE42">
        <v>6</v>
      </c>
      <c r="AF42" s="29">
        <v>3407</v>
      </c>
      <c r="AH42">
        <v>36</v>
      </c>
      <c r="AI42">
        <v>7.3</v>
      </c>
      <c r="AJ42" s="29">
        <v>3417</v>
      </c>
      <c r="AL42">
        <v>34</v>
      </c>
      <c r="AM42">
        <v>6.9</v>
      </c>
      <c r="AN42" s="29">
        <v>3477</v>
      </c>
    </row>
    <row r="43" spans="1:40" x14ac:dyDescent="0.25">
      <c r="A43" t="s">
        <v>34</v>
      </c>
      <c r="B43">
        <v>38</v>
      </c>
      <c r="C43">
        <v>6.3</v>
      </c>
      <c r="D43" s="29">
        <v>3801</v>
      </c>
      <c r="F43">
        <v>36</v>
      </c>
      <c r="G43">
        <v>6</v>
      </c>
      <c r="H43" s="29">
        <v>3512</v>
      </c>
      <c r="J43">
        <v>36</v>
      </c>
      <c r="K43">
        <v>6</v>
      </c>
      <c r="L43" s="29">
        <v>3537</v>
      </c>
      <c r="N43">
        <v>48</v>
      </c>
      <c r="O43">
        <v>7.7</v>
      </c>
      <c r="P43" s="29">
        <v>2820</v>
      </c>
      <c r="R43">
        <v>44</v>
      </c>
      <c r="S43">
        <v>7.2</v>
      </c>
      <c r="T43" s="29">
        <v>2955</v>
      </c>
      <c r="V43">
        <v>46</v>
      </c>
      <c r="W43">
        <v>7.4</v>
      </c>
      <c r="X43" s="29">
        <v>2962</v>
      </c>
      <c r="Z43">
        <v>46</v>
      </c>
      <c r="AA43">
        <v>7.4</v>
      </c>
      <c r="AB43" s="29">
        <v>2858</v>
      </c>
      <c r="AD43">
        <v>45</v>
      </c>
      <c r="AE43">
        <v>7.3</v>
      </c>
      <c r="AF43" s="29">
        <v>2902</v>
      </c>
      <c r="AH43">
        <v>43</v>
      </c>
      <c r="AI43">
        <v>8.5</v>
      </c>
      <c r="AJ43" s="29">
        <v>2944</v>
      </c>
      <c r="AL43">
        <v>41</v>
      </c>
      <c r="AM43">
        <v>8.1999999999999993</v>
      </c>
      <c r="AN43" s="29">
        <v>2917</v>
      </c>
    </row>
    <row r="44" spans="1:40" x14ac:dyDescent="0.25">
      <c r="A44" t="s">
        <v>158</v>
      </c>
      <c r="B44">
        <v>39</v>
      </c>
      <c r="C44">
        <v>6.5</v>
      </c>
      <c r="D44" s="29">
        <v>3581</v>
      </c>
      <c r="F44">
        <v>41</v>
      </c>
      <c r="G44">
        <v>6.7</v>
      </c>
      <c r="H44" s="29">
        <v>3072</v>
      </c>
      <c r="J44">
        <v>37</v>
      </c>
      <c r="K44">
        <v>6.1</v>
      </c>
      <c r="L44" s="29">
        <v>3529</v>
      </c>
      <c r="N44">
        <v>32</v>
      </c>
      <c r="O44">
        <v>5.4</v>
      </c>
      <c r="P44" s="29">
        <v>3592</v>
      </c>
      <c r="R44">
        <v>31</v>
      </c>
      <c r="S44">
        <v>5.4</v>
      </c>
      <c r="T44" s="29">
        <v>3765</v>
      </c>
      <c r="V44">
        <v>29</v>
      </c>
      <c r="W44">
        <v>5</v>
      </c>
      <c r="X44" s="29">
        <v>4042</v>
      </c>
      <c r="Z44">
        <v>29</v>
      </c>
      <c r="AA44">
        <v>5</v>
      </c>
      <c r="AB44" s="29">
        <v>3858</v>
      </c>
      <c r="AD44">
        <v>32</v>
      </c>
      <c r="AE44">
        <v>5.5</v>
      </c>
      <c r="AF44" s="29">
        <v>3740</v>
      </c>
      <c r="AH44">
        <v>39</v>
      </c>
      <c r="AI44">
        <v>7.8</v>
      </c>
      <c r="AJ44" s="29">
        <v>3135</v>
      </c>
      <c r="AL44">
        <v>46</v>
      </c>
      <c r="AM44">
        <v>9</v>
      </c>
      <c r="AN44" s="29">
        <v>2654</v>
      </c>
    </row>
    <row r="45" spans="1:40" x14ac:dyDescent="0.25">
      <c r="A45" t="s">
        <v>1432</v>
      </c>
      <c r="B45">
        <v>40</v>
      </c>
      <c r="C45">
        <v>6.6</v>
      </c>
      <c r="D45" s="29">
        <v>3366</v>
      </c>
      <c r="F45">
        <v>39</v>
      </c>
      <c r="G45">
        <v>6.4</v>
      </c>
      <c r="H45" s="29">
        <v>3219</v>
      </c>
      <c r="J45">
        <v>43</v>
      </c>
      <c r="K45">
        <v>7</v>
      </c>
      <c r="L45" s="29">
        <v>3163</v>
      </c>
      <c r="N45">
        <v>35</v>
      </c>
      <c r="O45">
        <v>5.8</v>
      </c>
      <c r="P45" s="29">
        <v>3462</v>
      </c>
      <c r="R45">
        <v>37</v>
      </c>
      <c r="S45">
        <v>6.2</v>
      </c>
      <c r="T45" s="29">
        <v>3295</v>
      </c>
      <c r="V45">
        <v>39</v>
      </c>
      <c r="W45">
        <v>6.4</v>
      </c>
      <c r="X45" s="29">
        <v>3263</v>
      </c>
      <c r="Z45">
        <v>37</v>
      </c>
      <c r="AA45">
        <v>6.2</v>
      </c>
      <c r="AB45" s="29">
        <v>3335</v>
      </c>
      <c r="AD45">
        <v>38</v>
      </c>
      <c r="AE45">
        <v>6.3</v>
      </c>
      <c r="AF45" s="29">
        <v>3375</v>
      </c>
      <c r="AH45">
        <v>34</v>
      </c>
      <c r="AI45">
        <v>6.9</v>
      </c>
      <c r="AJ45" s="29">
        <v>3495</v>
      </c>
      <c r="AL45">
        <v>39</v>
      </c>
      <c r="AM45">
        <v>7.8</v>
      </c>
      <c r="AN45" s="29">
        <v>3088</v>
      </c>
    </row>
    <row r="46" spans="1:40" x14ac:dyDescent="0.25">
      <c r="A46" t="s">
        <v>59</v>
      </c>
      <c r="B46">
        <v>41</v>
      </c>
      <c r="C46">
        <v>6.7</v>
      </c>
      <c r="D46" s="29">
        <v>3295</v>
      </c>
      <c r="F46">
        <v>34</v>
      </c>
      <c r="G46">
        <v>5.7</v>
      </c>
      <c r="H46" s="29">
        <v>3707</v>
      </c>
      <c r="J46">
        <v>34</v>
      </c>
      <c r="K46">
        <v>5.7</v>
      </c>
      <c r="L46" s="29">
        <v>3571</v>
      </c>
      <c r="N46">
        <v>36</v>
      </c>
      <c r="O46">
        <v>6</v>
      </c>
      <c r="P46" s="29">
        <v>3454</v>
      </c>
      <c r="R46">
        <v>43</v>
      </c>
      <c r="S46">
        <v>7.1</v>
      </c>
      <c r="T46" s="29">
        <v>3173</v>
      </c>
      <c r="V46">
        <v>44</v>
      </c>
      <c r="W46">
        <v>7.1</v>
      </c>
      <c r="X46" s="29">
        <v>3036</v>
      </c>
      <c r="Z46">
        <v>43</v>
      </c>
      <c r="AA46">
        <v>7</v>
      </c>
      <c r="AB46" s="29">
        <v>3025</v>
      </c>
      <c r="AD46">
        <v>43</v>
      </c>
      <c r="AE46">
        <v>7.1</v>
      </c>
      <c r="AF46" s="29">
        <v>3020</v>
      </c>
      <c r="AH46">
        <v>45</v>
      </c>
      <c r="AI46">
        <v>8.9</v>
      </c>
      <c r="AJ46" s="29">
        <v>2831</v>
      </c>
      <c r="AL46">
        <v>43</v>
      </c>
      <c r="AM46">
        <v>8.5</v>
      </c>
      <c r="AN46" s="29">
        <v>2898</v>
      </c>
    </row>
    <row r="47" spans="1:40" x14ac:dyDescent="0.25">
      <c r="A47" t="s">
        <v>29</v>
      </c>
      <c r="B47">
        <v>42</v>
      </c>
      <c r="C47">
        <v>6.9</v>
      </c>
      <c r="D47" s="29">
        <v>3294</v>
      </c>
      <c r="F47">
        <v>49</v>
      </c>
      <c r="G47">
        <v>7.8</v>
      </c>
      <c r="H47" s="29">
        <v>2555</v>
      </c>
      <c r="J47">
        <v>51</v>
      </c>
      <c r="K47">
        <v>8.1</v>
      </c>
      <c r="L47" s="29">
        <v>2605</v>
      </c>
      <c r="N47">
        <v>53</v>
      </c>
      <c r="O47">
        <v>8.4</v>
      </c>
      <c r="P47" s="29">
        <v>2435</v>
      </c>
      <c r="R47">
        <v>84</v>
      </c>
      <c r="S47">
        <v>13</v>
      </c>
      <c r="T47" s="29">
        <v>1747</v>
      </c>
      <c r="V47">
        <v>73</v>
      </c>
      <c r="W47">
        <v>11.2</v>
      </c>
      <c r="X47" s="29">
        <v>2034</v>
      </c>
      <c r="Z47">
        <v>79</v>
      </c>
      <c r="AA47">
        <v>12.2</v>
      </c>
      <c r="AB47" s="29">
        <v>1944</v>
      </c>
      <c r="AD47">
        <v>85</v>
      </c>
      <c r="AE47">
        <v>13.1</v>
      </c>
      <c r="AF47" s="29">
        <v>1726</v>
      </c>
      <c r="AH47">
        <v>89</v>
      </c>
      <c r="AI47">
        <v>16.7</v>
      </c>
      <c r="AJ47" s="29">
        <v>1674</v>
      </c>
      <c r="AL47">
        <v>89</v>
      </c>
      <c r="AM47">
        <v>16.7</v>
      </c>
      <c r="AN47" s="29">
        <v>1604</v>
      </c>
    </row>
    <row r="48" spans="1:40" x14ac:dyDescent="0.25">
      <c r="A48" t="s">
        <v>1544</v>
      </c>
      <c r="B48">
        <v>43</v>
      </c>
      <c r="C48">
        <v>7</v>
      </c>
      <c r="D48" s="29">
        <v>3247</v>
      </c>
      <c r="F48">
        <v>40</v>
      </c>
      <c r="G48">
        <v>6.6</v>
      </c>
      <c r="H48" s="29">
        <v>3162</v>
      </c>
      <c r="J48">
        <v>41</v>
      </c>
      <c r="K48">
        <v>6.7</v>
      </c>
      <c r="L48" s="29">
        <v>3330</v>
      </c>
      <c r="N48">
        <v>38</v>
      </c>
      <c r="O48">
        <v>6.3</v>
      </c>
      <c r="P48" s="29">
        <v>3392</v>
      </c>
      <c r="R48">
        <v>36</v>
      </c>
      <c r="S48">
        <v>6.1</v>
      </c>
      <c r="T48" s="29">
        <v>3301</v>
      </c>
      <c r="V48">
        <v>27</v>
      </c>
      <c r="W48">
        <v>4.7</v>
      </c>
      <c r="X48" s="29">
        <v>4185</v>
      </c>
      <c r="Z48">
        <v>32</v>
      </c>
      <c r="AA48">
        <v>5.4</v>
      </c>
      <c r="AB48" s="29">
        <v>3803</v>
      </c>
      <c r="AD48">
        <v>37</v>
      </c>
      <c r="AE48">
        <v>6.2</v>
      </c>
      <c r="AF48" s="29">
        <v>3402</v>
      </c>
      <c r="AH48">
        <v>31</v>
      </c>
      <c r="AI48">
        <v>6.4</v>
      </c>
      <c r="AJ48" s="29">
        <v>3642</v>
      </c>
      <c r="AL48">
        <v>40</v>
      </c>
      <c r="AM48">
        <v>8</v>
      </c>
      <c r="AN48" s="29">
        <v>3021</v>
      </c>
    </row>
    <row r="49" spans="1:40" x14ac:dyDescent="0.25">
      <c r="A49" t="s">
        <v>72</v>
      </c>
      <c r="B49">
        <v>44</v>
      </c>
      <c r="C49">
        <v>7.2</v>
      </c>
      <c r="D49" s="29">
        <v>3088</v>
      </c>
      <c r="F49">
        <v>42</v>
      </c>
      <c r="G49">
        <v>6.8</v>
      </c>
      <c r="H49" s="29">
        <v>3037</v>
      </c>
      <c r="J49">
        <v>45</v>
      </c>
      <c r="K49">
        <v>7.3</v>
      </c>
      <c r="L49" s="29">
        <v>3029</v>
      </c>
      <c r="N49">
        <v>42</v>
      </c>
      <c r="O49">
        <v>6.8</v>
      </c>
      <c r="P49" s="29">
        <v>3201</v>
      </c>
      <c r="R49">
        <v>40</v>
      </c>
      <c r="S49">
        <v>6.7</v>
      </c>
      <c r="T49" s="29">
        <v>3241</v>
      </c>
      <c r="V49">
        <v>36</v>
      </c>
      <c r="W49">
        <v>6</v>
      </c>
      <c r="X49" s="29">
        <v>3512</v>
      </c>
      <c r="Z49">
        <v>41</v>
      </c>
      <c r="AA49">
        <v>6.7</v>
      </c>
      <c r="AB49" s="29">
        <v>3149</v>
      </c>
      <c r="AD49">
        <v>40</v>
      </c>
      <c r="AE49">
        <v>6.6</v>
      </c>
      <c r="AF49" s="29">
        <v>3191</v>
      </c>
      <c r="AH49">
        <v>40</v>
      </c>
      <c r="AI49">
        <v>8</v>
      </c>
      <c r="AJ49" s="29">
        <v>3091</v>
      </c>
      <c r="AL49">
        <v>36</v>
      </c>
      <c r="AM49">
        <v>7.3</v>
      </c>
      <c r="AN49" s="29">
        <v>3271</v>
      </c>
    </row>
    <row r="50" spans="1:40" x14ac:dyDescent="0.25">
      <c r="A50" t="s">
        <v>67</v>
      </c>
      <c r="B50">
        <v>45</v>
      </c>
      <c r="C50">
        <v>7.3</v>
      </c>
      <c r="D50" s="29">
        <v>3063</v>
      </c>
      <c r="F50">
        <v>52</v>
      </c>
      <c r="G50">
        <v>8.3000000000000007</v>
      </c>
      <c r="H50" s="29">
        <v>2513</v>
      </c>
      <c r="J50">
        <v>50</v>
      </c>
      <c r="K50">
        <v>8</v>
      </c>
      <c r="L50" s="29">
        <v>2688</v>
      </c>
      <c r="N50">
        <v>43</v>
      </c>
      <c r="O50">
        <v>7</v>
      </c>
      <c r="P50" s="29">
        <v>3186</v>
      </c>
      <c r="R50">
        <v>38</v>
      </c>
      <c r="S50">
        <v>6.4</v>
      </c>
      <c r="T50" s="29">
        <v>3291</v>
      </c>
      <c r="V50">
        <v>42</v>
      </c>
      <c r="W50">
        <v>6.8</v>
      </c>
      <c r="X50" s="29">
        <v>3097</v>
      </c>
      <c r="Z50">
        <v>38</v>
      </c>
      <c r="AA50">
        <v>6.3</v>
      </c>
      <c r="AB50" s="29">
        <v>3297</v>
      </c>
      <c r="AD50">
        <v>41</v>
      </c>
      <c r="AE50">
        <v>6.8</v>
      </c>
      <c r="AF50" s="29">
        <v>3155</v>
      </c>
      <c r="AH50">
        <v>42</v>
      </c>
      <c r="AI50">
        <v>8.3000000000000007</v>
      </c>
      <c r="AJ50" s="29">
        <v>2962</v>
      </c>
      <c r="AL50">
        <v>31</v>
      </c>
      <c r="AM50">
        <v>6.4</v>
      </c>
      <c r="AN50" s="29">
        <v>3555</v>
      </c>
    </row>
    <row r="51" spans="1:40" x14ac:dyDescent="0.25">
      <c r="A51" t="s">
        <v>16</v>
      </c>
      <c r="B51">
        <v>46</v>
      </c>
      <c r="C51">
        <v>7.5</v>
      </c>
      <c r="D51" s="29">
        <v>2972</v>
      </c>
      <c r="F51">
        <v>44</v>
      </c>
      <c r="G51">
        <v>7.1</v>
      </c>
      <c r="H51" s="29">
        <v>2886</v>
      </c>
      <c r="J51">
        <v>46</v>
      </c>
      <c r="K51">
        <v>7.4</v>
      </c>
      <c r="L51" s="29">
        <v>3022</v>
      </c>
      <c r="N51">
        <v>45</v>
      </c>
      <c r="O51">
        <v>7.3</v>
      </c>
      <c r="P51" s="29">
        <v>2910</v>
      </c>
      <c r="R51">
        <v>50</v>
      </c>
      <c r="S51">
        <v>8.1</v>
      </c>
      <c r="T51" s="29">
        <v>2657</v>
      </c>
      <c r="V51">
        <v>53</v>
      </c>
      <c r="W51">
        <v>8.4</v>
      </c>
      <c r="X51" s="29">
        <v>2555</v>
      </c>
      <c r="Z51">
        <v>48</v>
      </c>
      <c r="AA51">
        <v>7.7</v>
      </c>
      <c r="AB51" s="29">
        <v>2760</v>
      </c>
      <c r="AD51">
        <v>51</v>
      </c>
      <c r="AE51">
        <v>8.1999999999999993</v>
      </c>
      <c r="AF51" s="29">
        <v>2630</v>
      </c>
      <c r="AH51">
        <v>51</v>
      </c>
      <c r="AI51">
        <v>9.9</v>
      </c>
      <c r="AJ51" s="29">
        <v>2500</v>
      </c>
      <c r="AL51">
        <v>53</v>
      </c>
      <c r="AM51">
        <v>10.3</v>
      </c>
      <c r="AN51" s="29">
        <v>2377</v>
      </c>
    </row>
    <row r="52" spans="1:40" x14ac:dyDescent="0.25">
      <c r="A52" t="s">
        <v>51</v>
      </c>
      <c r="B52">
        <v>47</v>
      </c>
      <c r="C52">
        <v>7.6</v>
      </c>
      <c r="D52" s="29">
        <v>2850</v>
      </c>
      <c r="F52">
        <v>47</v>
      </c>
      <c r="G52">
        <v>7.5</v>
      </c>
      <c r="H52" s="29">
        <v>2661</v>
      </c>
      <c r="J52">
        <v>56</v>
      </c>
      <c r="K52">
        <v>8.8000000000000007</v>
      </c>
      <c r="L52" s="29">
        <v>2437</v>
      </c>
      <c r="N52">
        <v>47</v>
      </c>
      <c r="O52">
        <v>7.5</v>
      </c>
      <c r="P52" s="29">
        <v>2836</v>
      </c>
      <c r="R52">
        <v>51</v>
      </c>
      <c r="S52">
        <v>8.3000000000000007</v>
      </c>
      <c r="T52" s="29">
        <v>2590</v>
      </c>
      <c r="V52">
        <v>55</v>
      </c>
      <c r="W52">
        <v>8.6999999999999993</v>
      </c>
      <c r="X52" s="29">
        <v>2534</v>
      </c>
      <c r="Z52">
        <v>52</v>
      </c>
      <c r="AA52">
        <v>8.3000000000000007</v>
      </c>
      <c r="AB52" s="29">
        <v>2661</v>
      </c>
      <c r="AD52">
        <v>53</v>
      </c>
      <c r="AE52">
        <v>8.5</v>
      </c>
      <c r="AF52" s="29">
        <v>2555</v>
      </c>
      <c r="AH52">
        <v>47</v>
      </c>
      <c r="AI52">
        <v>9.1999999999999993</v>
      </c>
      <c r="AJ52" s="29">
        <v>2699</v>
      </c>
      <c r="AL52">
        <v>44</v>
      </c>
      <c r="AM52">
        <v>8.6999999999999993</v>
      </c>
      <c r="AN52" s="29">
        <v>2762</v>
      </c>
    </row>
    <row r="53" spans="1:40" x14ac:dyDescent="0.25">
      <c r="A53" t="s">
        <v>102</v>
      </c>
      <c r="B53">
        <v>48</v>
      </c>
      <c r="C53">
        <v>7.7</v>
      </c>
      <c r="D53" s="29">
        <v>2835</v>
      </c>
      <c r="F53">
        <v>54</v>
      </c>
      <c r="G53">
        <v>8.5</v>
      </c>
      <c r="H53" s="29">
        <v>2501</v>
      </c>
      <c r="J53">
        <v>49</v>
      </c>
      <c r="K53">
        <v>7.8</v>
      </c>
      <c r="L53" s="29">
        <v>2813</v>
      </c>
      <c r="N53">
        <v>50</v>
      </c>
      <c r="O53">
        <v>8</v>
      </c>
      <c r="P53" s="29">
        <v>2661</v>
      </c>
      <c r="R53">
        <v>47</v>
      </c>
      <c r="S53">
        <v>7.7</v>
      </c>
      <c r="T53" s="29">
        <v>2778</v>
      </c>
      <c r="V53">
        <v>52</v>
      </c>
      <c r="W53">
        <v>8.3000000000000007</v>
      </c>
      <c r="X53" s="29">
        <v>2639</v>
      </c>
      <c r="Z53">
        <v>50</v>
      </c>
      <c r="AA53">
        <v>8</v>
      </c>
      <c r="AB53" s="29">
        <v>2729</v>
      </c>
      <c r="AD53">
        <v>47</v>
      </c>
      <c r="AE53">
        <v>7.6</v>
      </c>
      <c r="AF53" s="29">
        <v>2684</v>
      </c>
      <c r="AH53">
        <v>50</v>
      </c>
      <c r="AI53">
        <v>9.8000000000000007</v>
      </c>
      <c r="AJ53" s="29">
        <v>2518</v>
      </c>
      <c r="AL53">
        <v>47</v>
      </c>
      <c r="AM53">
        <v>9.1999999999999993</v>
      </c>
      <c r="AN53" s="29">
        <v>2608</v>
      </c>
    </row>
    <row r="54" spans="1:40" x14ac:dyDescent="0.25">
      <c r="A54" t="s">
        <v>105</v>
      </c>
      <c r="B54">
        <v>49</v>
      </c>
      <c r="C54">
        <v>7.9</v>
      </c>
      <c r="D54" s="29">
        <v>2742</v>
      </c>
      <c r="F54">
        <v>45</v>
      </c>
      <c r="G54">
        <v>7.3</v>
      </c>
      <c r="H54" s="29">
        <v>2855</v>
      </c>
      <c r="J54">
        <v>42</v>
      </c>
      <c r="K54">
        <v>6.8</v>
      </c>
      <c r="L54" s="29">
        <v>3245</v>
      </c>
      <c r="N54">
        <v>40</v>
      </c>
      <c r="O54">
        <v>6.5</v>
      </c>
      <c r="P54" s="29">
        <v>3269</v>
      </c>
      <c r="R54">
        <v>39</v>
      </c>
      <c r="S54">
        <v>6.5</v>
      </c>
      <c r="T54" s="29">
        <v>3243</v>
      </c>
      <c r="V54">
        <v>43</v>
      </c>
      <c r="W54">
        <v>7</v>
      </c>
      <c r="X54" s="29">
        <v>3094</v>
      </c>
      <c r="Z54">
        <v>51</v>
      </c>
      <c r="AA54">
        <v>8.1999999999999993</v>
      </c>
      <c r="AB54" s="29">
        <v>2695</v>
      </c>
      <c r="AD54">
        <v>56</v>
      </c>
      <c r="AE54">
        <v>8.9</v>
      </c>
      <c r="AF54" s="29">
        <v>2411</v>
      </c>
      <c r="AH54">
        <v>46</v>
      </c>
      <c r="AI54">
        <v>9</v>
      </c>
      <c r="AJ54" s="29">
        <v>2715</v>
      </c>
      <c r="AL54">
        <v>45</v>
      </c>
      <c r="AM54">
        <v>8.9</v>
      </c>
      <c r="AN54" s="29">
        <v>2658</v>
      </c>
    </row>
    <row r="55" spans="1:40" x14ac:dyDescent="0.25">
      <c r="A55" t="s">
        <v>1545</v>
      </c>
      <c r="B55">
        <v>50</v>
      </c>
      <c r="C55">
        <v>8</v>
      </c>
      <c r="D55" s="29">
        <v>2735</v>
      </c>
      <c r="F55">
        <v>50</v>
      </c>
      <c r="G55">
        <v>8</v>
      </c>
      <c r="H55" s="29">
        <v>2530</v>
      </c>
      <c r="J55">
        <v>54</v>
      </c>
      <c r="K55">
        <v>8.6</v>
      </c>
      <c r="L55" s="29">
        <v>2470</v>
      </c>
      <c r="N55">
        <v>56</v>
      </c>
      <c r="O55">
        <v>8.8000000000000007</v>
      </c>
      <c r="P55" s="29">
        <v>2394</v>
      </c>
      <c r="R55">
        <v>54</v>
      </c>
      <c r="S55">
        <v>8.6999999999999993</v>
      </c>
      <c r="T55" s="29">
        <v>2349</v>
      </c>
      <c r="V55">
        <v>69</v>
      </c>
      <c r="W55">
        <v>10.7</v>
      </c>
      <c r="X55" s="29">
        <v>2131</v>
      </c>
      <c r="Z55">
        <v>71</v>
      </c>
      <c r="AA55">
        <v>11</v>
      </c>
      <c r="AB55" s="29">
        <v>2079</v>
      </c>
      <c r="AD55">
        <v>78</v>
      </c>
      <c r="AE55">
        <v>12.1</v>
      </c>
      <c r="AF55" s="29">
        <v>1933</v>
      </c>
      <c r="AH55">
        <v>76</v>
      </c>
      <c r="AI55">
        <v>14.4</v>
      </c>
      <c r="AJ55" s="29">
        <v>1878</v>
      </c>
      <c r="AL55">
        <v>67</v>
      </c>
      <c r="AM55">
        <v>12.8</v>
      </c>
      <c r="AN55" s="29">
        <v>2010</v>
      </c>
    </row>
    <row r="56" spans="1:40" x14ac:dyDescent="0.25">
      <c r="A56" t="s">
        <v>43</v>
      </c>
      <c r="B56">
        <v>51</v>
      </c>
      <c r="C56">
        <v>8.1999999999999993</v>
      </c>
      <c r="D56" s="29">
        <v>2722</v>
      </c>
      <c r="F56">
        <v>43</v>
      </c>
      <c r="G56">
        <v>7</v>
      </c>
      <c r="H56" s="29">
        <v>2891</v>
      </c>
      <c r="J56">
        <v>48</v>
      </c>
      <c r="K56">
        <v>7.7</v>
      </c>
      <c r="L56" s="29">
        <v>2825</v>
      </c>
      <c r="N56">
        <v>46</v>
      </c>
      <c r="O56">
        <v>7.4</v>
      </c>
      <c r="P56" s="29">
        <v>2883</v>
      </c>
      <c r="R56">
        <v>45</v>
      </c>
      <c r="S56">
        <v>7.4</v>
      </c>
      <c r="T56" s="29">
        <v>2837</v>
      </c>
      <c r="V56">
        <v>48</v>
      </c>
      <c r="W56">
        <v>7.7</v>
      </c>
      <c r="X56" s="29">
        <v>2912</v>
      </c>
      <c r="Z56">
        <v>45</v>
      </c>
      <c r="AA56">
        <v>7.3</v>
      </c>
      <c r="AB56" s="29">
        <v>2921</v>
      </c>
      <c r="AD56">
        <v>44</v>
      </c>
      <c r="AE56">
        <v>7.2</v>
      </c>
      <c r="AF56" s="29">
        <v>2999</v>
      </c>
      <c r="AH56">
        <v>41</v>
      </c>
      <c r="AI56">
        <v>8.1999999999999993</v>
      </c>
      <c r="AJ56" s="29">
        <v>3062</v>
      </c>
      <c r="AL56">
        <v>38</v>
      </c>
      <c r="AM56">
        <v>7.6</v>
      </c>
      <c r="AN56" s="29">
        <v>3103</v>
      </c>
    </row>
    <row r="57" spans="1:40" x14ac:dyDescent="0.25">
      <c r="A57" t="s">
        <v>40</v>
      </c>
      <c r="B57">
        <v>52</v>
      </c>
      <c r="C57">
        <v>8.3000000000000007</v>
      </c>
      <c r="D57" s="29">
        <v>2673</v>
      </c>
      <c r="F57">
        <v>46</v>
      </c>
      <c r="G57">
        <v>7.4</v>
      </c>
      <c r="H57" s="29">
        <v>2666</v>
      </c>
      <c r="J57">
        <v>44</v>
      </c>
      <c r="K57">
        <v>7.1</v>
      </c>
      <c r="L57" s="29">
        <v>3101</v>
      </c>
      <c r="N57">
        <v>44</v>
      </c>
      <c r="O57">
        <v>7.1</v>
      </c>
      <c r="P57" s="29">
        <v>3013</v>
      </c>
      <c r="R57">
        <v>48</v>
      </c>
      <c r="S57">
        <v>7.8</v>
      </c>
      <c r="T57" s="29">
        <v>2699</v>
      </c>
      <c r="V57">
        <v>41</v>
      </c>
      <c r="W57">
        <v>6.7</v>
      </c>
      <c r="X57" s="29">
        <v>3144</v>
      </c>
      <c r="Z57">
        <v>40</v>
      </c>
      <c r="AA57">
        <v>6.6</v>
      </c>
      <c r="AB57" s="29">
        <v>3194</v>
      </c>
      <c r="AD57">
        <v>39</v>
      </c>
      <c r="AE57">
        <v>6.5</v>
      </c>
      <c r="AF57" s="29">
        <v>3224</v>
      </c>
      <c r="AH57">
        <v>38</v>
      </c>
      <c r="AI57">
        <v>7.6</v>
      </c>
      <c r="AJ57" s="29">
        <v>3329</v>
      </c>
      <c r="AL57">
        <v>30</v>
      </c>
      <c r="AM57">
        <v>6.2</v>
      </c>
      <c r="AN57" s="29">
        <v>3593</v>
      </c>
    </row>
    <row r="58" spans="1:40" x14ac:dyDescent="0.25">
      <c r="A58" t="s">
        <v>92</v>
      </c>
      <c r="B58">
        <v>53</v>
      </c>
      <c r="C58">
        <v>8.5</v>
      </c>
      <c r="D58" s="29">
        <v>2651</v>
      </c>
      <c r="F58">
        <v>48</v>
      </c>
      <c r="G58">
        <v>7.7</v>
      </c>
      <c r="H58" s="29">
        <v>2639</v>
      </c>
      <c r="J58">
        <v>47</v>
      </c>
      <c r="K58">
        <v>7.6</v>
      </c>
      <c r="L58" s="29">
        <v>2833</v>
      </c>
      <c r="N58">
        <v>49</v>
      </c>
      <c r="O58">
        <v>7.8</v>
      </c>
      <c r="P58" s="29">
        <v>2762</v>
      </c>
      <c r="R58">
        <v>46</v>
      </c>
      <c r="S58">
        <v>7.5</v>
      </c>
      <c r="T58" s="29">
        <v>2796</v>
      </c>
      <c r="V58">
        <v>47</v>
      </c>
      <c r="W58">
        <v>7.5</v>
      </c>
      <c r="X58" s="29">
        <v>2928</v>
      </c>
      <c r="Z58">
        <v>47</v>
      </c>
      <c r="AA58">
        <v>7.6</v>
      </c>
      <c r="AB58" s="29">
        <v>2791</v>
      </c>
      <c r="AD58">
        <v>46</v>
      </c>
      <c r="AE58">
        <v>7.5</v>
      </c>
      <c r="AF58" s="29">
        <v>2728</v>
      </c>
      <c r="AH58">
        <v>53</v>
      </c>
      <c r="AI58">
        <v>10.3</v>
      </c>
      <c r="AJ58" s="29">
        <v>2471</v>
      </c>
      <c r="AL58">
        <v>52</v>
      </c>
      <c r="AM58">
        <v>10.1</v>
      </c>
      <c r="AN58" s="29">
        <v>2394</v>
      </c>
    </row>
    <row r="59" spans="1:40" x14ac:dyDescent="0.25">
      <c r="A59" t="s">
        <v>61</v>
      </c>
      <c r="B59">
        <v>54</v>
      </c>
      <c r="C59">
        <v>8.6</v>
      </c>
      <c r="D59" s="29">
        <v>2631</v>
      </c>
      <c r="F59">
        <v>53</v>
      </c>
      <c r="G59">
        <v>8.4</v>
      </c>
      <c r="H59" s="29">
        <v>2509</v>
      </c>
      <c r="J59">
        <v>55</v>
      </c>
      <c r="K59">
        <v>8.6999999999999993</v>
      </c>
      <c r="L59" s="29">
        <v>2468</v>
      </c>
      <c r="N59">
        <v>58</v>
      </c>
      <c r="O59">
        <v>9.1</v>
      </c>
      <c r="P59" s="29">
        <v>2349</v>
      </c>
      <c r="R59">
        <v>61</v>
      </c>
      <c r="S59">
        <v>9.6999999999999993</v>
      </c>
      <c r="T59" s="29">
        <v>2143</v>
      </c>
      <c r="V59">
        <v>50</v>
      </c>
      <c r="W59">
        <v>8</v>
      </c>
      <c r="X59" s="29">
        <v>2707</v>
      </c>
      <c r="Z59">
        <v>54</v>
      </c>
      <c r="AA59">
        <v>8.6</v>
      </c>
      <c r="AB59" s="29">
        <v>2617</v>
      </c>
      <c r="AD59">
        <v>50</v>
      </c>
      <c r="AE59">
        <v>8.1</v>
      </c>
      <c r="AF59" s="29">
        <v>2633</v>
      </c>
      <c r="AH59">
        <v>48</v>
      </c>
      <c r="AI59">
        <v>9.4</v>
      </c>
      <c r="AJ59" s="29">
        <v>2651</v>
      </c>
      <c r="AL59">
        <v>48</v>
      </c>
      <c r="AM59">
        <v>9.4</v>
      </c>
      <c r="AN59" s="29">
        <v>2581</v>
      </c>
    </row>
    <row r="60" spans="1:40" x14ac:dyDescent="0.25">
      <c r="A60" t="s">
        <v>96</v>
      </c>
      <c r="B60">
        <v>55</v>
      </c>
      <c r="C60">
        <v>8.8000000000000007</v>
      </c>
      <c r="D60" s="29">
        <v>2615</v>
      </c>
      <c r="F60">
        <v>56</v>
      </c>
      <c r="G60">
        <v>8.8000000000000007</v>
      </c>
      <c r="H60" s="29">
        <v>2446</v>
      </c>
      <c r="J60">
        <v>52</v>
      </c>
      <c r="K60">
        <v>8.3000000000000007</v>
      </c>
      <c r="L60" s="29">
        <v>2553</v>
      </c>
      <c r="N60">
        <v>51</v>
      </c>
      <c r="O60">
        <v>8.1</v>
      </c>
      <c r="P60" s="29">
        <v>2644</v>
      </c>
      <c r="R60">
        <v>52</v>
      </c>
      <c r="S60">
        <v>8.4</v>
      </c>
      <c r="T60" s="29">
        <v>2518</v>
      </c>
      <c r="V60">
        <v>60</v>
      </c>
      <c r="W60">
        <v>9.4</v>
      </c>
      <c r="X60" s="29">
        <v>2321</v>
      </c>
      <c r="Z60">
        <v>56</v>
      </c>
      <c r="AA60">
        <v>8.9</v>
      </c>
      <c r="AB60" s="29">
        <v>2446</v>
      </c>
      <c r="AD60">
        <v>61</v>
      </c>
      <c r="AE60">
        <v>9.6999999999999993</v>
      </c>
      <c r="AF60" s="29">
        <v>2292</v>
      </c>
      <c r="AH60">
        <v>61</v>
      </c>
      <c r="AI60">
        <v>11.7</v>
      </c>
      <c r="AJ60" s="29">
        <v>2157</v>
      </c>
      <c r="AL60">
        <v>57</v>
      </c>
      <c r="AM60">
        <v>11</v>
      </c>
      <c r="AN60" s="29">
        <v>2236</v>
      </c>
    </row>
    <row r="61" spans="1:40" x14ac:dyDescent="0.25">
      <c r="A61" t="s">
        <v>1442</v>
      </c>
      <c r="B61">
        <v>56</v>
      </c>
      <c r="C61">
        <v>8.9</v>
      </c>
      <c r="D61" s="29">
        <v>2591</v>
      </c>
      <c r="F61">
        <v>57</v>
      </c>
      <c r="G61">
        <v>9</v>
      </c>
      <c r="H61" s="29">
        <v>2442</v>
      </c>
      <c r="J61">
        <v>53</v>
      </c>
      <c r="K61">
        <v>8.4</v>
      </c>
      <c r="L61" s="29">
        <v>2516</v>
      </c>
      <c r="N61">
        <v>57</v>
      </c>
      <c r="O61">
        <v>9</v>
      </c>
      <c r="P61" s="29">
        <v>2354</v>
      </c>
      <c r="R61">
        <v>60</v>
      </c>
      <c r="S61">
        <v>9.6</v>
      </c>
      <c r="T61" s="29">
        <v>2156</v>
      </c>
      <c r="V61">
        <v>80</v>
      </c>
      <c r="W61">
        <v>12.2</v>
      </c>
      <c r="X61" s="29">
        <v>1891</v>
      </c>
      <c r="Z61">
        <v>87</v>
      </c>
      <c r="AA61">
        <v>13.3</v>
      </c>
      <c r="AB61" s="29">
        <v>1759</v>
      </c>
      <c r="AD61">
        <v>82</v>
      </c>
      <c r="AE61">
        <v>12.7</v>
      </c>
      <c r="AF61" s="29">
        <v>1846</v>
      </c>
      <c r="AH61">
        <v>81</v>
      </c>
      <c r="AI61">
        <v>15.3</v>
      </c>
      <c r="AJ61" s="29">
        <v>1814</v>
      </c>
      <c r="AL61">
        <v>72</v>
      </c>
      <c r="AM61">
        <v>13.7</v>
      </c>
      <c r="AN61" s="29">
        <v>1891</v>
      </c>
    </row>
    <row r="62" spans="1:40" x14ac:dyDescent="0.25">
      <c r="A62" t="s">
        <v>9</v>
      </c>
      <c r="B62">
        <v>57</v>
      </c>
      <c r="C62">
        <v>9</v>
      </c>
      <c r="D62" s="29">
        <v>2576</v>
      </c>
      <c r="F62">
        <v>51</v>
      </c>
      <c r="G62">
        <v>8.1</v>
      </c>
      <c r="H62" s="29">
        <v>2516</v>
      </c>
      <c r="J62">
        <v>60</v>
      </c>
      <c r="K62">
        <v>9.4</v>
      </c>
      <c r="L62" s="29">
        <v>2347</v>
      </c>
      <c r="N62">
        <v>59</v>
      </c>
      <c r="O62">
        <v>9.1999999999999993</v>
      </c>
      <c r="P62" s="29">
        <v>2327</v>
      </c>
      <c r="R62">
        <v>57</v>
      </c>
      <c r="S62">
        <v>9.1</v>
      </c>
      <c r="T62" s="29">
        <v>2242</v>
      </c>
      <c r="V62">
        <v>49</v>
      </c>
      <c r="W62">
        <v>7.8</v>
      </c>
      <c r="X62" s="29">
        <v>2907</v>
      </c>
      <c r="Z62">
        <v>42</v>
      </c>
      <c r="AA62">
        <v>6.9</v>
      </c>
      <c r="AB62" s="29">
        <v>3098</v>
      </c>
      <c r="AD62">
        <v>42</v>
      </c>
      <c r="AE62">
        <v>6.9</v>
      </c>
      <c r="AF62" s="29">
        <v>3078</v>
      </c>
      <c r="AH62">
        <v>44</v>
      </c>
      <c r="AI62">
        <v>8.6999999999999993</v>
      </c>
      <c r="AJ62" s="29">
        <v>2873</v>
      </c>
      <c r="AL62">
        <v>50</v>
      </c>
      <c r="AM62">
        <v>9.8000000000000007</v>
      </c>
      <c r="AN62" s="29">
        <v>2472</v>
      </c>
    </row>
    <row r="63" spans="1:40" x14ac:dyDescent="0.25">
      <c r="A63" t="s">
        <v>156</v>
      </c>
      <c r="B63">
        <v>58</v>
      </c>
      <c r="C63">
        <v>9.1999999999999993</v>
      </c>
      <c r="D63" s="29">
        <v>2524</v>
      </c>
      <c r="F63">
        <v>77</v>
      </c>
      <c r="G63">
        <v>11.8</v>
      </c>
      <c r="H63" s="29">
        <v>1823</v>
      </c>
      <c r="J63">
        <v>59</v>
      </c>
      <c r="K63">
        <v>9.3000000000000007</v>
      </c>
      <c r="L63" s="29">
        <v>2351</v>
      </c>
      <c r="N63">
        <v>55</v>
      </c>
      <c r="O63">
        <v>8.6999999999999993</v>
      </c>
      <c r="P63" s="29">
        <v>2411</v>
      </c>
      <c r="R63">
        <v>49</v>
      </c>
      <c r="S63">
        <v>8</v>
      </c>
      <c r="T63" s="29">
        <v>2668</v>
      </c>
      <c r="V63">
        <v>40</v>
      </c>
      <c r="W63">
        <v>6.6</v>
      </c>
      <c r="X63" s="29">
        <v>3204</v>
      </c>
      <c r="Z63">
        <v>39</v>
      </c>
      <c r="AA63">
        <v>6.4</v>
      </c>
      <c r="AB63" s="29">
        <v>3293</v>
      </c>
      <c r="AD63">
        <v>48</v>
      </c>
      <c r="AE63">
        <v>7.8</v>
      </c>
      <c r="AF63" s="29">
        <v>2663</v>
      </c>
      <c r="AH63">
        <v>86</v>
      </c>
      <c r="AI63">
        <v>16.2</v>
      </c>
      <c r="AJ63" s="29">
        <v>1711</v>
      </c>
      <c r="AL63">
        <v>99</v>
      </c>
      <c r="AM63">
        <v>18.5</v>
      </c>
      <c r="AN63" s="29">
        <v>1389</v>
      </c>
    </row>
    <row r="64" spans="1:40" x14ac:dyDescent="0.25">
      <c r="A64" t="s">
        <v>118</v>
      </c>
      <c r="B64">
        <v>59</v>
      </c>
      <c r="C64">
        <v>9.3000000000000007</v>
      </c>
      <c r="D64" s="29">
        <v>2521</v>
      </c>
      <c r="F64">
        <v>61</v>
      </c>
      <c r="G64">
        <v>9.5</v>
      </c>
      <c r="H64" s="29">
        <v>2248</v>
      </c>
      <c r="J64">
        <v>64</v>
      </c>
      <c r="K64">
        <v>10</v>
      </c>
      <c r="L64" s="29">
        <v>2193</v>
      </c>
      <c r="N64">
        <v>64</v>
      </c>
      <c r="O64">
        <v>10</v>
      </c>
      <c r="P64" s="29">
        <v>2132</v>
      </c>
      <c r="R64">
        <v>72</v>
      </c>
      <c r="S64">
        <v>11.3</v>
      </c>
      <c r="T64" s="29">
        <v>1988</v>
      </c>
      <c r="V64">
        <v>78</v>
      </c>
      <c r="W64">
        <v>12</v>
      </c>
      <c r="X64" s="29">
        <v>1906</v>
      </c>
      <c r="Z64">
        <v>73</v>
      </c>
      <c r="AA64">
        <v>11.3</v>
      </c>
      <c r="AB64" s="29">
        <v>2061</v>
      </c>
      <c r="AD64">
        <v>69</v>
      </c>
      <c r="AE64">
        <v>10.8</v>
      </c>
      <c r="AF64" s="29">
        <v>2096</v>
      </c>
      <c r="AH64">
        <v>65</v>
      </c>
      <c r="AI64">
        <v>12.4</v>
      </c>
      <c r="AJ64" s="29">
        <v>2122</v>
      </c>
      <c r="AL64">
        <v>66</v>
      </c>
      <c r="AM64">
        <v>12.6</v>
      </c>
      <c r="AN64" s="29">
        <v>2053</v>
      </c>
    </row>
    <row r="65" spans="1:40" x14ac:dyDescent="0.25">
      <c r="A65" t="s">
        <v>116</v>
      </c>
      <c r="B65">
        <v>60</v>
      </c>
      <c r="C65">
        <v>9.5</v>
      </c>
      <c r="D65" s="29">
        <v>2503</v>
      </c>
      <c r="F65">
        <v>55</v>
      </c>
      <c r="G65">
        <v>8.6999999999999993</v>
      </c>
      <c r="H65" s="29">
        <v>2450</v>
      </c>
      <c r="J65">
        <v>57</v>
      </c>
      <c r="K65">
        <v>9</v>
      </c>
      <c r="L65" s="29">
        <v>2389</v>
      </c>
      <c r="N65">
        <v>60</v>
      </c>
      <c r="O65">
        <v>9.4</v>
      </c>
      <c r="P65" s="29">
        <v>2322</v>
      </c>
      <c r="R65">
        <v>55</v>
      </c>
      <c r="S65">
        <v>8.8000000000000007</v>
      </c>
      <c r="T65" s="29">
        <v>2329</v>
      </c>
      <c r="V65">
        <v>59</v>
      </c>
      <c r="W65">
        <v>9.3000000000000007</v>
      </c>
      <c r="X65" s="29">
        <v>2366</v>
      </c>
      <c r="Z65">
        <v>65</v>
      </c>
      <c r="AA65">
        <v>10.199999999999999</v>
      </c>
      <c r="AB65" s="29">
        <v>2212</v>
      </c>
      <c r="AD65">
        <v>65</v>
      </c>
      <c r="AE65">
        <v>10.199999999999999</v>
      </c>
      <c r="AF65" s="29">
        <v>2163</v>
      </c>
      <c r="AH65">
        <v>66</v>
      </c>
      <c r="AI65">
        <v>12.6</v>
      </c>
      <c r="AJ65" s="29">
        <v>2103</v>
      </c>
      <c r="AL65">
        <v>62</v>
      </c>
      <c r="AM65">
        <v>11.9</v>
      </c>
      <c r="AN65" s="29">
        <v>2136</v>
      </c>
    </row>
    <row r="66" spans="1:40" x14ac:dyDescent="0.25">
      <c r="A66" t="s">
        <v>131</v>
      </c>
      <c r="B66">
        <v>61</v>
      </c>
      <c r="C66">
        <v>9.6</v>
      </c>
      <c r="D66" s="29">
        <v>2454</v>
      </c>
      <c r="F66">
        <v>63</v>
      </c>
      <c r="G66">
        <v>9.8000000000000007</v>
      </c>
      <c r="H66" s="29">
        <v>2188</v>
      </c>
      <c r="J66">
        <v>75</v>
      </c>
      <c r="K66">
        <v>11.5</v>
      </c>
      <c r="L66" s="29">
        <v>1980</v>
      </c>
      <c r="N66">
        <v>77</v>
      </c>
      <c r="O66">
        <v>11.8</v>
      </c>
      <c r="P66" s="29">
        <v>1962</v>
      </c>
      <c r="R66">
        <v>74</v>
      </c>
      <c r="S66">
        <v>11.6</v>
      </c>
      <c r="T66" s="29">
        <v>1969</v>
      </c>
      <c r="V66">
        <v>67</v>
      </c>
      <c r="W66">
        <v>10.4</v>
      </c>
      <c r="X66" s="29">
        <v>2164</v>
      </c>
      <c r="Z66">
        <v>66</v>
      </c>
      <c r="AA66">
        <v>10.3</v>
      </c>
      <c r="AB66" s="29">
        <v>2204</v>
      </c>
      <c r="AD66">
        <v>66</v>
      </c>
      <c r="AE66">
        <v>10.4</v>
      </c>
      <c r="AF66" s="29">
        <v>2159</v>
      </c>
      <c r="AH66">
        <v>70</v>
      </c>
      <c r="AI66">
        <v>13.3</v>
      </c>
      <c r="AJ66" s="29">
        <v>1995</v>
      </c>
      <c r="AL66">
        <v>77</v>
      </c>
      <c r="AM66">
        <v>14.6</v>
      </c>
      <c r="AN66" s="29">
        <v>1835</v>
      </c>
    </row>
    <row r="67" spans="1:40" x14ac:dyDescent="0.25">
      <c r="A67" t="s">
        <v>73</v>
      </c>
      <c r="B67">
        <v>62</v>
      </c>
      <c r="C67">
        <v>9.8000000000000007</v>
      </c>
      <c r="D67" s="29">
        <v>2451</v>
      </c>
      <c r="F67">
        <v>59</v>
      </c>
      <c r="G67">
        <v>9.3000000000000007</v>
      </c>
      <c r="H67" s="29">
        <v>2296</v>
      </c>
      <c r="J67">
        <v>61</v>
      </c>
      <c r="K67">
        <v>9.6</v>
      </c>
      <c r="L67" s="29">
        <v>2238</v>
      </c>
      <c r="N67">
        <v>61</v>
      </c>
      <c r="O67">
        <v>9.5</v>
      </c>
      <c r="P67" s="29">
        <v>2204</v>
      </c>
      <c r="R67">
        <v>64</v>
      </c>
      <c r="S67">
        <v>10.1</v>
      </c>
      <c r="T67" s="29">
        <v>2125</v>
      </c>
      <c r="V67">
        <v>71</v>
      </c>
      <c r="W67">
        <v>11</v>
      </c>
      <c r="X67" s="29">
        <v>2060</v>
      </c>
      <c r="Z67">
        <v>76</v>
      </c>
      <c r="AA67">
        <v>11.7</v>
      </c>
      <c r="AB67" s="29">
        <v>2021</v>
      </c>
      <c r="AD67">
        <v>74</v>
      </c>
      <c r="AE67">
        <v>11.5</v>
      </c>
      <c r="AF67" s="29">
        <v>2008</v>
      </c>
      <c r="AH67">
        <v>68</v>
      </c>
      <c r="AI67">
        <v>13</v>
      </c>
      <c r="AJ67" s="29">
        <v>2012</v>
      </c>
      <c r="AL67">
        <v>68</v>
      </c>
      <c r="AM67">
        <v>13</v>
      </c>
      <c r="AN67" s="29">
        <v>1989</v>
      </c>
    </row>
    <row r="68" spans="1:40" x14ac:dyDescent="0.25">
      <c r="A68" t="s">
        <v>114</v>
      </c>
      <c r="B68">
        <v>63</v>
      </c>
      <c r="C68">
        <v>9.9</v>
      </c>
      <c r="D68" s="29">
        <v>2435</v>
      </c>
      <c r="F68">
        <v>74</v>
      </c>
      <c r="G68">
        <v>11.4</v>
      </c>
      <c r="H68" s="29">
        <v>1941</v>
      </c>
      <c r="J68">
        <v>74</v>
      </c>
      <c r="K68">
        <v>11.4</v>
      </c>
      <c r="L68" s="29">
        <v>2008</v>
      </c>
      <c r="N68">
        <v>84</v>
      </c>
      <c r="O68">
        <v>12.8</v>
      </c>
      <c r="P68" s="29">
        <v>1770</v>
      </c>
      <c r="R68">
        <v>82</v>
      </c>
      <c r="S68">
        <v>12.7</v>
      </c>
      <c r="T68" s="29">
        <v>1759</v>
      </c>
      <c r="V68">
        <v>85</v>
      </c>
      <c r="W68">
        <v>13</v>
      </c>
      <c r="X68" s="29">
        <v>1812</v>
      </c>
      <c r="Z68">
        <v>90</v>
      </c>
      <c r="AA68">
        <v>13.7</v>
      </c>
      <c r="AB68" s="29">
        <v>1733</v>
      </c>
      <c r="AD68">
        <v>88</v>
      </c>
      <c r="AE68">
        <v>13.5</v>
      </c>
      <c r="AF68" s="29">
        <v>1700</v>
      </c>
      <c r="AH68">
        <v>92</v>
      </c>
      <c r="AI68">
        <v>17.3</v>
      </c>
      <c r="AJ68" s="29">
        <v>1612</v>
      </c>
      <c r="AL68">
        <v>94</v>
      </c>
      <c r="AM68">
        <v>17.600000000000001</v>
      </c>
      <c r="AN68" s="29">
        <v>1502</v>
      </c>
    </row>
    <row r="69" spans="1:40" x14ac:dyDescent="0.25">
      <c r="A69" t="s">
        <v>137</v>
      </c>
      <c r="B69">
        <v>64</v>
      </c>
      <c r="C69">
        <v>10</v>
      </c>
      <c r="D69" s="29">
        <v>2398</v>
      </c>
      <c r="F69">
        <v>64</v>
      </c>
      <c r="G69">
        <v>10</v>
      </c>
      <c r="H69" s="29">
        <v>2181</v>
      </c>
      <c r="J69">
        <v>63</v>
      </c>
      <c r="K69">
        <v>9.8000000000000007</v>
      </c>
      <c r="L69" s="29">
        <v>2201</v>
      </c>
      <c r="N69">
        <v>74</v>
      </c>
      <c r="O69">
        <v>11.4</v>
      </c>
      <c r="P69" s="29">
        <v>1978</v>
      </c>
      <c r="R69">
        <v>73</v>
      </c>
      <c r="S69">
        <v>11.4</v>
      </c>
      <c r="T69" s="29">
        <v>1972</v>
      </c>
      <c r="V69">
        <v>77</v>
      </c>
      <c r="W69">
        <v>11.8</v>
      </c>
      <c r="X69" s="29">
        <v>1985</v>
      </c>
      <c r="Z69">
        <v>84</v>
      </c>
      <c r="AA69">
        <v>12.9</v>
      </c>
      <c r="AB69" s="29">
        <v>1827</v>
      </c>
      <c r="AD69">
        <v>89</v>
      </c>
      <c r="AE69">
        <v>13.7</v>
      </c>
      <c r="AF69" s="29">
        <v>1690</v>
      </c>
      <c r="AH69">
        <v>93</v>
      </c>
      <c r="AI69">
        <v>17.399999999999999</v>
      </c>
      <c r="AJ69" s="29">
        <v>1609</v>
      </c>
      <c r="AL69">
        <v>91</v>
      </c>
      <c r="AM69">
        <v>17.100000000000001</v>
      </c>
      <c r="AN69" s="29">
        <v>1552</v>
      </c>
    </row>
    <row r="70" spans="1:40" x14ac:dyDescent="0.25">
      <c r="A70" t="s">
        <v>55</v>
      </c>
      <c r="B70">
        <v>65</v>
      </c>
      <c r="C70">
        <v>10.199999999999999</v>
      </c>
      <c r="D70" s="29">
        <v>2393</v>
      </c>
      <c r="F70">
        <v>75</v>
      </c>
      <c r="G70">
        <v>11.5</v>
      </c>
      <c r="H70" s="29">
        <v>1922</v>
      </c>
      <c r="J70">
        <v>67</v>
      </c>
      <c r="K70">
        <v>10.4</v>
      </c>
      <c r="L70" s="29">
        <v>2162</v>
      </c>
      <c r="N70">
        <v>68</v>
      </c>
      <c r="O70">
        <v>10.5</v>
      </c>
      <c r="P70" s="29">
        <v>2076</v>
      </c>
      <c r="R70">
        <v>62</v>
      </c>
      <c r="S70">
        <v>9.8000000000000007</v>
      </c>
      <c r="T70" s="29">
        <v>2133</v>
      </c>
      <c r="V70">
        <v>54</v>
      </c>
      <c r="W70">
        <v>8.5</v>
      </c>
      <c r="X70" s="29">
        <v>2543</v>
      </c>
      <c r="Z70">
        <v>62</v>
      </c>
      <c r="AA70">
        <v>9.6999999999999993</v>
      </c>
      <c r="AB70" s="29">
        <v>2325</v>
      </c>
      <c r="AD70">
        <v>60</v>
      </c>
      <c r="AE70">
        <v>9.5</v>
      </c>
      <c r="AF70" s="29">
        <v>2299</v>
      </c>
      <c r="AH70">
        <v>58</v>
      </c>
      <c r="AI70">
        <v>11.2</v>
      </c>
      <c r="AJ70" s="29">
        <v>2197</v>
      </c>
      <c r="AL70">
        <v>59</v>
      </c>
      <c r="AM70">
        <v>11.4</v>
      </c>
      <c r="AN70" s="29">
        <v>2170</v>
      </c>
    </row>
    <row r="71" spans="1:40" x14ac:dyDescent="0.25">
      <c r="A71" t="s">
        <v>87</v>
      </c>
      <c r="B71">
        <v>66</v>
      </c>
      <c r="C71">
        <v>10.3</v>
      </c>
      <c r="D71" s="29">
        <v>2391</v>
      </c>
      <c r="F71">
        <v>60</v>
      </c>
      <c r="G71">
        <v>9.4</v>
      </c>
      <c r="H71" s="29">
        <v>2295</v>
      </c>
      <c r="J71">
        <v>66</v>
      </c>
      <c r="K71">
        <v>10.3</v>
      </c>
      <c r="L71" s="29">
        <v>2168</v>
      </c>
      <c r="N71">
        <v>66</v>
      </c>
      <c r="O71">
        <v>10.199999999999999</v>
      </c>
      <c r="P71" s="29">
        <v>2116</v>
      </c>
      <c r="R71">
        <v>56</v>
      </c>
      <c r="S71">
        <v>9</v>
      </c>
      <c r="T71" s="29">
        <v>2243</v>
      </c>
      <c r="V71">
        <v>56</v>
      </c>
      <c r="W71">
        <v>8.8000000000000007</v>
      </c>
      <c r="X71" s="29">
        <v>2493</v>
      </c>
      <c r="Z71">
        <v>57</v>
      </c>
      <c r="AA71">
        <v>9</v>
      </c>
      <c r="AB71" s="29">
        <v>2429</v>
      </c>
      <c r="AD71">
        <v>55</v>
      </c>
      <c r="AE71">
        <v>8.8000000000000007</v>
      </c>
      <c r="AF71" s="29">
        <v>2430</v>
      </c>
      <c r="AH71">
        <v>54</v>
      </c>
      <c r="AI71">
        <v>10.5</v>
      </c>
      <c r="AJ71" s="29">
        <v>2385</v>
      </c>
      <c r="AL71">
        <v>58</v>
      </c>
      <c r="AM71">
        <v>11.2</v>
      </c>
      <c r="AN71" s="29">
        <v>2204</v>
      </c>
    </row>
    <row r="72" spans="1:40" x14ac:dyDescent="0.25">
      <c r="A72" t="s">
        <v>178</v>
      </c>
      <c r="B72">
        <v>67</v>
      </c>
      <c r="C72">
        <v>10.5</v>
      </c>
      <c r="D72" s="29">
        <v>2383</v>
      </c>
      <c r="F72">
        <v>111</v>
      </c>
      <c r="G72">
        <v>16.7</v>
      </c>
      <c r="H72" s="29">
        <v>1318</v>
      </c>
      <c r="J72">
        <v>130</v>
      </c>
      <c r="K72">
        <v>19.399999999999999</v>
      </c>
      <c r="L72" s="29">
        <v>1114</v>
      </c>
      <c r="N72">
        <v>128</v>
      </c>
      <c r="O72">
        <v>19</v>
      </c>
      <c r="P72" s="29">
        <v>1092</v>
      </c>
      <c r="R72">
        <v>122</v>
      </c>
      <c r="S72">
        <v>18.5</v>
      </c>
      <c r="T72" s="29">
        <v>1148</v>
      </c>
      <c r="V72">
        <v>116</v>
      </c>
      <c r="W72">
        <v>17.399999999999999</v>
      </c>
      <c r="X72" s="29">
        <v>1346</v>
      </c>
      <c r="Z72">
        <v>126</v>
      </c>
      <c r="AA72">
        <v>18.899999999999999</v>
      </c>
      <c r="AB72" s="29">
        <v>1250</v>
      </c>
      <c r="AD72">
        <v>134</v>
      </c>
      <c r="AE72">
        <v>20.2</v>
      </c>
      <c r="AF72" s="29">
        <v>1137</v>
      </c>
      <c r="AH72">
        <v>129</v>
      </c>
      <c r="AI72">
        <v>23.9</v>
      </c>
      <c r="AJ72" s="29">
        <v>1099</v>
      </c>
      <c r="AL72">
        <v>125</v>
      </c>
      <c r="AM72">
        <v>23.2</v>
      </c>
      <c r="AN72" s="29">
        <v>1117</v>
      </c>
    </row>
    <row r="73" spans="1:40" x14ac:dyDescent="0.25">
      <c r="A73" t="s">
        <v>125</v>
      </c>
      <c r="B73">
        <v>68</v>
      </c>
      <c r="C73">
        <v>10.6</v>
      </c>
      <c r="D73" s="29">
        <v>2366</v>
      </c>
      <c r="F73">
        <v>65</v>
      </c>
      <c r="G73">
        <v>10.1</v>
      </c>
      <c r="H73" s="29">
        <v>2161</v>
      </c>
      <c r="J73">
        <v>71</v>
      </c>
      <c r="K73">
        <v>11</v>
      </c>
      <c r="L73" s="29">
        <v>2085</v>
      </c>
      <c r="N73">
        <v>69</v>
      </c>
      <c r="O73">
        <v>10.7</v>
      </c>
      <c r="P73" s="29">
        <v>2058</v>
      </c>
      <c r="R73">
        <v>58</v>
      </c>
      <c r="S73">
        <v>9.3000000000000007</v>
      </c>
      <c r="T73" s="29">
        <v>2192</v>
      </c>
      <c r="V73">
        <v>65</v>
      </c>
      <c r="W73">
        <v>10.1</v>
      </c>
      <c r="X73" s="29">
        <v>2182</v>
      </c>
      <c r="Z73">
        <v>60</v>
      </c>
      <c r="AA73">
        <v>9.4</v>
      </c>
      <c r="AB73" s="29">
        <v>2370</v>
      </c>
      <c r="AD73">
        <v>58</v>
      </c>
      <c r="AE73">
        <v>9.1999999999999993</v>
      </c>
      <c r="AF73" s="29">
        <v>2302</v>
      </c>
      <c r="AH73">
        <v>62</v>
      </c>
      <c r="AI73">
        <v>11.9</v>
      </c>
      <c r="AJ73" s="29">
        <v>2147</v>
      </c>
      <c r="AL73">
        <v>69</v>
      </c>
      <c r="AM73">
        <v>13.2</v>
      </c>
      <c r="AN73" s="29">
        <v>1975</v>
      </c>
    </row>
    <row r="74" spans="1:40" x14ac:dyDescent="0.25">
      <c r="A74" t="s">
        <v>98</v>
      </c>
      <c r="B74">
        <v>69</v>
      </c>
      <c r="C74">
        <v>10.8</v>
      </c>
      <c r="D74" s="29">
        <v>2318</v>
      </c>
      <c r="F74">
        <v>58</v>
      </c>
      <c r="G74">
        <v>9.1</v>
      </c>
      <c r="H74" s="29">
        <v>2365</v>
      </c>
      <c r="J74">
        <v>58</v>
      </c>
      <c r="K74">
        <v>9.1</v>
      </c>
      <c r="L74" s="29">
        <v>2364</v>
      </c>
      <c r="N74">
        <v>52</v>
      </c>
      <c r="O74">
        <v>8.1999999999999993</v>
      </c>
      <c r="P74" s="29">
        <v>2438</v>
      </c>
      <c r="R74">
        <v>53</v>
      </c>
      <c r="S74">
        <v>8.5</v>
      </c>
      <c r="T74" s="29">
        <v>2477</v>
      </c>
      <c r="V74">
        <v>51</v>
      </c>
      <c r="W74">
        <v>8.1</v>
      </c>
      <c r="X74" s="29">
        <v>2670</v>
      </c>
      <c r="Z74">
        <v>53</v>
      </c>
      <c r="AA74">
        <v>8.4</v>
      </c>
      <c r="AB74" s="29">
        <v>2621</v>
      </c>
      <c r="AD74">
        <v>52</v>
      </c>
      <c r="AE74">
        <v>8.4</v>
      </c>
      <c r="AF74" s="29">
        <v>2568</v>
      </c>
      <c r="AH74">
        <v>52</v>
      </c>
      <c r="AI74">
        <v>10.1</v>
      </c>
      <c r="AJ74" s="29">
        <v>2495</v>
      </c>
      <c r="AL74">
        <v>54</v>
      </c>
      <c r="AM74">
        <v>10.5</v>
      </c>
      <c r="AN74" s="29">
        <v>2338</v>
      </c>
    </row>
    <row r="75" spans="1:40" x14ac:dyDescent="0.25">
      <c r="A75" t="s">
        <v>20</v>
      </c>
      <c r="B75">
        <v>70</v>
      </c>
      <c r="C75">
        <v>10.9</v>
      </c>
      <c r="D75" s="29">
        <v>2284</v>
      </c>
      <c r="F75">
        <v>66</v>
      </c>
      <c r="G75">
        <v>10.3</v>
      </c>
      <c r="H75" s="29">
        <v>2092</v>
      </c>
      <c r="J75">
        <v>62</v>
      </c>
      <c r="K75">
        <v>9.6999999999999993</v>
      </c>
      <c r="L75" s="29">
        <v>2216</v>
      </c>
      <c r="N75">
        <v>72</v>
      </c>
      <c r="O75">
        <v>11.1</v>
      </c>
      <c r="P75" s="29">
        <v>2003</v>
      </c>
      <c r="R75">
        <v>69</v>
      </c>
      <c r="S75">
        <v>10.9</v>
      </c>
      <c r="T75" s="29">
        <v>2035</v>
      </c>
      <c r="V75">
        <v>70</v>
      </c>
      <c r="W75">
        <v>10.8</v>
      </c>
      <c r="X75" s="29">
        <v>2123</v>
      </c>
      <c r="Z75">
        <v>72</v>
      </c>
      <c r="AA75">
        <v>11.2</v>
      </c>
      <c r="AB75" s="29">
        <v>2068</v>
      </c>
      <c r="AD75">
        <v>72</v>
      </c>
      <c r="AE75">
        <v>11.2</v>
      </c>
      <c r="AF75" s="29">
        <v>2051</v>
      </c>
      <c r="AH75">
        <v>64</v>
      </c>
      <c r="AI75">
        <v>12.3</v>
      </c>
      <c r="AJ75" s="29">
        <v>2123</v>
      </c>
      <c r="AL75">
        <v>64</v>
      </c>
      <c r="AM75">
        <v>12.3</v>
      </c>
      <c r="AN75" s="29">
        <v>2102</v>
      </c>
    </row>
    <row r="76" spans="1:40" x14ac:dyDescent="0.25">
      <c r="A76" t="s">
        <v>108</v>
      </c>
      <c r="B76">
        <v>71</v>
      </c>
      <c r="C76">
        <v>11</v>
      </c>
      <c r="D76" s="29">
        <v>2251</v>
      </c>
      <c r="F76">
        <v>62</v>
      </c>
      <c r="G76">
        <v>9.6999999999999993</v>
      </c>
      <c r="H76" s="29">
        <v>2241</v>
      </c>
      <c r="J76">
        <v>73</v>
      </c>
      <c r="K76">
        <v>11.3</v>
      </c>
      <c r="L76" s="29">
        <v>2011</v>
      </c>
      <c r="N76">
        <v>62</v>
      </c>
      <c r="O76">
        <v>9.6999999999999993</v>
      </c>
      <c r="P76" s="29">
        <v>2196</v>
      </c>
      <c r="R76">
        <v>66</v>
      </c>
      <c r="S76">
        <v>10.4</v>
      </c>
      <c r="T76" s="29">
        <v>2123</v>
      </c>
      <c r="V76">
        <v>72</v>
      </c>
      <c r="W76">
        <v>11.1</v>
      </c>
      <c r="X76" s="29">
        <v>2056</v>
      </c>
      <c r="Z76">
        <v>67</v>
      </c>
      <c r="AA76">
        <v>10.4</v>
      </c>
      <c r="AB76" s="29">
        <v>2195</v>
      </c>
      <c r="AD76">
        <v>67</v>
      </c>
      <c r="AE76">
        <v>10.5</v>
      </c>
      <c r="AF76" s="29">
        <v>2156</v>
      </c>
      <c r="AH76">
        <v>63</v>
      </c>
      <c r="AI76">
        <v>12.1</v>
      </c>
      <c r="AJ76" s="29">
        <v>2132</v>
      </c>
      <c r="AL76">
        <v>60</v>
      </c>
      <c r="AM76">
        <v>11.5</v>
      </c>
      <c r="AN76" s="29">
        <v>2161</v>
      </c>
    </row>
    <row r="77" spans="1:40" x14ac:dyDescent="0.25">
      <c r="A77" t="s">
        <v>113</v>
      </c>
      <c r="B77">
        <v>72</v>
      </c>
      <c r="C77">
        <v>11.2</v>
      </c>
      <c r="D77" s="29">
        <v>2246</v>
      </c>
      <c r="F77">
        <v>67</v>
      </c>
      <c r="G77">
        <v>10.4</v>
      </c>
      <c r="H77" s="29">
        <v>2081</v>
      </c>
      <c r="J77">
        <v>70</v>
      </c>
      <c r="K77">
        <v>10.8</v>
      </c>
      <c r="L77" s="29">
        <v>2109</v>
      </c>
      <c r="N77">
        <v>65</v>
      </c>
      <c r="O77">
        <v>10.1</v>
      </c>
      <c r="P77" s="29">
        <v>2131</v>
      </c>
      <c r="R77">
        <v>63</v>
      </c>
      <c r="S77">
        <v>10</v>
      </c>
      <c r="T77" s="29">
        <v>2129</v>
      </c>
      <c r="V77">
        <v>75</v>
      </c>
      <c r="W77">
        <v>11.5</v>
      </c>
      <c r="X77" s="29">
        <v>2011</v>
      </c>
      <c r="Z77">
        <v>70</v>
      </c>
      <c r="AA77">
        <v>10.9</v>
      </c>
      <c r="AB77" s="29">
        <v>2100</v>
      </c>
      <c r="AD77">
        <v>70</v>
      </c>
      <c r="AE77">
        <v>10.9</v>
      </c>
      <c r="AF77" s="29">
        <v>2089</v>
      </c>
      <c r="AH77">
        <v>73</v>
      </c>
      <c r="AI77">
        <v>13.9</v>
      </c>
      <c r="AJ77" s="29">
        <v>1966</v>
      </c>
      <c r="AL77">
        <v>78</v>
      </c>
      <c r="AM77">
        <v>14.8</v>
      </c>
      <c r="AN77" s="29">
        <v>1833</v>
      </c>
    </row>
    <row r="78" spans="1:40" x14ac:dyDescent="0.25">
      <c r="A78" t="s">
        <v>100</v>
      </c>
      <c r="B78">
        <v>73</v>
      </c>
      <c r="C78">
        <v>11.3</v>
      </c>
      <c r="D78" s="29">
        <v>2140</v>
      </c>
      <c r="F78">
        <v>70</v>
      </c>
      <c r="G78">
        <v>10.8</v>
      </c>
      <c r="H78" s="29">
        <v>1973</v>
      </c>
      <c r="J78">
        <v>77</v>
      </c>
      <c r="K78">
        <v>11.8</v>
      </c>
      <c r="L78" s="29">
        <v>1879</v>
      </c>
      <c r="N78">
        <v>79</v>
      </c>
      <c r="O78">
        <v>12.1</v>
      </c>
      <c r="P78" s="29">
        <v>1866</v>
      </c>
      <c r="R78">
        <v>81</v>
      </c>
      <c r="S78">
        <v>12.6</v>
      </c>
      <c r="T78" s="29">
        <v>1767</v>
      </c>
      <c r="V78">
        <v>91</v>
      </c>
      <c r="W78">
        <v>13.8</v>
      </c>
      <c r="X78" s="29">
        <v>1680</v>
      </c>
      <c r="Z78">
        <v>96</v>
      </c>
      <c r="AA78">
        <v>14.6</v>
      </c>
      <c r="AB78" s="29">
        <v>1640</v>
      </c>
      <c r="AD78">
        <v>100</v>
      </c>
      <c r="AE78">
        <v>15.3</v>
      </c>
      <c r="AF78" s="29">
        <v>1522</v>
      </c>
      <c r="AH78">
        <v>102</v>
      </c>
      <c r="AI78">
        <v>19.100000000000001</v>
      </c>
      <c r="AJ78" s="29">
        <v>1473</v>
      </c>
      <c r="AL78">
        <v>98</v>
      </c>
      <c r="AM78">
        <v>18.3</v>
      </c>
      <c r="AN78" s="29">
        <v>1426</v>
      </c>
    </row>
    <row r="79" spans="1:40" x14ac:dyDescent="0.25">
      <c r="A79" t="s">
        <v>111</v>
      </c>
      <c r="B79">
        <v>74</v>
      </c>
      <c r="C79">
        <v>11.5</v>
      </c>
      <c r="D79" s="29">
        <v>2115</v>
      </c>
      <c r="F79">
        <v>71</v>
      </c>
      <c r="G79">
        <v>11</v>
      </c>
      <c r="H79" s="29">
        <v>1967</v>
      </c>
      <c r="J79">
        <v>69</v>
      </c>
      <c r="K79">
        <v>10.7</v>
      </c>
      <c r="L79" s="29">
        <v>2123</v>
      </c>
      <c r="N79">
        <v>67</v>
      </c>
      <c r="O79">
        <v>10.4</v>
      </c>
      <c r="P79" s="29">
        <v>2083</v>
      </c>
      <c r="R79">
        <v>83</v>
      </c>
      <c r="S79">
        <v>12.9</v>
      </c>
      <c r="T79" s="29">
        <v>1753</v>
      </c>
      <c r="V79">
        <v>84</v>
      </c>
      <c r="W79">
        <v>12.8</v>
      </c>
      <c r="X79" s="29">
        <v>1822</v>
      </c>
      <c r="Z79">
        <v>77</v>
      </c>
      <c r="AA79">
        <v>11.9</v>
      </c>
      <c r="AB79" s="29">
        <v>1963</v>
      </c>
      <c r="AD79">
        <v>74</v>
      </c>
      <c r="AE79">
        <v>11.5</v>
      </c>
      <c r="AF79" s="29">
        <v>2008</v>
      </c>
      <c r="AH79">
        <v>71</v>
      </c>
      <c r="AI79">
        <v>13.5</v>
      </c>
      <c r="AJ79" s="29">
        <v>1983</v>
      </c>
      <c r="AL79">
        <v>71</v>
      </c>
      <c r="AM79">
        <v>13.5</v>
      </c>
      <c r="AN79" s="29">
        <v>1905</v>
      </c>
    </row>
    <row r="80" spans="1:40" x14ac:dyDescent="0.25">
      <c r="A80" t="s">
        <v>122</v>
      </c>
      <c r="B80">
        <v>75</v>
      </c>
      <c r="C80">
        <v>11.6</v>
      </c>
      <c r="D80" s="29">
        <v>2091</v>
      </c>
      <c r="F80">
        <v>76</v>
      </c>
      <c r="G80">
        <v>11.7</v>
      </c>
      <c r="H80" s="29">
        <v>1849</v>
      </c>
      <c r="J80">
        <v>83</v>
      </c>
      <c r="K80">
        <v>12.7</v>
      </c>
      <c r="L80" s="29">
        <v>1828</v>
      </c>
      <c r="N80">
        <v>73</v>
      </c>
      <c r="O80">
        <v>11.2</v>
      </c>
      <c r="P80" s="29">
        <v>1981</v>
      </c>
      <c r="R80">
        <v>77</v>
      </c>
      <c r="S80">
        <v>12</v>
      </c>
      <c r="T80" s="29">
        <v>1883</v>
      </c>
      <c r="V80">
        <v>68</v>
      </c>
      <c r="W80">
        <v>10.5</v>
      </c>
      <c r="X80" s="29">
        <v>2137</v>
      </c>
      <c r="Z80">
        <v>74</v>
      </c>
      <c r="AA80">
        <v>11.4</v>
      </c>
      <c r="AB80" s="29">
        <v>2037</v>
      </c>
      <c r="AD80">
        <v>76</v>
      </c>
      <c r="AE80">
        <v>11.8</v>
      </c>
      <c r="AF80" s="29">
        <v>1994</v>
      </c>
      <c r="AH80">
        <v>76</v>
      </c>
      <c r="AI80">
        <v>14.4</v>
      </c>
      <c r="AJ80" s="29">
        <v>1878</v>
      </c>
      <c r="AL80">
        <v>80</v>
      </c>
      <c r="AM80">
        <v>15.1</v>
      </c>
      <c r="AN80" s="29">
        <v>1823</v>
      </c>
    </row>
    <row r="81" spans="1:40" x14ac:dyDescent="0.25">
      <c r="A81" t="s">
        <v>224</v>
      </c>
      <c r="B81">
        <v>76</v>
      </c>
      <c r="C81">
        <v>11.8</v>
      </c>
      <c r="D81" s="29">
        <v>2085</v>
      </c>
      <c r="F81">
        <v>110</v>
      </c>
      <c r="G81">
        <v>16.5</v>
      </c>
      <c r="H81" s="29">
        <v>1337</v>
      </c>
      <c r="J81">
        <v>78</v>
      </c>
      <c r="K81">
        <v>12</v>
      </c>
      <c r="L81" s="29">
        <v>1875</v>
      </c>
      <c r="N81">
        <v>82</v>
      </c>
      <c r="O81">
        <v>12.5</v>
      </c>
      <c r="P81" s="29">
        <v>1785</v>
      </c>
      <c r="R81">
        <v>75</v>
      </c>
      <c r="S81">
        <v>11.7</v>
      </c>
      <c r="T81" s="29">
        <v>1968</v>
      </c>
      <c r="V81">
        <v>97</v>
      </c>
      <c r="W81">
        <v>14.7</v>
      </c>
      <c r="X81" s="29">
        <v>1565</v>
      </c>
      <c r="Z81">
        <v>101</v>
      </c>
      <c r="AA81">
        <v>15.3</v>
      </c>
      <c r="AB81" s="29">
        <v>1572</v>
      </c>
      <c r="AD81">
        <v>126</v>
      </c>
      <c r="AE81">
        <v>19</v>
      </c>
      <c r="AF81" s="29">
        <v>1203</v>
      </c>
      <c r="AH81">
        <v>146</v>
      </c>
      <c r="AI81">
        <v>26.9</v>
      </c>
      <c r="AJ81">
        <v>985</v>
      </c>
      <c r="AL81">
        <v>120</v>
      </c>
      <c r="AM81">
        <v>22.3</v>
      </c>
      <c r="AN81" s="29">
        <v>1194</v>
      </c>
    </row>
    <row r="82" spans="1:40" x14ac:dyDescent="0.25">
      <c r="A82" t="s">
        <v>109</v>
      </c>
      <c r="B82">
        <v>77</v>
      </c>
      <c r="C82">
        <v>11.9</v>
      </c>
      <c r="D82" s="29">
        <v>2071</v>
      </c>
      <c r="F82">
        <v>73</v>
      </c>
      <c r="G82">
        <v>11.2</v>
      </c>
      <c r="H82" s="29">
        <v>1961</v>
      </c>
      <c r="J82">
        <v>81</v>
      </c>
      <c r="K82">
        <v>12.4</v>
      </c>
      <c r="L82" s="29">
        <v>1853</v>
      </c>
      <c r="N82">
        <v>85</v>
      </c>
      <c r="O82">
        <v>12.9</v>
      </c>
      <c r="P82" s="29">
        <v>1769</v>
      </c>
      <c r="R82">
        <v>88</v>
      </c>
      <c r="S82">
        <v>13.6</v>
      </c>
      <c r="T82" s="29">
        <v>1634</v>
      </c>
      <c r="V82">
        <v>81</v>
      </c>
      <c r="W82">
        <v>12.4</v>
      </c>
      <c r="X82" s="29">
        <v>1874</v>
      </c>
      <c r="Z82">
        <v>92</v>
      </c>
      <c r="AA82">
        <v>14</v>
      </c>
      <c r="AB82" s="29">
        <v>1690</v>
      </c>
      <c r="AD82">
        <v>101</v>
      </c>
      <c r="AE82">
        <v>15.4</v>
      </c>
      <c r="AF82" s="29">
        <v>1491</v>
      </c>
      <c r="AH82">
        <v>106</v>
      </c>
      <c r="AI82">
        <v>19.8</v>
      </c>
      <c r="AJ82" s="29">
        <v>1427</v>
      </c>
      <c r="AL82">
        <v>100</v>
      </c>
      <c r="AM82">
        <v>18.7</v>
      </c>
      <c r="AN82" s="29">
        <v>1384</v>
      </c>
    </row>
    <row r="83" spans="1:40" x14ac:dyDescent="0.25">
      <c r="A83" t="s">
        <v>79</v>
      </c>
      <c r="B83">
        <v>78</v>
      </c>
      <c r="C83">
        <v>12.1</v>
      </c>
      <c r="D83" s="29">
        <v>2042</v>
      </c>
      <c r="F83">
        <v>81</v>
      </c>
      <c r="G83">
        <v>12.4</v>
      </c>
      <c r="H83" s="29">
        <v>1776</v>
      </c>
      <c r="J83">
        <v>80</v>
      </c>
      <c r="K83">
        <v>12.3</v>
      </c>
      <c r="L83" s="29">
        <v>1854</v>
      </c>
      <c r="N83">
        <v>91</v>
      </c>
      <c r="O83">
        <v>13.8</v>
      </c>
      <c r="P83" s="29">
        <v>1630</v>
      </c>
      <c r="R83">
        <v>92</v>
      </c>
      <c r="S83">
        <v>14.2</v>
      </c>
      <c r="T83" s="29">
        <v>1614</v>
      </c>
      <c r="V83">
        <v>87</v>
      </c>
      <c r="W83">
        <v>13.2</v>
      </c>
      <c r="X83" s="29">
        <v>1748</v>
      </c>
      <c r="Z83">
        <v>93</v>
      </c>
      <c r="AA83">
        <v>14.2</v>
      </c>
      <c r="AB83" s="29">
        <v>1681</v>
      </c>
      <c r="AD83">
        <v>99</v>
      </c>
      <c r="AE83">
        <v>15.1</v>
      </c>
      <c r="AF83" s="29">
        <v>1533</v>
      </c>
      <c r="AH83">
        <v>95</v>
      </c>
      <c r="AI83">
        <v>17.8</v>
      </c>
      <c r="AJ83" s="29">
        <v>1582</v>
      </c>
      <c r="AL83">
        <v>109</v>
      </c>
      <c r="AM83">
        <v>20.3</v>
      </c>
      <c r="AN83" s="29">
        <v>1310</v>
      </c>
    </row>
    <row r="84" spans="1:40" x14ac:dyDescent="0.25">
      <c r="A84" t="s">
        <v>70</v>
      </c>
      <c r="B84">
        <v>79</v>
      </c>
      <c r="C84">
        <v>12.2</v>
      </c>
      <c r="D84" s="29">
        <v>2036</v>
      </c>
      <c r="F84">
        <v>68</v>
      </c>
      <c r="G84">
        <v>10.5</v>
      </c>
      <c r="H84" s="29">
        <v>2003</v>
      </c>
      <c r="J84">
        <v>65</v>
      </c>
      <c r="K84">
        <v>10.1</v>
      </c>
      <c r="L84" s="29">
        <v>2183</v>
      </c>
      <c r="N84">
        <v>76</v>
      </c>
      <c r="O84">
        <v>11.7</v>
      </c>
      <c r="P84" s="29">
        <v>1969</v>
      </c>
      <c r="R84">
        <v>68</v>
      </c>
      <c r="S84">
        <v>10.7</v>
      </c>
      <c r="T84" s="29">
        <v>2062</v>
      </c>
      <c r="V84">
        <v>79</v>
      </c>
      <c r="W84">
        <v>12.1</v>
      </c>
      <c r="X84" s="29">
        <v>1905</v>
      </c>
      <c r="Z84">
        <v>78</v>
      </c>
      <c r="AA84">
        <v>12</v>
      </c>
      <c r="AB84" s="29">
        <v>1958</v>
      </c>
      <c r="AD84">
        <v>92</v>
      </c>
      <c r="AE84">
        <v>14.1</v>
      </c>
      <c r="AF84" s="29">
        <v>1663</v>
      </c>
      <c r="AH84">
        <v>94</v>
      </c>
      <c r="AI84">
        <v>17.600000000000001</v>
      </c>
      <c r="AJ84" s="29">
        <v>1597</v>
      </c>
      <c r="AL84">
        <v>85</v>
      </c>
      <c r="AM84">
        <v>16</v>
      </c>
      <c r="AN84" s="29">
        <v>1660</v>
      </c>
    </row>
    <row r="85" spans="1:40" x14ac:dyDescent="0.25">
      <c r="A85" t="s">
        <v>121</v>
      </c>
      <c r="B85">
        <v>80</v>
      </c>
      <c r="C85">
        <v>12.3</v>
      </c>
      <c r="D85" s="29">
        <v>2029</v>
      </c>
      <c r="F85">
        <v>103</v>
      </c>
      <c r="G85">
        <v>15.5</v>
      </c>
      <c r="H85" s="29">
        <v>1387</v>
      </c>
      <c r="J85">
        <v>97</v>
      </c>
      <c r="K85">
        <v>14.7</v>
      </c>
      <c r="L85" s="29">
        <v>1511</v>
      </c>
      <c r="N85">
        <v>87</v>
      </c>
      <c r="O85">
        <v>13.2</v>
      </c>
      <c r="P85" s="29">
        <v>1695</v>
      </c>
      <c r="R85">
        <v>160</v>
      </c>
      <c r="S85">
        <v>24.1</v>
      </c>
      <c r="T85">
        <v>822</v>
      </c>
      <c r="V85">
        <v>102</v>
      </c>
      <c r="W85">
        <v>15.4</v>
      </c>
      <c r="X85" s="29">
        <v>1516</v>
      </c>
      <c r="Z85">
        <v>107</v>
      </c>
      <c r="AA85">
        <v>16.2</v>
      </c>
      <c r="AB85" s="29">
        <v>1488</v>
      </c>
      <c r="AD85">
        <v>106</v>
      </c>
      <c r="AE85">
        <v>16.100000000000001</v>
      </c>
      <c r="AF85" s="29">
        <v>1421</v>
      </c>
      <c r="AH85">
        <v>113</v>
      </c>
      <c r="AI85">
        <v>21</v>
      </c>
      <c r="AJ85" s="29">
        <v>1336</v>
      </c>
      <c r="AL85">
        <v>115</v>
      </c>
      <c r="AM85">
        <v>21.4</v>
      </c>
      <c r="AN85" s="29">
        <v>1233</v>
      </c>
    </row>
    <row r="86" spans="1:40" x14ac:dyDescent="0.25">
      <c r="A86" t="s">
        <v>68</v>
      </c>
      <c r="B86">
        <v>81</v>
      </c>
      <c r="C86">
        <v>12.5</v>
      </c>
      <c r="D86" s="29">
        <v>1953</v>
      </c>
      <c r="F86">
        <v>69</v>
      </c>
      <c r="G86">
        <v>10.7</v>
      </c>
      <c r="H86" s="29">
        <v>1979</v>
      </c>
      <c r="J86">
        <v>72</v>
      </c>
      <c r="K86">
        <v>11.1</v>
      </c>
      <c r="L86" s="29">
        <v>2016</v>
      </c>
      <c r="N86">
        <v>75</v>
      </c>
      <c r="O86">
        <v>11.5</v>
      </c>
      <c r="P86" s="29">
        <v>1974</v>
      </c>
      <c r="R86">
        <v>71</v>
      </c>
      <c r="S86">
        <v>11.2</v>
      </c>
      <c r="T86" s="29">
        <v>1993</v>
      </c>
      <c r="V86">
        <v>66</v>
      </c>
      <c r="W86">
        <v>10.3</v>
      </c>
      <c r="X86" s="29">
        <v>2170</v>
      </c>
      <c r="Z86">
        <v>68</v>
      </c>
      <c r="AA86">
        <v>10.6</v>
      </c>
      <c r="AB86" s="29">
        <v>2162</v>
      </c>
      <c r="AD86">
        <v>59</v>
      </c>
      <c r="AE86">
        <v>9.4</v>
      </c>
      <c r="AF86" s="29">
        <v>2301</v>
      </c>
      <c r="AH86">
        <v>56</v>
      </c>
      <c r="AI86">
        <v>10.8</v>
      </c>
      <c r="AJ86" s="29">
        <v>2323</v>
      </c>
      <c r="AL86">
        <v>51</v>
      </c>
      <c r="AM86">
        <v>9.9</v>
      </c>
      <c r="AN86" s="29">
        <v>2395</v>
      </c>
    </row>
    <row r="87" spans="1:40" x14ac:dyDescent="0.25">
      <c r="A87" t="s">
        <v>28</v>
      </c>
      <c r="B87">
        <v>82</v>
      </c>
      <c r="C87">
        <v>12.6</v>
      </c>
      <c r="D87" s="29">
        <v>1860</v>
      </c>
      <c r="F87">
        <v>78</v>
      </c>
      <c r="G87">
        <v>12</v>
      </c>
      <c r="H87" s="29">
        <v>1820</v>
      </c>
      <c r="J87">
        <v>86</v>
      </c>
      <c r="K87">
        <v>13.1</v>
      </c>
      <c r="L87" s="29">
        <v>1791</v>
      </c>
      <c r="N87">
        <v>88</v>
      </c>
      <c r="O87">
        <v>13.4</v>
      </c>
      <c r="P87" s="29">
        <v>1662</v>
      </c>
      <c r="R87">
        <v>90</v>
      </c>
      <c r="S87">
        <v>13.9</v>
      </c>
      <c r="T87" s="29">
        <v>1629</v>
      </c>
      <c r="V87">
        <v>89</v>
      </c>
      <c r="W87">
        <v>13.5</v>
      </c>
      <c r="X87" s="29">
        <v>1732</v>
      </c>
      <c r="Z87">
        <v>89</v>
      </c>
      <c r="AA87">
        <v>13.6</v>
      </c>
      <c r="AB87" s="29">
        <v>1743</v>
      </c>
      <c r="AD87">
        <v>83</v>
      </c>
      <c r="AE87">
        <v>12.8</v>
      </c>
      <c r="AF87" s="29">
        <v>1802</v>
      </c>
      <c r="AH87">
        <v>82</v>
      </c>
      <c r="AI87">
        <v>15.5</v>
      </c>
      <c r="AJ87" s="29">
        <v>1787</v>
      </c>
      <c r="AL87">
        <v>84</v>
      </c>
      <c r="AM87">
        <v>15.8</v>
      </c>
      <c r="AN87" s="29">
        <v>1743</v>
      </c>
    </row>
    <row r="88" spans="1:40" x14ac:dyDescent="0.25">
      <c r="A88" t="s">
        <v>148</v>
      </c>
      <c r="B88">
        <v>83</v>
      </c>
      <c r="C88">
        <v>12.8</v>
      </c>
      <c r="D88" s="29">
        <v>1844</v>
      </c>
      <c r="F88">
        <v>79</v>
      </c>
      <c r="G88">
        <v>12.1</v>
      </c>
      <c r="H88" s="29">
        <v>1798</v>
      </c>
      <c r="J88">
        <v>68</v>
      </c>
      <c r="K88">
        <v>10.5</v>
      </c>
      <c r="L88" s="29">
        <v>2143</v>
      </c>
      <c r="N88">
        <v>63</v>
      </c>
      <c r="O88">
        <v>9.8000000000000007</v>
      </c>
      <c r="P88" s="29">
        <v>2186</v>
      </c>
      <c r="R88">
        <v>67</v>
      </c>
      <c r="S88">
        <v>10.6</v>
      </c>
      <c r="T88" s="29">
        <v>2073</v>
      </c>
      <c r="V88">
        <v>62</v>
      </c>
      <c r="W88">
        <v>9.6999999999999993</v>
      </c>
      <c r="X88" s="29">
        <v>2246</v>
      </c>
      <c r="Z88">
        <v>60</v>
      </c>
      <c r="AA88">
        <v>9.4</v>
      </c>
      <c r="AB88" s="29">
        <v>2370</v>
      </c>
      <c r="AD88">
        <v>57</v>
      </c>
      <c r="AE88">
        <v>9.1</v>
      </c>
      <c r="AF88" s="29">
        <v>2376</v>
      </c>
      <c r="AH88">
        <v>59</v>
      </c>
      <c r="AI88">
        <v>11.4</v>
      </c>
      <c r="AJ88" s="29">
        <v>2181</v>
      </c>
      <c r="AL88">
        <v>63</v>
      </c>
      <c r="AM88">
        <v>12.1</v>
      </c>
      <c r="AN88" s="29">
        <v>2104</v>
      </c>
    </row>
    <row r="89" spans="1:40" x14ac:dyDescent="0.25">
      <c r="A89" t="s">
        <v>81</v>
      </c>
      <c r="B89">
        <v>84</v>
      </c>
      <c r="C89">
        <v>12.9</v>
      </c>
      <c r="D89" s="29">
        <v>1829</v>
      </c>
      <c r="F89">
        <v>82</v>
      </c>
      <c r="G89">
        <v>12.5</v>
      </c>
      <c r="H89" s="29">
        <v>1772</v>
      </c>
      <c r="J89">
        <v>79</v>
      </c>
      <c r="K89">
        <v>12.1</v>
      </c>
      <c r="L89" s="29">
        <v>1870</v>
      </c>
      <c r="N89">
        <v>70</v>
      </c>
      <c r="O89">
        <v>10.8</v>
      </c>
      <c r="P89" s="29">
        <v>2024</v>
      </c>
      <c r="R89">
        <v>59</v>
      </c>
      <c r="S89">
        <v>9.4</v>
      </c>
      <c r="T89" s="29">
        <v>2171</v>
      </c>
      <c r="V89">
        <v>64</v>
      </c>
      <c r="W89">
        <v>10</v>
      </c>
      <c r="X89" s="29">
        <v>2204</v>
      </c>
      <c r="Z89">
        <v>49</v>
      </c>
      <c r="AA89">
        <v>7.9</v>
      </c>
      <c r="AB89" s="29">
        <v>2759</v>
      </c>
      <c r="AD89">
        <v>49</v>
      </c>
      <c r="AE89">
        <v>7.9</v>
      </c>
      <c r="AF89" s="29">
        <v>2647</v>
      </c>
      <c r="AH89">
        <v>55</v>
      </c>
      <c r="AI89">
        <v>10.7</v>
      </c>
      <c r="AJ89" s="29">
        <v>2353</v>
      </c>
      <c r="AL89">
        <v>55</v>
      </c>
      <c r="AM89">
        <v>10.7</v>
      </c>
      <c r="AN89" s="29">
        <v>2285</v>
      </c>
    </row>
    <row r="90" spans="1:40" x14ac:dyDescent="0.25">
      <c r="A90" t="s">
        <v>1382</v>
      </c>
      <c r="B90">
        <v>85</v>
      </c>
      <c r="C90">
        <v>13.1</v>
      </c>
      <c r="D90" s="29">
        <v>1767</v>
      </c>
      <c r="F90">
        <v>80</v>
      </c>
      <c r="G90">
        <v>12.2</v>
      </c>
      <c r="H90" s="29">
        <v>1778</v>
      </c>
      <c r="J90">
        <v>76</v>
      </c>
      <c r="K90">
        <v>11.7</v>
      </c>
      <c r="L90" s="29">
        <v>1887</v>
      </c>
      <c r="N90">
        <v>78</v>
      </c>
      <c r="O90">
        <v>11.9</v>
      </c>
      <c r="P90" s="29">
        <v>1893</v>
      </c>
      <c r="R90">
        <v>78</v>
      </c>
      <c r="S90">
        <v>12.2</v>
      </c>
      <c r="T90" s="29">
        <v>1862</v>
      </c>
      <c r="V90">
        <v>74</v>
      </c>
      <c r="W90">
        <v>11.4</v>
      </c>
      <c r="X90" s="29">
        <v>2026</v>
      </c>
      <c r="Z90">
        <v>69</v>
      </c>
      <c r="AA90">
        <v>10.7</v>
      </c>
      <c r="AB90" s="29">
        <v>2122</v>
      </c>
      <c r="AD90">
        <v>63</v>
      </c>
      <c r="AE90">
        <v>9.9</v>
      </c>
      <c r="AF90" s="29">
        <v>2235</v>
      </c>
      <c r="AH90">
        <v>57</v>
      </c>
      <c r="AI90">
        <v>11</v>
      </c>
      <c r="AJ90" s="29">
        <v>2279</v>
      </c>
      <c r="AL90">
        <v>56</v>
      </c>
      <c r="AM90">
        <v>10.8</v>
      </c>
      <c r="AN90" s="29">
        <v>2267</v>
      </c>
    </row>
    <row r="91" spans="1:40" x14ac:dyDescent="0.25">
      <c r="A91" t="s">
        <v>1375</v>
      </c>
      <c r="B91">
        <v>86</v>
      </c>
      <c r="C91">
        <v>13.2</v>
      </c>
      <c r="D91" s="29">
        <v>1732</v>
      </c>
      <c r="F91">
        <v>112</v>
      </c>
      <c r="G91">
        <v>16.8</v>
      </c>
      <c r="H91" s="29">
        <v>1311</v>
      </c>
      <c r="J91">
        <v>116</v>
      </c>
      <c r="K91">
        <v>17.399999999999999</v>
      </c>
      <c r="L91" s="29">
        <v>1287</v>
      </c>
      <c r="N91">
        <v>116</v>
      </c>
      <c r="O91">
        <v>17.3</v>
      </c>
      <c r="P91" s="29">
        <v>1241</v>
      </c>
      <c r="R91">
        <v>106</v>
      </c>
      <c r="S91">
        <v>16.2</v>
      </c>
      <c r="T91" s="29">
        <v>1363</v>
      </c>
      <c r="V91">
        <v>108</v>
      </c>
      <c r="W91">
        <v>16.2</v>
      </c>
      <c r="X91" s="29">
        <v>1426</v>
      </c>
      <c r="Z91">
        <v>111</v>
      </c>
      <c r="AA91">
        <v>16.7</v>
      </c>
      <c r="AB91" s="29">
        <v>1429</v>
      </c>
      <c r="AD91">
        <v>104</v>
      </c>
      <c r="AE91">
        <v>15.8</v>
      </c>
      <c r="AF91" s="29">
        <v>1474</v>
      </c>
      <c r="AH91">
        <v>103</v>
      </c>
      <c r="AI91">
        <v>19.2</v>
      </c>
      <c r="AJ91" s="29">
        <v>1462</v>
      </c>
      <c r="AL91">
        <v>130</v>
      </c>
      <c r="AM91">
        <v>24.1</v>
      </c>
      <c r="AN91" s="29">
        <v>1086</v>
      </c>
    </row>
    <row r="92" spans="1:40" x14ac:dyDescent="0.25">
      <c r="A92" t="s">
        <v>76</v>
      </c>
      <c r="B92">
        <v>87</v>
      </c>
      <c r="C92">
        <v>13.3</v>
      </c>
      <c r="D92" s="29">
        <v>1721</v>
      </c>
      <c r="F92">
        <v>83</v>
      </c>
      <c r="G92">
        <v>12.7</v>
      </c>
      <c r="H92" s="29">
        <v>1713</v>
      </c>
      <c r="J92">
        <v>87</v>
      </c>
      <c r="K92">
        <v>13.3</v>
      </c>
      <c r="L92" s="29">
        <v>1762</v>
      </c>
      <c r="N92">
        <v>81</v>
      </c>
      <c r="O92">
        <v>12.4</v>
      </c>
      <c r="P92" s="29">
        <v>1801</v>
      </c>
      <c r="R92">
        <v>80</v>
      </c>
      <c r="S92">
        <v>12.5</v>
      </c>
      <c r="T92" s="29">
        <v>1789</v>
      </c>
      <c r="V92">
        <v>76</v>
      </c>
      <c r="W92">
        <v>11.7</v>
      </c>
      <c r="X92" s="29">
        <v>2002</v>
      </c>
      <c r="Z92">
        <v>75</v>
      </c>
      <c r="AA92">
        <v>11.6</v>
      </c>
      <c r="AB92" s="29">
        <v>2036</v>
      </c>
      <c r="AD92">
        <v>71</v>
      </c>
      <c r="AE92">
        <v>11.1</v>
      </c>
      <c r="AF92" s="29">
        <v>2055</v>
      </c>
      <c r="AH92">
        <v>67</v>
      </c>
      <c r="AI92">
        <v>12.8</v>
      </c>
      <c r="AJ92" s="29">
        <v>2077</v>
      </c>
      <c r="AL92">
        <v>65</v>
      </c>
      <c r="AM92">
        <v>12.4</v>
      </c>
      <c r="AN92" s="29">
        <v>2060</v>
      </c>
    </row>
    <row r="93" spans="1:40" x14ac:dyDescent="0.25">
      <c r="A93" t="s">
        <v>82</v>
      </c>
      <c r="B93">
        <v>88</v>
      </c>
      <c r="C93">
        <v>13.5</v>
      </c>
      <c r="D93" s="29">
        <v>1661</v>
      </c>
      <c r="F93">
        <v>84</v>
      </c>
      <c r="G93">
        <v>12.8</v>
      </c>
      <c r="H93" s="29">
        <v>1685</v>
      </c>
      <c r="J93">
        <v>82</v>
      </c>
      <c r="K93">
        <v>12.5</v>
      </c>
      <c r="L93" s="29">
        <v>1829</v>
      </c>
      <c r="N93">
        <v>83</v>
      </c>
      <c r="O93">
        <v>12.7</v>
      </c>
      <c r="P93" s="29">
        <v>1772</v>
      </c>
      <c r="R93">
        <v>79</v>
      </c>
      <c r="S93">
        <v>12.3</v>
      </c>
      <c r="T93" s="29">
        <v>1793</v>
      </c>
      <c r="V93">
        <v>83</v>
      </c>
      <c r="W93">
        <v>12.7</v>
      </c>
      <c r="X93" s="29">
        <v>1828</v>
      </c>
      <c r="Z93">
        <v>81</v>
      </c>
      <c r="AA93">
        <v>12.5</v>
      </c>
      <c r="AB93" s="29">
        <v>1890</v>
      </c>
      <c r="AD93">
        <v>84</v>
      </c>
      <c r="AE93">
        <v>13</v>
      </c>
      <c r="AF93" s="29">
        <v>1798</v>
      </c>
      <c r="AH93">
        <v>79</v>
      </c>
      <c r="AI93">
        <v>14.9</v>
      </c>
      <c r="AJ93" s="29">
        <v>1863</v>
      </c>
      <c r="AL93">
        <v>69</v>
      </c>
      <c r="AM93">
        <v>13.2</v>
      </c>
      <c r="AN93" s="29">
        <v>1975</v>
      </c>
    </row>
    <row r="94" spans="1:40" x14ac:dyDescent="0.25">
      <c r="A94" t="s">
        <v>425</v>
      </c>
      <c r="B94">
        <v>89</v>
      </c>
      <c r="C94">
        <v>13.6</v>
      </c>
      <c r="D94" s="29">
        <v>1660</v>
      </c>
      <c r="F94">
        <v>87</v>
      </c>
      <c r="G94">
        <v>13.2</v>
      </c>
      <c r="H94" s="29">
        <v>1557</v>
      </c>
      <c r="J94">
        <v>119</v>
      </c>
      <c r="K94">
        <v>17.8</v>
      </c>
      <c r="L94" s="29">
        <v>1229</v>
      </c>
      <c r="N94">
        <v>288</v>
      </c>
      <c r="O94">
        <v>41.8</v>
      </c>
      <c r="P94">
        <v>304</v>
      </c>
      <c r="R94">
        <v>236</v>
      </c>
      <c r="S94">
        <v>35.1</v>
      </c>
      <c r="T94">
        <v>433</v>
      </c>
      <c r="V94">
        <v>171</v>
      </c>
      <c r="W94">
        <v>25.2</v>
      </c>
      <c r="X94">
        <v>847</v>
      </c>
      <c r="Z94">
        <v>161</v>
      </c>
      <c r="AA94">
        <v>23.9</v>
      </c>
      <c r="AB94">
        <v>924</v>
      </c>
      <c r="AD94">
        <v>180</v>
      </c>
      <c r="AE94">
        <v>26.8</v>
      </c>
      <c r="AF94">
        <v>738</v>
      </c>
      <c r="AH94">
        <v>266</v>
      </c>
      <c r="AI94">
        <v>48.4</v>
      </c>
      <c r="AJ94">
        <v>372</v>
      </c>
      <c r="AL94">
        <v>256</v>
      </c>
      <c r="AM94">
        <v>46.6</v>
      </c>
      <c r="AN94">
        <v>385</v>
      </c>
    </row>
    <row r="95" spans="1:40" x14ac:dyDescent="0.25">
      <c r="A95" t="s">
        <v>193</v>
      </c>
      <c r="B95">
        <v>90</v>
      </c>
      <c r="C95">
        <v>13.8</v>
      </c>
      <c r="D95" s="29">
        <v>1652</v>
      </c>
      <c r="F95">
        <v>91</v>
      </c>
      <c r="G95">
        <v>13.8</v>
      </c>
      <c r="H95" s="29">
        <v>1466</v>
      </c>
      <c r="J95">
        <v>84</v>
      </c>
      <c r="K95">
        <v>12.8</v>
      </c>
      <c r="L95" s="29">
        <v>1803</v>
      </c>
      <c r="N95">
        <v>71</v>
      </c>
      <c r="O95">
        <v>10.9</v>
      </c>
      <c r="P95" s="29">
        <v>2009</v>
      </c>
      <c r="R95">
        <v>64</v>
      </c>
      <c r="S95">
        <v>10.1</v>
      </c>
      <c r="T95" s="29">
        <v>2125</v>
      </c>
      <c r="V95">
        <v>61</v>
      </c>
      <c r="W95">
        <v>9.5</v>
      </c>
      <c r="X95" s="29">
        <v>2263</v>
      </c>
      <c r="Z95">
        <v>59</v>
      </c>
      <c r="AA95">
        <v>9.3000000000000007</v>
      </c>
      <c r="AB95" s="29">
        <v>2384</v>
      </c>
      <c r="AD95">
        <v>54</v>
      </c>
      <c r="AE95">
        <v>8.6</v>
      </c>
      <c r="AF95" s="29">
        <v>2437</v>
      </c>
      <c r="AH95">
        <v>82</v>
      </c>
      <c r="AI95">
        <v>15.5</v>
      </c>
      <c r="AJ95" s="29">
        <v>1787</v>
      </c>
      <c r="AL95">
        <v>96</v>
      </c>
      <c r="AM95">
        <v>18</v>
      </c>
      <c r="AN95" s="29">
        <v>1498</v>
      </c>
    </row>
    <row r="96" spans="1:40" x14ac:dyDescent="0.25">
      <c r="A96" t="s">
        <v>110</v>
      </c>
      <c r="B96">
        <v>91</v>
      </c>
      <c r="C96">
        <v>13.9</v>
      </c>
      <c r="D96" s="29">
        <v>1647</v>
      </c>
      <c r="F96">
        <v>89</v>
      </c>
      <c r="G96">
        <v>13.5</v>
      </c>
      <c r="H96" s="29">
        <v>1524</v>
      </c>
      <c r="J96">
        <v>96</v>
      </c>
      <c r="K96">
        <v>14.5</v>
      </c>
      <c r="L96" s="29">
        <v>1520</v>
      </c>
      <c r="N96">
        <v>100</v>
      </c>
      <c r="O96">
        <v>15.1</v>
      </c>
      <c r="P96" s="29">
        <v>1498</v>
      </c>
      <c r="R96">
        <v>101</v>
      </c>
      <c r="S96">
        <v>15.5</v>
      </c>
      <c r="T96" s="29">
        <v>1428</v>
      </c>
      <c r="V96">
        <v>112</v>
      </c>
      <c r="W96">
        <v>16.8</v>
      </c>
      <c r="X96" s="29">
        <v>1382</v>
      </c>
      <c r="Z96">
        <v>115</v>
      </c>
      <c r="AA96">
        <v>17.3</v>
      </c>
      <c r="AB96" s="29">
        <v>1376</v>
      </c>
      <c r="AD96">
        <v>113</v>
      </c>
      <c r="AE96">
        <v>17.100000000000001</v>
      </c>
      <c r="AF96" s="29">
        <v>1354</v>
      </c>
      <c r="AH96">
        <v>116</v>
      </c>
      <c r="AI96">
        <v>21.6</v>
      </c>
      <c r="AJ96" s="29">
        <v>1305</v>
      </c>
      <c r="AL96">
        <v>105</v>
      </c>
      <c r="AM96">
        <v>19.600000000000001</v>
      </c>
      <c r="AN96" s="29">
        <v>1323</v>
      </c>
    </row>
    <row r="97" spans="1:40" x14ac:dyDescent="0.25">
      <c r="A97" t="s">
        <v>54</v>
      </c>
      <c r="B97">
        <v>92</v>
      </c>
      <c r="C97">
        <v>14.1</v>
      </c>
      <c r="D97" s="29">
        <v>1621</v>
      </c>
      <c r="F97">
        <v>86</v>
      </c>
      <c r="G97">
        <v>13.1</v>
      </c>
      <c r="H97" s="29">
        <v>1572</v>
      </c>
      <c r="J97">
        <v>91</v>
      </c>
      <c r="K97">
        <v>13.8</v>
      </c>
      <c r="L97" s="29">
        <v>1606</v>
      </c>
      <c r="N97">
        <v>96</v>
      </c>
      <c r="O97">
        <v>14.5</v>
      </c>
      <c r="P97" s="29">
        <v>1548</v>
      </c>
      <c r="R97">
        <v>91</v>
      </c>
      <c r="S97">
        <v>14.1</v>
      </c>
      <c r="T97" s="29">
        <v>1624</v>
      </c>
      <c r="V97">
        <v>90</v>
      </c>
      <c r="W97">
        <v>13.7</v>
      </c>
      <c r="X97" s="29">
        <v>1710</v>
      </c>
      <c r="Z97">
        <v>88</v>
      </c>
      <c r="AA97">
        <v>13.5</v>
      </c>
      <c r="AB97" s="29">
        <v>1755</v>
      </c>
      <c r="AD97">
        <v>85</v>
      </c>
      <c r="AE97">
        <v>13.1</v>
      </c>
      <c r="AF97" s="29">
        <v>1726</v>
      </c>
      <c r="AH97">
        <v>80</v>
      </c>
      <c r="AI97">
        <v>15.1</v>
      </c>
      <c r="AJ97" s="29">
        <v>1835</v>
      </c>
      <c r="AL97">
        <v>79</v>
      </c>
      <c r="AM97">
        <v>14.9</v>
      </c>
      <c r="AN97" s="29">
        <v>1831</v>
      </c>
    </row>
    <row r="98" spans="1:40" x14ac:dyDescent="0.25">
      <c r="A98" t="s">
        <v>71</v>
      </c>
      <c r="B98">
        <v>93</v>
      </c>
      <c r="C98">
        <v>14.2</v>
      </c>
      <c r="D98" s="29">
        <v>1591</v>
      </c>
      <c r="F98">
        <v>90</v>
      </c>
      <c r="G98">
        <v>13.7</v>
      </c>
      <c r="H98" s="29">
        <v>1503</v>
      </c>
      <c r="J98">
        <v>93</v>
      </c>
      <c r="K98">
        <v>14.1</v>
      </c>
      <c r="L98" s="29">
        <v>1542</v>
      </c>
      <c r="N98">
        <v>95</v>
      </c>
      <c r="O98">
        <v>14.4</v>
      </c>
      <c r="P98" s="29">
        <v>1566</v>
      </c>
      <c r="R98">
        <v>96</v>
      </c>
      <c r="S98">
        <v>14.8</v>
      </c>
      <c r="T98" s="29">
        <v>1453</v>
      </c>
      <c r="V98">
        <v>111</v>
      </c>
      <c r="W98">
        <v>16.7</v>
      </c>
      <c r="X98" s="29">
        <v>1413</v>
      </c>
      <c r="Z98">
        <v>112</v>
      </c>
      <c r="AA98">
        <v>16.899999999999999</v>
      </c>
      <c r="AB98" s="29">
        <v>1426</v>
      </c>
      <c r="AD98">
        <v>110</v>
      </c>
      <c r="AE98">
        <v>16.7</v>
      </c>
      <c r="AF98" s="29">
        <v>1385</v>
      </c>
      <c r="AH98">
        <v>110</v>
      </c>
      <c r="AI98">
        <v>20.5</v>
      </c>
      <c r="AJ98" s="29">
        <v>1378</v>
      </c>
      <c r="AL98">
        <v>102</v>
      </c>
      <c r="AM98">
        <v>19.100000000000001</v>
      </c>
      <c r="AN98" s="29">
        <v>1351</v>
      </c>
    </row>
    <row r="99" spans="1:40" x14ac:dyDescent="0.25">
      <c r="A99" t="s">
        <v>91</v>
      </c>
      <c r="B99">
        <v>94</v>
      </c>
      <c r="C99">
        <v>14.3</v>
      </c>
      <c r="D99" s="29">
        <v>1565</v>
      </c>
      <c r="F99">
        <v>88</v>
      </c>
      <c r="G99">
        <v>13.4</v>
      </c>
      <c r="H99" s="29">
        <v>1554</v>
      </c>
      <c r="J99">
        <v>89</v>
      </c>
      <c r="K99">
        <v>13.5</v>
      </c>
      <c r="L99" s="29">
        <v>1637</v>
      </c>
      <c r="N99">
        <v>90</v>
      </c>
      <c r="O99">
        <v>13.6</v>
      </c>
      <c r="P99" s="29">
        <v>1639</v>
      </c>
      <c r="R99">
        <v>86</v>
      </c>
      <c r="S99">
        <v>13.3</v>
      </c>
      <c r="T99" s="29">
        <v>1664</v>
      </c>
      <c r="V99">
        <v>88</v>
      </c>
      <c r="W99">
        <v>13.4</v>
      </c>
      <c r="X99" s="29">
        <v>1744</v>
      </c>
      <c r="Z99">
        <v>91</v>
      </c>
      <c r="AA99">
        <v>13.9</v>
      </c>
      <c r="AB99" s="29">
        <v>1693</v>
      </c>
      <c r="AD99">
        <v>93</v>
      </c>
      <c r="AE99">
        <v>14.3</v>
      </c>
      <c r="AF99" s="29">
        <v>1637</v>
      </c>
      <c r="AH99">
        <v>91</v>
      </c>
      <c r="AI99">
        <v>17.100000000000001</v>
      </c>
      <c r="AJ99" s="29">
        <v>1643</v>
      </c>
      <c r="AL99">
        <v>88</v>
      </c>
      <c r="AM99">
        <v>16.600000000000001</v>
      </c>
      <c r="AN99" s="29">
        <v>1614</v>
      </c>
    </row>
    <row r="100" spans="1:40" x14ac:dyDescent="0.25">
      <c r="A100" t="s">
        <v>146</v>
      </c>
      <c r="B100">
        <v>95</v>
      </c>
      <c r="C100">
        <v>14.5</v>
      </c>
      <c r="D100" s="29">
        <v>1549</v>
      </c>
      <c r="F100">
        <v>95</v>
      </c>
      <c r="G100">
        <v>14.4</v>
      </c>
      <c r="H100" s="29">
        <v>1431</v>
      </c>
      <c r="J100">
        <v>99</v>
      </c>
      <c r="K100">
        <v>15</v>
      </c>
      <c r="L100" s="29">
        <v>1461</v>
      </c>
      <c r="N100">
        <v>105</v>
      </c>
      <c r="O100">
        <v>15.8</v>
      </c>
      <c r="P100" s="29">
        <v>1439</v>
      </c>
      <c r="R100">
        <v>100</v>
      </c>
      <c r="S100">
        <v>15.4</v>
      </c>
      <c r="T100" s="29">
        <v>1435</v>
      </c>
      <c r="V100">
        <v>112</v>
      </c>
      <c r="W100">
        <v>16.8</v>
      </c>
      <c r="X100" s="29">
        <v>1382</v>
      </c>
      <c r="Z100">
        <v>129</v>
      </c>
      <c r="AA100">
        <v>19.3</v>
      </c>
      <c r="AB100" s="29">
        <v>1219</v>
      </c>
      <c r="AD100">
        <v>130</v>
      </c>
      <c r="AE100">
        <v>19.600000000000001</v>
      </c>
      <c r="AF100" s="29">
        <v>1163</v>
      </c>
      <c r="AH100">
        <v>128</v>
      </c>
      <c r="AI100">
        <v>23.7</v>
      </c>
      <c r="AJ100" s="29">
        <v>1106</v>
      </c>
      <c r="AL100">
        <v>132</v>
      </c>
      <c r="AM100">
        <v>24.4</v>
      </c>
      <c r="AN100" s="29">
        <v>1038</v>
      </c>
    </row>
    <row r="101" spans="1:40" x14ac:dyDescent="0.25">
      <c r="A101" t="s">
        <v>112</v>
      </c>
      <c r="B101">
        <v>96</v>
      </c>
      <c r="C101">
        <v>14.6</v>
      </c>
      <c r="D101" s="29">
        <v>1546</v>
      </c>
      <c r="F101">
        <v>85</v>
      </c>
      <c r="G101">
        <v>13</v>
      </c>
      <c r="H101" s="29">
        <v>1608</v>
      </c>
      <c r="J101">
        <v>88</v>
      </c>
      <c r="K101">
        <v>13.4</v>
      </c>
      <c r="L101" s="29">
        <v>1689</v>
      </c>
      <c r="N101">
        <v>80</v>
      </c>
      <c r="O101">
        <v>12.2</v>
      </c>
      <c r="P101" s="29">
        <v>1856</v>
      </c>
      <c r="R101">
        <v>70</v>
      </c>
      <c r="S101">
        <v>11</v>
      </c>
      <c r="T101" s="29">
        <v>2021</v>
      </c>
      <c r="V101">
        <v>58</v>
      </c>
      <c r="W101">
        <v>9.1</v>
      </c>
      <c r="X101" s="29">
        <v>2449</v>
      </c>
      <c r="Z101">
        <v>64</v>
      </c>
      <c r="AA101">
        <v>10</v>
      </c>
      <c r="AB101" s="29">
        <v>2263</v>
      </c>
      <c r="AD101">
        <v>73</v>
      </c>
      <c r="AE101">
        <v>11.4</v>
      </c>
      <c r="AF101" s="29">
        <v>2035</v>
      </c>
      <c r="AH101">
        <v>74</v>
      </c>
      <c r="AI101">
        <v>14.1</v>
      </c>
      <c r="AJ101" s="29">
        <v>1955</v>
      </c>
      <c r="AL101">
        <v>73</v>
      </c>
      <c r="AM101">
        <v>13.9</v>
      </c>
      <c r="AN101" s="29">
        <v>1852</v>
      </c>
    </row>
    <row r="102" spans="1:40" x14ac:dyDescent="0.25">
      <c r="A102" t="s">
        <v>230</v>
      </c>
      <c r="B102">
        <v>97</v>
      </c>
      <c r="C102">
        <v>14.8</v>
      </c>
      <c r="D102" s="29">
        <v>1537</v>
      </c>
      <c r="F102">
        <v>104</v>
      </c>
      <c r="G102">
        <v>15.7</v>
      </c>
      <c r="H102" s="29">
        <v>1367</v>
      </c>
      <c r="J102">
        <v>126</v>
      </c>
      <c r="K102">
        <v>18.8</v>
      </c>
      <c r="L102" s="29">
        <v>1143</v>
      </c>
      <c r="N102">
        <v>127</v>
      </c>
      <c r="O102">
        <v>18.899999999999999</v>
      </c>
      <c r="P102" s="29">
        <v>1112</v>
      </c>
      <c r="R102">
        <v>132</v>
      </c>
      <c r="S102">
        <v>20</v>
      </c>
      <c r="T102" s="29">
        <v>1029</v>
      </c>
      <c r="V102">
        <v>131</v>
      </c>
      <c r="W102">
        <v>19.5</v>
      </c>
      <c r="X102" s="29">
        <v>1123</v>
      </c>
      <c r="Z102">
        <v>127</v>
      </c>
      <c r="AA102">
        <v>19</v>
      </c>
      <c r="AB102" s="29">
        <v>1240</v>
      </c>
      <c r="AD102">
        <v>116</v>
      </c>
      <c r="AE102">
        <v>17.600000000000001</v>
      </c>
      <c r="AF102" s="29">
        <v>1330</v>
      </c>
      <c r="AH102">
        <v>118</v>
      </c>
      <c r="AI102">
        <v>21.9</v>
      </c>
      <c r="AJ102" s="29">
        <v>1216</v>
      </c>
      <c r="AL102">
        <v>114</v>
      </c>
      <c r="AM102">
        <v>21.2</v>
      </c>
      <c r="AN102" s="29">
        <v>1242</v>
      </c>
    </row>
    <row r="103" spans="1:40" x14ac:dyDescent="0.25">
      <c r="A103" t="s">
        <v>129</v>
      </c>
      <c r="B103">
        <v>97</v>
      </c>
      <c r="C103">
        <v>14.8</v>
      </c>
      <c r="D103" s="29">
        <v>1537</v>
      </c>
      <c r="F103">
        <v>100</v>
      </c>
      <c r="G103">
        <v>15.1</v>
      </c>
      <c r="H103" s="29">
        <v>1413</v>
      </c>
      <c r="J103">
        <v>95</v>
      </c>
      <c r="K103">
        <v>14.4</v>
      </c>
      <c r="L103" s="29">
        <v>1522</v>
      </c>
      <c r="N103">
        <v>99</v>
      </c>
      <c r="O103">
        <v>14.9</v>
      </c>
      <c r="P103" s="29">
        <v>1504</v>
      </c>
      <c r="R103">
        <v>99</v>
      </c>
      <c r="S103">
        <v>15.2</v>
      </c>
      <c r="T103" s="29">
        <v>1441</v>
      </c>
      <c r="V103">
        <v>107</v>
      </c>
      <c r="W103">
        <v>16.100000000000001</v>
      </c>
      <c r="X103" s="29">
        <v>1464</v>
      </c>
      <c r="Z103">
        <v>103</v>
      </c>
      <c r="AA103">
        <v>15.6</v>
      </c>
      <c r="AB103" s="29">
        <v>1522</v>
      </c>
      <c r="AD103">
        <v>98</v>
      </c>
      <c r="AE103">
        <v>15</v>
      </c>
      <c r="AF103" s="29">
        <v>1543</v>
      </c>
      <c r="AH103">
        <v>96</v>
      </c>
      <c r="AI103">
        <v>18</v>
      </c>
      <c r="AJ103" s="29">
        <v>1570</v>
      </c>
      <c r="AL103">
        <v>92</v>
      </c>
      <c r="AM103">
        <v>17.3</v>
      </c>
      <c r="AN103" s="29">
        <v>1529</v>
      </c>
    </row>
    <row r="104" spans="1:40" x14ac:dyDescent="0.25">
      <c r="A104" t="s">
        <v>157</v>
      </c>
      <c r="B104">
        <v>99</v>
      </c>
      <c r="C104">
        <v>15.1</v>
      </c>
      <c r="D104" s="29">
        <v>1526</v>
      </c>
      <c r="F104">
        <v>95</v>
      </c>
      <c r="G104">
        <v>14.4</v>
      </c>
      <c r="H104" s="29">
        <v>1431</v>
      </c>
      <c r="J104">
        <v>94</v>
      </c>
      <c r="K104">
        <v>14.3</v>
      </c>
      <c r="L104" s="29">
        <v>1534</v>
      </c>
      <c r="N104">
        <v>98</v>
      </c>
      <c r="O104">
        <v>14.8</v>
      </c>
      <c r="P104" s="29">
        <v>1536</v>
      </c>
      <c r="R104">
        <v>124</v>
      </c>
      <c r="S104">
        <v>18.8</v>
      </c>
      <c r="T104" s="29">
        <v>1102</v>
      </c>
      <c r="V104">
        <v>94</v>
      </c>
      <c r="W104">
        <v>14.2</v>
      </c>
      <c r="X104" s="29">
        <v>1643</v>
      </c>
      <c r="Z104">
        <v>106</v>
      </c>
      <c r="AA104">
        <v>16</v>
      </c>
      <c r="AB104" s="29">
        <v>1489</v>
      </c>
      <c r="AD104">
        <v>108</v>
      </c>
      <c r="AE104">
        <v>16.399999999999999</v>
      </c>
      <c r="AF104" s="29">
        <v>1390</v>
      </c>
      <c r="AH104">
        <v>122</v>
      </c>
      <c r="AI104">
        <v>22.6</v>
      </c>
      <c r="AJ104" s="29">
        <v>1180</v>
      </c>
      <c r="AL104">
        <v>137</v>
      </c>
      <c r="AM104">
        <v>25.3</v>
      </c>
      <c r="AN104" s="29">
        <v>1003</v>
      </c>
    </row>
    <row r="105" spans="1:40" x14ac:dyDescent="0.25">
      <c r="A105" t="s">
        <v>123</v>
      </c>
      <c r="B105">
        <v>100</v>
      </c>
      <c r="C105">
        <v>15.2</v>
      </c>
      <c r="D105" s="29">
        <v>1519</v>
      </c>
      <c r="F105">
        <v>92</v>
      </c>
      <c r="G105">
        <v>13.9</v>
      </c>
      <c r="H105" s="29">
        <v>1453</v>
      </c>
      <c r="J105">
        <v>110</v>
      </c>
      <c r="K105">
        <v>16.5</v>
      </c>
      <c r="L105" s="29">
        <v>1345</v>
      </c>
      <c r="N105">
        <v>106</v>
      </c>
      <c r="O105">
        <v>15.9</v>
      </c>
      <c r="P105" s="29">
        <v>1376</v>
      </c>
      <c r="R105">
        <v>104</v>
      </c>
      <c r="S105">
        <v>15.9</v>
      </c>
      <c r="T105" s="29">
        <v>1418</v>
      </c>
      <c r="V105">
        <v>117</v>
      </c>
      <c r="W105">
        <v>17.5</v>
      </c>
      <c r="X105" s="29">
        <v>1344</v>
      </c>
      <c r="Z105">
        <v>115</v>
      </c>
      <c r="AA105">
        <v>17.3</v>
      </c>
      <c r="AB105" s="29">
        <v>1376</v>
      </c>
      <c r="AD105">
        <v>103</v>
      </c>
      <c r="AE105">
        <v>15.7</v>
      </c>
      <c r="AF105" s="29">
        <v>1477</v>
      </c>
      <c r="AH105">
        <v>108</v>
      </c>
      <c r="AI105">
        <v>20.100000000000001</v>
      </c>
      <c r="AJ105" s="29">
        <v>1407</v>
      </c>
      <c r="AL105">
        <v>112</v>
      </c>
      <c r="AM105">
        <v>20.8</v>
      </c>
      <c r="AN105" s="29">
        <v>1248</v>
      </c>
    </row>
    <row r="106" spans="1:40" x14ac:dyDescent="0.25">
      <c r="A106" t="s">
        <v>766</v>
      </c>
      <c r="B106">
        <v>101</v>
      </c>
      <c r="C106">
        <v>15.4</v>
      </c>
      <c r="D106" s="29">
        <v>1513</v>
      </c>
      <c r="F106">
        <v>102</v>
      </c>
      <c r="G106">
        <v>15.4</v>
      </c>
      <c r="H106" s="29">
        <v>1389</v>
      </c>
      <c r="J106">
        <v>103</v>
      </c>
      <c r="K106">
        <v>15.5</v>
      </c>
      <c r="L106" s="29">
        <v>1431</v>
      </c>
      <c r="N106">
        <v>102</v>
      </c>
      <c r="O106">
        <v>15.4</v>
      </c>
      <c r="P106" s="29">
        <v>1467</v>
      </c>
      <c r="R106">
        <v>94</v>
      </c>
      <c r="S106">
        <v>14.5</v>
      </c>
      <c r="T106" s="29">
        <v>1524</v>
      </c>
      <c r="V106">
        <v>96</v>
      </c>
      <c r="W106">
        <v>14.5</v>
      </c>
      <c r="X106" s="29">
        <v>1632</v>
      </c>
      <c r="Z106">
        <v>94</v>
      </c>
      <c r="AA106">
        <v>14.3</v>
      </c>
      <c r="AB106" s="29">
        <v>1663</v>
      </c>
      <c r="AD106">
        <v>90</v>
      </c>
      <c r="AE106">
        <v>13.8</v>
      </c>
      <c r="AF106" s="29">
        <v>1675</v>
      </c>
      <c r="AH106">
        <v>85</v>
      </c>
      <c r="AI106">
        <v>16</v>
      </c>
      <c r="AJ106" s="29">
        <v>1721</v>
      </c>
      <c r="AL106">
        <v>103</v>
      </c>
      <c r="AM106">
        <v>19.2</v>
      </c>
      <c r="AN106" s="29">
        <v>1338</v>
      </c>
    </row>
    <row r="107" spans="1:40" x14ac:dyDescent="0.25">
      <c r="A107" t="s">
        <v>264</v>
      </c>
      <c r="B107">
        <v>102</v>
      </c>
      <c r="C107">
        <v>15.5</v>
      </c>
      <c r="D107" s="29">
        <v>1471</v>
      </c>
      <c r="F107">
        <v>124</v>
      </c>
      <c r="G107">
        <v>18.5</v>
      </c>
      <c r="H107" s="29">
        <v>1170</v>
      </c>
      <c r="J107">
        <v>123</v>
      </c>
      <c r="K107">
        <v>18.399999999999999</v>
      </c>
      <c r="L107" s="29">
        <v>1164</v>
      </c>
      <c r="N107">
        <v>122</v>
      </c>
      <c r="O107">
        <v>18.2</v>
      </c>
      <c r="P107" s="29">
        <v>1152</v>
      </c>
      <c r="R107">
        <v>123</v>
      </c>
      <c r="S107">
        <v>18.7</v>
      </c>
      <c r="T107" s="29">
        <v>1144</v>
      </c>
      <c r="V107">
        <v>170</v>
      </c>
      <c r="W107">
        <v>25</v>
      </c>
      <c r="X107">
        <v>849</v>
      </c>
      <c r="Z107">
        <v>178</v>
      </c>
      <c r="AA107">
        <v>26.3</v>
      </c>
      <c r="AB107">
        <v>782</v>
      </c>
      <c r="AD107">
        <v>172</v>
      </c>
      <c r="AE107">
        <v>25.6</v>
      </c>
      <c r="AF107">
        <v>817</v>
      </c>
      <c r="AH107">
        <v>180</v>
      </c>
      <c r="AI107">
        <v>33</v>
      </c>
      <c r="AJ107">
        <v>693</v>
      </c>
      <c r="AL107">
        <v>172</v>
      </c>
      <c r="AM107">
        <v>31.6</v>
      </c>
      <c r="AN107">
        <v>728</v>
      </c>
    </row>
    <row r="108" spans="1:40" x14ac:dyDescent="0.25">
      <c r="A108" t="s">
        <v>85</v>
      </c>
      <c r="B108">
        <v>102</v>
      </c>
      <c r="C108">
        <v>15.5</v>
      </c>
      <c r="D108" s="29">
        <v>1471</v>
      </c>
      <c r="F108">
        <v>129</v>
      </c>
      <c r="G108">
        <v>19.2</v>
      </c>
      <c r="H108" s="29">
        <v>1132</v>
      </c>
      <c r="J108">
        <v>97</v>
      </c>
      <c r="K108">
        <v>14.7</v>
      </c>
      <c r="L108" s="29">
        <v>1511</v>
      </c>
      <c r="N108">
        <v>89</v>
      </c>
      <c r="O108">
        <v>13.5</v>
      </c>
      <c r="P108" s="29">
        <v>1647</v>
      </c>
      <c r="R108">
        <v>114</v>
      </c>
      <c r="S108">
        <v>17.399999999999999</v>
      </c>
      <c r="T108" s="29">
        <v>1222</v>
      </c>
      <c r="V108">
        <v>99</v>
      </c>
      <c r="W108">
        <v>14.9</v>
      </c>
      <c r="X108" s="29">
        <v>1520</v>
      </c>
      <c r="Z108">
        <v>102</v>
      </c>
      <c r="AA108">
        <v>15.5</v>
      </c>
      <c r="AB108" s="29">
        <v>1538</v>
      </c>
      <c r="AD108">
        <v>96</v>
      </c>
      <c r="AE108">
        <v>14.7</v>
      </c>
      <c r="AF108" s="29">
        <v>1571</v>
      </c>
      <c r="AH108">
        <v>99</v>
      </c>
      <c r="AI108">
        <v>18.5</v>
      </c>
      <c r="AJ108" s="29">
        <v>1481</v>
      </c>
      <c r="AL108">
        <v>93</v>
      </c>
      <c r="AM108">
        <v>17.399999999999999</v>
      </c>
      <c r="AN108" s="29">
        <v>1503</v>
      </c>
    </row>
    <row r="109" spans="1:40" x14ac:dyDescent="0.25">
      <c r="A109" t="s">
        <v>78</v>
      </c>
      <c r="B109">
        <v>104</v>
      </c>
      <c r="C109">
        <v>15.8</v>
      </c>
      <c r="D109" s="29">
        <v>1454</v>
      </c>
      <c r="F109">
        <v>94</v>
      </c>
      <c r="G109">
        <v>14.2</v>
      </c>
      <c r="H109" s="29">
        <v>1435</v>
      </c>
      <c r="J109">
        <v>112</v>
      </c>
      <c r="K109">
        <v>16.8</v>
      </c>
      <c r="L109" s="29">
        <v>1318</v>
      </c>
      <c r="N109">
        <v>117</v>
      </c>
      <c r="O109">
        <v>17.5</v>
      </c>
      <c r="P109" s="29">
        <v>1237</v>
      </c>
      <c r="R109">
        <v>111</v>
      </c>
      <c r="S109">
        <v>16.899999999999999</v>
      </c>
      <c r="T109" s="29">
        <v>1266</v>
      </c>
      <c r="V109">
        <v>114</v>
      </c>
      <c r="W109">
        <v>17.100000000000001</v>
      </c>
      <c r="X109" s="29">
        <v>1367</v>
      </c>
      <c r="Z109">
        <v>104</v>
      </c>
      <c r="AA109">
        <v>15.7</v>
      </c>
      <c r="AB109" s="29">
        <v>1509</v>
      </c>
      <c r="AD109">
        <v>97</v>
      </c>
      <c r="AE109">
        <v>14.8</v>
      </c>
      <c r="AF109" s="29">
        <v>1545</v>
      </c>
      <c r="AH109">
        <v>98</v>
      </c>
      <c r="AI109">
        <v>18.3</v>
      </c>
      <c r="AJ109" s="29">
        <v>1486</v>
      </c>
      <c r="AL109">
        <v>86</v>
      </c>
      <c r="AM109">
        <v>16.2</v>
      </c>
      <c r="AN109" s="29">
        <v>1646</v>
      </c>
    </row>
    <row r="110" spans="1:40" x14ac:dyDescent="0.25">
      <c r="A110" t="s">
        <v>94</v>
      </c>
      <c r="B110">
        <v>105</v>
      </c>
      <c r="C110">
        <v>15.9</v>
      </c>
      <c r="D110" s="29">
        <v>1439</v>
      </c>
      <c r="F110">
        <v>93</v>
      </c>
      <c r="G110">
        <v>14.1</v>
      </c>
      <c r="H110" s="29">
        <v>1445</v>
      </c>
      <c r="J110">
        <v>104</v>
      </c>
      <c r="K110">
        <v>15.7</v>
      </c>
      <c r="L110" s="29">
        <v>1428</v>
      </c>
      <c r="N110">
        <v>104</v>
      </c>
      <c r="O110">
        <v>15.6</v>
      </c>
      <c r="P110" s="29">
        <v>1452</v>
      </c>
      <c r="R110">
        <v>95</v>
      </c>
      <c r="S110">
        <v>14.6</v>
      </c>
      <c r="T110" s="29">
        <v>1488</v>
      </c>
      <c r="V110">
        <v>100</v>
      </c>
      <c r="W110">
        <v>15.1</v>
      </c>
      <c r="X110" s="29">
        <v>1518</v>
      </c>
      <c r="Z110">
        <v>109</v>
      </c>
      <c r="AA110">
        <v>16.5</v>
      </c>
      <c r="AB110" s="29">
        <v>1449</v>
      </c>
      <c r="AD110">
        <v>118</v>
      </c>
      <c r="AE110">
        <v>17.899999999999999</v>
      </c>
      <c r="AF110" s="29">
        <v>1300</v>
      </c>
      <c r="AH110">
        <v>115</v>
      </c>
      <c r="AI110">
        <v>21.4</v>
      </c>
      <c r="AJ110" s="29">
        <v>1317</v>
      </c>
      <c r="AL110">
        <v>108</v>
      </c>
      <c r="AM110">
        <v>20.100000000000001</v>
      </c>
      <c r="AN110" s="29">
        <v>1312</v>
      </c>
    </row>
    <row r="111" spans="1:40" x14ac:dyDescent="0.25">
      <c r="A111" t="s">
        <v>103</v>
      </c>
      <c r="B111">
        <v>106</v>
      </c>
      <c r="C111">
        <v>16.100000000000001</v>
      </c>
      <c r="D111" s="29">
        <v>1427</v>
      </c>
      <c r="F111">
        <v>107</v>
      </c>
      <c r="G111">
        <v>16.100000000000001</v>
      </c>
      <c r="H111" s="29">
        <v>1352</v>
      </c>
      <c r="J111">
        <v>107</v>
      </c>
      <c r="K111">
        <v>16.100000000000001</v>
      </c>
      <c r="L111" s="29">
        <v>1360</v>
      </c>
      <c r="N111">
        <v>108</v>
      </c>
      <c r="O111">
        <v>16.2</v>
      </c>
      <c r="P111" s="29">
        <v>1351</v>
      </c>
      <c r="R111">
        <v>107</v>
      </c>
      <c r="S111">
        <v>16.399999999999999</v>
      </c>
      <c r="T111" s="29">
        <v>1355</v>
      </c>
      <c r="V111">
        <v>103</v>
      </c>
      <c r="W111">
        <v>15.5</v>
      </c>
      <c r="X111" s="29">
        <v>1500</v>
      </c>
      <c r="Z111">
        <v>99</v>
      </c>
      <c r="AA111">
        <v>15</v>
      </c>
      <c r="AB111" s="29">
        <v>1598</v>
      </c>
      <c r="AD111">
        <v>91</v>
      </c>
      <c r="AE111">
        <v>14</v>
      </c>
      <c r="AF111" s="29">
        <v>1666</v>
      </c>
      <c r="AH111">
        <v>87</v>
      </c>
      <c r="AI111">
        <v>16.399999999999999</v>
      </c>
      <c r="AJ111" s="29">
        <v>1708</v>
      </c>
      <c r="AL111">
        <v>75</v>
      </c>
      <c r="AM111">
        <v>14.2</v>
      </c>
      <c r="AN111" s="29">
        <v>1847</v>
      </c>
    </row>
    <row r="112" spans="1:40" x14ac:dyDescent="0.25">
      <c r="A112" t="s">
        <v>48</v>
      </c>
      <c r="B112">
        <v>107</v>
      </c>
      <c r="C112">
        <v>16.2</v>
      </c>
      <c r="D112" s="29">
        <v>1425</v>
      </c>
      <c r="F112">
        <v>105</v>
      </c>
      <c r="G112">
        <v>15.8</v>
      </c>
      <c r="H112" s="29">
        <v>1361</v>
      </c>
      <c r="J112">
        <v>118</v>
      </c>
      <c r="K112">
        <v>17.7</v>
      </c>
      <c r="L112" s="29">
        <v>1237</v>
      </c>
      <c r="N112">
        <v>121</v>
      </c>
      <c r="O112">
        <v>18</v>
      </c>
      <c r="P112" s="29">
        <v>1194</v>
      </c>
      <c r="R112">
        <v>109</v>
      </c>
      <c r="S112">
        <v>16.7</v>
      </c>
      <c r="T112" s="29">
        <v>1290</v>
      </c>
      <c r="V112">
        <v>128</v>
      </c>
      <c r="W112">
        <v>19.100000000000001</v>
      </c>
      <c r="X112" s="29">
        <v>1174</v>
      </c>
      <c r="Z112">
        <v>131</v>
      </c>
      <c r="AA112">
        <v>19.600000000000001</v>
      </c>
      <c r="AB112" s="29">
        <v>1169</v>
      </c>
      <c r="AD112">
        <v>133</v>
      </c>
      <c r="AE112">
        <v>20</v>
      </c>
      <c r="AF112" s="29">
        <v>1144</v>
      </c>
      <c r="AH112">
        <v>137</v>
      </c>
      <c r="AI112">
        <v>25.3</v>
      </c>
      <c r="AJ112" s="29">
        <v>1044</v>
      </c>
      <c r="AL112">
        <v>128</v>
      </c>
      <c r="AM112">
        <v>23.7</v>
      </c>
      <c r="AN112" s="29">
        <v>1103</v>
      </c>
    </row>
    <row r="113" spans="1:40" x14ac:dyDescent="0.25">
      <c r="A113" t="s">
        <v>198</v>
      </c>
      <c r="B113">
        <v>108</v>
      </c>
      <c r="C113">
        <v>16.399999999999999</v>
      </c>
      <c r="D113" s="29">
        <v>1423</v>
      </c>
      <c r="F113">
        <v>101</v>
      </c>
      <c r="G113">
        <v>15.2</v>
      </c>
      <c r="H113" s="29">
        <v>1394</v>
      </c>
      <c r="J113">
        <v>102</v>
      </c>
      <c r="K113">
        <v>15.4</v>
      </c>
      <c r="L113" s="29">
        <v>1432</v>
      </c>
      <c r="N113">
        <v>120</v>
      </c>
      <c r="O113">
        <v>17.899999999999999</v>
      </c>
      <c r="P113" s="29">
        <v>1212</v>
      </c>
      <c r="R113">
        <v>113</v>
      </c>
      <c r="S113">
        <v>17.2</v>
      </c>
      <c r="T113" s="29">
        <v>1236</v>
      </c>
      <c r="V113">
        <v>124</v>
      </c>
      <c r="W113">
        <v>18.5</v>
      </c>
      <c r="X113" s="29">
        <v>1251</v>
      </c>
      <c r="Z113">
        <v>130</v>
      </c>
      <c r="AA113">
        <v>19.5</v>
      </c>
      <c r="AB113" s="29">
        <v>1180</v>
      </c>
      <c r="AD113">
        <v>125</v>
      </c>
      <c r="AE113">
        <v>18.899999999999999</v>
      </c>
      <c r="AF113" s="29">
        <v>1204</v>
      </c>
      <c r="AH113">
        <v>101</v>
      </c>
      <c r="AI113">
        <v>18.899999999999999</v>
      </c>
      <c r="AJ113" s="29">
        <v>1477</v>
      </c>
      <c r="AL113">
        <v>87</v>
      </c>
      <c r="AM113">
        <v>16.399999999999999</v>
      </c>
      <c r="AN113" s="29">
        <v>1623</v>
      </c>
    </row>
    <row r="114" spans="1:40" x14ac:dyDescent="0.25">
      <c r="A114" t="s">
        <v>66</v>
      </c>
      <c r="B114">
        <v>109</v>
      </c>
      <c r="C114">
        <v>16.5</v>
      </c>
      <c r="D114" s="29">
        <v>1410</v>
      </c>
      <c r="F114">
        <v>108</v>
      </c>
      <c r="G114">
        <v>16.2</v>
      </c>
      <c r="H114" s="29">
        <v>1339</v>
      </c>
      <c r="J114">
        <v>115</v>
      </c>
      <c r="K114">
        <v>17.2</v>
      </c>
      <c r="L114" s="29">
        <v>1299</v>
      </c>
      <c r="N114">
        <v>113</v>
      </c>
      <c r="O114">
        <v>16.899999999999999</v>
      </c>
      <c r="P114" s="29">
        <v>1285</v>
      </c>
      <c r="R114">
        <v>110</v>
      </c>
      <c r="S114">
        <v>16.8</v>
      </c>
      <c r="T114" s="29">
        <v>1277</v>
      </c>
      <c r="V114">
        <v>123</v>
      </c>
      <c r="W114">
        <v>18.399999999999999</v>
      </c>
      <c r="X114" s="29">
        <v>1260</v>
      </c>
      <c r="Z114">
        <v>125</v>
      </c>
      <c r="AA114">
        <v>18.7</v>
      </c>
      <c r="AB114" s="29">
        <v>1254</v>
      </c>
      <c r="AD114">
        <v>122</v>
      </c>
      <c r="AE114">
        <v>18.399999999999999</v>
      </c>
      <c r="AF114" s="29">
        <v>1226</v>
      </c>
      <c r="AH114">
        <v>119</v>
      </c>
      <c r="AI114">
        <v>22.1</v>
      </c>
      <c r="AJ114" s="29">
        <v>1204</v>
      </c>
      <c r="AL114">
        <v>113</v>
      </c>
      <c r="AM114">
        <v>21</v>
      </c>
      <c r="AN114" s="29">
        <v>1246</v>
      </c>
    </row>
    <row r="115" spans="1:40" x14ac:dyDescent="0.25">
      <c r="A115" t="s">
        <v>147</v>
      </c>
      <c r="B115">
        <v>110</v>
      </c>
      <c r="C115">
        <v>16.600000000000001</v>
      </c>
      <c r="D115" s="29">
        <v>1399</v>
      </c>
      <c r="F115">
        <v>98</v>
      </c>
      <c r="G115">
        <v>14.8</v>
      </c>
      <c r="H115" s="29">
        <v>1419</v>
      </c>
      <c r="J115">
        <v>90</v>
      </c>
      <c r="K115">
        <v>13.7</v>
      </c>
      <c r="L115" s="29">
        <v>1613</v>
      </c>
      <c r="N115">
        <v>94</v>
      </c>
      <c r="O115">
        <v>14.2</v>
      </c>
      <c r="P115" s="29">
        <v>1596</v>
      </c>
      <c r="R115">
        <v>87</v>
      </c>
      <c r="S115">
        <v>13.5</v>
      </c>
      <c r="T115" s="29">
        <v>1637</v>
      </c>
      <c r="V115">
        <v>86</v>
      </c>
      <c r="W115">
        <v>13.1</v>
      </c>
      <c r="X115" s="29">
        <v>1774</v>
      </c>
      <c r="Z115">
        <v>85</v>
      </c>
      <c r="AA115">
        <v>13</v>
      </c>
      <c r="AB115" s="29">
        <v>1798</v>
      </c>
      <c r="AD115">
        <v>81</v>
      </c>
      <c r="AE115">
        <v>12.5</v>
      </c>
      <c r="AF115" s="29">
        <v>1855</v>
      </c>
      <c r="AH115">
        <v>87</v>
      </c>
      <c r="AI115">
        <v>16.399999999999999</v>
      </c>
      <c r="AJ115" s="29">
        <v>1708</v>
      </c>
      <c r="AL115">
        <v>90</v>
      </c>
      <c r="AM115">
        <v>16.899999999999999</v>
      </c>
      <c r="AN115" s="29">
        <v>1591</v>
      </c>
    </row>
    <row r="116" spans="1:40" x14ac:dyDescent="0.25">
      <c r="A116" t="s">
        <v>168</v>
      </c>
      <c r="B116">
        <v>111</v>
      </c>
      <c r="C116">
        <v>16.8</v>
      </c>
      <c r="D116" s="29">
        <v>1386</v>
      </c>
      <c r="F116">
        <v>121</v>
      </c>
      <c r="G116">
        <v>18.100000000000001</v>
      </c>
      <c r="H116" s="29">
        <v>1209</v>
      </c>
      <c r="J116">
        <v>122</v>
      </c>
      <c r="K116">
        <v>18.2</v>
      </c>
      <c r="L116" s="29">
        <v>1186</v>
      </c>
      <c r="N116">
        <v>113</v>
      </c>
      <c r="O116">
        <v>16.899999999999999</v>
      </c>
      <c r="P116" s="29">
        <v>1285</v>
      </c>
      <c r="R116">
        <v>112</v>
      </c>
      <c r="S116">
        <v>17.100000000000001</v>
      </c>
      <c r="T116" s="29">
        <v>1249</v>
      </c>
      <c r="V116">
        <v>120</v>
      </c>
      <c r="W116">
        <v>17.899999999999999</v>
      </c>
      <c r="X116" s="29">
        <v>1338</v>
      </c>
      <c r="Z116">
        <v>118</v>
      </c>
      <c r="AA116">
        <v>17.7</v>
      </c>
      <c r="AB116" s="29">
        <v>1350</v>
      </c>
      <c r="AD116">
        <v>76</v>
      </c>
      <c r="AE116">
        <v>11.8</v>
      </c>
      <c r="AF116" s="29">
        <v>1994</v>
      </c>
      <c r="AH116">
        <v>78</v>
      </c>
      <c r="AI116">
        <v>14.8</v>
      </c>
      <c r="AJ116" s="29">
        <v>1868</v>
      </c>
      <c r="AL116">
        <v>105</v>
      </c>
      <c r="AM116">
        <v>19.600000000000001</v>
      </c>
      <c r="AN116" s="29">
        <v>1323</v>
      </c>
    </row>
    <row r="117" spans="1:40" x14ac:dyDescent="0.25">
      <c r="A117" t="s">
        <v>1546</v>
      </c>
      <c r="B117">
        <v>112</v>
      </c>
      <c r="C117">
        <v>16.899999999999999</v>
      </c>
      <c r="D117" s="29">
        <v>1375</v>
      </c>
      <c r="F117">
        <v>116</v>
      </c>
      <c r="G117">
        <v>17.399999999999999</v>
      </c>
      <c r="H117" s="29">
        <v>1261</v>
      </c>
      <c r="J117">
        <v>113</v>
      </c>
      <c r="K117">
        <v>17</v>
      </c>
      <c r="L117" s="29">
        <v>1307</v>
      </c>
      <c r="N117">
        <v>112</v>
      </c>
      <c r="O117">
        <v>16.8</v>
      </c>
      <c r="P117" s="29">
        <v>1288</v>
      </c>
      <c r="R117">
        <v>107</v>
      </c>
      <c r="S117">
        <v>16.399999999999999</v>
      </c>
      <c r="T117" s="29">
        <v>1355</v>
      </c>
      <c r="V117">
        <v>93</v>
      </c>
      <c r="W117">
        <v>14.1</v>
      </c>
      <c r="X117" s="29">
        <v>1664</v>
      </c>
      <c r="Z117">
        <v>86</v>
      </c>
      <c r="AA117">
        <v>13.2</v>
      </c>
      <c r="AB117" s="29">
        <v>1764</v>
      </c>
      <c r="AD117">
        <v>80</v>
      </c>
      <c r="AE117">
        <v>12.4</v>
      </c>
      <c r="AF117" s="29">
        <v>1870</v>
      </c>
      <c r="AH117">
        <v>72</v>
      </c>
      <c r="AI117">
        <v>13.7</v>
      </c>
      <c r="AJ117" s="29">
        <v>1974</v>
      </c>
      <c r="AL117">
        <v>83</v>
      </c>
      <c r="AM117">
        <v>15.7</v>
      </c>
      <c r="AN117" s="29">
        <v>1759</v>
      </c>
    </row>
    <row r="118" spans="1:40" x14ac:dyDescent="0.25">
      <c r="A118" t="s">
        <v>203</v>
      </c>
      <c r="B118">
        <v>113</v>
      </c>
      <c r="C118">
        <v>17.100000000000001</v>
      </c>
      <c r="D118" s="29">
        <v>1369</v>
      </c>
      <c r="F118">
        <v>127</v>
      </c>
      <c r="G118">
        <v>18.899999999999999</v>
      </c>
      <c r="H118" s="29">
        <v>1142</v>
      </c>
      <c r="J118">
        <v>109</v>
      </c>
      <c r="K118">
        <v>16.399999999999999</v>
      </c>
      <c r="L118" s="29">
        <v>1350</v>
      </c>
      <c r="N118">
        <v>111</v>
      </c>
      <c r="O118">
        <v>16.600000000000001</v>
      </c>
      <c r="P118" s="29">
        <v>1299</v>
      </c>
      <c r="R118">
        <v>102</v>
      </c>
      <c r="S118">
        <v>15.6</v>
      </c>
      <c r="T118" s="29">
        <v>1423</v>
      </c>
      <c r="V118">
        <v>100</v>
      </c>
      <c r="W118">
        <v>15.1</v>
      </c>
      <c r="X118" s="29">
        <v>1518</v>
      </c>
      <c r="Z118">
        <v>108</v>
      </c>
      <c r="AA118">
        <v>16.3</v>
      </c>
      <c r="AB118" s="29">
        <v>1484</v>
      </c>
      <c r="AD118">
        <v>112</v>
      </c>
      <c r="AE118">
        <v>17</v>
      </c>
      <c r="AF118" s="29">
        <v>1380</v>
      </c>
      <c r="AH118">
        <v>120</v>
      </c>
      <c r="AI118">
        <v>22.3</v>
      </c>
      <c r="AJ118" s="29">
        <v>1191</v>
      </c>
      <c r="AL118">
        <v>122</v>
      </c>
      <c r="AM118">
        <v>22.6</v>
      </c>
      <c r="AN118" s="29">
        <v>1181</v>
      </c>
    </row>
    <row r="119" spans="1:40" x14ac:dyDescent="0.25">
      <c r="A119" t="s">
        <v>65</v>
      </c>
      <c r="B119">
        <v>114</v>
      </c>
      <c r="C119">
        <v>17.2</v>
      </c>
      <c r="D119" s="29">
        <v>1363</v>
      </c>
      <c r="F119">
        <v>116</v>
      </c>
      <c r="G119">
        <v>17.399999999999999</v>
      </c>
      <c r="H119" s="29">
        <v>1261</v>
      </c>
      <c r="J119">
        <v>107</v>
      </c>
      <c r="K119">
        <v>16.100000000000001</v>
      </c>
      <c r="L119" s="29">
        <v>1360</v>
      </c>
      <c r="N119">
        <v>109</v>
      </c>
      <c r="O119">
        <v>16.3</v>
      </c>
      <c r="P119" s="29">
        <v>1349</v>
      </c>
      <c r="R119">
        <v>103</v>
      </c>
      <c r="S119">
        <v>15.8</v>
      </c>
      <c r="T119" s="29">
        <v>1421</v>
      </c>
      <c r="V119">
        <v>98</v>
      </c>
      <c r="W119">
        <v>14.8</v>
      </c>
      <c r="X119" s="29">
        <v>1551</v>
      </c>
      <c r="Z119">
        <v>100</v>
      </c>
      <c r="AA119">
        <v>15.2</v>
      </c>
      <c r="AB119" s="29">
        <v>1586</v>
      </c>
      <c r="AD119">
        <v>95</v>
      </c>
      <c r="AE119">
        <v>14.6</v>
      </c>
      <c r="AF119" s="29">
        <v>1581</v>
      </c>
      <c r="AH119">
        <v>97</v>
      </c>
      <c r="AI119">
        <v>18.2</v>
      </c>
      <c r="AJ119" s="29">
        <v>1562</v>
      </c>
      <c r="AL119">
        <v>94</v>
      </c>
      <c r="AM119">
        <v>17.600000000000001</v>
      </c>
      <c r="AN119" s="29">
        <v>1502</v>
      </c>
    </row>
    <row r="120" spans="1:40" x14ac:dyDescent="0.25">
      <c r="A120" t="s">
        <v>89</v>
      </c>
      <c r="B120">
        <v>115</v>
      </c>
      <c r="C120">
        <v>17.399999999999999</v>
      </c>
      <c r="D120" s="29">
        <v>1361</v>
      </c>
      <c r="F120">
        <v>113</v>
      </c>
      <c r="G120">
        <v>16.899999999999999</v>
      </c>
      <c r="H120" s="29">
        <v>1295</v>
      </c>
      <c r="J120">
        <v>111</v>
      </c>
      <c r="K120">
        <v>16.7</v>
      </c>
      <c r="L120" s="29">
        <v>1326</v>
      </c>
      <c r="N120">
        <v>110</v>
      </c>
      <c r="O120">
        <v>16.5</v>
      </c>
      <c r="P120" s="29">
        <v>1323</v>
      </c>
      <c r="R120">
        <v>105</v>
      </c>
      <c r="S120">
        <v>16.100000000000001</v>
      </c>
      <c r="T120" s="29">
        <v>1400</v>
      </c>
      <c r="V120">
        <v>109</v>
      </c>
      <c r="W120">
        <v>16.399999999999999</v>
      </c>
      <c r="X120" s="29">
        <v>1423</v>
      </c>
      <c r="Z120">
        <v>113</v>
      </c>
      <c r="AA120">
        <v>17</v>
      </c>
      <c r="AB120" s="29">
        <v>1406</v>
      </c>
      <c r="AD120">
        <v>107</v>
      </c>
      <c r="AE120">
        <v>16.3</v>
      </c>
      <c r="AF120" s="29">
        <v>1395</v>
      </c>
      <c r="AH120">
        <v>105</v>
      </c>
      <c r="AI120">
        <v>19.600000000000001</v>
      </c>
      <c r="AJ120" s="29">
        <v>1432</v>
      </c>
      <c r="AL120">
        <v>97</v>
      </c>
      <c r="AM120">
        <v>18.2</v>
      </c>
      <c r="AN120" s="29">
        <v>1482</v>
      </c>
    </row>
    <row r="121" spans="1:40" x14ac:dyDescent="0.25">
      <c r="A121" t="s">
        <v>197</v>
      </c>
      <c r="B121">
        <v>116</v>
      </c>
      <c r="C121">
        <v>17.5</v>
      </c>
      <c r="D121" s="29">
        <v>1348</v>
      </c>
      <c r="F121">
        <v>108</v>
      </c>
      <c r="G121">
        <v>16.2</v>
      </c>
      <c r="H121" s="29">
        <v>1339</v>
      </c>
      <c r="J121">
        <v>101</v>
      </c>
      <c r="K121">
        <v>15.2</v>
      </c>
      <c r="L121" s="29">
        <v>1440</v>
      </c>
      <c r="N121">
        <v>103</v>
      </c>
      <c r="O121">
        <v>15.5</v>
      </c>
      <c r="P121" s="29">
        <v>1455</v>
      </c>
      <c r="R121">
        <v>98</v>
      </c>
      <c r="S121">
        <v>15.1</v>
      </c>
      <c r="T121" s="29">
        <v>1444</v>
      </c>
      <c r="V121">
        <v>105</v>
      </c>
      <c r="W121">
        <v>15.8</v>
      </c>
      <c r="X121" s="29">
        <v>1477</v>
      </c>
      <c r="Z121">
        <v>110</v>
      </c>
      <c r="AA121">
        <v>16.600000000000001</v>
      </c>
      <c r="AB121" s="29">
        <v>1440</v>
      </c>
      <c r="AD121">
        <v>123</v>
      </c>
      <c r="AE121">
        <v>18.600000000000001</v>
      </c>
      <c r="AF121" s="29">
        <v>1213</v>
      </c>
      <c r="AH121">
        <v>138</v>
      </c>
      <c r="AI121">
        <v>25.5</v>
      </c>
      <c r="AJ121" s="29">
        <v>1043</v>
      </c>
      <c r="AL121">
        <v>147</v>
      </c>
      <c r="AM121">
        <v>27.1</v>
      </c>
      <c r="AN121">
        <v>948</v>
      </c>
    </row>
    <row r="122" spans="1:40" x14ac:dyDescent="0.25">
      <c r="A122" t="s">
        <v>90</v>
      </c>
      <c r="B122">
        <v>117</v>
      </c>
      <c r="C122">
        <v>17.600000000000001</v>
      </c>
      <c r="D122" s="29">
        <v>1331</v>
      </c>
      <c r="F122">
        <v>122</v>
      </c>
      <c r="G122">
        <v>18.2</v>
      </c>
      <c r="H122" s="29">
        <v>1177</v>
      </c>
      <c r="J122">
        <v>146</v>
      </c>
      <c r="K122">
        <v>21.7</v>
      </c>
      <c r="L122">
        <v>926</v>
      </c>
      <c r="N122">
        <v>134</v>
      </c>
      <c r="O122">
        <v>19.899999999999999</v>
      </c>
      <c r="P122" s="29">
        <v>1000</v>
      </c>
      <c r="R122">
        <v>140</v>
      </c>
      <c r="S122">
        <v>21.2</v>
      </c>
      <c r="T122">
        <v>959</v>
      </c>
      <c r="V122">
        <v>156</v>
      </c>
      <c r="W122">
        <v>23.1</v>
      </c>
      <c r="X122">
        <v>917</v>
      </c>
      <c r="Z122">
        <v>144</v>
      </c>
      <c r="AA122">
        <v>21.5</v>
      </c>
      <c r="AB122" s="29">
        <v>1050</v>
      </c>
      <c r="AD122">
        <v>142</v>
      </c>
      <c r="AE122">
        <v>21.3</v>
      </c>
      <c r="AF122" s="29">
        <v>1076</v>
      </c>
      <c r="AH122">
        <v>130</v>
      </c>
      <c r="AI122">
        <v>24.1</v>
      </c>
      <c r="AJ122" s="29">
        <v>1093</v>
      </c>
      <c r="AL122">
        <v>121</v>
      </c>
      <c r="AM122">
        <v>22.4</v>
      </c>
      <c r="AN122" s="29">
        <v>1193</v>
      </c>
    </row>
    <row r="123" spans="1:40" x14ac:dyDescent="0.25">
      <c r="A123" t="s">
        <v>35</v>
      </c>
      <c r="B123">
        <v>118</v>
      </c>
      <c r="C123">
        <v>17.8</v>
      </c>
      <c r="D123" s="29">
        <v>1321</v>
      </c>
      <c r="F123">
        <v>115</v>
      </c>
      <c r="G123">
        <v>17.2</v>
      </c>
      <c r="H123" s="29">
        <v>1289</v>
      </c>
      <c r="J123">
        <v>117</v>
      </c>
      <c r="K123">
        <v>17.5</v>
      </c>
      <c r="L123" s="29">
        <v>1263</v>
      </c>
      <c r="N123">
        <v>115</v>
      </c>
      <c r="O123">
        <v>17.2</v>
      </c>
      <c r="P123" s="29">
        <v>1248</v>
      </c>
      <c r="R123">
        <v>115</v>
      </c>
      <c r="S123">
        <v>17.5</v>
      </c>
      <c r="T123" s="29">
        <v>1208</v>
      </c>
      <c r="V123">
        <v>115</v>
      </c>
      <c r="W123">
        <v>17.2</v>
      </c>
      <c r="X123" s="29">
        <v>1363</v>
      </c>
      <c r="Z123">
        <v>114</v>
      </c>
      <c r="AA123">
        <v>17.2</v>
      </c>
      <c r="AB123" s="29">
        <v>1381</v>
      </c>
      <c r="AD123">
        <v>110</v>
      </c>
      <c r="AE123">
        <v>16.7</v>
      </c>
      <c r="AF123" s="29">
        <v>1385</v>
      </c>
      <c r="AH123">
        <v>108</v>
      </c>
      <c r="AI123">
        <v>20.100000000000001</v>
      </c>
      <c r="AJ123" s="29">
        <v>1407</v>
      </c>
      <c r="AL123">
        <v>107</v>
      </c>
      <c r="AM123">
        <v>19.899999999999999</v>
      </c>
      <c r="AN123" s="29">
        <v>1322</v>
      </c>
    </row>
    <row r="124" spans="1:40" x14ac:dyDescent="0.25">
      <c r="A124" t="s">
        <v>143</v>
      </c>
      <c r="B124">
        <v>119</v>
      </c>
      <c r="C124">
        <v>17.899999999999999</v>
      </c>
      <c r="D124" s="29">
        <v>1303</v>
      </c>
      <c r="F124">
        <v>130</v>
      </c>
      <c r="G124">
        <v>19.399999999999999</v>
      </c>
      <c r="H124" s="29">
        <v>1130</v>
      </c>
      <c r="J124">
        <v>105</v>
      </c>
      <c r="K124">
        <v>15.8</v>
      </c>
      <c r="L124" s="29">
        <v>1400</v>
      </c>
      <c r="N124">
        <v>97</v>
      </c>
      <c r="O124">
        <v>14.6</v>
      </c>
      <c r="P124" s="29">
        <v>1543</v>
      </c>
      <c r="R124">
        <v>93</v>
      </c>
      <c r="S124">
        <v>14.3</v>
      </c>
      <c r="T124" s="29">
        <v>1585</v>
      </c>
      <c r="V124">
        <v>82</v>
      </c>
      <c r="W124">
        <v>12.5</v>
      </c>
      <c r="X124" s="29">
        <v>1836</v>
      </c>
      <c r="Z124">
        <v>80</v>
      </c>
      <c r="AA124">
        <v>12.3</v>
      </c>
      <c r="AB124" s="29">
        <v>1927</v>
      </c>
      <c r="AD124">
        <v>94</v>
      </c>
      <c r="AE124">
        <v>14.4</v>
      </c>
      <c r="AF124" s="29">
        <v>1636</v>
      </c>
      <c r="AH124">
        <v>104</v>
      </c>
      <c r="AI124">
        <v>19.399999999999999</v>
      </c>
      <c r="AJ124" s="29">
        <v>1440</v>
      </c>
      <c r="AL124">
        <v>101</v>
      </c>
      <c r="AM124">
        <v>18.899999999999999</v>
      </c>
      <c r="AN124" s="29">
        <v>1374</v>
      </c>
    </row>
    <row r="125" spans="1:40" x14ac:dyDescent="0.25">
      <c r="A125" t="s">
        <v>140</v>
      </c>
      <c r="B125">
        <v>120</v>
      </c>
      <c r="C125">
        <v>18.100000000000001</v>
      </c>
      <c r="D125" s="29">
        <v>1301</v>
      </c>
      <c r="F125">
        <v>120</v>
      </c>
      <c r="G125">
        <v>17.899999999999999</v>
      </c>
      <c r="H125" s="29">
        <v>1220</v>
      </c>
      <c r="J125">
        <v>127</v>
      </c>
      <c r="K125">
        <v>19</v>
      </c>
      <c r="L125" s="29">
        <v>1139</v>
      </c>
      <c r="N125">
        <v>126</v>
      </c>
      <c r="O125">
        <v>18.8</v>
      </c>
      <c r="P125" s="29">
        <v>1114</v>
      </c>
      <c r="R125">
        <v>150</v>
      </c>
      <c r="S125">
        <v>22.6</v>
      </c>
      <c r="T125">
        <v>883</v>
      </c>
      <c r="V125">
        <v>165</v>
      </c>
      <c r="W125">
        <v>24.3</v>
      </c>
      <c r="X125">
        <v>876</v>
      </c>
      <c r="Z125">
        <v>163</v>
      </c>
      <c r="AA125">
        <v>24.2</v>
      </c>
      <c r="AB125">
        <v>913</v>
      </c>
      <c r="AD125">
        <v>166</v>
      </c>
      <c r="AE125">
        <v>24.8</v>
      </c>
      <c r="AF125">
        <v>869</v>
      </c>
      <c r="AH125">
        <v>160</v>
      </c>
      <c r="AI125">
        <v>29.4</v>
      </c>
      <c r="AJ125">
        <v>831</v>
      </c>
      <c r="AL125">
        <v>149</v>
      </c>
      <c r="AM125">
        <v>27.5</v>
      </c>
      <c r="AN125">
        <v>913</v>
      </c>
    </row>
    <row r="126" spans="1:40" x14ac:dyDescent="0.25">
      <c r="A126" t="s">
        <v>244</v>
      </c>
      <c r="B126">
        <v>121</v>
      </c>
      <c r="C126">
        <v>18.2</v>
      </c>
      <c r="D126" s="29">
        <v>1279</v>
      </c>
      <c r="F126">
        <v>114</v>
      </c>
      <c r="G126">
        <v>17.100000000000001</v>
      </c>
      <c r="H126" s="29">
        <v>1291</v>
      </c>
      <c r="J126">
        <v>100</v>
      </c>
      <c r="K126">
        <v>15.1</v>
      </c>
      <c r="L126" s="29">
        <v>1443</v>
      </c>
      <c r="N126">
        <v>93</v>
      </c>
      <c r="O126">
        <v>14.1</v>
      </c>
      <c r="P126" s="29">
        <v>1597</v>
      </c>
      <c r="R126">
        <v>76</v>
      </c>
      <c r="S126">
        <v>11.9</v>
      </c>
      <c r="T126" s="29">
        <v>1891</v>
      </c>
      <c r="V126">
        <v>57</v>
      </c>
      <c r="W126">
        <v>9</v>
      </c>
      <c r="X126" s="29">
        <v>2465</v>
      </c>
      <c r="Z126">
        <v>58</v>
      </c>
      <c r="AA126">
        <v>9.1999999999999993</v>
      </c>
      <c r="AB126" s="29">
        <v>2405</v>
      </c>
      <c r="AD126">
        <v>64</v>
      </c>
      <c r="AE126">
        <v>10.1</v>
      </c>
      <c r="AF126" s="29">
        <v>2200</v>
      </c>
      <c r="AH126">
        <v>69</v>
      </c>
      <c r="AI126">
        <v>13.2</v>
      </c>
      <c r="AJ126" s="29">
        <v>2008</v>
      </c>
      <c r="AL126">
        <v>81</v>
      </c>
      <c r="AM126">
        <v>15.3</v>
      </c>
      <c r="AN126" s="29">
        <v>1774</v>
      </c>
    </row>
    <row r="127" spans="1:40" x14ac:dyDescent="0.25">
      <c r="A127" t="s">
        <v>75</v>
      </c>
      <c r="B127">
        <v>122</v>
      </c>
      <c r="C127">
        <v>18.399999999999999</v>
      </c>
      <c r="D127" s="29">
        <v>1276</v>
      </c>
      <c r="F127">
        <v>106</v>
      </c>
      <c r="G127">
        <v>15.9</v>
      </c>
      <c r="H127" s="29">
        <v>1359</v>
      </c>
      <c r="J127">
        <v>106</v>
      </c>
      <c r="K127">
        <v>16</v>
      </c>
      <c r="L127" s="29">
        <v>1380</v>
      </c>
      <c r="N127">
        <v>101</v>
      </c>
      <c r="O127">
        <v>15.2</v>
      </c>
      <c r="P127" s="29">
        <v>1477</v>
      </c>
      <c r="R127">
        <v>97</v>
      </c>
      <c r="S127">
        <v>14.9</v>
      </c>
      <c r="T127" s="29">
        <v>1447</v>
      </c>
      <c r="V127">
        <v>92</v>
      </c>
      <c r="W127">
        <v>13.9</v>
      </c>
      <c r="X127" s="29">
        <v>1666</v>
      </c>
      <c r="Z127">
        <v>83</v>
      </c>
      <c r="AA127">
        <v>12.7</v>
      </c>
      <c r="AB127" s="29">
        <v>1828</v>
      </c>
      <c r="AD127">
        <v>79</v>
      </c>
      <c r="AE127">
        <v>12.2</v>
      </c>
      <c r="AF127" s="29">
        <v>1899</v>
      </c>
      <c r="AH127">
        <v>75</v>
      </c>
      <c r="AI127">
        <v>14.2</v>
      </c>
      <c r="AJ127" s="29">
        <v>1943</v>
      </c>
      <c r="AL127">
        <v>74</v>
      </c>
      <c r="AM127">
        <v>14.1</v>
      </c>
      <c r="AN127" s="29">
        <v>1848</v>
      </c>
    </row>
    <row r="128" spans="1:40" x14ac:dyDescent="0.25">
      <c r="A128" t="s">
        <v>154</v>
      </c>
      <c r="B128">
        <v>123</v>
      </c>
      <c r="C128">
        <v>18.5</v>
      </c>
      <c r="D128" s="29">
        <v>1249</v>
      </c>
      <c r="F128">
        <v>119</v>
      </c>
      <c r="G128">
        <v>17.8</v>
      </c>
      <c r="H128" s="29">
        <v>1236</v>
      </c>
      <c r="J128">
        <v>129</v>
      </c>
      <c r="K128">
        <v>19.2</v>
      </c>
      <c r="L128" s="29">
        <v>1116</v>
      </c>
      <c r="N128">
        <v>136</v>
      </c>
      <c r="O128">
        <v>20.2</v>
      </c>
      <c r="P128">
        <v>990</v>
      </c>
      <c r="R128">
        <v>141</v>
      </c>
      <c r="S128">
        <v>21.3</v>
      </c>
      <c r="T128">
        <v>938</v>
      </c>
      <c r="V128">
        <v>142</v>
      </c>
      <c r="W128">
        <v>21.1</v>
      </c>
      <c r="X128" s="29">
        <v>1043</v>
      </c>
      <c r="Z128">
        <v>134</v>
      </c>
      <c r="AA128">
        <v>20</v>
      </c>
      <c r="AB128" s="29">
        <v>1128</v>
      </c>
      <c r="AD128">
        <v>144</v>
      </c>
      <c r="AE128">
        <v>21.6</v>
      </c>
      <c r="AF128" s="29">
        <v>1068</v>
      </c>
      <c r="AH128">
        <v>136</v>
      </c>
      <c r="AI128">
        <v>25.1</v>
      </c>
      <c r="AJ128" s="29">
        <v>1045</v>
      </c>
      <c r="AL128">
        <v>129</v>
      </c>
      <c r="AM128">
        <v>23.9</v>
      </c>
      <c r="AN128" s="29">
        <v>1090</v>
      </c>
    </row>
    <row r="129" spans="1:40" x14ac:dyDescent="0.25">
      <c r="A129" t="s">
        <v>124</v>
      </c>
      <c r="B129">
        <v>124</v>
      </c>
      <c r="C129">
        <v>18.7</v>
      </c>
      <c r="D129" s="29">
        <v>1248</v>
      </c>
      <c r="F129">
        <v>124</v>
      </c>
      <c r="G129">
        <v>18.5</v>
      </c>
      <c r="H129" s="29">
        <v>1170</v>
      </c>
      <c r="J129">
        <v>120</v>
      </c>
      <c r="K129">
        <v>18</v>
      </c>
      <c r="L129" s="29">
        <v>1205</v>
      </c>
      <c r="N129">
        <v>118</v>
      </c>
      <c r="O129">
        <v>17.600000000000001</v>
      </c>
      <c r="P129" s="29">
        <v>1227</v>
      </c>
      <c r="R129">
        <v>118</v>
      </c>
      <c r="S129">
        <v>18</v>
      </c>
      <c r="T129" s="29">
        <v>1179</v>
      </c>
      <c r="V129">
        <v>118</v>
      </c>
      <c r="W129">
        <v>17.600000000000001</v>
      </c>
      <c r="X129" s="29">
        <v>1343</v>
      </c>
      <c r="Z129">
        <v>121</v>
      </c>
      <c r="AA129">
        <v>18.2</v>
      </c>
      <c r="AB129" s="29">
        <v>1315</v>
      </c>
      <c r="AD129">
        <v>115</v>
      </c>
      <c r="AE129">
        <v>17.399999999999999</v>
      </c>
      <c r="AF129" s="29">
        <v>1347</v>
      </c>
      <c r="AH129">
        <v>114</v>
      </c>
      <c r="AI129">
        <v>21.2</v>
      </c>
      <c r="AJ129" s="29">
        <v>1332</v>
      </c>
      <c r="AL129">
        <v>109</v>
      </c>
      <c r="AM129">
        <v>20.3</v>
      </c>
      <c r="AN129" s="29">
        <v>1310</v>
      </c>
    </row>
    <row r="130" spans="1:40" x14ac:dyDescent="0.25">
      <c r="A130" t="s">
        <v>186</v>
      </c>
      <c r="B130">
        <v>125</v>
      </c>
      <c r="C130">
        <v>18.8</v>
      </c>
      <c r="D130" s="29">
        <v>1239</v>
      </c>
      <c r="F130">
        <v>137</v>
      </c>
      <c r="G130">
        <v>20.3</v>
      </c>
      <c r="H130" s="29">
        <v>1012</v>
      </c>
      <c r="J130">
        <v>141</v>
      </c>
      <c r="K130">
        <v>20.9</v>
      </c>
      <c r="L130">
        <v>935</v>
      </c>
      <c r="N130">
        <v>142</v>
      </c>
      <c r="O130">
        <v>21</v>
      </c>
      <c r="P130">
        <v>946</v>
      </c>
      <c r="R130">
        <v>147</v>
      </c>
      <c r="S130">
        <v>22.2</v>
      </c>
      <c r="T130">
        <v>891</v>
      </c>
      <c r="V130">
        <v>125</v>
      </c>
      <c r="W130">
        <v>18.600000000000001</v>
      </c>
      <c r="X130" s="29">
        <v>1245</v>
      </c>
      <c r="Z130">
        <v>127</v>
      </c>
      <c r="AA130">
        <v>19</v>
      </c>
      <c r="AB130" s="29">
        <v>1240</v>
      </c>
      <c r="AD130">
        <v>120</v>
      </c>
      <c r="AE130">
        <v>18.2</v>
      </c>
      <c r="AF130" s="29">
        <v>1277</v>
      </c>
      <c r="AH130">
        <v>112</v>
      </c>
      <c r="AI130">
        <v>20.8</v>
      </c>
      <c r="AJ130" s="29">
        <v>1347</v>
      </c>
      <c r="AL130">
        <v>115</v>
      </c>
      <c r="AM130">
        <v>21.4</v>
      </c>
      <c r="AN130" s="29">
        <v>1233</v>
      </c>
    </row>
    <row r="131" spans="1:40" x14ac:dyDescent="0.25">
      <c r="A131" t="s">
        <v>211</v>
      </c>
      <c r="B131">
        <v>126</v>
      </c>
      <c r="C131">
        <v>18.899999999999999</v>
      </c>
      <c r="D131" s="29">
        <v>1223</v>
      </c>
      <c r="F131">
        <v>131</v>
      </c>
      <c r="G131">
        <v>19.5</v>
      </c>
      <c r="H131" s="29">
        <v>1120</v>
      </c>
      <c r="J131">
        <v>150</v>
      </c>
      <c r="K131">
        <v>22.2</v>
      </c>
      <c r="L131">
        <v>895</v>
      </c>
      <c r="N131">
        <v>179</v>
      </c>
      <c r="O131">
        <v>26.3</v>
      </c>
      <c r="P131">
        <v>682</v>
      </c>
      <c r="R131">
        <v>183</v>
      </c>
      <c r="S131">
        <v>27.4</v>
      </c>
      <c r="T131">
        <v>669</v>
      </c>
      <c r="V131">
        <v>225</v>
      </c>
      <c r="W131">
        <v>32.9</v>
      </c>
      <c r="X131">
        <v>525</v>
      </c>
      <c r="Z131">
        <v>227</v>
      </c>
      <c r="AA131">
        <v>33.299999999999997</v>
      </c>
      <c r="AB131">
        <v>494</v>
      </c>
      <c r="AD131">
        <v>231</v>
      </c>
      <c r="AE131">
        <v>34.1</v>
      </c>
      <c r="AF131">
        <v>454</v>
      </c>
      <c r="AH131">
        <v>238</v>
      </c>
      <c r="AI131">
        <v>43.4</v>
      </c>
      <c r="AJ131">
        <v>444</v>
      </c>
      <c r="AL131">
        <v>227</v>
      </c>
      <c r="AM131">
        <v>41.4</v>
      </c>
      <c r="AN131">
        <v>466</v>
      </c>
    </row>
    <row r="132" spans="1:40" x14ac:dyDescent="0.25">
      <c r="A132" t="s">
        <v>177</v>
      </c>
      <c r="B132">
        <v>127</v>
      </c>
      <c r="C132">
        <v>19.100000000000001</v>
      </c>
      <c r="D132" s="29">
        <v>1219</v>
      </c>
      <c r="F132">
        <v>126</v>
      </c>
      <c r="G132">
        <v>18.8</v>
      </c>
      <c r="H132" s="29">
        <v>1163</v>
      </c>
      <c r="J132">
        <v>128</v>
      </c>
      <c r="K132">
        <v>19.100000000000001</v>
      </c>
      <c r="L132" s="29">
        <v>1126</v>
      </c>
      <c r="N132">
        <v>132</v>
      </c>
      <c r="O132">
        <v>19.600000000000001</v>
      </c>
      <c r="P132" s="29">
        <v>1050</v>
      </c>
      <c r="R132">
        <v>125</v>
      </c>
      <c r="S132">
        <v>19</v>
      </c>
      <c r="T132" s="29">
        <v>1086</v>
      </c>
      <c r="V132">
        <v>136</v>
      </c>
      <c r="W132">
        <v>20.2</v>
      </c>
      <c r="X132" s="29">
        <v>1076</v>
      </c>
      <c r="Z132">
        <v>140</v>
      </c>
      <c r="AA132">
        <v>20.9</v>
      </c>
      <c r="AB132" s="29">
        <v>1100</v>
      </c>
      <c r="AD132">
        <v>135</v>
      </c>
      <c r="AE132">
        <v>20.3</v>
      </c>
      <c r="AF132" s="29">
        <v>1128</v>
      </c>
      <c r="AH132">
        <v>131</v>
      </c>
      <c r="AI132">
        <v>24.2</v>
      </c>
      <c r="AJ132" s="29">
        <v>1084</v>
      </c>
      <c r="AL132">
        <v>124</v>
      </c>
      <c r="AM132">
        <v>23</v>
      </c>
      <c r="AN132" s="29">
        <v>1138</v>
      </c>
    </row>
    <row r="133" spans="1:40" x14ac:dyDescent="0.25">
      <c r="A133" t="s">
        <v>153</v>
      </c>
      <c r="B133">
        <v>128</v>
      </c>
      <c r="C133">
        <v>19.2</v>
      </c>
      <c r="D133" s="29">
        <v>1173</v>
      </c>
      <c r="F133">
        <v>128</v>
      </c>
      <c r="G133">
        <v>19.100000000000001</v>
      </c>
      <c r="H133" s="29">
        <v>1141</v>
      </c>
      <c r="J133">
        <v>125</v>
      </c>
      <c r="K133">
        <v>18.7</v>
      </c>
      <c r="L133" s="29">
        <v>1154</v>
      </c>
      <c r="N133">
        <v>133</v>
      </c>
      <c r="O133">
        <v>19.8</v>
      </c>
      <c r="P133" s="29">
        <v>1013</v>
      </c>
      <c r="R133">
        <v>129</v>
      </c>
      <c r="S133">
        <v>19.600000000000001</v>
      </c>
      <c r="T133" s="29">
        <v>1042</v>
      </c>
      <c r="V133">
        <v>126</v>
      </c>
      <c r="W133">
        <v>18.8</v>
      </c>
      <c r="X133" s="29">
        <v>1201</v>
      </c>
      <c r="Z133">
        <v>145</v>
      </c>
      <c r="AA133">
        <v>21.6</v>
      </c>
      <c r="AB133" s="29">
        <v>1049</v>
      </c>
      <c r="AD133">
        <v>164</v>
      </c>
      <c r="AE133">
        <v>24.5</v>
      </c>
      <c r="AF133">
        <v>892</v>
      </c>
      <c r="AH133">
        <v>143</v>
      </c>
      <c r="AI133">
        <v>26.4</v>
      </c>
      <c r="AJ133" s="29">
        <v>1005</v>
      </c>
      <c r="AL133">
        <v>145</v>
      </c>
      <c r="AM133">
        <v>26.7</v>
      </c>
      <c r="AN133">
        <v>953</v>
      </c>
    </row>
    <row r="134" spans="1:40" x14ac:dyDescent="0.25">
      <c r="A134" t="s">
        <v>977</v>
      </c>
      <c r="B134">
        <v>129</v>
      </c>
      <c r="C134">
        <v>19.399999999999999</v>
      </c>
      <c r="D134" s="29">
        <v>1156</v>
      </c>
      <c r="F134">
        <v>118</v>
      </c>
      <c r="G134">
        <v>17.600000000000001</v>
      </c>
      <c r="H134" s="29">
        <v>1239</v>
      </c>
      <c r="J134">
        <v>133</v>
      </c>
      <c r="K134">
        <v>19.8</v>
      </c>
      <c r="L134" s="29">
        <v>1076</v>
      </c>
      <c r="N134">
        <v>107</v>
      </c>
      <c r="O134">
        <v>16.100000000000001</v>
      </c>
      <c r="P134" s="29">
        <v>1365</v>
      </c>
      <c r="R134">
        <v>116</v>
      </c>
      <c r="S134">
        <v>17.7</v>
      </c>
      <c r="T134" s="29">
        <v>1200</v>
      </c>
      <c r="V134">
        <v>175</v>
      </c>
      <c r="W134">
        <v>25.8</v>
      </c>
      <c r="X134">
        <v>754</v>
      </c>
      <c r="Z134">
        <v>123</v>
      </c>
      <c r="AA134">
        <v>18.5</v>
      </c>
      <c r="AB134" s="29">
        <v>1264</v>
      </c>
      <c r="AD134">
        <v>132</v>
      </c>
      <c r="AE134">
        <v>19.899999999999999</v>
      </c>
      <c r="AF134" s="29">
        <v>1146</v>
      </c>
      <c r="AH134">
        <v>134</v>
      </c>
      <c r="AI134">
        <v>24.8</v>
      </c>
      <c r="AJ134" s="29">
        <v>1059</v>
      </c>
      <c r="AL134">
        <v>283</v>
      </c>
      <c r="AM134">
        <v>51.4</v>
      </c>
      <c r="AN134">
        <v>323</v>
      </c>
    </row>
    <row r="135" spans="1:40" x14ac:dyDescent="0.25">
      <c r="A135" t="s">
        <v>181</v>
      </c>
      <c r="B135">
        <v>130</v>
      </c>
      <c r="C135">
        <v>19.5</v>
      </c>
      <c r="D135" s="29">
        <v>1132</v>
      </c>
      <c r="F135">
        <v>198</v>
      </c>
      <c r="G135">
        <v>29</v>
      </c>
      <c r="H135">
        <v>582</v>
      </c>
      <c r="J135">
        <v>217</v>
      </c>
      <c r="K135">
        <v>31.8</v>
      </c>
      <c r="L135">
        <v>493</v>
      </c>
      <c r="N135">
        <v>213</v>
      </c>
      <c r="O135">
        <v>31.1</v>
      </c>
      <c r="P135">
        <v>529</v>
      </c>
      <c r="R135">
        <v>190</v>
      </c>
      <c r="S135">
        <v>28.4</v>
      </c>
      <c r="T135">
        <v>622</v>
      </c>
      <c r="V135">
        <v>176</v>
      </c>
      <c r="W135">
        <v>25.9</v>
      </c>
      <c r="X135">
        <v>747</v>
      </c>
      <c r="Z135">
        <v>173</v>
      </c>
      <c r="AA135">
        <v>25.6</v>
      </c>
      <c r="AB135">
        <v>834</v>
      </c>
      <c r="AD135">
        <v>258</v>
      </c>
      <c r="AE135">
        <v>38</v>
      </c>
      <c r="AF135">
        <v>401</v>
      </c>
      <c r="AH135">
        <v>228</v>
      </c>
      <c r="AI135">
        <v>41.6</v>
      </c>
      <c r="AJ135">
        <v>476</v>
      </c>
      <c r="AL135">
        <v>194</v>
      </c>
      <c r="AM135">
        <v>35.5</v>
      </c>
      <c r="AN135">
        <v>600</v>
      </c>
    </row>
    <row r="136" spans="1:40" x14ac:dyDescent="0.25">
      <c r="A136" t="s">
        <v>136</v>
      </c>
      <c r="B136">
        <v>131</v>
      </c>
      <c r="C136">
        <v>19.7</v>
      </c>
      <c r="D136" s="29">
        <v>1126</v>
      </c>
      <c r="F136">
        <v>159</v>
      </c>
      <c r="G136">
        <v>23.5</v>
      </c>
      <c r="H136">
        <v>779</v>
      </c>
      <c r="J136">
        <v>163</v>
      </c>
      <c r="K136">
        <v>24.1</v>
      </c>
      <c r="L136">
        <v>815</v>
      </c>
      <c r="N136">
        <v>159</v>
      </c>
      <c r="O136">
        <v>23.4</v>
      </c>
      <c r="P136">
        <v>837</v>
      </c>
      <c r="R136">
        <v>168</v>
      </c>
      <c r="S136">
        <v>25.2</v>
      </c>
      <c r="T136">
        <v>745</v>
      </c>
      <c r="V136">
        <v>172</v>
      </c>
      <c r="W136">
        <v>25.3</v>
      </c>
      <c r="X136">
        <v>843</v>
      </c>
      <c r="Z136">
        <v>176</v>
      </c>
      <c r="AA136">
        <v>26</v>
      </c>
      <c r="AB136">
        <v>787</v>
      </c>
      <c r="AD136">
        <v>154</v>
      </c>
      <c r="AE136">
        <v>23.1</v>
      </c>
      <c r="AF136">
        <v>953</v>
      </c>
      <c r="AH136">
        <v>159</v>
      </c>
      <c r="AI136">
        <v>29.2</v>
      </c>
      <c r="AJ136">
        <v>851</v>
      </c>
      <c r="AL136">
        <v>160</v>
      </c>
      <c r="AM136">
        <v>29.4</v>
      </c>
      <c r="AN136">
        <v>810</v>
      </c>
    </row>
    <row r="137" spans="1:40" x14ac:dyDescent="0.25">
      <c r="A137" t="s">
        <v>1547</v>
      </c>
      <c r="B137">
        <v>132</v>
      </c>
      <c r="C137">
        <v>19.8</v>
      </c>
      <c r="D137" s="29">
        <v>1124</v>
      </c>
      <c r="F137">
        <v>97</v>
      </c>
      <c r="G137">
        <v>14.7</v>
      </c>
      <c r="H137" s="29">
        <v>1426</v>
      </c>
      <c r="J137">
        <v>92</v>
      </c>
      <c r="K137">
        <v>14</v>
      </c>
      <c r="L137" s="29">
        <v>1564</v>
      </c>
      <c r="N137">
        <v>92</v>
      </c>
      <c r="O137">
        <v>13.9</v>
      </c>
      <c r="P137" s="29">
        <v>1610</v>
      </c>
      <c r="R137">
        <v>88</v>
      </c>
      <c r="S137">
        <v>13.6</v>
      </c>
      <c r="T137" s="29">
        <v>1634</v>
      </c>
      <c r="V137">
        <v>95</v>
      </c>
      <c r="W137">
        <v>14.4</v>
      </c>
      <c r="X137" s="29">
        <v>1634</v>
      </c>
      <c r="Z137">
        <v>0</v>
      </c>
      <c r="AA137">
        <v>0</v>
      </c>
      <c r="AB137">
        <v>0</v>
      </c>
      <c r="AD137">
        <v>0</v>
      </c>
      <c r="AE137">
        <v>0</v>
      </c>
      <c r="AF137">
        <v>0</v>
      </c>
      <c r="AH137">
        <v>0</v>
      </c>
      <c r="AI137">
        <v>0</v>
      </c>
      <c r="AJ137">
        <v>0</v>
      </c>
      <c r="AL137">
        <v>0</v>
      </c>
      <c r="AM137">
        <v>0</v>
      </c>
      <c r="AN137">
        <v>0</v>
      </c>
    </row>
    <row r="138" spans="1:40" x14ac:dyDescent="0.25">
      <c r="A138" t="s">
        <v>101</v>
      </c>
      <c r="B138">
        <v>133</v>
      </c>
      <c r="C138">
        <v>19.899999999999999</v>
      </c>
      <c r="D138" s="29">
        <v>1122</v>
      </c>
      <c r="F138">
        <v>134</v>
      </c>
      <c r="G138">
        <v>19.899999999999999</v>
      </c>
      <c r="H138" s="29">
        <v>1082</v>
      </c>
      <c r="J138">
        <v>132</v>
      </c>
      <c r="K138">
        <v>19.7</v>
      </c>
      <c r="L138" s="29">
        <v>1103</v>
      </c>
      <c r="N138">
        <v>131</v>
      </c>
      <c r="O138">
        <v>19.5</v>
      </c>
      <c r="P138" s="29">
        <v>1056</v>
      </c>
      <c r="R138">
        <v>121</v>
      </c>
      <c r="S138">
        <v>18.399999999999999</v>
      </c>
      <c r="T138" s="29">
        <v>1158</v>
      </c>
      <c r="V138">
        <v>129</v>
      </c>
      <c r="W138">
        <v>19.2</v>
      </c>
      <c r="X138" s="29">
        <v>1158</v>
      </c>
      <c r="Z138">
        <v>142</v>
      </c>
      <c r="AA138">
        <v>21.2</v>
      </c>
      <c r="AB138" s="29">
        <v>1089</v>
      </c>
      <c r="AD138">
        <v>131</v>
      </c>
      <c r="AE138">
        <v>19.7</v>
      </c>
      <c r="AF138" s="29">
        <v>1156</v>
      </c>
      <c r="AH138">
        <v>123</v>
      </c>
      <c r="AI138">
        <v>22.8</v>
      </c>
      <c r="AJ138" s="29">
        <v>1143</v>
      </c>
      <c r="AL138">
        <v>127</v>
      </c>
      <c r="AM138">
        <v>23.5</v>
      </c>
      <c r="AN138" s="29">
        <v>1105</v>
      </c>
    </row>
    <row r="139" spans="1:40" x14ac:dyDescent="0.25">
      <c r="A139" t="s">
        <v>443</v>
      </c>
      <c r="B139">
        <v>134</v>
      </c>
      <c r="C139">
        <v>20.100000000000001</v>
      </c>
      <c r="D139" s="29">
        <v>1119</v>
      </c>
      <c r="F139">
        <v>132</v>
      </c>
      <c r="G139">
        <v>19.600000000000001</v>
      </c>
      <c r="H139" s="29">
        <v>1100</v>
      </c>
      <c r="J139">
        <v>131</v>
      </c>
      <c r="K139">
        <v>19.5</v>
      </c>
      <c r="L139" s="29">
        <v>1107</v>
      </c>
      <c r="N139">
        <v>125</v>
      </c>
      <c r="O139">
        <v>18.600000000000001</v>
      </c>
      <c r="P139" s="29">
        <v>1118</v>
      </c>
      <c r="R139">
        <v>85</v>
      </c>
      <c r="S139">
        <v>13.2</v>
      </c>
      <c r="T139" s="29">
        <v>1724</v>
      </c>
      <c r="V139">
        <v>103</v>
      </c>
      <c r="W139">
        <v>15.5</v>
      </c>
      <c r="X139" s="29">
        <v>1500</v>
      </c>
      <c r="Z139">
        <v>95</v>
      </c>
      <c r="AA139">
        <v>14.5</v>
      </c>
      <c r="AB139" s="29">
        <v>1656</v>
      </c>
      <c r="AD139">
        <v>87</v>
      </c>
      <c r="AE139">
        <v>13.4</v>
      </c>
      <c r="AF139" s="29">
        <v>1702</v>
      </c>
      <c r="AH139">
        <v>84</v>
      </c>
      <c r="AI139">
        <v>15.8</v>
      </c>
      <c r="AJ139" s="29">
        <v>1784</v>
      </c>
      <c r="AL139">
        <v>75</v>
      </c>
      <c r="AM139">
        <v>14.2</v>
      </c>
      <c r="AN139" s="29">
        <v>1847</v>
      </c>
    </row>
    <row r="140" spans="1:40" x14ac:dyDescent="0.25">
      <c r="A140" t="s">
        <v>385</v>
      </c>
      <c r="B140">
        <v>135</v>
      </c>
      <c r="C140">
        <v>20.2</v>
      </c>
      <c r="D140" s="29">
        <v>1116</v>
      </c>
      <c r="F140">
        <v>98</v>
      </c>
      <c r="G140">
        <v>14.8</v>
      </c>
      <c r="H140" s="29">
        <v>1419</v>
      </c>
      <c r="J140">
        <v>85</v>
      </c>
      <c r="K140">
        <v>13</v>
      </c>
      <c r="L140" s="29">
        <v>1802</v>
      </c>
      <c r="N140">
        <v>86</v>
      </c>
      <c r="O140">
        <v>13.1</v>
      </c>
      <c r="P140" s="29">
        <v>1727</v>
      </c>
      <c r="R140">
        <v>130</v>
      </c>
      <c r="S140">
        <v>19.7</v>
      </c>
      <c r="T140" s="29">
        <v>1041</v>
      </c>
      <c r="V140">
        <v>140</v>
      </c>
      <c r="W140">
        <v>20.8</v>
      </c>
      <c r="X140" s="29">
        <v>1054</v>
      </c>
      <c r="Z140">
        <v>143</v>
      </c>
      <c r="AA140">
        <v>21.3</v>
      </c>
      <c r="AB140" s="29">
        <v>1056</v>
      </c>
      <c r="AD140">
        <v>151</v>
      </c>
      <c r="AE140">
        <v>22.6</v>
      </c>
      <c r="AF140" s="29">
        <v>1010</v>
      </c>
      <c r="AH140">
        <v>139</v>
      </c>
      <c r="AI140">
        <v>25.7</v>
      </c>
      <c r="AJ140" s="29">
        <v>1034</v>
      </c>
      <c r="AL140">
        <v>151</v>
      </c>
      <c r="AM140">
        <v>27.8</v>
      </c>
      <c r="AN140">
        <v>907</v>
      </c>
    </row>
    <row r="141" spans="1:40" x14ac:dyDescent="0.25">
      <c r="A141" t="s">
        <v>80</v>
      </c>
      <c r="B141">
        <v>136</v>
      </c>
      <c r="C141">
        <v>20.399999999999999</v>
      </c>
      <c r="D141" s="29">
        <v>1112</v>
      </c>
      <c r="F141">
        <v>135</v>
      </c>
      <c r="G141">
        <v>20.100000000000001</v>
      </c>
      <c r="H141" s="29">
        <v>1080</v>
      </c>
      <c r="J141">
        <v>124</v>
      </c>
      <c r="K141">
        <v>18.5</v>
      </c>
      <c r="L141" s="29">
        <v>1159</v>
      </c>
      <c r="N141">
        <v>123</v>
      </c>
      <c r="O141">
        <v>18.3</v>
      </c>
      <c r="P141" s="29">
        <v>1143</v>
      </c>
      <c r="R141">
        <v>127</v>
      </c>
      <c r="S141">
        <v>19.3</v>
      </c>
      <c r="T141" s="29">
        <v>1049</v>
      </c>
      <c r="V141">
        <v>137</v>
      </c>
      <c r="W141">
        <v>20.3</v>
      </c>
      <c r="X141" s="29">
        <v>1072</v>
      </c>
      <c r="Z141">
        <v>132</v>
      </c>
      <c r="AA141">
        <v>19.7</v>
      </c>
      <c r="AB141" s="29">
        <v>1162</v>
      </c>
      <c r="AD141">
        <v>137</v>
      </c>
      <c r="AE141">
        <v>20.6</v>
      </c>
      <c r="AF141" s="29">
        <v>1106</v>
      </c>
      <c r="AH141">
        <v>126</v>
      </c>
      <c r="AI141">
        <v>23.3</v>
      </c>
      <c r="AJ141" s="29">
        <v>1123</v>
      </c>
      <c r="AL141">
        <v>117</v>
      </c>
      <c r="AM141">
        <v>21.7</v>
      </c>
      <c r="AN141" s="29">
        <v>1215</v>
      </c>
    </row>
    <row r="142" spans="1:40" x14ac:dyDescent="0.25">
      <c r="A142" t="s">
        <v>898</v>
      </c>
      <c r="B142">
        <v>137</v>
      </c>
      <c r="C142">
        <v>20.5</v>
      </c>
      <c r="D142" s="29">
        <v>1080</v>
      </c>
      <c r="F142">
        <v>447</v>
      </c>
      <c r="G142">
        <v>64.400000000000006</v>
      </c>
      <c r="H142">
        <v>103</v>
      </c>
      <c r="J142">
        <v>306</v>
      </c>
      <c r="K142">
        <v>44.5</v>
      </c>
      <c r="L142">
        <v>266</v>
      </c>
      <c r="N142">
        <v>311</v>
      </c>
      <c r="O142">
        <v>45</v>
      </c>
      <c r="P142">
        <v>263</v>
      </c>
      <c r="R142">
        <v>336</v>
      </c>
      <c r="S142">
        <v>49.6</v>
      </c>
      <c r="T142">
        <v>217</v>
      </c>
      <c r="V142">
        <v>288</v>
      </c>
      <c r="W142">
        <v>41.8</v>
      </c>
      <c r="X142">
        <v>346</v>
      </c>
      <c r="Z142">
        <v>286</v>
      </c>
      <c r="AA142">
        <v>41.8</v>
      </c>
      <c r="AB142">
        <v>348</v>
      </c>
      <c r="AD142">
        <v>234</v>
      </c>
      <c r="AE142">
        <v>34.6</v>
      </c>
      <c r="AF142">
        <v>449</v>
      </c>
      <c r="AH142">
        <v>318</v>
      </c>
      <c r="AI142">
        <v>57.7</v>
      </c>
      <c r="AJ142">
        <v>238</v>
      </c>
      <c r="AL142">
        <v>398</v>
      </c>
      <c r="AM142">
        <v>71.900000000000006</v>
      </c>
      <c r="AN142">
        <v>119</v>
      </c>
    </row>
    <row r="143" spans="1:40" x14ac:dyDescent="0.25">
      <c r="A143" t="s">
        <v>179</v>
      </c>
      <c r="B143">
        <v>138</v>
      </c>
      <c r="C143">
        <v>20.7</v>
      </c>
      <c r="D143" s="29">
        <v>1072</v>
      </c>
      <c r="F143">
        <v>148</v>
      </c>
      <c r="G143">
        <v>21.9</v>
      </c>
      <c r="H143">
        <v>895</v>
      </c>
      <c r="J143">
        <v>149</v>
      </c>
      <c r="K143">
        <v>22.1</v>
      </c>
      <c r="L143">
        <v>896</v>
      </c>
      <c r="N143">
        <v>147</v>
      </c>
      <c r="O143">
        <v>21.7</v>
      </c>
      <c r="P143">
        <v>890</v>
      </c>
      <c r="R143">
        <v>150</v>
      </c>
      <c r="S143">
        <v>22.6</v>
      </c>
      <c r="T143">
        <v>883</v>
      </c>
      <c r="V143">
        <v>145</v>
      </c>
      <c r="W143">
        <v>21.5</v>
      </c>
      <c r="X143">
        <v>995</v>
      </c>
      <c r="Z143">
        <v>175</v>
      </c>
      <c r="AA143">
        <v>25.9</v>
      </c>
      <c r="AB143">
        <v>819</v>
      </c>
      <c r="AD143">
        <v>173</v>
      </c>
      <c r="AE143">
        <v>25.8</v>
      </c>
      <c r="AF143">
        <v>810</v>
      </c>
      <c r="AH143">
        <v>164</v>
      </c>
      <c r="AI143">
        <v>30.1</v>
      </c>
      <c r="AJ143">
        <v>775</v>
      </c>
      <c r="AL143">
        <v>173</v>
      </c>
      <c r="AM143">
        <v>31.7</v>
      </c>
      <c r="AN143">
        <v>718</v>
      </c>
    </row>
    <row r="144" spans="1:40" x14ac:dyDescent="0.25">
      <c r="A144" t="s">
        <v>175</v>
      </c>
      <c r="B144">
        <v>139</v>
      </c>
      <c r="C144">
        <v>20.8</v>
      </c>
      <c r="D144" s="29">
        <v>1069</v>
      </c>
      <c r="F144">
        <v>150</v>
      </c>
      <c r="G144">
        <v>22.2</v>
      </c>
      <c r="H144">
        <v>873</v>
      </c>
      <c r="J144">
        <v>139</v>
      </c>
      <c r="K144">
        <v>20.7</v>
      </c>
      <c r="L144">
        <v>963</v>
      </c>
      <c r="N144">
        <v>143</v>
      </c>
      <c r="O144">
        <v>21.2</v>
      </c>
      <c r="P144">
        <v>926</v>
      </c>
      <c r="R144">
        <v>153</v>
      </c>
      <c r="S144">
        <v>23</v>
      </c>
      <c r="T144">
        <v>874</v>
      </c>
      <c r="V144">
        <v>155</v>
      </c>
      <c r="W144">
        <v>22.9</v>
      </c>
      <c r="X144">
        <v>928</v>
      </c>
      <c r="Z144">
        <v>160</v>
      </c>
      <c r="AA144">
        <v>23.8</v>
      </c>
      <c r="AB144">
        <v>927</v>
      </c>
      <c r="AD144">
        <v>159</v>
      </c>
      <c r="AE144">
        <v>23.8</v>
      </c>
      <c r="AF144">
        <v>926</v>
      </c>
      <c r="AH144">
        <v>150</v>
      </c>
      <c r="AI144">
        <v>27.6</v>
      </c>
      <c r="AJ144">
        <v>952</v>
      </c>
      <c r="AL144">
        <v>154</v>
      </c>
      <c r="AM144">
        <v>28.3</v>
      </c>
      <c r="AN144">
        <v>893</v>
      </c>
    </row>
    <row r="145" spans="1:40" x14ac:dyDescent="0.25">
      <c r="A145" t="s">
        <v>164</v>
      </c>
      <c r="B145">
        <v>140</v>
      </c>
      <c r="C145">
        <v>20.9</v>
      </c>
      <c r="D145" s="29">
        <v>1059</v>
      </c>
      <c r="F145">
        <v>133</v>
      </c>
      <c r="G145">
        <v>19.8</v>
      </c>
      <c r="H145" s="29">
        <v>1083</v>
      </c>
      <c r="J145">
        <v>144</v>
      </c>
      <c r="K145">
        <v>21.4</v>
      </c>
      <c r="L145">
        <v>932</v>
      </c>
      <c r="N145">
        <v>137</v>
      </c>
      <c r="O145">
        <v>20.3</v>
      </c>
      <c r="P145">
        <v>980</v>
      </c>
      <c r="R145">
        <v>138</v>
      </c>
      <c r="S145">
        <v>20.9</v>
      </c>
      <c r="T145">
        <v>978</v>
      </c>
      <c r="V145">
        <v>127</v>
      </c>
      <c r="W145">
        <v>18.899999999999999</v>
      </c>
      <c r="X145" s="29">
        <v>1196</v>
      </c>
      <c r="Z145">
        <v>122</v>
      </c>
      <c r="AA145">
        <v>18.3</v>
      </c>
      <c r="AB145" s="29">
        <v>1297</v>
      </c>
      <c r="AD145">
        <v>119</v>
      </c>
      <c r="AE145">
        <v>18</v>
      </c>
      <c r="AF145" s="29">
        <v>1285</v>
      </c>
      <c r="AH145">
        <v>111</v>
      </c>
      <c r="AI145">
        <v>20.7</v>
      </c>
      <c r="AJ145" s="29">
        <v>1350</v>
      </c>
      <c r="AL145">
        <v>111</v>
      </c>
      <c r="AM145">
        <v>20.7</v>
      </c>
      <c r="AN145" s="29">
        <v>1296</v>
      </c>
    </row>
    <row r="146" spans="1:40" x14ac:dyDescent="0.25">
      <c r="A146" t="s">
        <v>169</v>
      </c>
      <c r="B146">
        <v>141</v>
      </c>
      <c r="C146">
        <v>21.1</v>
      </c>
      <c r="D146" s="29">
        <v>1053</v>
      </c>
      <c r="F146">
        <v>141</v>
      </c>
      <c r="G146">
        <v>20.9</v>
      </c>
      <c r="H146">
        <v>966</v>
      </c>
      <c r="J146">
        <v>121</v>
      </c>
      <c r="K146">
        <v>18.100000000000001</v>
      </c>
      <c r="L146" s="29">
        <v>1200</v>
      </c>
      <c r="N146">
        <v>119</v>
      </c>
      <c r="O146">
        <v>17.8</v>
      </c>
      <c r="P146" s="29">
        <v>1219</v>
      </c>
      <c r="R146">
        <v>117</v>
      </c>
      <c r="S146">
        <v>17.8</v>
      </c>
      <c r="T146" s="29">
        <v>1188</v>
      </c>
      <c r="V146">
        <v>132</v>
      </c>
      <c r="W146">
        <v>19.600000000000001</v>
      </c>
      <c r="X146" s="29">
        <v>1118</v>
      </c>
      <c r="Z146">
        <v>139</v>
      </c>
      <c r="AA146">
        <v>20.7</v>
      </c>
      <c r="AB146" s="29">
        <v>1101</v>
      </c>
      <c r="AD146">
        <v>129</v>
      </c>
      <c r="AE146">
        <v>19.5</v>
      </c>
      <c r="AF146" s="29">
        <v>1184</v>
      </c>
      <c r="AH146">
        <v>123</v>
      </c>
      <c r="AI146">
        <v>22.8</v>
      </c>
      <c r="AJ146" s="29">
        <v>1143</v>
      </c>
      <c r="AL146">
        <v>119</v>
      </c>
      <c r="AM146">
        <v>22.1</v>
      </c>
      <c r="AN146" s="29">
        <v>1198</v>
      </c>
    </row>
    <row r="147" spans="1:40" x14ac:dyDescent="0.25">
      <c r="A147" t="s">
        <v>7</v>
      </c>
      <c r="B147">
        <v>142</v>
      </c>
      <c r="C147">
        <v>21.2</v>
      </c>
      <c r="D147" s="29">
        <v>1047</v>
      </c>
      <c r="F147">
        <v>139</v>
      </c>
      <c r="G147">
        <v>20.6</v>
      </c>
      <c r="H147">
        <v>994</v>
      </c>
      <c r="J147">
        <v>148</v>
      </c>
      <c r="K147">
        <v>21.9</v>
      </c>
      <c r="L147">
        <v>925</v>
      </c>
      <c r="N147">
        <v>140</v>
      </c>
      <c r="O147">
        <v>20.7</v>
      </c>
      <c r="P147">
        <v>962</v>
      </c>
      <c r="R147">
        <v>148</v>
      </c>
      <c r="S147">
        <v>22.3</v>
      </c>
      <c r="T147">
        <v>886</v>
      </c>
      <c r="V147">
        <v>148</v>
      </c>
      <c r="W147">
        <v>21.9</v>
      </c>
      <c r="X147">
        <v>977</v>
      </c>
      <c r="Z147">
        <v>151</v>
      </c>
      <c r="AA147">
        <v>22.5</v>
      </c>
      <c r="AB147">
        <v>978</v>
      </c>
      <c r="AD147">
        <v>152</v>
      </c>
      <c r="AE147">
        <v>22.8</v>
      </c>
      <c r="AF147">
        <v>984</v>
      </c>
      <c r="AH147">
        <v>149</v>
      </c>
      <c r="AI147">
        <v>27.5</v>
      </c>
      <c r="AJ147">
        <v>954</v>
      </c>
      <c r="AL147">
        <v>139</v>
      </c>
      <c r="AM147">
        <v>25.7</v>
      </c>
      <c r="AN147">
        <v>991</v>
      </c>
    </row>
    <row r="148" spans="1:40" x14ac:dyDescent="0.25">
      <c r="A148" t="s">
        <v>128</v>
      </c>
      <c r="B148">
        <v>143</v>
      </c>
      <c r="C148">
        <v>21.4</v>
      </c>
      <c r="D148" s="29">
        <v>1044</v>
      </c>
      <c r="F148">
        <v>138</v>
      </c>
      <c r="G148">
        <v>20.5</v>
      </c>
      <c r="H148" s="29">
        <v>1010</v>
      </c>
      <c r="J148">
        <v>138</v>
      </c>
      <c r="K148">
        <v>20.5</v>
      </c>
      <c r="L148">
        <v>989</v>
      </c>
      <c r="N148">
        <v>145</v>
      </c>
      <c r="O148">
        <v>21.5</v>
      </c>
      <c r="P148">
        <v>921</v>
      </c>
      <c r="R148">
        <v>135</v>
      </c>
      <c r="S148">
        <v>20.399999999999999</v>
      </c>
      <c r="T148" s="29">
        <v>1003</v>
      </c>
      <c r="V148">
        <v>134</v>
      </c>
      <c r="W148">
        <v>19.899999999999999</v>
      </c>
      <c r="X148" s="29">
        <v>1096</v>
      </c>
      <c r="Z148">
        <v>134</v>
      </c>
      <c r="AA148">
        <v>20</v>
      </c>
      <c r="AB148" s="29">
        <v>1128</v>
      </c>
      <c r="AD148">
        <v>128</v>
      </c>
      <c r="AE148">
        <v>19.3</v>
      </c>
      <c r="AF148" s="29">
        <v>1185</v>
      </c>
      <c r="AH148">
        <v>126</v>
      </c>
      <c r="AI148">
        <v>23.3</v>
      </c>
      <c r="AJ148" s="29">
        <v>1123</v>
      </c>
      <c r="AL148">
        <v>126</v>
      </c>
      <c r="AM148">
        <v>23.3</v>
      </c>
      <c r="AN148" s="29">
        <v>1114</v>
      </c>
    </row>
    <row r="149" spans="1:40" x14ac:dyDescent="0.25">
      <c r="A149" t="s">
        <v>151</v>
      </c>
      <c r="B149">
        <v>144</v>
      </c>
      <c r="C149">
        <v>21.5</v>
      </c>
      <c r="D149" s="29">
        <v>1029</v>
      </c>
      <c r="F149">
        <v>136</v>
      </c>
      <c r="G149">
        <v>20.2</v>
      </c>
      <c r="H149" s="29">
        <v>1040</v>
      </c>
      <c r="J149">
        <v>140</v>
      </c>
      <c r="K149">
        <v>20.8</v>
      </c>
      <c r="L149">
        <v>951</v>
      </c>
      <c r="N149">
        <v>157</v>
      </c>
      <c r="O149">
        <v>23.2</v>
      </c>
      <c r="P149">
        <v>841</v>
      </c>
      <c r="R149">
        <v>156</v>
      </c>
      <c r="S149">
        <v>23.5</v>
      </c>
      <c r="T149">
        <v>851</v>
      </c>
      <c r="V149">
        <v>153</v>
      </c>
      <c r="W149">
        <v>22.6</v>
      </c>
      <c r="X149">
        <v>945</v>
      </c>
      <c r="Z149">
        <v>148</v>
      </c>
      <c r="AA149">
        <v>22</v>
      </c>
      <c r="AB149" s="29">
        <v>1025</v>
      </c>
      <c r="AD149">
        <v>145</v>
      </c>
      <c r="AE149">
        <v>21.8</v>
      </c>
      <c r="AF149" s="29">
        <v>1051</v>
      </c>
      <c r="AH149">
        <v>148</v>
      </c>
      <c r="AI149">
        <v>27.3</v>
      </c>
      <c r="AJ149">
        <v>955</v>
      </c>
      <c r="AL149">
        <v>142</v>
      </c>
      <c r="AM149">
        <v>26.2</v>
      </c>
      <c r="AN149">
        <v>968</v>
      </c>
    </row>
    <row r="150" spans="1:40" x14ac:dyDescent="0.25">
      <c r="A150" t="s">
        <v>448</v>
      </c>
      <c r="B150">
        <v>145</v>
      </c>
      <c r="C150">
        <v>21.7</v>
      </c>
      <c r="D150" s="29">
        <v>1022</v>
      </c>
      <c r="F150">
        <v>197</v>
      </c>
      <c r="G150">
        <v>28.9</v>
      </c>
      <c r="H150">
        <v>584</v>
      </c>
      <c r="J150">
        <v>182</v>
      </c>
      <c r="K150">
        <v>26.8</v>
      </c>
      <c r="L150">
        <v>676</v>
      </c>
      <c r="N150">
        <v>198</v>
      </c>
      <c r="O150">
        <v>29</v>
      </c>
      <c r="P150">
        <v>581</v>
      </c>
      <c r="R150">
        <v>211</v>
      </c>
      <c r="S150">
        <v>31.4</v>
      </c>
      <c r="T150">
        <v>534</v>
      </c>
      <c r="V150">
        <v>185</v>
      </c>
      <c r="W150">
        <v>27.2</v>
      </c>
      <c r="X150">
        <v>708</v>
      </c>
      <c r="Z150">
        <v>201</v>
      </c>
      <c r="AA150">
        <v>29.6</v>
      </c>
      <c r="AB150">
        <v>631</v>
      </c>
      <c r="AD150">
        <v>229</v>
      </c>
      <c r="AE150">
        <v>33.9</v>
      </c>
      <c r="AF150">
        <v>464</v>
      </c>
      <c r="AH150">
        <v>226</v>
      </c>
      <c r="AI150">
        <v>41.2</v>
      </c>
      <c r="AJ150">
        <v>478</v>
      </c>
      <c r="AL150">
        <v>336</v>
      </c>
      <c r="AM150">
        <v>60.9</v>
      </c>
      <c r="AN150">
        <v>208</v>
      </c>
    </row>
    <row r="151" spans="1:40" x14ac:dyDescent="0.25">
      <c r="A151" t="s">
        <v>86</v>
      </c>
      <c r="B151">
        <v>146</v>
      </c>
      <c r="C151">
        <v>21.8</v>
      </c>
      <c r="D151" s="29">
        <v>1008</v>
      </c>
      <c r="F151">
        <v>144</v>
      </c>
      <c r="G151">
        <v>21.3</v>
      </c>
      <c r="H151">
        <v>932</v>
      </c>
      <c r="J151">
        <v>141</v>
      </c>
      <c r="K151">
        <v>20.9</v>
      </c>
      <c r="L151">
        <v>935</v>
      </c>
      <c r="N151">
        <v>150</v>
      </c>
      <c r="O151">
        <v>22.2</v>
      </c>
      <c r="P151">
        <v>872</v>
      </c>
      <c r="R151">
        <v>183</v>
      </c>
      <c r="S151">
        <v>27.4</v>
      </c>
      <c r="T151">
        <v>669</v>
      </c>
      <c r="V151">
        <v>159</v>
      </c>
      <c r="W151">
        <v>23.5</v>
      </c>
      <c r="X151">
        <v>907</v>
      </c>
      <c r="Z151">
        <v>166</v>
      </c>
      <c r="AA151">
        <v>24.6</v>
      </c>
      <c r="AB151">
        <v>890</v>
      </c>
      <c r="AD151">
        <v>167</v>
      </c>
      <c r="AE151">
        <v>24.9</v>
      </c>
      <c r="AF151">
        <v>866</v>
      </c>
      <c r="AH151">
        <v>155</v>
      </c>
      <c r="AI151">
        <v>28.5</v>
      </c>
      <c r="AJ151">
        <v>886</v>
      </c>
      <c r="AL151">
        <v>156</v>
      </c>
      <c r="AM151">
        <v>28.7</v>
      </c>
      <c r="AN151">
        <v>874</v>
      </c>
    </row>
    <row r="152" spans="1:40" x14ac:dyDescent="0.25">
      <c r="A152" t="s">
        <v>255</v>
      </c>
      <c r="B152">
        <v>147</v>
      </c>
      <c r="C152">
        <v>22</v>
      </c>
      <c r="D152" s="29">
        <v>1005</v>
      </c>
      <c r="F152">
        <v>181</v>
      </c>
      <c r="G152">
        <v>26.6</v>
      </c>
      <c r="H152">
        <v>659</v>
      </c>
      <c r="J152">
        <v>171</v>
      </c>
      <c r="K152">
        <v>25.2</v>
      </c>
      <c r="L152">
        <v>755</v>
      </c>
      <c r="N152">
        <v>153</v>
      </c>
      <c r="O152">
        <v>22.6</v>
      </c>
      <c r="P152">
        <v>857</v>
      </c>
      <c r="R152">
        <v>136</v>
      </c>
      <c r="S152">
        <v>20.6</v>
      </c>
      <c r="T152">
        <v>991</v>
      </c>
      <c r="V152">
        <v>109</v>
      </c>
      <c r="W152">
        <v>16.399999999999999</v>
      </c>
      <c r="X152" s="29">
        <v>1423</v>
      </c>
      <c r="Z152">
        <v>97</v>
      </c>
      <c r="AA152">
        <v>14.7</v>
      </c>
      <c r="AB152" s="29">
        <v>1626</v>
      </c>
      <c r="AD152">
        <v>102</v>
      </c>
      <c r="AE152">
        <v>15.6</v>
      </c>
      <c r="AF152" s="29">
        <v>1479</v>
      </c>
      <c r="AH152">
        <v>121</v>
      </c>
      <c r="AI152">
        <v>22.4</v>
      </c>
      <c r="AJ152" s="29">
        <v>1187</v>
      </c>
      <c r="AL152">
        <v>153</v>
      </c>
      <c r="AM152">
        <v>28.2</v>
      </c>
      <c r="AN152">
        <v>896</v>
      </c>
    </row>
    <row r="153" spans="1:40" x14ac:dyDescent="0.25">
      <c r="A153" t="s">
        <v>180</v>
      </c>
      <c r="B153">
        <v>148</v>
      </c>
      <c r="C153">
        <v>22.1</v>
      </c>
      <c r="D153">
        <v>997</v>
      </c>
      <c r="F153">
        <v>146</v>
      </c>
      <c r="G153">
        <v>21.6</v>
      </c>
      <c r="H153">
        <v>900</v>
      </c>
      <c r="J153">
        <v>152</v>
      </c>
      <c r="K153">
        <v>22.5</v>
      </c>
      <c r="L153">
        <v>875</v>
      </c>
      <c r="N153">
        <v>160</v>
      </c>
      <c r="O153">
        <v>23.6</v>
      </c>
      <c r="P153">
        <v>830</v>
      </c>
      <c r="R153">
        <v>163</v>
      </c>
      <c r="S153">
        <v>24.5</v>
      </c>
      <c r="T153">
        <v>770</v>
      </c>
      <c r="V153">
        <v>168</v>
      </c>
      <c r="W153">
        <v>24.8</v>
      </c>
      <c r="X153">
        <v>862</v>
      </c>
      <c r="Z153">
        <v>170</v>
      </c>
      <c r="AA153">
        <v>25.2</v>
      </c>
      <c r="AB153">
        <v>861</v>
      </c>
      <c r="AD153">
        <v>169</v>
      </c>
      <c r="AE153">
        <v>25.2</v>
      </c>
      <c r="AF153">
        <v>857</v>
      </c>
      <c r="AH153">
        <v>165</v>
      </c>
      <c r="AI153">
        <v>30.3</v>
      </c>
      <c r="AJ153">
        <v>769</v>
      </c>
      <c r="AL153">
        <v>167</v>
      </c>
      <c r="AM153">
        <v>30.7</v>
      </c>
      <c r="AN153">
        <v>751</v>
      </c>
    </row>
    <row r="154" spans="1:40" x14ac:dyDescent="0.25">
      <c r="A154" t="s">
        <v>209</v>
      </c>
      <c r="B154">
        <v>149</v>
      </c>
      <c r="C154">
        <v>22.2</v>
      </c>
      <c r="D154">
        <v>993</v>
      </c>
      <c r="F154">
        <v>149</v>
      </c>
      <c r="G154">
        <v>22.1</v>
      </c>
      <c r="H154">
        <v>878</v>
      </c>
      <c r="J154">
        <v>143</v>
      </c>
      <c r="K154">
        <v>21.2</v>
      </c>
      <c r="L154">
        <v>934</v>
      </c>
      <c r="N154">
        <v>138</v>
      </c>
      <c r="O154">
        <v>20.5</v>
      </c>
      <c r="P154">
        <v>967</v>
      </c>
      <c r="R154">
        <v>139</v>
      </c>
      <c r="S154">
        <v>21</v>
      </c>
      <c r="T154">
        <v>965</v>
      </c>
      <c r="V154">
        <v>130</v>
      </c>
      <c r="W154">
        <v>19.399999999999999</v>
      </c>
      <c r="X154" s="29">
        <v>1146</v>
      </c>
      <c r="Z154">
        <v>120</v>
      </c>
      <c r="AA154">
        <v>18</v>
      </c>
      <c r="AB154" s="29">
        <v>1321</v>
      </c>
      <c r="AD154">
        <v>124</v>
      </c>
      <c r="AE154">
        <v>18.7</v>
      </c>
      <c r="AF154" s="29">
        <v>1209</v>
      </c>
      <c r="AH154">
        <v>125</v>
      </c>
      <c r="AI154">
        <v>23.2</v>
      </c>
      <c r="AJ154" s="29">
        <v>1141</v>
      </c>
      <c r="AL154">
        <v>131</v>
      </c>
      <c r="AM154">
        <v>24.2</v>
      </c>
      <c r="AN154" s="29">
        <v>1074</v>
      </c>
    </row>
    <row r="155" spans="1:40" x14ac:dyDescent="0.25">
      <c r="A155" t="s">
        <v>767</v>
      </c>
      <c r="B155">
        <v>150</v>
      </c>
      <c r="C155">
        <v>22.4</v>
      </c>
      <c r="D155">
        <v>945</v>
      </c>
      <c r="F155">
        <v>217</v>
      </c>
      <c r="G155">
        <v>31.7</v>
      </c>
      <c r="H155">
        <v>509</v>
      </c>
      <c r="J155">
        <v>207</v>
      </c>
      <c r="K155">
        <v>30.3</v>
      </c>
      <c r="L155">
        <v>543</v>
      </c>
      <c r="N155">
        <v>241</v>
      </c>
      <c r="O155">
        <v>35.1</v>
      </c>
      <c r="P155">
        <v>409</v>
      </c>
      <c r="R155">
        <v>221</v>
      </c>
      <c r="S155">
        <v>32.9</v>
      </c>
      <c r="T155">
        <v>474</v>
      </c>
      <c r="V155">
        <v>106</v>
      </c>
      <c r="W155">
        <v>15.9</v>
      </c>
      <c r="X155" s="29">
        <v>1470</v>
      </c>
      <c r="Z155">
        <v>82</v>
      </c>
      <c r="AA155">
        <v>12.6</v>
      </c>
      <c r="AB155" s="29">
        <v>1878</v>
      </c>
      <c r="AD155">
        <v>117</v>
      </c>
      <c r="AE155">
        <v>17.7</v>
      </c>
      <c r="AF155" s="29">
        <v>1311</v>
      </c>
      <c r="AH155">
        <v>209</v>
      </c>
      <c r="AI155">
        <v>38.200000000000003</v>
      </c>
      <c r="AJ155">
        <v>560</v>
      </c>
      <c r="AL155">
        <v>310</v>
      </c>
      <c r="AM155">
        <v>56.2</v>
      </c>
      <c r="AN155">
        <v>247</v>
      </c>
    </row>
    <row r="156" spans="1:40" x14ac:dyDescent="0.25">
      <c r="A156" t="s">
        <v>793</v>
      </c>
      <c r="B156">
        <v>151</v>
      </c>
      <c r="C156">
        <v>22.5</v>
      </c>
      <c r="D156">
        <v>939</v>
      </c>
      <c r="F156">
        <v>143</v>
      </c>
      <c r="G156">
        <v>21.2</v>
      </c>
      <c r="H156">
        <v>962</v>
      </c>
      <c r="J156">
        <v>160</v>
      </c>
      <c r="K156">
        <v>23.7</v>
      </c>
      <c r="L156">
        <v>825</v>
      </c>
      <c r="N156">
        <v>169</v>
      </c>
      <c r="O156">
        <v>24.9</v>
      </c>
      <c r="P156">
        <v>752</v>
      </c>
      <c r="R156">
        <v>294</v>
      </c>
      <c r="S156">
        <v>43.5</v>
      </c>
      <c r="T156">
        <v>302</v>
      </c>
      <c r="V156">
        <v>348</v>
      </c>
      <c r="W156">
        <v>50.4</v>
      </c>
      <c r="X156">
        <v>225</v>
      </c>
      <c r="Z156">
        <v>324</v>
      </c>
      <c r="AA156">
        <v>47.2</v>
      </c>
      <c r="AB156">
        <v>273</v>
      </c>
      <c r="AD156">
        <v>349</v>
      </c>
      <c r="AE156">
        <v>51.2</v>
      </c>
      <c r="AF156">
        <v>211</v>
      </c>
      <c r="AH156">
        <v>340</v>
      </c>
      <c r="AI156">
        <v>61.6</v>
      </c>
      <c r="AJ156">
        <v>201</v>
      </c>
      <c r="AL156">
        <v>333</v>
      </c>
      <c r="AM156">
        <v>60.3</v>
      </c>
      <c r="AN156">
        <v>215</v>
      </c>
    </row>
    <row r="157" spans="1:40" x14ac:dyDescent="0.25">
      <c r="A157" t="s">
        <v>1374</v>
      </c>
      <c r="B157">
        <v>152</v>
      </c>
      <c r="C157">
        <v>22.7</v>
      </c>
      <c r="D157">
        <v>922</v>
      </c>
      <c r="F157">
        <v>140</v>
      </c>
      <c r="G157">
        <v>20.8</v>
      </c>
      <c r="H157">
        <v>978</v>
      </c>
      <c r="J157">
        <v>135</v>
      </c>
      <c r="K157">
        <v>20.100000000000001</v>
      </c>
      <c r="L157" s="29">
        <v>1019</v>
      </c>
      <c r="N157">
        <v>129</v>
      </c>
      <c r="O157">
        <v>19.2</v>
      </c>
      <c r="P157" s="29">
        <v>1082</v>
      </c>
      <c r="R157">
        <v>120</v>
      </c>
      <c r="S157">
        <v>18.3</v>
      </c>
      <c r="T157" s="29">
        <v>1174</v>
      </c>
      <c r="V157">
        <v>121</v>
      </c>
      <c r="W157">
        <v>18.100000000000001</v>
      </c>
      <c r="X157" s="29">
        <v>1308</v>
      </c>
      <c r="Z157">
        <v>119</v>
      </c>
      <c r="AA157">
        <v>17.899999999999999</v>
      </c>
      <c r="AB157" s="29">
        <v>1339</v>
      </c>
      <c r="AD157">
        <v>114</v>
      </c>
      <c r="AE157">
        <v>17.3</v>
      </c>
      <c r="AF157" s="29">
        <v>1349</v>
      </c>
      <c r="AH157">
        <v>117</v>
      </c>
      <c r="AI157">
        <v>21.7</v>
      </c>
      <c r="AJ157" s="29">
        <v>1235</v>
      </c>
      <c r="AL157">
        <v>118</v>
      </c>
      <c r="AM157">
        <v>21.9</v>
      </c>
      <c r="AN157" s="29">
        <v>1209</v>
      </c>
    </row>
    <row r="158" spans="1:40" x14ac:dyDescent="0.25">
      <c r="A158" t="s">
        <v>190</v>
      </c>
      <c r="B158">
        <v>153</v>
      </c>
      <c r="C158">
        <v>22.8</v>
      </c>
      <c r="D158">
        <v>916</v>
      </c>
      <c r="F158">
        <v>142</v>
      </c>
      <c r="G158">
        <v>21.1</v>
      </c>
      <c r="H158">
        <v>963</v>
      </c>
      <c r="J158">
        <v>137</v>
      </c>
      <c r="K158">
        <v>20.399999999999999</v>
      </c>
      <c r="L158">
        <v>991</v>
      </c>
      <c r="N158">
        <v>139</v>
      </c>
      <c r="O158">
        <v>20.6</v>
      </c>
      <c r="P158">
        <v>965</v>
      </c>
      <c r="R158">
        <v>155</v>
      </c>
      <c r="S158">
        <v>23.3</v>
      </c>
      <c r="T158">
        <v>859</v>
      </c>
      <c r="V158">
        <v>135</v>
      </c>
      <c r="W158">
        <v>20.100000000000001</v>
      </c>
      <c r="X158" s="29">
        <v>1078</v>
      </c>
      <c r="Z158">
        <v>98</v>
      </c>
      <c r="AA158">
        <v>14.9</v>
      </c>
      <c r="AB158" s="29">
        <v>1611</v>
      </c>
      <c r="AD158">
        <v>138</v>
      </c>
      <c r="AE158">
        <v>20.7</v>
      </c>
      <c r="AF158" s="29">
        <v>1097</v>
      </c>
      <c r="AH158">
        <v>90</v>
      </c>
      <c r="AI158">
        <v>16.899999999999999</v>
      </c>
      <c r="AJ158" s="29">
        <v>1670</v>
      </c>
      <c r="AL158">
        <v>82</v>
      </c>
      <c r="AM158">
        <v>15.5</v>
      </c>
      <c r="AN158" s="29">
        <v>1760</v>
      </c>
    </row>
    <row r="159" spans="1:40" x14ac:dyDescent="0.25">
      <c r="A159" t="s">
        <v>1462</v>
      </c>
      <c r="B159">
        <v>154</v>
      </c>
      <c r="C159">
        <v>23</v>
      </c>
      <c r="D159">
        <v>914</v>
      </c>
      <c r="F159">
        <v>145</v>
      </c>
      <c r="G159">
        <v>21.5</v>
      </c>
      <c r="H159">
        <v>912</v>
      </c>
      <c r="J159">
        <v>145</v>
      </c>
      <c r="K159">
        <v>21.5</v>
      </c>
      <c r="L159">
        <v>931</v>
      </c>
      <c r="N159">
        <v>144</v>
      </c>
      <c r="O159">
        <v>21.3</v>
      </c>
      <c r="P159">
        <v>925</v>
      </c>
      <c r="R159">
        <v>144</v>
      </c>
      <c r="S159">
        <v>21.7</v>
      </c>
      <c r="T159">
        <v>910</v>
      </c>
      <c r="V159">
        <v>151</v>
      </c>
      <c r="W159">
        <v>22.3</v>
      </c>
      <c r="X159">
        <v>948</v>
      </c>
      <c r="Z159">
        <v>158</v>
      </c>
      <c r="AA159">
        <v>23.5</v>
      </c>
      <c r="AB159">
        <v>933</v>
      </c>
      <c r="AD159">
        <v>160</v>
      </c>
      <c r="AE159">
        <v>23.9</v>
      </c>
      <c r="AF159">
        <v>917</v>
      </c>
      <c r="AH159">
        <v>151</v>
      </c>
      <c r="AI159">
        <v>27.8</v>
      </c>
      <c r="AJ159">
        <v>939</v>
      </c>
      <c r="AL159">
        <v>144</v>
      </c>
      <c r="AM159">
        <v>26.6</v>
      </c>
      <c r="AN159">
        <v>961</v>
      </c>
    </row>
    <row r="160" spans="1:40" x14ac:dyDescent="0.25">
      <c r="A160" t="s">
        <v>298</v>
      </c>
      <c r="B160">
        <v>155</v>
      </c>
      <c r="C160">
        <v>23.1</v>
      </c>
      <c r="D160">
        <v>901</v>
      </c>
      <c r="F160">
        <v>157</v>
      </c>
      <c r="G160">
        <v>23.2</v>
      </c>
      <c r="H160">
        <v>796</v>
      </c>
      <c r="J160">
        <v>218</v>
      </c>
      <c r="K160">
        <v>31.9</v>
      </c>
      <c r="L160">
        <v>487</v>
      </c>
      <c r="N160">
        <v>256</v>
      </c>
      <c r="O160">
        <v>37.200000000000003</v>
      </c>
      <c r="P160">
        <v>367</v>
      </c>
      <c r="R160">
        <v>244</v>
      </c>
      <c r="S160">
        <v>36.200000000000003</v>
      </c>
      <c r="T160">
        <v>409</v>
      </c>
      <c r="V160">
        <v>218</v>
      </c>
      <c r="W160">
        <v>31.9</v>
      </c>
      <c r="X160">
        <v>573</v>
      </c>
      <c r="Z160">
        <v>231</v>
      </c>
      <c r="AA160">
        <v>33.9</v>
      </c>
      <c r="AB160">
        <v>479</v>
      </c>
      <c r="AD160">
        <v>224</v>
      </c>
      <c r="AE160">
        <v>33.1</v>
      </c>
      <c r="AF160">
        <v>487</v>
      </c>
      <c r="AH160">
        <v>234</v>
      </c>
      <c r="AI160">
        <v>42.6</v>
      </c>
      <c r="AJ160">
        <v>456</v>
      </c>
      <c r="AL160">
        <v>253</v>
      </c>
      <c r="AM160">
        <v>46</v>
      </c>
      <c r="AN160">
        <v>403</v>
      </c>
    </row>
    <row r="161" spans="1:40" x14ac:dyDescent="0.25">
      <c r="A161" t="s">
        <v>165</v>
      </c>
      <c r="B161">
        <v>156</v>
      </c>
      <c r="C161">
        <v>23.2</v>
      </c>
      <c r="D161">
        <v>890</v>
      </c>
      <c r="F161">
        <v>151</v>
      </c>
      <c r="G161">
        <v>22.3</v>
      </c>
      <c r="H161">
        <v>867</v>
      </c>
      <c r="J161">
        <v>161</v>
      </c>
      <c r="K161">
        <v>23.8</v>
      </c>
      <c r="L161">
        <v>817</v>
      </c>
      <c r="N161">
        <v>162</v>
      </c>
      <c r="O161">
        <v>23.9</v>
      </c>
      <c r="P161">
        <v>822</v>
      </c>
      <c r="R161">
        <v>152</v>
      </c>
      <c r="S161">
        <v>22.9</v>
      </c>
      <c r="T161">
        <v>875</v>
      </c>
      <c r="V161">
        <v>167</v>
      </c>
      <c r="W161">
        <v>24.6</v>
      </c>
      <c r="X161">
        <v>870</v>
      </c>
      <c r="Z161">
        <v>169</v>
      </c>
      <c r="AA161">
        <v>25</v>
      </c>
      <c r="AB161">
        <v>872</v>
      </c>
      <c r="AD161">
        <v>161</v>
      </c>
      <c r="AE161">
        <v>24.1</v>
      </c>
      <c r="AF161">
        <v>912</v>
      </c>
      <c r="AH161">
        <v>152</v>
      </c>
      <c r="AI161">
        <v>28</v>
      </c>
      <c r="AJ161">
        <v>937</v>
      </c>
      <c r="AL161">
        <v>146</v>
      </c>
      <c r="AM161">
        <v>26.9</v>
      </c>
      <c r="AN161">
        <v>952</v>
      </c>
    </row>
    <row r="162" spans="1:40" x14ac:dyDescent="0.25">
      <c r="A162" t="s">
        <v>503</v>
      </c>
      <c r="B162">
        <v>157</v>
      </c>
      <c r="C162">
        <v>23.4</v>
      </c>
      <c r="D162">
        <v>880</v>
      </c>
      <c r="F162">
        <v>156</v>
      </c>
      <c r="G162">
        <v>23.1</v>
      </c>
      <c r="H162">
        <v>807</v>
      </c>
      <c r="J162">
        <v>180</v>
      </c>
      <c r="K162">
        <v>26.5</v>
      </c>
      <c r="L162">
        <v>689</v>
      </c>
      <c r="N162">
        <v>194</v>
      </c>
      <c r="O162">
        <v>28.4</v>
      </c>
      <c r="P162">
        <v>589</v>
      </c>
      <c r="R162">
        <v>193</v>
      </c>
      <c r="S162">
        <v>28.8</v>
      </c>
      <c r="T162">
        <v>619</v>
      </c>
      <c r="V162">
        <v>209</v>
      </c>
      <c r="W162">
        <v>30.6</v>
      </c>
      <c r="X162">
        <v>592</v>
      </c>
      <c r="Z162">
        <v>218</v>
      </c>
      <c r="AA162">
        <v>32</v>
      </c>
      <c r="AB162">
        <v>548</v>
      </c>
      <c r="AD162">
        <v>207</v>
      </c>
      <c r="AE162">
        <v>30.7</v>
      </c>
      <c r="AF162">
        <v>586</v>
      </c>
      <c r="AH162">
        <v>202</v>
      </c>
      <c r="AI162">
        <v>36.9</v>
      </c>
      <c r="AJ162">
        <v>580</v>
      </c>
      <c r="AL162">
        <v>206</v>
      </c>
      <c r="AM162">
        <v>37.6</v>
      </c>
      <c r="AN162">
        <v>539</v>
      </c>
    </row>
    <row r="163" spans="1:40" x14ac:dyDescent="0.25">
      <c r="A163" t="s">
        <v>142</v>
      </c>
      <c r="B163">
        <v>158</v>
      </c>
      <c r="C163">
        <v>23.5</v>
      </c>
      <c r="D163">
        <v>865</v>
      </c>
      <c r="F163">
        <v>152</v>
      </c>
      <c r="G163">
        <v>22.5</v>
      </c>
      <c r="H163">
        <v>843</v>
      </c>
      <c r="J163">
        <v>158</v>
      </c>
      <c r="K163">
        <v>23.4</v>
      </c>
      <c r="L163">
        <v>839</v>
      </c>
      <c r="N163">
        <v>156</v>
      </c>
      <c r="O163">
        <v>23</v>
      </c>
      <c r="P163">
        <v>847</v>
      </c>
      <c r="R163">
        <v>161</v>
      </c>
      <c r="S163">
        <v>24.2</v>
      </c>
      <c r="T163">
        <v>798</v>
      </c>
      <c r="V163">
        <v>179</v>
      </c>
      <c r="W163">
        <v>26.3</v>
      </c>
      <c r="X163">
        <v>729</v>
      </c>
      <c r="Z163">
        <v>186</v>
      </c>
      <c r="AA163">
        <v>27.5</v>
      </c>
      <c r="AB163">
        <v>707</v>
      </c>
      <c r="AD163">
        <v>180</v>
      </c>
      <c r="AE163">
        <v>26.8</v>
      </c>
      <c r="AF163">
        <v>738</v>
      </c>
      <c r="AH163">
        <v>166</v>
      </c>
      <c r="AI163">
        <v>30.5</v>
      </c>
      <c r="AJ163">
        <v>768</v>
      </c>
      <c r="AL163">
        <v>162</v>
      </c>
      <c r="AM163">
        <v>29.8</v>
      </c>
      <c r="AN163">
        <v>795</v>
      </c>
    </row>
    <row r="164" spans="1:40" x14ac:dyDescent="0.25">
      <c r="A164" t="s">
        <v>173</v>
      </c>
      <c r="B164">
        <v>159</v>
      </c>
      <c r="C164">
        <v>23.7</v>
      </c>
      <c r="D164">
        <v>864</v>
      </c>
      <c r="F164">
        <v>154</v>
      </c>
      <c r="G164">
        <v>22.8</v>
      </c>
      <c r="H164">
        <v>820</v>
      </c>
      <c r="J164">
        <v>166</v>
      </c>
      <c r="K164">
        <v>24.5</v>
      </c>
      <c r="L164">
        <v>787</v>
      </c>
      <c r="N164">
        <v>164</v>
      </c>
      <c r="O164">
        <v>24.2</v>
      </c>
      <c r="P164">
        <v>805</v>
      </c>
      <c r="R164">
        <v>159</v>
      </c>
      <c r="S164">
        <v>23.9</v>
      </c>
      <c r="T164">
        <v>842</v>
      </c>
      <c r="V164">
        <v>164</v>
      </c>
      <c r="W164">
        <v>24.2</v>
      </c>
      <c r="X164">
        <v>881</v>
      </c>
      <c r="Z164">
        <v>164</v>
      </c>
      <c r="AA164">
        <v>24.3</v>
      </c>
      <c r="AB164">
        <v>900</v>
      </c>
      <c r="AD164">
        <v>155</v>
      </c>
      <c r="AE164">
        <v>23.2</v>
      </c>
      <c r="AF164">
        <v>946</v>
      </c>
      <c r="AH164">
        <v>155</v>
      </c>
      <c r="AI164">
        <v>28.5</v>
      </c>
      <c r="AJ164">
        <v>886</v>
      </c>
      <c r="AL164">
        <v>165</v>
      </c>
      <c r="AM164">
        <v>30.3</v>
      </c>
      <c r="AN164">
        <v>783</v>
      </c>
    </row>
    <row r="165" spans="1:40" x14ac:dyDescent="0.25">
      <c r="A165" t="s">
        <v>185</v>
      </c>
      <c r="B165">
        <v>160</v>
      </c>
      <c r="C165">
        <v>23.8</v>
      </c>
      <c r="D165">
        <v>863</v>
      </c>
      <c r="F165">
        <v>168</v>
      </c>
      <c r="G165">
        <v>24.8</v>
      </c>
      <c r="H165">
        <v>724</v>
      </c>
      <c r="J165">
        <v>177</v>
      </c>
      <c r="K165">
        <v>26.1</v>
      </c>
      <c r="L165">
        <v>714</v>
      </c>
      <c r="N165">
        <v>175</v>
      </c>
      <c r="O165">
        <v>25.7</v>
      </c>
      <c r="P165">
        <v>705</v>
      </c>
      <c r="R165">
        <v>186</v>
      </c>
      <c r="S165">
        <v>27.8</v>
      </c>
      <c r="T165">
        <v>657</v>
      </c>
      <c r="V165">
        <v>204</v>
      </c>
      <c r="W165">
        <v>29.9</v>
      </c>
      <c r="X165">
        <v>611</v>
      </c>
      <c r="Z165">
        <v>205</v>
      </c>
      <c r="AA165">
        <v>30.2</v>
      </c>
      <c r="AB165">
        <v>594</v>
      </c>
      <c r="AD165">
        <v>196</v>
      </c>
      <c r="AE165">
        <v>29.1</v>
      </c>
      <c r="AF165">
        <v>653</v>
      </c>
      <c r="AH165">
        <v>191</v>
      </c>
      <c r="AI165">
        <v>35</v>
      </c>
      <c r="AJ165">
        <v>635</v>
      </c>
      <c r="AL165">
        <v>182</v>
      </c>
      <c r="AM165">
        <v>33.299999999999997</v>
      </c>
      <c r="AN165">
        <v>669</v>
      </c>
    </row>
    <row r="166" spans="1:40" x14ac:dyDescent="0.25">
      <c r="A166" t="s">
        <v>1548</v>
      </c>
      <c r="B166">
        <v>161</v>
      </c>
      <c r="C166">
        <v>24</v>
      </c>
      <c r="D166">
        <v>859</v>
      </c>
      <c r="F166">
        <v>153</v>
      </c>
      <c r="G166">
        <v>22.6</v>
      </c>
      <c r="H166">
        <v>832</v>
      </c>
      <c r="J166">
        <v>162</v>
      </c>
      <c r="K166">
        <v>23.9</v>
      </c>
      <c r="L166">
        <v>816</v>
      </c>
      <c r="N166">
        <v>158</v>
      </c>
      <c r="O166">
        <v>23.3</v>
      </c>
      <c r="P166">
        <v>839</v>
      </c>
      <c r="R166">
        <v>175</v>
      </c>
      <c r="S166">
        <v>26.2</v>
      </c>
      <c r="T166">
        <v>698</v>
      </c>
      <c r="V166">
        <v>214</v>
      </c>
      <c r="W166">
        <v>31.3</v>
      </c>
      <c r="X166">
        <v>580</v>
      </c>
      <c r="Z166">
        <v>222</v>
      </c>
      <c r="AA166">
        <v>32.6</v>
      </c>
      <c r="AB166">
        <v>533</v>
      </c>
      <c r="AD166">
        <v>269</v>
      </c>
      <c r="AE166">
        <v>39.6</v>
      </c>
      <c r="AF166">
        <v>377</v>
      </c>
      <c r="AH166">
        <v>140</v>
      </c>
      <c r="AI166">
        <v>25.8</v>
      </c>
      <c r="AJ166" s="29">
        <v>1016</v>
      </c>
      <c r="AL166">
        <v>155</v>
      </c>
      <c r="AM166">
        <v>28.5</v>
      </c>
      <c r="AN166">
        <v>879</v>
      </c>
    </row>
    <row r="167" spans="1:40" x14ac:dyDescent="0.25">
      <c r="A167" t="s">
        <v>144</v>
      </c>
      <c r="B167">
        <v>162</v>
      </c>
      <c r="C167">
        <v>24.1</v>
      </c>
      <c r="D167">
        <v>850</v>
      </c>
      <c r="F167">
        <v>218</v>
      </c>
      <c r="G167">
        <v>31.9</v>
      </c>
      <c r="H167">
        <v>496</v>
      </c>
      <c r="J167">
        <v>114</v>
      </c>
      <c r="K167">
        <v>17.100000000000001</v>
      </c>
      <c r="L167" s="29">
        <v>1301</v>
      </c>
      <c r="N167">
        <v>130</v>
      </c>
      <c r="O167">
        <v>19.3</v>
      </c>
      <c r="P167" s="29">
        <v>1076</v>
      </c>
      <c r="R167">
        <v>133</v>
      </c>
      <c r="S167">
        <v>20.100000000000001</v>
      </c>
      <c r="T167" s="29">
        <v>1018</v>
      </c>
      <c r="V167">
        <v>143</v>
      </c>
      <c r="W167">
        <v>21.2</v>
      </c>
      <c r="X167" s="29">
        <v>1023</v>
      </c>
      <c r="Z167">
        <v>152</v>
      </c>
      <c r="AA167">
        <v>22.6</v>
      </c>
      <c r="AB167">
        <v>974</v>
      </c>
      <c r="AD167">
        <v>139</v>
      </c>
      <c r="AE167">
        <v>20.9</v>
      </c>
      <c r="AF167" s="29">
        <v>1088</v>
      </c>
      <c r="AH167">
        <v>140</v>
      </c>
      <c r="AI167">
        <v>25.8</v>
      </c>
      <c r="AJ167" s="29">
        <v>1016</v>
      </c>
      <c r="AL167">
        <v>141</v>
      </c>
      <c r="AM167">
        <v>26</v>
      </c>
      <c r="AN167">
        <v>988</v>
      </c>
    </row>
    <row r="168" spans="1:40" x14ac:dyDescent="0.25">
      <c r="A168" t="s">
        <v>162</v>
      </c>
      <c r="B168">
        <v>163</v>
      </c>
      <c r="C168">
        <v>24.2</v>
      </c>
      <c r="D168">
        <v>846</v>
      </c>
      <c r="F168">
        <v>173</v>
      </c>
      <c r="G168">
        <v>25.5</v>
      </c>
      <c r="H168">
        <v>689</v>
      </c>
      <c r="J168">
        <v>172</v>
      </c>
      <c r="K168">
        <v>25.4</v>
      </c>
      <c r="L168">
        <v>748</v>
      </c>
      <c r="N168">
        <v>177</v>
      </c>
      <c r="O168">
        <v>26</v>
      </c>
      <c r="P168">
        <v>701</v>
      </c>
      <c r="R168">
        <v>189</v>
      </c>
      <c r="S168">
        <v>28.3</v>
      </c>
      <c r="T168">
        <v>637</v>
      </c>
      <c r="V168">
        <v>224</v>
      </c>
      <c r="W168">
        <v>32.700000000000003</v>
      </c>
      <c r="X168">
        <v>535</v>
      </c>
      <c r="Z168">
        <v>215</v>
      </c>
      <c r="AA168">
        <v>31.6</v>
      </c>
      <c r="AB168">
        <v>555</v>
      </c>
      <c r="AD168">
        <v>206</v>
      </c>
      <c r="AE168">
        <v>30.5</v>
      </c>
      <c r="AF168">
        <v>587</v>
      </c>
      <c r="AH168">
        <v>202</v>
      </c>
      <c r="AI168">
        <v>36.9</v>
      </c>
      <c r="AJ168">
        <v>580</v>
      </c>
      <c r="AL168">
        <v>201</v>
      </c>
      <c r="AM168">
        <v>36.700000000000003</v>
      </c>
      <c r="AN168">
        <v>556</v>
      </c>
    </row>
    <row r="169" spans="1:40" x14ac:dyDescent="0.25">
      <c r="A169" t="s">
        <v>150</v>
      </c>
      <c r="B169">
        <v>164</v>
      </c>
      <c r="C169">
        <v>24.4</v>
      </c>
      <c r="D169">
        <v>837</v>
      </c>
      <c r="F169">
        <v>162</v>
      </c>
      <c r="G169">
        <v>23.9</v>
      </c>
      <c r="H169">
        <v>761</v>
      </c>
      <c r="J169">
        <v>181</v>
      </c>
      <c r="K169">
        <v>26.6</v>
      </c>
      <c r="L169">
        <v>682</v>
      </c>
      <c r="N169">
        <v>187</v>
      </c>
      <c r="O169">
        <v>27.4</v>
      </c>
      <c r="P169">
        <v>630</v>
      </c>
      <c r="R169">
        <v>188</v>
      </c>
      <c r="S169">
        <v>28.1</v>
      </c>
      <c r="T169">
        <v>652</v>
      </c>
      <c r="V169">
        <v>192</v>
      </c>
      <c r="W169">
        <v>28.2</v>
      </c>
      <c r="X169">
        <v>677</v>
      </c>
      <c r="Z169">
        <v>197</v>
      </c>
      <c r="AA169">
        <v>29</v>
      </c>
      <c r="AB169">
        <v>654</v>
      </c>
      <c r="AD169">
        <v>194</v>
      </c>
      <c r="AE169">
        <v>28.8</v>
      </c>
      <c r="AF169">
        <v>660</v>
      </c>
      <c r="AH169">
        <v>179</v>
      </c>
      <c r="AI169">
        <v>32.799999999999997</v>
      </c>
      <c r="AJ169">
        <v>695</v>
      </c>
      <c r="AL169">
        <v>177</v>
      </c>
      <c r="AM169">
        <v>32.5</v>
      </c>
      <c r="AN169">
        <v>683</v>
      </c>
    </row>
    <row r="170" spans="1:40" x14ac:dyDescent="0.25">
      <c r="A170" t="s">
        <v>228</v>
      </c>
      <c r="B170">
        <v>165</v>
      </c>
      <c r="C170">
        <v>24.5</v>
      </c>
      <c r="D170">
        <v>824</v>
      </c>
      <c r="F170">
        <v>155</v>
      </c>
      <c r="G170">
        <v>22.9</v>
      </c>
      <c r="H170">
        <v>811</v>
      </c>
      <c r="J170">
        <v>154</v>
      </c>
      <c r="K170">
        <v>22.8</v>
      </c>
      <c r="L170">
        <v>862</v>
      </c>
      <c r="N170">
        <v>150</v>
      </c>
      <c r="O170">
        <v>22.2</v>
      </c>
      <c r="P170">
        <v>872</v>
      </c>
      <c r="R170">
        <v>143</v>
      </c>
      <c r="S170">
        <v>21.6</v>
      </c>
      <c r="T170">
        <v>911</v>
      </c>
      <c r="V170">
        <v>150</v>
      </c>
      <c r="W170">
        <v>22.2</v>
      </c>
      <c r="X170">
        <v>951</v>
      </c>
      <c r="Z170">
        <v>165</v>
      </c>
      <c r="AA170">
        <v>24.5</v>
      </c>
      <c r="AB170">
        <v>898</v>
      </c>
      <c r="AD170">
        <v>157</v>
      </c>
      <c r="AE170">
        <v>23.5</v>
      </c>
      <c r="AF170">
        <v>931</v>
      </c>
      <c r="AH170">
        <v>153</v>
      </c>
      <c r="AI170">
        <v>28.2</v>
      </c>
      <c r="AJ170">
        <v>903</v>
      </c>
      <c r="AL170">
        <v>157</v>
      </c>
      <c r="AM170">
        <v>28.9</v>
      </c>
      <c r="AN170">
        <v>868</v>
      </c>
    </row>
    <row r="171" spans="1:40" x14ac:dyDescent="0.25">
      <c r="A171" t="s">
        <v>174</v>
      </c>
      <c r="B171">
        <v>166</v>
      </c>
      <c r="C171">
        <v>24.7</v>
      </c>
      <c r="D171">
        <v>814</v>
      </c>
      <c r="F171">
        <v>165</v>
      </c>
      <c r="G171">
        <v>24.3</v>
      </c>
      <c r="H171">
        <v>736</v>
      </c>
      <c r="J171">
        <v>173</v>
      </c>
      <c r="K171">
        <v>25.5</v>
      </c>
      <c r="L171">
        <v>746</v>
      </c>
      <c r="N171">
        <v>170</v>
      </c>
      <c r="O171">
        <v>25</v>
      </c>
      <c r="P171">
        <v>732</v>
      </c>
      <c r="R171">
        <v>166</v>
      </c>
      <c r="S171">
        <v>24.9</v>
      </c>
      <c r="T171">
        <v>750</v>
      </c>
      <c r="V171">
        <v>169</v>
      </c>
      <c r="W171">
        <v>24.9</v>
      </c>
      <c r="X171">
        <v>854</v>
      </c>
      <c r="Z171">
        <v>168</v>
      </c>
      <c r="AA171">
        <v>24.9</v>
      </c>
      <c r="AB171">
        <v>873</v>
      </c>
      <c r="AD171">
        <v>162</v>
      </c>
      <c r="AE171">
        <v>24.2</v>
      </c>
      <c r="AF171">
        <v>901</v>
      </c>
      <c r="AH171">
        <v>157</v>
      </c>
      <c r="AI171">
        <v>28.9</v>
      </c>
      <c r="AJ171">
        <v>870</v>
      </c>
      <c r="AL171">
        <v>148</v>
      </c>
      <c r="AM171">
        <v>27.3</v>
      </c>
      <c r="AN171">
        <v>940</v>
      </c>
    </row>
    <row r="172" spans="1:40" x14ac:dyDescent="0.25">
      <c r="A172" t="s">
        <v>167</v>
      </c>
      <c r="B172">
        <v>167</v>
      </c>
      <c r="C172">
        <v>24.8</v>
      </c>
      <c r="D172">
        <v>807</v>
      </c>
      <c r="F172">
        <v>160</v>
      </c>
      <c r="G172">
        <v>23.6</v>
      </c>
      <c r="H172">
        <v>778</v>
      </c>
      <c r="J172">
        <v>164</v>
      </c>
      <c r="K172">
        <v>24.2</v>
      </c>
      <c r="L172">
        <v>810</v>
      </c>
      <c r="N172">
        <v>167</v>
      </c>
      <c r="O172">
        <v>24.6</v>
      </c>
      <c r="P172">
        <v>757</v>
      </c>
      <c r="R172">
        <v>164</v>
      </c>
      <c r="S172">
        <v>24.6</v>
      </c>
      <c r="T172">
        <v>756</v>
      </c>
      <c r="V172">
        <v>215</v>
      </c>
      <c r="W172">
        <v>31.4</v>
      </c>
      <c r="X172">
        <v>575</v>
      </c>
      <c r="Z172">
        <v>207</v>
      </c>
      <c r="AA172">
        <v>30.5</v>
      </c>
      <c r="AB172">
        <v>587</v>
      </c>
      <c r="AD172">
        <v>217</v>
      </c>
      <c r="AE172">
        <v>32.1</v>
      </c>
      <c r="AF172">
        <v>515</v>
      </c>
      <c r="AH172">
        <v>220</v>
      </c>
      <c r="AI172">
        <v>40.1</v>
      </c>
      <c r="AJ172">
        <v>492</v>
      </c>
      <c r="AL172">
        <v>206</v>
      </c>
      <c r="AM172">
        <v>37.6</v>
      </c>
      <c r="AN172">
        <v>539</v>
      </c>
    </row>
    <row r="173" spans="1:40" x14ac:dyDescent="0.25">
      <c r="A173" t="s">
        <v>155</v>
      </c>
      <c r="B173">
        <v>168</v>
      </c>
      <c r="C173">
        <v>25</v>
      </c>
      <c r="D173">
        <v>806</v>
      </c>
      <c r="F173">
        <v>169</v>
      </c>
      <c r="G173">
        <v>24.9</v>
      </c>
      <c r="H173">
        <v>718</v>
      </c>
      <c r="J173">
        <v>179</v>
      </c>
      <c r="K173">
        <v>26.4</v>
      </c>
      <c r="L173">
        <v>697</v>
      </c>
      <c r="N173">
        <v>168</v>
      </c>
      <c r="O173">
        <v>24.7</v>
      </c>
      <c r="P173">
        <v>756</v>
      </c>
      <c r="R173">
        <v>171</v>
      </c>
      <c r="S173">
        <v>25.6</v>
      </c>
      <c r="T173">
        <v>716</v>
      </c>
      <c r="V173">
        <v>206</v>
      </c>
      <c r="W173">
        <v>30.2</v>
      </c>
      <c r="X173">
        <v>601</v>
      </c>
      <c r="Z173">
        <v>202</v>
      </c>
      <c r="AA173">
        <v>29.8</v>
      </c>
      <c r="AB173">
        <v>624</v>
      </c>
      <c r="AD173">
        <v>211</v>
      </c>
      <c r="AE173">
        <v>31.3</v>
      </c>
      <c r="AF173">
        <v>565</v>
      </c>
      <c r="AH173">
        <v>183</v>
      </c>
      <c r="AI173">
        <v>33.5</v>
      </c>
      <c r="AJ173">
        <v>685</v>
      </c>
      <c r="AL173">
        <v>175</v>
      </c>
      <c r="AM173">
        <v>32.1</v>
      </c>
      <c r="AN173">
        <v>700</v>
      </c>
    </row>
    <row r="174" spans="1:40" x14ac:dyDescent="0.25">
      <c r="A174" t="s">
        <v>214</v>
      </c>
      <c r="B174">
        <v>169</v>
      </c>
      <c r="C174">
        <v>25.1</v>
      </c>
      <c r="D174">
        <v>796</v>
      </c>
      <c r="F174">
        <v>167</v>
      </c>
      <c r="G174">
        <v>24.6</v>
      </c>
      <c r="H174">
        <v>729</v>
      </c>
      <c r="J174">
        <v>168</v>
      </c>
      <c r="K174">
        <v>24.8</v>
      </c>
      <c r="L174">
        <v>767</v>
      </c>
      <c r="N174">
        <v>161</v>
      </c>
      <c r="O174">
        <v>23.7</v>
      </c>
      <c r="P174">
        <v>823</v>
      </c>
      <c r="R174">
        <v>158</v>
      </c>
      <c r="S174">
        <v>23.8</v>
      </c>
      <c r="T174">
        <v>848</v>
      </c>
      <c r="V174">
        <v>157</v>
      </c>
      <c r="W174">
        <v>23.2</v>
      </c>
      <c r="X174">
        <v>911</v>
      </c>
      <c r="Z174">
        <v>150</v>
      </c>
      <c r="AA174">
        <v>22.3</v>
      </c>
      <c r="AB174">
        <v>980</v>
      </c>
      <c r="AD174">
        <v>127</v>
      </c>
      <c r="AE174">
        <v>19.2</v>
      </c>
      <c r="AF174" s="29">
        <v>1186</v>
      </c>
      <c r="AH174">
        <v>158</v>
      </c>
      <c r="AI174">
        <v>29.1</v>
      </c>
      <c r="AJ174">
        <v>863</v>
      </c>
      <c r="AL174">
        <v>134</v>
      </c>
      <c r="AM174">
        <v>24.8</v>
      </c>
      <c r="AN174" s="29">
        <v>1030</v>
      </c>
    </row>
    <row r="175" spans="1:40" x14ac:dyDescent="0.25">
      <c r="A175" t="s">
        <v>176</v>
      </c>
      <c r="B175">
        <v>170</v>
      </c>
      <c r="C175">
        <v>25.3</v>
      </c>
      <c r="D175">
        <v>794</v>
      </c>
      <c r="F175">
        <v>161</v>
      </c>
      <c r="G175">
        <v>23.8</v>
      </c>
      <c r="H175">
        <v>765</v>
      </c>
      <c r="J175">
        <v>151</v>
      </c>
      <c r="K175">
        <v>22.4</v>
      </c>
      <c r="L175">
        <v>888</v>
      </c>
      <c r="N175">
        <v>135</v>
      </c>
      <c r="O175">
        <v>20</v>
      </c>
      <c r="P175">
        <v>992</v>
      </c>
      <c r="R175">
        <v>134</v>
      </c>
      <c r="S175">
        <v>20.3</v>
      </c>
      <c r="T175" s="29">
        <v>1007</v>
      </c>
      <c r="V175">
        <v>141</v>
      </c>
      <c r="W175">
        <v>20.9</v>
      </c>
      <c r="X175" s="29">
        <v>1048</v>
      </c>
      <c r="Z175">
        <v>141</v>
      </c>
      <c r="AA175">
        <v>21</v>
      </c>
      <c r="AB175" s="29">
        <v>1093</v>
      </c>
      <c r="AD175">
        <v>146</v>
      </c>
      <c r="AE175">
        <v>21.9</v>
      </c>
      <c r="AF175" s="29">
        <v>1044</v>
      </c>
      <c r="AH175">
        <v>147</v>
      </c>
      <c r="AI175">
        <v>27.1</v>
      </c>
      <c r="AJ175">
        <v>971</v>
      </c>
      <c r="AL175">
        <v>150</v>
      </c>
      <c r="AM175">
        <v>27.6</v>
      </c>
      <c r="AN175">
        <v>909</v>
      </c>
    </row>
    <row r="176" spans="1:40" x14ac:dyDescent="0.25">
      <c r="A176" t="s">
        <v>210</v>
      </c>
      <c r="B176">
        <v>171</v>
      </c>
      <c r="C176">
        <v>25.4</v>
      </c>
      <c r="D176">
        <v>791</v>
      </c>
      <c r="F176">
        <v>166</v>
      </c>
      <c r="G176">
        <v>24.5</v>
      </c>
      <c r="H176">
        <v>735</v>
      </c>
      <c r="J176">
        <v>156</v>
      </c>
      <c r="K176">
        <v>23.1</v>
      </c>
      <c r="L176">
        <v>842</v>
      </c>
      <c r="N176">
        <v>152</v>
      </c>
      <c r="O176">
        <v>22.5</v>
      </c>
      <c r="P176">
        <v>864</v>
      </c>
      <c r="R176">
        <v>146</v>
      </c>
      <c r="S176">
        <v>22</v>
      </c>
      <c r="T176">
        <v>898</v>
      </c>
      <c r="V176">
        <v>147</v>
      </c>
      <c r="W176">
        <v>21.8</v>
      </c>
      <c r="X176">
        <v>989</v>
      </c>
      <c r="Z176">
        <v>154</v>
      </c>
      <c r="AA176">
        <v>22.9</v>
      </c>
      <c r="AB176">
        <v>956</v>
      </c>
      <c r="AD176">
        <v>140</v>
      </c>
      <c r="AE176">
        <v>21</v>
      </c>
      <c r="AF176" s="29">
        <v>1084</v>
      </c>
      <c r="AH176">
        <v>145</v>
      </c>
      <c r="AI176">
        <v>26.7</v>
      </c>
      <c r="AJ176">
        <v>991</v>
      </c>
      <c r="AL176">
        <v>142</v>
      </c>
      <c r="AM176">
        <v>26.2</v>
      </c>
      <c r="AN176">
        <v>968</v>
      </c>
    </row>
    <row r="177" spans="1:40" x14ac:dyDescent="0.25">
      <c r="A177" t="s">
        <v>172</v>
      </c>
      <c r="B177">
        <v>172</v>
      </c>
      <c r="C177">
        <v>25.5</v>
      </c>
      <c r="D177">
        <v>790</v>
      </c>
      <c r="F177">
        <v>158</v>
      </c>
      <c r="G177">
        <v>23.3</v>
      </c>
      <c r="H177">
        <v>788</v>
      </c>
      <c r="J177">
        <v>169</v>
      </c>
      <c r="K177">
        <v>24.9</v>
      </c>
      <c r="L177">
        <v>758</v>
      </c>
      <c r="N177">
        <v>179</v>
      </c>
      <c r="O177">
        <v>26.3</v>
      </c>
      <c r="P177">
        <v>682</v>
      </c>
      <c r="R177">
        <v>178</v>
      </c>
      <c r="S177">
        <v>26.7</v>
      </c>
      <c r="T177">
        <v>692</v>
      </c>
      <c r="V177">
        <v>177</v>
      </c>
      <c r="W177">
        <v>26</v>
      </c>
      <c r="X177">
        <v>744</v>
      </c>
      <c r="Z177">
        <v>179</v>
      </c>
      <c r="AA177">
        <v>26.5</v>
      </c>
      <c r="AB177">
        <v>769</v>
      </c>
      <c r="AD177">
        <v>183</v>
      </c>
      <c r="AE177">
        <v>27.2</v>
      </c>
      <c r="AF177">
        <v>730</v>
      </c>
      <c r="AH177">
        <v>180</v>
      </c>
      <c r="AI177">
        <v>33</v>
      </c>
      <c r="AJ177">
        <v>693</v>
      </c>
      <c r="AL177">
        <v>139</v>
      </c>
      <c r="AM177">
        <v>25.7</v>
      </c>
      <c r="AN177">
        <v>991</v>
      </c>
    </row>
    <row r="178" spans="1:40" x14ac:dyDescent="0.25">
      <c r="A178" t="s">
        <v>212</v>
      </c>
      <c r="B178">
        <v>173</v>
      </c>
      <c r="C178">
        <v>25.7</v>
      </c>
      <c r="D178">
        <v>782</v>
      </c>
      <c r="F178">
        <v>183</v>
      </c>
      <c r="G178">
        <v>26.9</v>
      </c>
      <c r="H178">
        <v>648</v>
      </c>
      <c r="J178">
        <v>153</v>
      </c>
      <c r="K178">
        <v>22.7</v>
      </c>
      <c r="L178">
        <v>864</v>
      </c>
      <c r="N178">
        <v>178</v>
      </c>
      <c r="O178">
        <v>26.1</v>
      </c>
      <c r="P178">
        <v>686</v>
      </c>
      <c r="R178">
        <v>180</v>
      </c>
      <c r="S178">
        <v>27</v>
      </c>
      <c r="T178">
        <v>686</v>
      </c>
      <c r="V178">
        <v>178</v>
      </c>
      <c r="W178">
        <v>26.2</v>
      </c>
      <c r="X178">
        <v>738</v>
      </c>
      <c r="Z178">
        <v>189</v>
      </c>
      <c r="AA178">
        <v>27.9</v>
      </c>
      <c r="AB178">
        <v>699</v>
      </c>
      <c r="AD178">
        <v>196</v>
      </c>
      <c r="AE178">
        <v>29.1</v>
      </c>
      <c r="AF178">
        <v>653</v>
      </c>
      <c r="AH178">
        <v>194</v>
      </c>
      <c r="AI178">
        <v>35.5</v>
      </c>
      <c r="AJ178">
        <v>621</v>
      </c>
      <c r="AL178">
        <v>211</v>
      </c>
      <c r="AM178">
        <v>38.5</v>
      </c>
      <c r="AN178">
        <v>516</v>
      </c>
    </row>
    <row r="179" spans="1:40" x14ac:dyDescent="0.25">
      <c r="A179" t="s">
        <v>199</v>
      </c>
      <c r="B179">
        <v>174</v>
      </c>
      <c r="C179">
        <v>25.8</v>
      </c>
      <c r="D179">
        <v>781</v>
      </c>
      <c r="F179">
        <v>176</v>
      </c>
      <c r="G179">
        <v>25.9</v>
      </c>
      <c r="H179">
        <v>676</v>
      </c>
      <c r="J179">
        <v>165</v>
      </c>
      <c r="K179">
        <v>24.4</v>
      </c>
      <c r="L179">
        <v>790</v>
      </c>
      <c r="N179">
        <v>148</v>
      </c>
      <c r="O179">
        <v>21.9</v>
      </c>
      <c r="P179">
        <v>883</v>
      </c>
      <c r="R179">
        <v>126</v>
      </c>
      <c r="S179">
        <v>19.100000000000001</v>
      </c>
      <c r="T179" s="29">
        <v>1078</v>
      </c>
      <c r="V179">
        <v>152</v>
      </c>
      <c r="W179">
        <v>22.5</v>
      </c>
      <c r="X179">
        <v>946</v>
      </c>
      <c r="Z179">
        <v>155</v>
      </c>
      <c r="AA179">
        <v>23</v>
      </c>
      <c r="AB179">
        <v>954</v>
      </c>
      <c r="AD179">
        <v>141</v>
      </c>
      <c r="AE179">
        <v>21.2</v>
      </c>
      <c r="AF179" s="29">
        <v>1083</v>
      </c>
      <c r="AH179">
        <v>132</v>
      </c>
      <c r="AI179">
        <v>24.4</v>
      </c>
      <c r="AJ179" s="29">
        <v>1068</v>
      </c>
      <c r="AL179">
        <v>135</v>
      </c>
      <c r="AM179">
        <v>25</v>
      </c>
      <c r="AN179" s="29">
        <v>1011</v>
      </c>
    </row>
    <row r="180" spans="1:40" x14ac:dyDescent="0.25">
      <c r="A180" t="s">
        <v>1549</v>
      </c>
      <c r="B180">
        <v>175</v>
      </c>
      <c r="C180">
        <v>26</v>
      </c>
      <c r="D180">
        <v>780</v>
      </c>
      <c r="F180">
        <v>164</v>
      </c>
      <c r="G180">
        <v>24.2</v>
      </c>
      <c r="H180">
        <v>758</v>
      </c>
      <c r="J180">
        <v>194</v>
      </c>
      <c r="K180">
        <v>28.5</v>
      </c>
      <c r="L180">
        <v>628</v>
      </c>
      <c r="N180">
        <v>199</v>
      </c>
      <c r="O180">
        <v>29.1</v>
      </c>
      <c r="P180">
        <v>567</v>
      </c>
      <c r="R180">
        <v>0</v>
      </c>
      <c r="S180">
        <v>0</v>
      </c>
      <c r="T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D180">
        <v>0</v>
      </c>
      <c r="AE180">
        <v>0</v>
      </c>
      <c r="AF180">
        <v>0</v>
      </c>
      <c r="AH180">
        <v>0</v>
      </c>
      <c r="AI180">
        <v>0</v>
      </c>
      <c r="AJ180">
        <v>0</v>
      </c>
      <c r="AL180">
        <v>0</v>
      </c>
      <c r="AM180">
        <v>0</v>
      </c>
      <c r="AN180">
        <v>0</v>
      </c>
    </row>
    <row r="181" spans="1:40" x14ac:dyDescent="0.25">
      <c r="A181" t="s">
        <v>189</v>
      </c>
      <c r="B181">
        <v>176</v>
      </c>
      <c r="C181">
        <v>26.1</v>
      </c>
      <c r="D181">
        <v>774</v>
      </c>
      <c r="F181">
        <v>186</v>
      </c>
      <c r="G181">
        <v>27.3</v>
      </c>
      <c r="H181">
        <v>638</v>
      </c>
      <c r="J181">
        <v>155</v>
      </c>
      <c r="K181">
        <v>22.9</v>
      </c>
      <c r="L181">
        <v>860</v>
      </c>
      <c r="N181">
        <v>211</v>
      </c>
      <c r="O181">
        <v>30.8</v>
      </c>
      <c r="P181">
        <v>532</v>
      </c>
      <c r="R181">
        <v>182</v>
      </c>
      <c r="S181">
        <v>27.2</v>
      </c>
      <c r="T181">
        <v>674</v>
      </c>
      <c r="V181">
        <v>189</v>
      </c>
      <c r="W181">
        <v>27.7</v>
      </c>
      <c r="X181">
        <v>695</v>
      </c>
      <c r="Z181">
        <v>184</v>
      </c>
      <c r="AA181">
        <v>27.2</v>
      </c>
      <c r="AB181">
        <v>719</v>
      </c>
      <c r="AD181">
        <v>188</v>
      </c>
      <c r="AE181">
        <v>28</v>
      </c>
      <c r="AF181">
        <v>681</v>
      </c>
      <c r="AH181">
        <v>185</v>
      </c>
      <c r="AI181">
        <v>33.9</v>
      </c>
      <c r="AJ181">
        <v>665</v>
      </c>
      <c r="AL181">
        <v>158</v>
      </c>
      <c r="AM181">
        <v>29.1</v>
      </c>
      <c r="AN181">
        <v>865</v>
      </c>
    </row>
    <row r="182" spans="1:40" x14ac:dyDescent="0.25">
      <c r="A182" t="s">
        <v>239</v>
      </c>
      <c r="B182">
        <v>177</v>
      </c>
      <c r="C182">
        <v>26.3</v>
      </c>
      <c r="D182">
        <v>770</v>
      </c>
      <c r="F182">
        <v>274</v>
      </c>
      <c r="G182">
        <v>39.799999999999997</v>
      </c>
      <c r="H182">
        <v>329</v>
      </c>
      <c r="J182">
        <v>256</v>
      </c>
      <c r="K182">
        <v>37.299999999999997</v>
      </c>
      <c r="L182">
        <v>356</v>
      </c>
      <c r="N182">
        <v>255</v>
      </c>
      <c r="O182">
        <v>37.1</v>
      </c>
      <c r="P182">
        <v>372</v>
      </c>
      <c r="R182">
        <v>240</v>
      </c>
      <c r="S182">
        <v>35.6</v>
      </c>
      <c r="T182">
        <v>418</v>
      </c>
      <c r="V182">
        <v>146</v>
      </c>
      <c r="W182">
        <v>21.6</v>
      </c>
      <c r="X182">
        <v>992</v>
      </c>
      <c r="Z182">
        <v>156</v>
      </c>
      <c r="AA182">
        <v>23.2</v>
      </c>
      <c r="AB182">
        <v>951</v>
      </c>
      <c r="AD182">
        <v>165</v>
      </c>
      <c r="AE182">
        <v>24.6</v>
      </c>
      <c r="AF182">
        <v>886</v>
      </c>
      <c r="AH182">
        <v>199</v>
      </c>
      <c r="AI182">
        <v>36.4</v>
      </c>
      <c r="AJ182">
        <v>590</v>
      </c>
      <c r="AL182">
        <v>196</v>
      </c>
      <c r="AM182">
        <v>35.9</v>
      </c>
      <c r="AN182">
        <v>582</v>
      </c>
    </row>
    <row r="183" spans="1:40" x14ac:dyDescent="0.25">
      <c r="A183" t="s">
        <v>315</v>
      </c>
      <c r="B183">
        <v>178</v>
      </c>
      <c r="C183">
        <v>26.4</v>
      </c>
      <c r="D183">
        <v>769</v>
      </c>
      <c r="F183">
        <v>179</v>
      </c>
      <c r="G183">
        <v>26.3</v>
      </c>
      <c r="H183">
        <v>661</v>
      </c>
      <c r="J183">
        <v>200</v>
      </c>
      <c r="K183">
        <v>29.4</v>
      </c>
      <c r="L183">
        <v>588</v>
      </c>
      <c r="N183">
        <v>124</v>
      </c>
      <c r="O183">
        <v>18.5</v>
      </c>
      <c r="P183" s="29">
        <v>1127</v>
      </c>
      <c r="R183">
        <v>119</v>
      </c>
      <c r="S183">
        <v>18.100000000000001</v>
      </c>
      <c r="T183" s="29">
        <v>1178</v>
      </c>
      <c r="V183">
        <v>144</v>
      </c>
      <c r="W183">
        <v>21.3</v>
      </c>
      <c r="X183">
        <v>999</v>
      </c>
      <c r="Z183">
        <v>153</v>
      </c>
      <c r="AA183">
        <v>22.8</v>
      </c>
      <c r="AB183">
        <v>961</v>
      </c>
      <c r="AD183">
        <v>153</v>
      </c>
      <c r="AE183">
        <v>22.9</v>
      </c>
      <c r="AF183">
        <v>957</v>
      </c>
      <c r="AH183">
        <v>162</v>
      </c>
      <c r="AI183">
        <v>29.8</v>
      </c>
      <c r="AJ183">
        <v>791</v>
      </c>
      <c r="AL183">
        <v>170</v>
      </c>
      <c r="AM183">
        <v>31.2</v>
      </c>
      <c r="AN183">
        <v>739</v>
      </c>
    </row>
    <row r="184" spans="1:40" x14ac:dyDescent="0.25">
      <c r="A184" t="s">
        <v>1383</v>
      </c>
      <c r="B184">
        <v>179</v>
      </c>
      <c r="C184">
        <v>26.5</v>
      </c>
      <c r="D184">
        <v>744</v>
      </c>
      <c r="F184">
        <v>175</v>
      </c>
      <c r="G184">
        <v>25.8</v>
      </c>
      <c r="H184">
        <v>678</v>
      </c>
      <c r="J184">
        <v>196</v>
      </c>
      <c r="K184">
        <v>28.8</v>
      </c>
      <c r="L184">
        <v>624</v>
      </c>
      <c r="N184">
        <v>188</v>
      </c>
      <c r="O184">
        <v>27.6</v>
      </c>
      <c r="P184">
        <v>626</v>
      </c>
      <c r="R184">
        <v>183</v>
      </c>
      <c r="S184">
        <v>27.4</v>
      </c>
      <c r="T184">
        <v>669</v>
      </c>
      <c r="V184">
        <v>341</v>
      </c>
      <c r="W184">
        <v>49.4</v>
      </c>
      <c r="X184">
        <v>232</v>
      </c>
      <c r="Z184">
        <v>208</v>
      </c>
      <c r="AA184">
        <v>30.6</v>
      </c>
      <c r="AB184">
        <v>586</v>
      </c>
      <c r="AD184">
        <v>201</v>
      </c>
      <c r="AE184">
        <v>29.8</v>
      </c>
      <c r="AF184">
        <v>631</v>
      </c>
      <c r="AH184">
        <v>216</v>
      </c>
      <c r="AI184">
        <v>39.4</v>
      </c>
      <c r="AJ184">
        <v>529</v>
      </c>
      <c r="AL184">
        <v>218</v>
      </c>
      <c r="AM184">
        <v>39.799999999999997</v>
      </c>
      <c r="AN184">
        <v>501</v>
      </c>
    </row>
    <row r="185" spans="1:40" x14ac:dyDescent="0.25">
      <c r="A185" t="s">
        <v>135</v>
      </c>
      <c r="B185">
        <v>179</v>
      </c>
      <c r="C185">
        <v>26.5</v>
      </c>
      <c r="D185">
        <v>744</v>
      </c>
      <c r="F185">
        <v>237</v>
      </c>
      <c r="G185">
        <v>34.6</v>
      </c>
      <c r="H185">
        <v>416</v>
      </c>
      <c r="J185">
        <v>222</v>
      </c>
      <c r="K185">
        <v>32.5</v>
      </c>
      <c r="L185">
        <v>453</v>
      </c>
      <c r="N185">
        <v>223</v>
      </c>
      <c r="O185">
        <v>32.5</v>
      </c>
      <c r="P185">
        <v>476</v>
      </c>
      <c r="R185">
        <v>206</v>
      </c>
      <c r="S185">
        <v>30.7</v>
      </c>
      <c r="T185">
        <v>550</v>
      </c>
      <c r="V185">
        <v>198</v>
      </c>
      <c r="W185">
        <v>29</v>
      </c>
      <c r="X185">
        <v>645</v>
      </c>
      <c r="Z185">
        <v>180</v>
      </c>
      <c r="AA185">
        <v>26.6</v>
      </c>
      <c r="AB185">
        <v>764</v>
      </c>
      <c r="AD185">
        <v>163</v>
      </c>
      <c r="AE185">
        <v>24.3</v>
      </c>
      <c r="AF185">
        <v>896</v>
      </c>
      <c r="AH185">
        <v>168</v>
      </c>
      <c r="AI185">
        <v>30.8</v>
      </c>
      <c r="AJ185">
        <v>760</v>
      </c>
      <c r="AL185">
        <v>179</v>
      </c>
      <c r="AM185">
        <v>32.799999999999997</v>
      </c>
      <c r="AN185">
        <v>676</v>
      </c>
    </row>
    <row r="186" spans="1:40" x14ac:dyDescent="0.25">
      <c r="A186" t="s">
        <v>182</v>
      </c>
      <c r="B186">
        <v>181</v>
      </c>
      <c r="C186">
        <v>26.8</v>
      </c>
      <c r="D186">
        <v>723</v>
      </c>
      <c r="F186">
        <v>170</v>
      </c>
      <c r="G186">
        <v>25</v>
      </c>
      <c r="H186">
        <v>710</v>
      </c>
      <c r="J186">
        <v>175</v>
      </c>
      <c r="K186">
        <v>25.8</v>
      </c>
      <c r="L186">
        <v>737</v>
      </c>
      <c r="N186">
        <v>184</v>
      </c>
      <c r="O186">
        <v>27</v>
      </c>
      <c r="P186">
        <v>665</v>
      </c>
      <c r="R186">
        <v>196</v>
      </c>
      <c r="S186">
        <v>29.3</v>
      </c>
      <c r="T186">
        <v>606</v>
      </c>
      <c r="V186">
        <v>207</v>
      </c>
      <c r="W186">
        <v>30.3</v>
      </c>
      <c r="X186">
        <v>599</v>
      </c>
      <c r="Z186">
        <v>204</v>
      </c>
      <c r="AA186">
        <v>30</v>
      </c>
      <c r="AB186">
        <v>607</v>
      </c>
      <c r="AD186">
        <v>204</v>
      </c>
      <c r="AE186">
        <v>30.3</v>
      </c>
      <c r="AF186">
        <v>598</v>
      </c>
      <c r="AH186">
        <v>206</v>
      </c>
      <c r="AI186">
        <v>37.6</v>
      </c>
      <c r="AJ186">
        <v>572</v>
      </c>
      <c r="AL186">
        <v>198</v>
      </c>
      <c r="AM186">
        <v>36.200000000000003</v>
      </c>
      <c r="AN186">
        <v>576</v>
      </c>
    </row>
    <row r="187" spans="1:40" x14ac:dyDescent="0.25">
      <c r="A187" t="s">
        <v>184</v>
      </c>
      <c r="B187">
        <v>182</v>
      </c>
      <c r="C187">
        <v>27</v>
      </c>
      <c r="D187">
        <v>714</v>
      </c>
      <c r="F187">
        <v>185</v>
      </c>
      <c r="G187">
        <v>27.2</v>
      </c>
      <c r="H187">
        <v>642</v>
      </c>
      <c r="J187">
        <v>198</v>
      </c>
      <c r="K187">
        <v>29.1</v>
      </c>
      <c r="L187">
        <v>611</v>
      </c>
      <c r="N187">
        <v>191</v>
      </c>
      <c r="O187">
        <v>28</v>
      </c>
      <c r="P187">
        <v>613</v>
      </c>
      <c r="R187">
        <v>195</v>
      </c>
      <c r="S187">
        <v>29.1</v>
      </c>
      <c r="T187">
        <v>607</v>
      </c>
      <c r="V187">
        <v>200</v>
      </c>
      <c r="W187">
        <v>29.3</v>
      </c>
      <c r="X187">
        <v>631</v>
      </c>
      <c r="Z187">
        <v>203</v>
      </c>
      <c r="AA187">
        <v>29.9</v>
      </c>
      <c r="AB187">
        <v>623</v>
      </c>
      <c r="AD187">
        <v>190</v>
      </c>
      <c r="AE187">
        <v>28.2</v>
      </c>
      <c r="AF187">
        <v>667</v>
      </c>
      <c r="AH187">
        <v>178</v>
      </c>
      <c r="AI187">
        <v>32.6</v>
      </c>
      <c r="AJ187">
        <v>696</v>
      </c>
      <c r="AL187">
        <v>168</v>
      </c>
      <c r="AM187">
        <v>30.8</v>
      </c>
      <c r="AN187">
        <v>749</v>
      </c>
    </row>
    <row r="188" spans="1:40" x14ac:dyDescent="0.25">
      <c r="A188" t="s">
        <v>322</v>
      </c>
      <c r="B188">
        <v>183</v>
      </c>
      <c r="C188">
        <v>27.1</v>
      </c>
      <c r="D188">
        <v>710</v>
      </c>
      <c r="F188">
        <v>182</v>
      </c>
      <c r="G188">
        <v>26.8</v>
      </c>
      <c r="H188">
        <v>654</v>
      </c>
      <c r="J188">
        <v>184</v>
      </c>
      <c r="K188">
        <v>27.1</v>
      </c>
      <c r="L188">
        <v>648</v>
      </c>
      <c r="N188">
        <v>182</v>
      </c>
      <c r="O188">
        <v>26.7</v>
      </c>
      <c r="P188">
        <v>672</v>
      </c>
      <c r="R188">
        <v>181</v>
      </c>
      <c r="S188">
        <v>27.1</v>
      </c>
      <c r="T188">
        <v>681</v>
      </c>
      <c r="V188">
        <v>173</v>
      </c>
      <c r="W188">
        <v>25.5</v>
      </c>
      <c r="X188">
        <v>827</v>
      </c>
      <c r="Z188">
        <v>174</v>
      </c>
      <c r="AA188">
        <v>25.8</v>
      </c>
      <c r="AB188">
        <v>829</v>
      </c>
      <c r="AD188">
        <v>158</v>
      </c>
      <c r="AE188">
        <v>23.6</v>
      </c>
      <c r="AF188">
        <v>930</v>
      </c>
      <c r="AH188">
        <v>188</v>
      </c>
      <c r="AI188">
        <v>34.4</v>
      </c>
      <c r="AJ188">
        <v>651</v>
      </c>
      <c r="AL188">
        <v>330</v>
      </c>
      <c r="AM188">
        <v>59.8</v>
      </c>
      <c r="AN188">
        <v>218</v>
      </c>
    </row>
    <row r="189" spans="1:40" x14ac:dyDescent="0.25">
      <c r="A189" t="s">
        <v>259</v>
      </c>
      <c r="B189">
        <v>183</v>
      </c>
      <c r="C189">
        <v>27.1</v>
      </c>
      <c r="D189">
        <v>710</v>
      </c>
      <c r="F189">
        <v>178</v>
      </c>
      <c r="G189">
        <v>26.2</v>
      </c>
      <c r="H189">
        <v>665</v>
      </c>
      <c r="J189">
        <v>170</v>
      </c>
      <c r="K189">
        <v>25.1</v>
      </c>
      <c r="L189">
        <v>756</v>
      </c>
      <c r="N189">
        <v>173</v>
      </c>
      <c r="O189">
        <v>25.4</v>
      </c>
      <c r="P189">
        <v>723</v>
      </c>
      <c r="R189">
        <v>173</v>
      </c>
      <c r="S189">
        <v>25.9</v>
      </c>
      <c r="T189">
        <v>702</v>
      </c>
      <c r="V189">
        <v>163</v>
      </c>
      <c r="W189">
        <v>24</v>
      </c>
      <c r="X189">
        <v>885</v>
      </c>
      <c r="Z189">
        <v>159</v>
      </c>
      <c r="AA189">
        <v>23.6</v>
      </c>
      <c r="AB189">
        <v>930</v>
      </c>
      <c r="AD189">
        <v>143</v>
      </c>
      <c r="AE189">
        <v>21.5</v>
      </c>
      <c r="AF189" s="29">
        <v>1075</v>
      </c>
      <c r="AH189">
        <v>171</v>
      </c>
      <c r="AI189">
        <v>31.4</v>
      </c>
      <c r="AJ189">
        <v>737</v>
      </c>
      <c r="AL189">
        <v>169</v>
      </c>
      <c r="AM189">
        <v>31</v>
      </c>
      <c r="AN189">
        <v>745</v>
      </c>
    </row>
    <row r="190" spans="1:40" x14ac:dyDescent="0.25">
      <c r="A190" t="s">
        <v>964</v>
      </c>
      <c r="B190">
        <v>185</v>
      </c>
      <c r="C190">
        <v>27.4</v>
      </c>
      <c r="D190">
        <v>704</v>
      </c>
      <c r="F190">
        <v>162</v>
      </c>
      <c r="G190">
        <v>23.9</v>
      </c>
      <c r="H190">
        <v>761</v>
      </c>
      <c r="J190">
        <v>136</v>
      </c>
      <c r="K190">
        <v>20.2</v>
      </c>
      <c r="L190">
        <v>995</v>
      </c>
      <c r="N190">
        <v>141</v>
      </c>
      <c r="O190">
        <v>20.9</v>
      </c>
      <c r="P190">
        <v>949</v>
      </c>
      <c r="R190">
        <v>127</v>
      </c>
      <c r="S190">
        <v>19.3</v>
      </c>
      <c r="T190" s="29">
        <v>1049</v>
      </c>
      <c r="V190">
        <v>133</v>
      </c>
      <c r="W190">
        <v>19.8</v>
      </c>
      <c r="X190" s="29">
        <v>1117</v>
      </c>
      <c r="Z190">
        <v>157</v>
      </c>
      <c r="AA190">
        <v>23.3</v>
      </c>
      <c r="AB190">
        <v>945</v>
      </c>
      <c r="AD190">
        <v>191</v>
      </c>
      <c r="AE190">
        <v>28.4</v>
      </c>
      <c r="AF190">
        <v>665</v>
      </c>
      <c r="AH190">
        <v>224</v>
      </c>
      <c r="AI190">
        <v>40.9</v>
      </c>
      <c r="AJ190">
        <v>480</v>
      </c>
      <c r="AL190">
        <v>232</v>
      </c>
      <c r="AM190">
        <v>42.3</v>
      </c>
      <c r="AN190">
        <v>449</v>
      </c>
    </row>
    <row r="191" spans="1:40" x14ac:dyDescent="0.25">
      <c r="A191" t="s">
        <v>304</v>
      </c>
      <c r="B191">
        <v>186</v>
      </c>
      <c r="C191">
        <v>27.5</v>
      </c>
      <c r="D191">
        <v>687</v>
      </c>
      <c r="F191">
        <v>184</v>
      </c>
      <c r="G191">
        <v>27</v>
      </c>
      <c r="H191">
        <v>644</v>
      </c>
      <c r="J191">
        <v>203</v>
      </c>
      <c r="K191">
        <v>29.8</v>
      </c>
      <c r="L191">
        <v>574</v>
      </c>
      <c r="N191">
        <v>208</v>
      </c>
      <c r="O191">
        <v>30.4</v>
      </c>
      <c r="P191">
        <v>536</v>
      </c>
      <c r="R191">
        <v>192</v>
      </c>
      <c r="S191">
        <v>28.7</v>
      </c>
      <c r="T191">
        <v>621</v>
      </c>
      <c r="V191">
        <v>181</v>
      </c>
      <c r="W191">
        <v>26.6</v>
      </c>
      <c r="X191">
        <v>723</v>
      </c>
      <c r="Z191">
        <v>147</v>
      </c>
      <c r="AA191">
        <v>21.9</v>
      </c>
      <c r="AB191" s="29">
        <v>1037</v>
      </c>
      <c r="AD191">
        <v>149</v>
      </c>
      <c r="AE191">
        <v>22.3</v>
      </c>
      <c r="AF191" s="29">
        <v>1026</v>
      </c>
      <c r="AH191">
        <v>142</v>
      </c>
      <c r="AI191">
        <v>26.2</v>
      </c>
      <c r="AJ191" s="29">
        <v>1010</v>
      </c>
      <c r="AL191">
        <v>138</v>
      </c>
      <c r="AM191">
        <v>25.5</v>
      </c>
      <c r="AN191" s="29">
        <v>1002</v>
      </c>
    </row>
    <row r="192" spans="1:40" x14ac:dyDescent="0.25">
      <c r="A192" t="s">
        <v>316</v>
      </c>
      <c r="B192">
        <v>187</v>
      </c>
      <c r="C192">
        <v>27.7</v>
      </c>
      <c r="D192">
        <v>684</v>
      </c>
      <c r="F192">
        <v>187</v>
      </c>
      <c r="G192">
        <v>27.5</v>
      </c>
      <c r="H192">
        <v>628</v>
      </c>
      <c r="J192">
        <v>187</v>
      </c>
      <c r="K192">
        <v>27.5</v>
      </c>
      <c r="L192">
        <v>638</v>
      </c>
      <c r="N192">
        <v>176</v>
      </c>
      <c r="O192">
        <v>25.9</v>
      </c>
      <c r="P192">
        <v>704</v>
      </c>
      <c r="R192">
        <v>157</v>
      </c>
      <c r="S192">
        <v>23.6</v>
      </c>
      <c r="T192">
        <v>850</v>
      </c>
      <c r="V192">
        <v>160</v>
      </c>
      <c r="W192">
        <v>23.6</v>
      </c>
      <c r="X192">
        <v>902</v>
      </c>
      <c r="Z192">
        <v>162</v>
      </c>
      <c r="AA192">
        <v>24</v>
      </c>
      <c r="AB192">
        <v>921</v>
      </c>
      <c r="AD192">
        <v>180</v>
      </c>
      <c r="AE192">
        <v>26.8</v>
      </c>
      <c r="AF192">
        <v>738</v>
      </c>
      <c r="AH192">
        <v>167</v>
      </c>
      <c r="AI192">
        <v>30.7</v>
      </c>
      <c r="AJ192">
        <v>762</v>
      </c>
      <c r="AL192">
        <v>136</v>
      </c>
      <c r="AM192">
        <v>25.1</v>
      </c>
      <c r="AN192" s="29">
        <v>1007</v>
      </c>
    </row>
    <row r="193" spans="1:40" x14ac:dyDescent="0.25">
      <c r="A193" t="s">
        <v>598</v>
      </c>
      <c r="B193">
        <v>188</v>
      </c>
      <c r="C193">
        <v>27.8</v>
      </c>
      <c r="D193">
        <v>680</v>
      </c>
      <c r="F193">
        <v>189</v>
      </c>
      <c r="G193">
        <v>27.7</v>
      </c>
      <c r="H193">
        <v>619</v>
      </c>
      <c r="J193">
        <v>134</v>
      </c>
      <c r="K193">
        <v>20</v>
      </c>
      <c r="L193" s="29">
        <v>1041</v>
      </c>
      <c r="N193">
        <v>146</v>
      </c>
      <c r="O193">
        <v>21.6</v>
      </c>
      <c r="P193">
        <v>906</v>
      </c>
      <c r="R193">
        <v>145</v>
      </c>
      <c r="S193">
        <v>21.9</v>
      </c>
      <c r="T193">
        <v>901</v>
      </c>
      <c r="V193">
        <v>231</v>
      </c>
      <c r="W193">
        <v>33.700000000000003</v>
      </c>
      <c r="X193">
        <v>491</v>
      </c>
      <c r="Z193">
        <v>244</v>
      </c>
      <c r="AA193">
        <v>35.799999999999997</v>
      </c>
      <c r="AB193">
        <v>430</v>
      </c>
      <c r="AD193">
        <v>258</v>
      </c>
      <c r="AE193">
        <v>38</v>
      </c>
      <c r="AF193">
        <v>401</v>
      </c>
      <c r="AH193">
        <v>247</v>
      </c>
      <c r="AI193">
        <v>45</v>
      </c>
      <c r="AJ193">
        <v>413</v>
      </c>
      <c r="AL193">
        <v>264</v>
      </c>
      <c r="AM193">
        <v>48</v>
      </c>
      <c r="AN193">
        <v>359</v>
      </c>
    </row>
    <row r="194" spans="1:40" x14ac:dyDescent="0.25">
      <c r="A194" t="s">
        <v>132</v>
      </c>
      <c r="B194">
        <v>189</v>
      </c>
      <c r="C194">
        <v>28</v>
      </c>
      <c r="D194">
        <v>674</v>
      </c>
      <c r="F194">
        <v>187</v>
      </c>
      <c r="G194">
        <v>27.5</v>
      </c>
      <c r="H194">
        <v>628</v>
      </c>
      <c r="J194">
        <v>184</v>
      </c>
      <c r="K194">
        <v>27.1</v>
      </c>
      <c r="L194">
        <v>648</v>
      </c>
      <c r="N194">
        <v>197</v>
      </c>
      <c r="O194">
        <v>28.8</v>
      </c>
      <c r="P194">
        <v>583</v>
      </c>
      <c r="R194">
        <v>228</v>
      </c>
      <c r="S194">
        <v>33.9</v>
      </c>
      <c r="T194">
        <v>452</v>
      </c>
      <c r="V194">
        <v>251</v>
      </c>
      <c r="W194">
        <v>36.6</v>
      </c>
      <c r="X194">
        <v>429</v>
      </c>
      <c r="Z194">
        <v>239</v>
      </c>
      <c r="AA194">
        <v>35.1</v>
      </c>
      <c r="AB194">
        <v>445</v>
      </c>
      <c r="AD194">
        <v>245</v>
      </c>
      <c r="AE194">
        <v>36.200000000000003</v>
      </c>
      <c r="AF194">
        <v>422</v>
      </c>
      <c r="AH194">
        <v>210</v>
      </c>
      <c r="AI194">
        <v>38.4</v>
      </c>
      <c r="AJ194">
        <v>552</v>
      </c>
      <c r="AL194">
        <v>188</v>
      </c>
      <c r="AM194">
        <v>34.4</v>
      </c>
      <c r="AN194">
        <v>624</v>
      </c>
    </row>
    <row r="195" spans="1:40" x14ac:dyDescent="0.25">
      <c r="A195" t="s">
        <v>194</v>
      </c>
      <c r="B195">
        <v>190</v>
      </c>
      <c r="C195">
        <v>28.1</v>
      </c>
      <c r="D195">
        <v>672</v>
      </c>
      <c r="F195">
        <v>195</v>
      </c>
      <c r="G195">
        <v>28.6</v>
      </c>
      <c r="H195">
        <v>600</v>
      </c>
      <c r="J195">
        <v>199</v>
      </c>
      <c r="K195">
        <v>29.2</v>
      </c>
      <c r="L195">
        <v>595</v>
      </c>
      <c r="N195">
        <v>203</v>
      </c>
      <c r="O195">
        <v>29.7</v>
      </c>
      <c r="P195">
        <v>554</v>
      </c>
      <c r="R195">
        <v>190</v>
      </c>
      <c r="S195">
        <v>28.4</v>
      </c>
      <c r="T195">
        <v>622</v>
      </c>
      <c r="V195">
        <v>191</v>
      </c>
      <c r="W195">
        <v>28</v>
      </c>
      <c r="X195">
        <v>688</v>
      </c>
      <c r="Z195">
        <v>194</v>
      </c>
      <c r="AA195">
        <v>28.6</v>
      </c>
      <c r="AB195">
        <v>667</v>
      </c>
      <c r="AD195">
        <v>189</v>
      </c>
      <c r="AE195">
        <v>28.1</v>
      </c>
      <c r="AF195">
        <v>677</v>
      </c>
      <c r="AH195">
        <v>172</v>
      </c>
      <c r="AI195">
        <v>31.6</v>
      </c>
      <c r="AJ195">
        <v>724</v>
      </c>
      <c r="AL195">
        <v>166</v>
      </c>
      <c r="AM195">
        <v>30.5</v>
      </c>
      <c r="AN195">
        <v>782</v>
      </c>
    </row>
    <row r="196" spans="1:40" x14ac:dyDescent="0.25">
      <c r="A196" t="s">
        <v>1550</v>
      </c>
      <c r="B196">
        <v>191</v>
      </c>
      <c r="C196">
        <v>28.3</v>
      </c>
      <c r="D196">
        <v>669</v>
      </c>
      <c r="F196">
        <v>180</v>
      </c>
      <c r="G196">
        <v>26.5</v>
      </c>
      <c r="H196">
        <v>660</v>
      </c>
      <c r="J196">
        <v>186</v>
      </c>
      <c r="K196">
        <v>27.4</v>
      </c>
      <c r="L196">
        <v>643</v>
      </c>
      <c r="N196">
        <v>201</v>
      </c>
      <c r="O196">
        <v>29.4</v>
      </c>
      <c r="P196">
        <v>565</v>
      </c>
      <c r="R196">
        <v>197</v>
      </c>
      <c r="S196">
        <v>29.4</v>
      </c>
      <c r="T196">
        <v>600</v>
      </c>
      <c r="V196">
        <v>215</v>
      </c>
      <c r="W196">
        <v>31.4</v>
      </c>
      <c r="X196">
        <v>575</v>
      </c>
      <c r="Z196">
        <v>222</v>
      </c>
      <c r="AA196">
        <v>32.6</v>
      </c>
      <c r="AB196">
        <v>533</v>
      </c>
      <c r="AD196">
        <v>232</v>
      </c>
      <c r="AE196">
        <v>34.299999999999997</v>
      </c>
      <c r="AF196">
        <v>452</v>
      </c>
      <c r="AH196">
        <v>240</v>
      </c>
      <c r="AI196">
        <v>43.7</v>
      </c>
      <c r="AJ196">
        <v>439</v>
      </c>
      <c r="AL196">
        <v>215</v>
      </c>
      <c r="AM196">
        <v>39.200000000000003</v>
      </c>
      <c r="AN196">
        <v>511</v>
      </c>
    </row>
    <row r="197" spans="1:40" x14ac:dyDescent="0.25">
      <c r="A197" t="s">
        <v>145</v>
      </c>
      <c r="B197">
        <v>192</v>
      </c>
      <c r="C197">
        <v>28.4</v>
      </c>
      <c r="D197">
        <v>665</v>
      </c>
      <c r="F197">
        <v>208</v>
      </c>
      <c r="G197">
        <v>30.4</v>
      </c>
      <c r="H197">
        <v>545</v>
      </c>
      <c r="J197">
        <v>197</v>
      </c>
      <c r="K197">
        <v>28.9</v>
      </c>
      <c r="L197">
        <v>615</v>
      </c>
      <c r="N197">
        <v>186</v>
      </c>
      <c r="O197">
        <v>27.3</v>
      </c>
      <c r="P197">
        <v>653</v>
      </c>
      <c r="R197">
        <v>186</v>
      </c>
      <c r="S197">
        <v>27.8</v>
      </c>
      <c r="T197">
        <v>657</v>
      </c>
      <c r="V197">
        <v>186</v>
      </c>
      <c r="W197">
        <v>27.3</v>
      </c>
      <c r="X197">
        <v>706</v>
      </c>
      <c r="Z197">
        <v>182</v>
      </c>
      <c r="AA197">
        <v>26.9</v>
      </c>
      <c r="AB197">
        <v>729</v>
      </c>
      <c r="AD197">
        <v>184</v>
      </c>
      <c r="AE197">
        <v>27.4</v>
      </c>
      <c r="AF197">
        <v>722</v>
      </c>
      <c r="AH197">
        <v>154</v>
      </c>
      <c r="AI197">
        <v>28.3</v>
      </c>
      <c r="AJ197">
        <v>901</v>
      </c>
      <c r="AL197">
        <v>152</v>
      </c>
      <c r="AM197">
        <v>28</v>
      </c>
      <c r="AN197">
        <v>898</v>
      </c>
    </row>
    <row r="198" spans="1:40" x14ac:dyDescent="0.25">
      <c r="A198" t="s">
        <v>227</v>
      </c>
      <c r="B198">
        <v>193</v>
      </c>
      <c r="C198">
        <v>28.6</v>
      </c>
      <c r="D198">
        <v>664</v>
      </c>
      <c r="F198">
        <v>146</v>
      </c>
      <c r="G198">
        <v>21.6</v>
      </c>
      <c r="H198">
        <v>900</v>
      </c>
      <c r="J198">
        <v>146</v>
      </c>
      <c r="K198">
        <v>21.7</v>
      </c>
      <c r="L198">
        <v>926</v>
      </c>
      <c r="N198">
        <v>153</v>
      </c>
      <c r="O198">
        <v>22.6</v>
      </c>
      <c r="P198">
        <v>857</v>
      </c>
      <c r="R198">
        <v>137</v>
      </c>
      <c r="S198">
        <v>20.7</v>
      </c>
      <c r="T198">
        <v>983</v>
      </c>
      <c r="V198">
        <v>139</v>
      </c>
      <c r="W198">
        <v>20.6</v>
      </c>
      <c r="X198" s="29">
        <v>1065</v>
      </c>
      <c r="Z198">
        <v>137</v>
      </c>
      <c r="AA198">
        <v>20.5</v>
      </c>
      <c r="AB198" s="29">
        <v>1103</v>
      </c>
      <c r="AD198">
        <v>136</v>
      </c>
      <c r="AE198">
        <v>20.5</v>
      </c>
      <c r="AF198" s="29">
        <v>1121</v>
      </c>
      <c r="AH198">
        <v>135</v>
      </c>
      <c r="AI198">
        <v>25</v>
      </c>
      <c r="AJ198" s="29">
        <v>1050</v>
      </c>
      <c r="AL198">
        <v>133</v>
      </c>
      <c r="AM198">
        <v>24.6</v>
      </c>
      <c r="AN198" s="29">
        <v>1032</v>
      </c>
    </row>
    <row r="199" spans="1:40" x14ac:dyDescent="0.25">
      <c r="A199" t="s">
        <v>200</v>
      </c>
      <c r="B199">
        <v>194</v>
      </c>
      <c r="C199">
        <v>28.7</v>
      </c>
      <c r="D199">
        <v>661</v>
      </c>
      <c r="F199">
        <v>171</v>
      </c>
      <c r="G199">
        <v>25.2</v>
      </c>
      <c r="H199">
        <v>701</v>
      </c>
      <c r="J199">
        <v>156</v>
      </c>
      <c r="K199">
        <v>23.1</v>
      </c>
      <c r="L199">
        <v>842</v>
      </c>
      <c r="N199">
        <v>165</v>
      </c>
      <c r="O199">
        <v>24.3</v>
      </c>
      <c r="P199">
        <v>801</v>
      </c>
      <c r="R199">
        <v>148</v>
      </c>
      <c r="S199">
        <v>22.3</v>
      </c>
      <c r="T199">
        <v>886</v>
      </c>
      <c r="V199">
        <v>190</v>
      </c>
      <c r="W199">
        <v>27.9</v>
      </c>
      <c r="X199">
        <v>692</v>
      </c>
      <c r="Z199">
        <v>167</v>
      </c>
      <c r="AA199">
        <v>24.8</v>
      </c>
      <c r="AB199">
        <v>886</v>
      </c>
      <c r="AD199">
        <v>170</v>
      </c>
      <c r="AE199">
        <v>25.4</v>
      </c>
      <c r="AF199">
        <v>835</v>
      </c>
      <c r="AH199">
        <v>169</v>
      </c>
      <c r="AI199">
        <v>31</v>
      </c>
      <c r="AJ199">
        <v>758</v>
      </c>
      <c r="AL199">
        <v>162</v>
      </c>
      <c r="AM199">
        <v>29.8</v>
      </c>
      <c r="AN199">
        <v>795</v>
      </c>
    </row>
    <row r="200" spans="1:40" x14ac:dyDescent="0.25">
      <c r="A200" t="s">
        <v>483</v>
      </c>
      <c r="B200">
        <v>195</v>
      </c>
      <c r="C200">
        <v>28.8</v>
      </c>
      <c r="D200">
        <v>658</v>
      </c>
      <c r="F200">
        <v>201</v>
      </c>
      <c r="G200">
        <v>29.5</v>
      </c>
      <c r="H200">
        <v>569</v>
      </c>
      <c r="J200">
        <v>167</v>
      </c>
      <c r="K200">
        <v>24.7</v>
      </c>
      <c r="L200">
        <v>782</v>
      </c>
      <c r="N200">
        <v>166</v>
      </c>
      <c r="O200">
        <v>24.4</v>
      </c>
      <c r="P200">
        <v>799</v>
      </c>
      <c r="R200">
        <v>172</v>
      </c>
      <c r="S200">
        <v>25.8</v>
      </c>
      <c r="T200">
        <v>707</v>
      </c>
      <c r="V200">
        <v>186</v>
      </c>
      <c r="W200">
        <v>27.3</v>
      </c>
      <c r="X200">
        <v>706</v>
      </c>
      <c r="Z200">
        <v>232</v>
      </c>
      <c r="AA200">
        <v>34.1</v>
      </c>
      <c r="AB200">
        <v>468</v>
      </c>
      <c r="AD200">
        <v>230</v>
      </c>
      <c r="AE200">
        <v>34</v>
      </c>
      <c r="AF200">
        <v>463</v>
      </c>
      <c r="AH200">
        <v>230</v>
      </c>
      <c r="AI200">
        <v>41.9</v>
      </c>
      <c r="AJ200">
        <v>469</v>
      </c>
      <c r="AL200">
        <v>271</v>
      </c>
      <c r="AM200">
        <v>49.3</v>
      </c>
      <c r="AN200">
        <v>348</v>
      </c>
    </row>
    <row r="201" spans="1:40" x14ac:dyDescent="0.25">
      <c r="A201" t="s">
        <v>377</v>
      </c>
      <c r="B201">
        <v>196</v>
      </c>
      <c r="C201">
        <v>29</v>
      </c>
      <c r="D201">
        <v>653</v>
      </c>
      <c r="F201">
        <v>172</v>
      </c>
      <c r="G201">
        <v>25.3</v>
      </c>
      <c r="H201">
        <v>691</v>
      </c>
      <c r="J201">
        <v>183</v>
      </c>
      <c r="K201">
        <v>26.9</v>
      </c>
      <c r="L201">
        <v>668</v>
      </c>
      <c r="N201">
        <v>182</v>
      </c>
      <c r="O201">
        <v>26.7</v>
      </c>
      <c r="P201">
        <v>672</v>
      </c>
      <c r="R201">
        <v>179</v>
      </c>
      <c r="S201">
        <v>26.8</v>
      </c>
      <c r="T201">
        <v>689</v>
      </c>
      <c r="V201">
        <v>203</v>
      </c>
      <c r="W201">
        <v>29.7</v>
      </c>
      <c r="X201">
        <v>616</v>
      </c>
      <c r="Z201">
        <v>199</v>
      </c>
      <c r="AA201">
        <v>29.3</v>
      </c>
      <c r="AB201">
        <v>640</v>
      </c>
      <c r="AD201">
        <v>198</v>
      </c>
      <c r="AE201">
        <v>29.4</v>
      </c>
      <c r="AF201">
        <v>640</v>
      </c>
      <c r="AH201">
        <v>196</v>
      </c>
      <c r="AI201">
        <v>35.9</v>
      </c>
      <c r="AJ201">
        <v>616</v>
      </c>
      <c r="AL201">
        <v>192</v>
      </c>
      <c r="AM201">
        <v>35.1</v>
      </c>
      <c r="AN201">
        <v>604</v>
      </c>
    </row>
    <row r="202" spans="1:40" x14ac:dyDescent="0.25">
      <c r="A202" t="s">
        <v>217</v>
      </c>
      <c r="B202">
        <v>197</v>
      </c>
      <c r="C202">
        <v>29.1</v>
      </c>
      <c r="D202">
        <v>647</v>
      </c>
      <c r="F202">
        <v>192</v>
      </c>
      <c r="G202">
        <v>28.2</v>
      </c>
      <c r="H202">
        <v>610</v>
      </c>
      <c r="J202">
        <v>203</v>
      </c>
      <c r="K202">
        <v>29.8</v>
      </c>
      <c r="L202">
        <v>574</v>
      </c>
      <c r="N202">
        <v>196</v>
      </c>
      <c r="O202">
        <v>28.7</v>
      </c>
      <c r="P202">
        <v>587</v>
      </c>
      <c r="R202">
        <v>210</v>
      </c>
      <c r="S202">
        <v>31.3</v>
      </c>
      <c r="T202">
        <v>535</v>
      </c>
      <c r="V202">
        <v>239</v>
      </c>
      <c r="W202">
        <v>34.9</v>
      </c>
      <c r="X202">
        <v>470</v>
      </c>
      <c r="Z202">
        <v>255</v>
      </c>
      <c r="AA202">
        <v>37.299999999999997</v>
      </c>
      <c r="AB202">
        <v>406</v>
      </c>
      <c r="AD202">
        <v>280</v>
      </c>
      <c r="AE202">
        <v>41.2</v>
      </c>
      <c r="AF202">
        <v>352</v>
      </c>
      <c r="AH202">
        <v>0</v>
      </c>
      <c r="AI202">
        <v>0</v>
      </c>
      <c r="AJ202">
        <v>0</v>
      </c>
      <c r="AL202">
        <v>0</v>
      </c>
      <c r="AM202">
        <v>0</v>
      </c>
      <c r="AN202">
        <v>0</v>
      </c>
    </row>
    <row r="203" spans="1:40" x14ac:dyDescent="0.25">
      <c r="A203" t="s">
        <v>292</v>
      </c>
      <c r="B203">
        <v>198</v>
      </c>
      <c r="C203">
        <v>29.3</v>
      </c>
      <c r="D203">
        <v>644</v>
      </c>
      <c r="F203">
        <v>189</v>
      </c>
      <c r="G203">
        <v>27.7</v>
      </c>
      <c r="H203">
        <v>619</v>
      </c>
      <c r="J203">
        <v>191</v>
      </c>
      <c r="K203">
        <v>28.1</v>
      </c>
      <c r="L203">
        <v>633</v>
      </c>
      <c r="N203">
        <v>181</v>
      </c>
      <c r="O203">
        <v>26.6</v>
      </c>
      <c r="P203">
        <v>674</v>
      </c>
      <c r="R203">
        <v>170</v>
      </c>
      <c r="S203">
        <v>25.5</v>
      </c>
      <c r="T203">
        <v>734</v>
      </c>
      <c r="V203">
        <v>174</v>
      </c>
      <c r="W203">
        <v>25.6</v>
      </c>
      <c r="X203">
        <v>814</v>
      </c>
      <c r="Z203">
        <v>181</v>
      </c>
      <c r="AA203">
        <v>26.8</v>
      </c>
      <c r="AB203">
        <v>758</v>
      </c>
      <c r="AD203">
        <v>174</v>
      </c>
      <c r="AE203">
        <v>25.9</v>
      </c>
      <c r="AF203">
        <v>791</v>
      </c>
      <c r="AH203">
        <v>176</v>
      </c>
      <c r="AI203">
        <v>32.299999999999997</v>
      </c>
      <c r="AJ203">
        <v>712</v>
      </c>
      <c r="AL203">
        <v>176</v>
      </c>
      <c r="AM203">
        <v>32.299999999999997</v>
      </c>
      <c r="AN203">
        <v>699</v>
      </c>
    </row>
    <row r="204" spans="1:40" x14ac:dyDescent="0.25">
      <c r="A204" t="s">
        <v>208</v>
      </c>
      <c r="B204">
        <v>199</v>
      </c>
      <c r="C204">
        <v>29.4</v>
      </c>
      <c r="D204">
        <v>640</v>
      </c>
      <c r="F204">
        <v>242</v>
      </c>
      <c r="G204">
        <v>35.299999999999997</v>
      </c>
      <c r="H204">
        <v>410</v>
      </c>
      <c r="J204">
        <v>220</v>
      </c>
      <c r="K204">
        <v>32.200000000000003</v>
      </c>
      <c r="L204">
        <v>472</v>
      </c>
      <c r="N204">
        <v>229</v>
      </c>
      <c r="O204">
        <v>33.4</v>
      </c>
      <c r="P204">
        <v>444</v>
      </c>
      <c r="R204">
        <v>231</v>
      </c>
      <c r="S204">
        <v>34.299999999999997</v>
      </c>
      <c r="T204">
        <v>448</v>
      </c>
      <c r="V204">
        <v>208</v>
      </c>
      <c r="W204">
        <v>30.4</v>
      </c>
      <c r="X204">
        <v>597</v>
      </c>
      <c r="Z204">
        <v>198</v>
      </c>
      <c r="AA204">
        <v>29.2</v>
      </c>
      <c r="AB204">
        <v>651</v>
      </c>
      <c r="AD204">
        <v>203</v>
      </c>
      <c r="AE204">
        <v>30.1</v>
      </c>
      <c r="AF204">
        <v>612</v>
      </c>
      <c r="AH204">
        <v>187</v>
      </c>
      <c r="AI204">
        <v>34.200000000000003</v>
      </c>
      <c r="AJ204">
        <v>652</v>
      </c>
      <c r="AL204">
        <v>185</v>
      </c>
      <c r="AM204">
        <v>33.9</v>
      </c>
      <c r="AN204">
        <v>651</v>
      </c>
    </row>
    <row r="205" spans="1:40" x14ac:dyDescent="0.25">
      <c r="A205" t="s">
        <v>273</v>
      </c>
      <c r="B205">
        <v>200</v>
      </c>
      <c r="C205">
        <v>29.6</v>
      </c>
      <c r="D205">
        <v>634</v>
      </c>
      <c r="F205">
        <v>122</v>
      </c>
      <c r="G205">
        <v>18.2</v>
      </c>
      <c r="H205" s="29">
        <v>1177</v>
      </c>
      <c r="J205">
        <v>159</v>
      </c>
      <c r="K205">
        <v>23.5</v>
      </c>
      <c r="L205">
        <v>833</v>
      </c>
      <c r="N205">
        <v>149</v>
      </c>
      <c r="O205">
        <v>22</v>
      </c>
      <c r="P205">
        <v>876</v>
      </c>
      <c r="R205">
        <v>142</v>
      </c>
      <c r="S205">
        <v>21.4</v>
      </c>
      <c r="T205">
        <v>928</v>
      </c>
      <c r="V205">
        <v>149</v>
      </c>
      <c r="W205">
        <v>22.1</v>
      </c>
      <c r="X205">
        <v>970</v>
      </c>
      <c r="Z205">
        <v>133</v>
      </c>
      <c r="AA205">
        <v>19.899999999999999</v>
      </c>
      <c r="AB205" s="29">
        <v>1153</v>
      </c>
      <c r="AD205">
        <v>150</v>
      </c>
      <c r="AE205">
        <v>22.5</v>
      </c>
      <c r="AF205" s="29">
        <v>1014</v>
      </c>
      <c r="AH205">
        <v>174</v>
      </c>
      <c r="AI205">
        <v>31.9</v>
      </c>
      <c r="AJ205">
        <v>718</v>
      </c>
      <c r="AL205">
        <v>181</v>
      </c>
      <c r="AM205">
        <v>33.200000000000003</v>
      </c>
      <c r="AN205">
        <v>672</v>
      </c>
    </row>
    <row r="206" spans="1:40" x14ac:dyDescent="0.25">
      <c r="A206" t="s">
        <v>355</v>
      </c>
      <c r="B206">
        <v>201</v>
      </c>
      <c r="C206">
        <v>29.7</v>
      </c>
      <c r="D206">
        <v>624</v>
      </c>
      <c r="F206">
        <v>174</v>
      </c>
      <c r="G206">
        <v>25.6</v>
      </c>
      <c r="H206">
        <v>681</v>
      </c>
      <c r="J206">
        <v>174</v>
      </c>
      <c r="K206">
        <v>25.6</v>
      </c>
      <c r="L206">
        <v>740</v>
      </c>
      <c r="N206">
        <v>163</v>
      </c>
      <c r="O206">
        <v>24</v>
      </c>
      <c r="P206">
        <v>813</v>
      </c>
      <c r="R206">
        <v>162</v>
      </c>
      <c r="S206">
        <v>24.3</v>
      </c>
      <c r="T206">
        <v>783</v>
      </c>
      <c r="V206">
        <v>154</v>
      </c>
      <c r="W206">
        <v>22.8</v>
      </c>
      <c r="X206">
        <v>936</v>
      </c>
      <c r="Z206">
        <v>136</v>
      </c>
      <c r="AA206">
        <v>20.3</v>
      </c>
      <c r="AB206" s="29">
        <v>1111</v>
      </c>
      <c r="AD206">
        <v>168</v>
      </c>
      <c r="AE206">
        <v>25.1</v>
      </c>
      <c r="AF206">
        <v>862</v>
      </c>
      <c r="AH206">
        <v>192</v>
      </c>
      <c r="AI206">
        <v>35.1</v>
      </c>
      <c r="AJ206">
        <v>628</v>
      </c>
      <c r="AL206">
        <v>184</v>
      </c>
      <c r="AM206">
        <v>33.700000000000003</v>
      </c>
      <c r="AN206">
        <v>652</v>
      </c>
    </row>
    <row r="207" spans="1:40" x14ac:dyDescent="0.25">
      <c r="A207" t="s">
        <v>233</v>
      </c>
      <c r="B207">
        <v>202</v>
      </c>
      <c r="C207">
        <v>29.8</v>
      </c>
      <c r="D207">
        <v>623</v>
      </c>
      <c r="F207">
        <v>193</v>
      </c>
      <c r="G207">
        <v>28.3</v>
      </c>
      <c r="H207">
        <v>607</v>
      </c>
      <c r="J207">
        <v>201</v>
      </c>
      <c r="K207">
        <v>29.5</v>
      </c>
      <c r="L207">
        <v>582</v>
      </c>
      <c r="N207">
        <v>209</v>
      </c>
      <c r="O207">
        <v>30.5</v>
      </c>
      <c r="P207">
        <v>535</v>
      </c>
      <c r="R207">
        <v>209</v>
      </c>
      <c r="S207">
        <v>31.2</v>
      </c>
      <c r="T207">
        <v>538</v>
      </c>
      <c r="V207">
        <v>223</v>
      </c>
      <c r="W207">
        <v>32.6</v>
      </c>
      <c r="X207">
        <v>547</v>
      </c>
      <c r="Z207">
        <v>225</v>
      </c>
      <c r="AA207">
        <v>33.1</v>
      </c>
      <c r="AB207">
        <v>503</v>
      </c>
      <c r="AD207">
        <v>250</v>
      </c>
      <c r="AE207">
        <v>36.9</v>
      </c>
      <c r="AF207">
        <v>414</v>
      </c>
      <c r="AH207">
        <v>252</v>
      </c>
      <c r="AI207">
        <v>45.9</v>
      </c>
      <c r="AJ207">
        <v>406</v>
      </c>
      <c r="AL207">
        <v>245</v>
      </c>
      <c r="AM207">
        <v>44.6</v>
      </c>
      <c r="AN207">
        <v>420</v>
      </c>
    </row>
    <row r="208" spans="1:40" x14ac:dyDescent="0.25">
      <c r="A208" t="s">
        <v>192</v>
      </c>
      <c r="B208">
        <v>203</v>
      </c>
      <c r="C208">
        <v>30</v>
      </c>
      <c r="D208">
        <v>621</v>
      </c>
      <c r="F208">
        <v>203</v>
      </c>
      <c r="G208">
        <v>29.7</v>
      </c>
      <c r="H208">
        <v>565</v>
      </c>
      <c r="J208">
        <v>210</v>
      </c>
      <c r="K208">
        <v>30.8</v>
      </c>
      <c r="L208">
        <v>527</v>
      </c>
      <c r="N208">
        <v>203</v>
      </c>
      <c r="O208">
        <v>29.7</v>
      </c>
      <c r="P208">
        <v>554</v>
      </c>
      <c r="R208">
        <v>205</v>
      </c>
      <c r="S208">
        <v>30.6</v>
      </c>
      <c r="T208">
        <v>559</v>
      </c>
      <c r="V208">
        <v>197</v>
      </c>
      <c r="W208">
        <v>28.9</v>
      </c>
      <c r="X208">
        <v>648</v>
      </c>
      <c r="Z208">
        <v>191</v>
      </c>
      <c r="AA208">
        <v>28.2</v>
      </c>
      <c r="AB208">
        <v>681</v>
      </c>
      <c r="AD208">
        <v>192</v>
      </c>
      <c r="AE208">
        <v>28.5</v>
      </c>
      <c r="AF208">
        <v>661</v>
      </c>
      <c r="AH208">
        <v>170</v>
      </c>
      <c r="AI208">
        <v>31.2</v>
      </c>
      <c r="AJ208">
        <v>739</v>
      </c>
      <c r="AL208">
        <v>171</v>
      </c>
      <c r="AM208">
        <v>31.4</v>
      </c>
      <c r="AN208">
        <v>738</v>
      </c>
    </row>
    <row r="209" spans="1:40" x14ac:dyDescent="0.25">
      <c r="A209" t="s">
        <v>171</v>
      </c>
      <c r="B209">
        <v>203</v>
      </c>
      <c r="C209">
        <v>30</v>
      </c>
      <c r="D209">
        <v>621</v>
      </c>
      <c r="F209">
        <v>194</v>
      </c>
      <c r="G209">
        <v>28.5</v>
      </c>
      <c r="H209">
        <v>605</v>
      </c>
      <c r="J209">
        <v>195</v>
      </c>
      <c r="K209">
        <v>28.6</v>
      </c>
      <c r="L209">
        <v>625</v>
      </c>
      <c r="N209">
        <v>190</v>
      </c>
      <c r="O209">
        <v>27.9</v>
      </c>
      <c r="P209">
        <v>615</v>
      </c>
      <c r="R209">
        <v>200</v>
      </c>
      <c r="S209">
        <v>29.8</v>
      </c>
      <c r="T209">
        <v>590</v>
      </c>
      <c r="V209">
        <v>222</v>
      </c>
      <c r="W209">
        <v>32.4</v>
      </c>
      <c r="X209">
        <v>553</v>
      </c>
      <c r="Z209">
        <v>224</v>
      </c>
      <c r="AA209">
        <v>32.9</v>
      </c>
      <c r="AB209">
        <v>523</v>
      </c>
      <c r="AD209">
        <v>222</v>
      </c>
      <c r="AE209">
        <v>32.9</v>
      </c>
      <c r="AF209">
        <v>495</v>
      </c>
      <c r="AH209">
        <v>217</v>
      </c>
      <c r="AI209">
        <v>39.6</v>
      </c>
      <c r="AJ209">
        <v>528</v>
      </c>
      <c r="AL209">
        <v>199</v>
      </c>
      <c r="AM209">
        <v>36.4</v>
      </c>
      <c r="AN209">
        <v>573</v>
      </c>
    </row>
    <row r="210" spans="1:40" x14ac:dyDescent="0.25">
      <c r="A210" t="s">
        <v>245</v>
      </c>
      <c r="B210">
        <v>205</v>
      </c>
      <c r="C210">
        <v>30.3</v>
      </c>
      <c r="D210">
        <v>618</v>
      </c>
      <c r="F210">
        <v>199</v>
      </c>
      <c r="G210">
        <v>29.2</v>
      </c>
      <c r="H210">
        <v>581</v>
      </c>
      <c r="J210">
        <v>256</v>
      </c>
      <c r="K210">
        <v>37.299999999999997</v>
      </c>
      <c r="L210">
        <v>356</v>
      </c>
      <c r="N210">
        <v>262</v>
      </c>
      <c r="O210">
        <v>38.1</v>
      </c>
      <c r="P210">
        <v>351</v>
      </c>
      <c r="R210">
        <v>175</v>
      </c>
      <c r="S210">
        <v>26.2</v>
      </c>
      <c r="T210">
        <v>698</v>
      </c>
      <c r="V210">
        <v>180</v>
      </c>
      <c r="W210">
        <v>26.5</v>
      </c>
      <c r="X210">
        <v>727</v>
      </c>
      <c r="Z210">
        <v>196</v>
      </c>
      <c r="AA210">
        <v>28.9</v>
      </c>
      <c r="AB210">
        <v>663</v>
      </c>
      <c r="AD210">
        <v>179</v>
      </c>
      <c r="AE210">
        <v>26.7</v>
      </c>
      <c r="AF210">
        <v>741</v>
      </c>
      <c r="AH210">
        <v>198</v>
      </c>
      <c r="AI210">
        <v>36.200000000000003</v>
      </c>
      <c r="AJ210">
        <v>599</v>
      </c>
      <c r="AL210">
        <v>190</v>
      </c>
      <c r="AM210">
        <v>34.799999999999997</v>
      </c>
      <c r="AN210">
        <v>611</v>
      </c>
    </row>
    <row r="211" spans="1:40" x14ac:dyDescent="0.25">
      <c r="A211" t="s">
        <v>42</v>
      </c>
      <c r="B211">
        <v>206</v>
      </c>
      <c r="C211">
        <v>30.4</v>
      </c>
      <c r="D211">
        <v>596</v>
      </c>
      <c r="F211">
        <v>202</v>
      </c>
      <c r="G211">
        <v>29.6</v>
      </c>
      <c r="H211">
        <v>568</v>
      </c>
      <c r="J211">
        <v>202</v>
      </c>
      <c r="K211">
        <v>29.6</v>
      </c>
      <c r="L211">
        <v>575</v>
      </c>
      <c r="N211">
        <v>192</v>
      </c>
      <c r="O211">
        <v>28.1</v>
      </c>
      <c r="P211">
        <v>606</v>
      </c>
      <c r="R211">
        <v>201</v>
      </c>
      <c r="S211">
        <v>30</v>
      </c>
      <c r="T211">
        <v>575</v>
      </c>
      <c r="V211">
        <v>211</v>
      </c>
      <c r="W211">
        <v>30.9</v>
      </c>
      <c r="X211">
        <v>585</v>
      </c>
      <c r="Z211">
        <v>210</v>
      </c>
      <c r="AA211">
        <v>30.9</v>
      </c>
      <c r="AB211">
        <v>575</v>
      </c>
      <c r="AD211">
        <v>187</v>
      </c>
      <c r="AE211">
        <v>27.8</v>
      </c>
      <c r="AF211">
        <v>684</v>
      </c>
      <c r="AH211">
        <v>195</v>
      </c>
      <c r="AI211">
        <v>35.700000000000003</v>
      </c>
      <c r="AJ211">
        <v>619</v>
      </c>
      <c r="AL211">
        <v>195</v>
      </c>
      <c r="AM211">
        <v>35.700000000000003</v>
      </c>
      <c r="AN211">
        <v>599</v>
      </c>
    </row>
    <row r="212" spans="1:40" x14ac:dyDescent="0.25">
      <c r="A212" t="s">
        <v>576</v>
      </c>
      <c r="B212">
        <v>207</v>
      </c>
      <c r="C212">
        <v>30.6</v>
      </c>
      <c r="D212">
        <v>589</v>
      </c>
      <c r="F212">
        <v>250</v>
      </c>
      <c r="G212">
        <v>36.4</v>
      </c>
      <c r="H212">
        <v>390</v>
      </c>
      <c r="J212">
        <v>230</v>
      </c>
      <c r="K212">
        <v>33.6</v>
      </c>
      <c r="L212">
        <v>438</v>
      </c>
      <c r="N212">
        <v>213</v>
      </c>
      <c r="O212">
        <v>31.1</v>
      </c>
      <c r="P212">
        <v>529</v>
      </c>
      <c r="R212">
        <v>167</v>
      </c>
      <c r="S212">
        <v>25.1</v>
      </c>
      <c r="T212">
        <v>747</v>
      </c>
      <c r="V212">
        <v>138</v>
      </c>
      <c r="W212">
        <v>20.5</v>
      </c>
      <c r="X212" s="29">
        <v>1069</v>
      </c>
      <c r="Z212">
        <v>124</v>
      </c>
      <c r="AA212">
        <v>18.600000000000001</v>
      </c>
      <c r="AB212" s="29">
        <v>1260</v>
      </c>
      <c r="AD212">
        <v>121</v>
      </c>
      <c r="AE212">
        <v>18.3</v>
      </c>
      <c r="AF212" s="29">
        <v>1256</v>
      </c>
      <c r="AH212">
        <v>144</v>
      </c>
      <c r="AI212">
        <v>26.6</v>
      </c>
      <c r="AJ212">
        <v>993</v>
      </c>
      <c r="AL212">
        <v>179</v>
      </c>
      <c r="AM212">
        <v>32.799999999999997</v>
      </c>
      <c r="AN212">
        <v>676</v>
      </c>
    </row>
    <row r="213" spans="1:40" x14ac:dyDescent="0.25">
      <c r="A213" t="s">
        <v>225</v>
      </c>
      <c r="B213">
        <v>208</v>
      </c>
      <c r="C213">
        <v>30.7</v>
      </c>
      <c r="D213">
        <v>572</v>
      </c>
      <c r="F213">
        <v>177</v>
      </c>
      <c r="G213">
        <v>26</v>
      </c>
      <c r="H213">
        <v>671</v>
      </c>
      <c r="J213">
        <v>193</v>
      </c>
      <c r="K213">
        <v>28.4</v>
      </c>
      <c r="L213">
        <v>631</v>
      </c>
      <c r="N213">
        <v>171</v>
      </c>
      <c r="O213">
        <v>25.2</v>
      </c>
      <c r="P213">
        <v>725</v>
      </c>
      <c r="R213">
        <v>174</v>
      </c>
      <c r="S213">
        <v>26.1</v>
      </c>
      <c r="T213">
        <v>701</v>
      </c>
      <c r="V213">
        <v>193</v>
      </c>
      <c r="W213">
        <v>28.3</v>
      </c>
      <c r="X213">
        <v>673</v>
      </c>
      <c r="Z213">
        <v>190</v>
      </c>
      <c r="AA213">
        <v>28</v>
      </c>
      <c r="AB213">
        <v>685</v>
      </c>
      <c r="AD213">
        <v>199</v>
      </c>
      <c r="AE213">
        <v>29.5</v>
      </c>
      <c r="AF213">
        <v>639</v>
      </c>
      <c r="AH213">
        <v>214</v>
      </c>
      <c r="AI213">
        <v>39.1</v>
      </c>
      <c r="AJ213">
        <v>533</v>
      </c>
      <c r="AL213">
        <v>220</v>
      </c>
      <c r="AM213">
        <v>40.1</v>
      </c>
      <c r="AN213">
        <v>497</v>
      </c>
    </row>
    <row r="214" spans="1:40" x14ac:dyDescent="0.25">
      <c r="A214" t="s">
        <v>235</v>
      </c>
      <c r="B214">
        <v>209</v>
      </c>
      <c r="C214">
        <v>30.8</v>
      </c>
      <c r="D214">
        <v>562</v>
      </c>
      <c r="F214">
        <v>199</v>
      </c>
      <c r="G214">
        <v>29.2</v>
      </c>
      <c r="H214">
        <v>581</v>
      </c>
      <c r="J214">
        <v>208</v>
      </c>
      <c r="K214">
        <v>30.5</v>
      </c>
      <c r="L214">
        <v>542</v>
      </c>
      <c r="N214">
        <v>210</v>
      </c>
      <c r="O214">
        <v>30.7</v>
      </c>
      <c r="P214">
        <v>533</v>
      </c>
      <c r="R214">
        <v>216</v>
      </c>
      <c r="S214">
        <v>32.200000000000003</v>
      </c>
      <c r="T214">
        <v>517</v>
      </c>
      <c r="V214">
        <v>210</v>
      </c>
      <c r="W214">
        <v>30.7</v>
      </c>
      <c r="X214">
        <v>589</v>
      </c>
      <c r="Z214">
        <v>192</v>
      </c>
      <c r="AA214">
        <v>28.3</v>
      </c>
      <c r="AB214">
        <v>674</v>
      </c>
      <c r="AD214">
        <v>192</v>
      </c>
      <c r="AE214">
        <v>28.5</v>
      </c>
      <c r="AF214">
        <v>661</v>
      </c>
      <c r="AH214">
        <v>190</v>
      </c>
      <c r="AI214">
        <v>34.799999999999997</v>
      </c>
      <c r="AJ214">
        <v>639</v>
      </c>
      <c r="AL214">
        <v>203</v>
      </c>
      <c r="AM214">
        <v>37.1</v>
      </c>
      <c r="AN214">
        <v>548</v>
      </c>
    </row>
    <row r="215" spans="1:40" x14ac:dyDescent="0.25">
      <c r="A215" t="s">
        <v>260</v>
      </c>
      <c r="B215">
        <v>210</v>
      </c>
      <c r="C215">
        <v>31</v>
      </c>
      <c r="D215">
        <v>559</v>
      </c>
      <c r="F215">
        <v>196</v>
      </c>
      <c r="G215">
        <v>28.7</v>
      </c>
      <c r="H215">
        <v>588</v>
      </c>
      <c r="J215">
        <v>187</v>
      </c>
      <c r="K215">
        <v>27.5</v>
      </c>
      <c r="L215">
        <v>638</v>
      </c>
      <c r="N215">
        <v>194</v>
      </c>
      <c r="O215">
        <v>28.4</v>
      </c>
      <c r="P215">
        <v>589</v>
      </c>
      <c r="R215">
        <v>197</v>
      </c>
      <c r="S215">
        <v>29.4</v>
      </c>
      <c r="T215">
        <v>600</v>
      </c>
      <c r="V215">
        <v>212</v>
      </c>
      <c r="W215">
        <v>31</v>
      </c>
      <c r="X215">
        <v>584</v>
      </c>
      <c r="Z215">
        <v>206</v>
      </c>
      <c r="AA215">
        <v>30.3</v>
      </c>
      <c r="AB215">
        <v>589</v>
      </c>
      <c r="AD215">
        <v>200</v>
      </c>
      <c r="AE215">
        <v>29.7</v>
      </c>
      <c r="AF215">
        <v>636</v>
      </c>
      <c r="AH215">
        <v>189</v>
      </c>
      <c r="AI215">
        <v>34.6</v>
      </c>
      <c r="AJ215">
        <v>647</v>
      </c>
      <c r="AL215">
        <v>186</v>
      </c>
      <c r="AM215">
        <v>34.1</v>
      </c>
      <c r="AN215">
        <v>650</v>
      </c>
    </row>
    <row r="216" spans="1:40" x14ac:dyDescent="0.25">
      <c r="A216" t="s">
        <v>195</v>
      </c>
      <c r="B216">
        <v>210</v>
      </c>
      <c r="C216">
        <v>31</v>
      </c>
      <c r="D216">
        <v>559</v>
      </c>
      <c r="F216">
        <v>204</v>
      </c>
      <c r="G216">
        <v>29.9</v>
      </c>
      <c r="H216">
        <v>562</v>
      </c>
      <c r="J216">
        <v>299</v>
      </c>
      <c r="K216">
        <v>43.5</v>
      </c>
      <c r="L216">
        <v>281</v>
      </c>
      <c r="N216">
        <v>283</v>
      </c>
      <c r="O216">
        <v>41.1</v>
      </c>
      <c r="P216">
        <v>314</v>
      </c>
      <c r="R216">
        <v>300</v>
      </c>
      <c r="S216">
        <v>44.3</v>
      </c>
      <c r="T216">
        <v>281</v>
      </c>
      <c r="V216">
        <v>297</v>
      </c>
      <c r="W216">
        <v>43.1</v>
      </c>
      <c r="X216">
        <v>319</v>
      </c>
      <c r="Z216">
        <v>261</v>
      </c>
      <c r="AA216">
        <v>38.200000000000003</v>
      </c>
      <c r="AB216">
        <v>395</v>
      </c>
      <c r="AD216">
        <v>0</v>
      </c>
      <c r="AE216">
        <v>0</v>
      </c>
      <c r="AF216">
        <v>0</v>
      </c>
      <c r="AH216">
        <v>0</v>
      </c>
      <c r="AI216">
        <v>0</v>
      </c>
      <c r="AJ216">
        <v>0</v>
      </c>
      <c r="AL216">
        <v>0</v>
      </c>
      <c r="AM216">
        <v>0</v>
      </c>
      <c r="AN216">
        <v>0</v>
      </c>
    </row>
    <row r="217" spans="1:40" x14ac:dyDescent="0.25">
      <c r="A217" t="s">
        <v>221</v>
      </c>
      <c r="B217">
        <v>212</v>
      </c>
      <c r="C217">
        <v>31.3</v>
      </c>
      <c r="D217">
        <v>541</v>
      </c>
      <c r="F217">
        <v>206</v>
      </c>
      <c r="G217">
        <v>30.2</v>
      </c>
      <c r="H217">
        <v>548</v>
      </c>
      <c r="J217">
        <v>209</v>
      </c>
      <c r="K217">
        <v>30.6</v>
      </c>
      <c r="L217">
        <v>538</v>
      </c>
      <c r="N217">
        <v>199</v>
      </c>
      <c r="O217">
        <v>29.1</v>
      </c>
      <c r="P217">
        <v>567</v>
      </c>
      <c r="R217">
        <v>199</v>
      </c>
      <c r="S217">
        <v>29.7</v>
      </c>
      <c r="T217">
        <v>591</v>
      </c>
      <c r="V217">
        <v>221</v>
      </c>
      <c r="W217">
        <v>32.299999999999997</v>
      </c>
      <c r="X217">
        <v>555</v>
      </c>
      <c r="Z217">
        <v>240</v>
      </c>
      <c r="AA217">
        <v>35.200000000000003</v>
      </c>
      <c r="AB217">
        <v>437</v>
      </c>
      <c r="AD217">
        <v>218</v>
      </c>
      <c r="AE217">
        <v>32.299999999999997</v>
      </c>
      <c r="AF217">
        <v>510</v>
      </c>
      <c r="AH217">
        <v>197</v>
      </c>
      <c r="AI217">
        <v>36</v>
      </c>
      <c r="AJ217">
        <v>604</v>
      </c>
      <c r="AL217">
        <v>189</v>
      </c>
      <c r="AM217">
        <v>34.6</v>
      </c>
      <c r="AN217">
        <v>613</v>
      </c>
    </row>
    <row r="218" spans="1:40" x14ac:dyDescent="0.25">
      <c r="A218" t="s">
        <v>204</v>
      </c>
      <c r="B218">
        <v>213</v>
      </c>
      <c r="C218">
        <v>31.4</v>
      </c>
      <c r="D218">
        <v>536</v>
      </c>
      <c r="F218">
        <v>209</v>
      </c>
      <c r="G218">
        <v>30.6</v>
      </c>
      <c r="H218">
        <v>537</v>
      </c>
      <c r="J218">
        <v>176</v>
      </c>
      <c r="K218">
        <v>25.9</v>
      </c>
      <c r="L218">
        <v>734</v>
      </c>
      <c r="N218">
        <v>173</v>
      </c>
      <c r="O218">
        <v>25.4</v>
      </c>
      <c r="P218">
        <v>723</v>
      </c>
      <c r="R218">
        <v>164</v>
      </c>
      <c r="S218">
        <v>24.6</v>
      </c>
      <c r="T218">
        <v>756</v>
      </c>
      <c r="V218">
        <v>195</v>
      </c>
      <c r="W218">
        <v>28.6</v>
      </c>
      <c r="X218">
        <v>671</v>
      </c>
      <c r="Z218">
        <v>177</v>
      </c>
      <c r="AA218">
        <v>26.2</v>
      </c>
      <c r="AB218">
        <v>783</v>
      </c>
      <c r="AD218">
        <v>175</v>
      </c>
      <c r="AE218">
        <v>26.1</v>
      </c>
      <c r="AF218">
        <v>766</v>
      </c>
      <c r="AH218">
        <v>182</v>
      </c>
      <c r="AI218">
        <v>33.299999999999997</v>
      </c>
      <c r="AJ218">
        <v>691</v>
      </c>
      <c r="AL218">
        <v>162</v>
      </c>
      <c r="AM218">
        <v>29.8</v>
      </c>
      <c r="AN218">
        <v>795</v>
      </c>
    </row>
    <row r="219" spans="1:40" x14ac:dyDescent="0.25">
      <c r="A219" t="s">
        <v>1473</v>
      </c>
      <c r="B219">
        <v>214</v>
      </c>
      <c r="C219">
        <v>31.6</v>
      </c>
      <c r="D219">
        <v>530</v>
      </c>
      <c r="F219">
        <v>211</v>
      </c>
      <c r="G219">
        <v>30.9</v>
      </c>
      <c r="H219">
        <v>524</v>
      </c>
      <c r="J219">
        <v>190</v>
      </c>
      <c r="K219">
        <v>27.9</v>
      </c>
      <c r="L219">
        <v>637</v>
      </c>
      <c r="N219">
        <v>193</v>
      </c>
      <c r="O219">
        <v>28.3</v>
      </c>
      <c r="P219">
        <v>592</v>
      </c>
      <c r="R219">
        <v>442</v>
      </c>
      <c r="S219">
        <v>64.900000000000006</v>
      </c>
      <c r="T219">
        <v>104</v>
      </c>
      <c r="V219">
        <v>420</v>
      </c>
      <c r="W219">
        <v>60.6</v>
      </c>
      <c r="X219">
        <v>134</v>
      </c>
      <c r="Z219">
        <v>456</v>
      </c>
      <c r="AA219">
        <v>66.099999999999994</v>
      </c>
      <c r="AB219">
        <v>106</v>
      </c>
      <c r="AD219">
        <v>446</v>
      </c>
      <c r="AE219">
        <v>65.099999999999994</v>
      </c>
      <c r="AF219">
        <v>102</v>
      </c>
      <c r="AH219">
        <v>300</v>
      </c>
      <c r="AI219">
        <v>54.4</v>
      </c>
      <c r="AJ219">
        <v>283</v>
      </c>
      <c r="AL219">
        <v>276</v>
      </c>
      <c r="AM219">
        <v>50.1</v>
      </c>
      <c r="AN219">
        <v>341</v>
      </c>
    </row>
    <row r="220" spans="1:40" x14ac:dyDescent="0.25">
      <c r="A220" t="s">
        <v>88</v>
      </c>
      <c r="B220">
        <v>215</v>
      </c>
      <c r="C220">
        <v>31.7</v>
      </c>
      <c r="D220">
        <v>527</v>
      </c>
      <c r="F220">
        <v>223</v>
      </c>
      <c r="G220">
        <v>32.6</v>
      </c>
      <c r="H220">
        <v>473</v>
      </c>
      <c r="J220">
        <v>206</v>
      </c>
      <c r="K220">
        <v>30.2</v>
      </c>
      <c r="L220">
        <v>555</v>
      </c>
      <c r="N220">
        <v>206</v>
      </c>
      <c r="O220">
        <v>30.1</v>
      </c>
      <c r="P220">
        <v>547</v>
      </c>
      <c r="R220">
        <v>202</v>
      </c>
      <c r="S220">
        <v>30.1</v>
      </c>
      <c r="T220">
        <v>567</v>
      </c>
      <c r="V220">
        <v>202</v>
      </c>
      <c r="W220">
        <v>29.6</v>
      </c>
      <c r="X220">
        <v>619</v>
      </c>
      <c r="Z220">
        <v>212</v>
      </c>
      <c r="AA220">
        <v>31.2</v>
      </c>
      <c r="AB220">
        <v>563</v>
      </c>
      <c r="AD220">
        <v>213</v>
      </c>
      <c r="AE220">
        <v>31.6</v>
      </c>
      <c r="AF220">
        <v>555</v>
      </c>
      <c r="AH220">
        <v>208</v>
      </c>
      <c r="AI220">
        <v>38</v>
      </c>
      <c r="AJ220">
        <v>563</v>
      </c>
      <c r="AL220">
        <v>200</v>
      </c>
      <c r="AM220">
        <v>36.6</v>
      </c>
      <c r="AN220">
        <v>566</v>
      </c>
    </row>
    <row r="221" spans="1:40" x14ac:dyDescent="0.25">
      <c r="A221" t="s">
        <v>299</v>
      </c>
      <c r="B221">
        <v>216</v>
      </c>
      <c r="C221">
        <v>31.9</v>
      </c>
      <c r="D221">
        <v>525</v>
      </c>
      <c r="F221">
        <v>191</v>
      </c>
      <c r="G221">
        <v>28</v>
      </c>
      <c r="H221">
        <v>613</v>
      </c>
      <c r="J221">
        <v>178</v>
      </c>
      <c r="K221">
        <v>26.2</v>
      </c>
      <c r="L221">
        <v>706</v>
      </c>
      <c r="N221">
        <v>155</v>
      </c>
      <c r="O221">
        <v>22.9</v>
      </c>
      <c r="P221">
        <v>849</v>
      </c>
      <c r="R221">
        <v>131</v>
      </c>
      <c r="S221">
        <v>19.8</v>
      </c>
      <c r="T221" s="29">
        <v>1039</v>
      </c>
      <c r="V221">
        <v>122</v>
      </c>
      <c r="W221">
        <v>18.2</v>
      </c>
      <c r="X221" s="29">
        <v>1303</v>
      </c>
      <c r="Z221">
        <v>117</v>
      </c>
      <c r="AA221">
        <v>17.600000000000001</v>
      </c>
      <c r="AB221" s="29">
        <v>1361</v>
      </c>
      <c r="AD221">
        <v>109</v>
      </c>
      <c r="AE221">
        <v>16.600000000000001</v>
      </c>
      <c r="AF221" s="29">
        <v>1386</v>
      </c>
      <c r="AH221">
        <v>107</v>
      </c>
      <c r="AI221">
        <v>19.899999999999999</v>
      </c>
      <c r="AJ221" s="29">
        <v>1413</v>
      </c>
      <c r="AL221">
        <v>104</v>
      </c>
      <c r="AM221">
        <v>19.399999999999999</v>
      </c>
      <c r="AN221" s="29">
        <v>1336</v>
      </c>
    </row>
    <row r="222" spans="1:40" x14ac:dyDescent="0.25">
      <c r="A222" t="s">
        <v>50</v>
      </c>
      <c r="B222">
        <v>217</v>
      </c>
      <c r="C222">
        <v>32</v>
      </c>
      <c r="D222">
        <v>521</v>
      </c>
      <c r="F222">
        <v>220</v>
      </c>
      <c r="G222">
        <v>32.200000000000003</v>
      </c>
      <c r="H222">
        <v>491</v>
      </c>
      <c r="J222">
        <v>224</v>
      </c>
      <c r="K222">
        <v>32.799999999999997</v>
      </c>
      <c r="L222">
        <v>451</v>
      </c>
      <c r="N222">
        <v>234</v>
      </c>
      <c r="O222">
        <v>34.1</v>
      </c>
      <c r="P222">
        <v>430</v>
      </c>
      <c r="R222">
        <v>257</v>
      </c>
      <c r="S222">
        <v>38.1</v>
      </c>
      <c r="T222">
        <v>368</v>
      </c>
      <c r="V222">
        <v>260</v>
      </c>
      <c r="W222">
        <v>37.799999999999997</v>
      </c>
      <c r="X222">
        <v>400</v>
      </c>
      <c r="Z222">
        <v>245</v>
      </c>
      <c r="AA222">
        <v>35.9</v>
      </c>
      <c r="AB222">
        <v>426</v>
      </c>
      <c r="AD222">
        <v>238</v>
      </c>
      <c r="AE222">
        <v>35.200000000000003</v>
      </c>
      <c r="AF222">
        <v>437</v>
      </c>
      <c r="AH222">
        <v>226</v>
      </c>
      <c r="AI222">
        <v>41.2</v>
      </c>
      <c r="AJ222">
        <v>478</v>
      </c>
      <c r="AL222">
        <v>211</v>
      </c>
      <c r="AM222">
        <v>38.5</v>
      </c>
      <c r="AN222">
        <v>516</v>
      </c>
    </row>
    <row r="223" spans="1:40" x14ac:dyDescent="0.25">
      <c r="A223" t="s">
        <v>218</v>
      </c>
      <c r="B223">
        <v>218</v>
      </c>
      <c r="C223">
        <v>32.1</v>
      </c>
      <c r="D223">
        <v>515</v>
      </c>
      <c r="F223">
        <v>214</v>
      </c>
      <c r="G223">
        <v>31.3</v>
      </c>
      <c r="H223">
        <v>521</v>
      </c>
      <c r="J223">
        <v>214</v>
      </c>
      <c r="K223">
        <v>31.3</v>
      </c>
      <c r="L223">
        <v>503</v>
      </c>
      <c r="N223">
        <v>227</v>
      </c>
      <c r="O223">
        <v>33.1</v>
      </c>
      <c r="P223">
        <v>447</v>
      </c>
      <c r="R223">
        <v>230</v>
      </c>
      <c r="S223">
        <v>34.200000000000003</v>
      </c>
      <c r="T223">
        <v>449</v>
      </c>
      <c r="V223">
        <v>228</v>
      </c>
      <c r="W223">
        <v>33.299999999999997</v>
      </c>
      <c r="X223">
        <v>512</v>
      </c>
      <c r="Z223">
        <v>229</v>
      </c>
      <c r="AA223">
        <v>33.6</v>
      </c>
      <c r="AB223">
        <v>482</v>
      </c>
      <c r="AD223">
        <v>215</v>
      </c>
      <c r="AE223">
        <v>31.8</v>
      </c>
      <c r="AF223">
        <v>542</v>
      </c>
      <c r="AH223">
        <v>215</v>
      </c>
      <c r="AI223">
        <v>39.200000000000003</v>
      </c>
      <c r="AJ223">
        <v>530</v>
      </c>
      <c r="AL223">
        <v>219</v>
      </c>
      <c r="AM223">
        <v>40</v>
      </c>
      <c r="AN223">
        <v>499</v>
      </c>
    </row>
    <row r="224" spans="1:40" x14ac:dyDescent="0.25">
      <c r="A224" t="s">
        <v>282</v>
      </c>
      <c r="B224">
        <v>218</v>
      </c>
      <c r="C224">
        <v>32.1</v>
      </c>
      <c r="D224">
        <v>515</v>
      </c>
      <c r="F224">
        <v>211</v>
      </c>
      <c r="G224">
        <v>30.9</v>
      </c>
      <c r="H224">
        <v>524</v>
      </c>
      <c r="J224">
        <v>205</v>
      </c>
      <c r="K224">
        <v>30.1</v>
      </c>
      <c r="L224">
        <v>570</v>
      </c>
      <c r="N224">
        <v>205</v>
      </c>
      <c r="O224">
        <v>30</v>
      </c>
      <c r="P224">
        <v>549</v>
      </c>
      <c r="R224">
        <v>203</v>
      </c>
      <c r="S224">
        <v>30.3</v>
      </c>
      <c r="T224">
        <v>564</v>
      </c>
      <c r="V224">
        <v>226</v>
      </c>
      <c r="W224">
        <v>33</v>
      </c>
      <c r="X224">
        <v>521</v>
      </c>
      <c r="Z224">
        <v>230</v>
      </c>
      <c r="AA224">
        <v>33.799999999999997</v>
      </c>
      <c r="AB224">
        <v>480</v>
      </c>
      <c r="AD224">
        <v>227</v>
      </c>
      <c r="AE224">
        <v>33.6</v>
      </c>
      <c r="AF224">
        <v>472</v>
      </c>
      <c r="AH224">
        <v>221</v>
      </c>
      <c r="AI224">
        <v>40.299999999999997</v>
      </c>
      <c r="AJ224">
        <v>484</v>
      </c>
      <c r="AL224">
        <v>237</v>
      </c>
      <c r="AM224">
        <v>43.2</v>
      </c>
      <c r="AN224">
        <v>433</v>
      </c>
    </row>
    <row r="225" spans="1:40" x14ac:dyDescent="0.25">
      <c r="A225" t="s">
        <v>680</v>
      </c>
      <c r="B225">
        <v>220</v>
      </c>
      <c r="C225">
        <v>32.4</v>
      </c>
      <c r="D225">
        <v>513</v>
      </c>
      <c r="F225">
        <v>215</v>
      </c>
      <c r="G225">
        <v>31.4</v>
      </c>
      <c r="H225">
        <v>518</v>
      </c>
      <c r="J225">
        <v>221</v>
      </c>
      <c r="K225">
        <v>32.299999999999997</v>
      </c>
      <c r="L225">
        <v>462</v>
      </c>
      <c r="N225">
        <v>212</v>
      </c>
      <c r="O225">
        <v>31</v>
      </c>
      <c r="P225">
        <v>530</v>
      </c>
      <c r="R225">
        <v>214</v>
      </c>
      <c r="S225">
        <v>31.9</v>
      </c>
      <c r="T225">
        <v>524</v>
      </c>
      <c r="V225">
        <v>196</v>
      </c>
      <c r="W225">
        <v>28.7</v>
      </c>
      <c r="X225">
        <v>658</v>
      </c>
      <c r="Z225">
        <v>188</v>
      </c>
      <c r="AA225">
        <v>27.8</v>
      </c>
      <c r="AB225">
        <v>700</v>
      </c>
      <c r="AD225">
        <v>178</v>
      </c>
      <c r="AE225">
        <v>26.5</v>
      </c>
      <c r="AF225">
        <v>758</v>
      </c>
      <c r="AH225">
        <v>175</v>
      </c>
      <c r="AI225">
        <v>32.1</v>
      </c>
      <c r="AJ225">
        <v>715</v>
      </c>
      <c r="AL225">
        <v>159</v>
      </c>
      <c r="AM225">
        <v>29.2</v>
      </c>
      <c r="AN225">
        <v>855</v>
      </c>
    </row>
    <row r="226" spans="1:40" x14ac:dyDescent="0.25">
      <c r="A226" t="s">
        <v>222</v>
      </c>
      <c r="B226">
        <v>221</v>
      </c>
      <c r="C226">
        <v>32.6</v>
      </c>
      <c r="D226">
        <v>511</v>
      </c>
      <c r="F226">
        <v>211</v>
      </c>
      <c r="G226">
        <v>30.9</v>
      </c>
      <c r="H226">
        <v>524</v>
      </c>
      <c r="J226">
        <v>222</v>
      </c>
      <c r="K226">
        <v>32.5</v>
      </c>
      <c r="L226">
        <v>453</v>
      </c>
      <c r="N226">
        <v>202</v>
      </c>
      <c r="O226">
        <v>29.6</v>
      </c>
      <c r="P226">
        <v>559</v>
      </c>
      <c r="R226">
        <v>212</v>
      </c>
      <c r="S226">
        <v>31.6</v>
      </c>
      <c r="T226">
        <v>525</v>
      </c>
      <c r="V226">
        <v>226</v>
      </c>
      <c r="W226">
        <v>33</v>
      </c>
      <c r="X226">
        <v>521</v>
      </c>
      <c r="Z226">
        <v>211</v>
      </c>
      <c r="AA226">
        <v>31</v>
      </c>
      <c r="AB226">
        <v>571</v>
      </c>
      <c r="AD226">
        <v>212</v>
      </c>
      <c r="AE226">
        <v>31.4</v>
      </c>
      <c r="AF226">
        <v>563</v>
      </c>
      <c r="AH226">
        <v>213</v>
      </c>
      <c r="AI226">
        <v>38.9</v>
      </c>
      <c r="AJ226">
        <v>549</v>
      </c>
      <c r="AL226">
        <v>205</v>
      </c>
      <c r="AM226">
        <v>37.5</v>
      </c>
      <c r="AN226">
        <v>541</v>
      </c>
    </row>
    <row r="227" spans="1:40" x14ac:dyDescent="0.25">
      <c r="A227" t="s">
        <v>288</v>
      </c>
      <c r="B227">
        <v>222</v>
      </c>
      <c r="C227">
        <v>32.700000000000003</v>
      </c>
      <c r="D227">
        <v>509</v>
      </c>
      <c r="F227">
        <v>235</v>
      </c>
      <c r="G227">
        <v>34.299999999999997</v>
      </c>
      <c r="H227">
        <v>419</v>
      </c>
      <c r="J227">
        <v>243</v>
      </c>
      <c r="K227">
        <v>35.5</v>
      </c>
      <c r="L227">
        <v>400</v>
      </c>
      <c r="N227">
        <v>240</v>
      </c>
      <c r="O227">
        <v>35</v>
      </c>
      <c r="P227">
        <v>410</v>
      </c>
      <c r="R227">
        <v>257</v>
      </c>
      <c r="S227">
        <v>38.1</v>
      </c>
      <c r="T227">
        <v>368</v>
      </c>
      <c r="V227">
        <v>316</v>
      </c>
      <c r="W227">
        <v>45.8</v>
      </c>
      <c r="X227">
        <v>289</v>
      </c>
      <c r="Z227">
        <v>269</v>
      </c>
      <c r="AA227">
        <v>39.299999999999997</v>
      </c>
      <c r="AB227">
        <v>383</v>
      </c>
      <c r="AD227">
        <v>389</v>
      </c>
      <c r="AE227">
        <v>56.9</v>
      </c>
      <c r="AF227">
        <v>173</v>
      </c>
      <c r="AH227">
        <v>0</v>
      </c>
      <c r="AI227">
        <v>0</v>
      </c>
      <c r="AJ227">
        <v>0</v>
      </c>
      <c r="AL227">
        <v>0</v>
      </c>
      <c r="AM227">
        <v>0</v>
      </c>
      <c r="AN227">
        <v>0</v>
      </c>
    </row>
    <row r="228" spans="1:40" x14ac:dyDescent="0.25">
      <c r="A228" t="s">
        <v>139</v>
      </c>
      <c r="B228">
        <v>223</v>
      </c>
      <c r="C228">
        <v>32.9</v>
      </c>
      <c r="D228">
        <v>504</v>
      </c>
      <c r="F228">
        <v>219</v>
      </c>
      <c r="G228">
        <v>32</v>
      </c>
      <c r="H228">
        <v>495</v>
      </c>
      <c r="J228">
        <v>212</v>
      </c>
      <c r="K228">
        <v>31.1</v>
      </c>
      <c r="L228">
        <v>514</v>
      </c>
      <c r="N228">
        <v>216</v>
      </c>
      <c r="O228">
        <v>31.5</v>
      </c>
      <c r="P228">
        <v>514</v>
      </c>
      <c r="R228">
        <v>229</v>
      </c>
      <c r="S228">
        <v>34.1</v>
      </c>
      <c r="T228">
        <v>451</v>
      </c>
      <c r="V228">
        <v>220</v>
      </c>
      <c r="W228">
        <v>32.200000000000003</v>
      </c>
      <c r="X228">
        <v>565</v>
      </c>
      <c r="Z228">
        <v>217</v>
      </c>
      <c r="AA228">
        <v>31.9</v>
      </c>
      <c r="AB228">
        <v>554</v>
      </c>
      <c r="AD228">
        <v>221</v>
      </c>
      <c r="AE228">
        <v>32.700000000000003</v>
      </c>
      <c r="AF228">
        <v>499</v>
      </c>
      <c r="AH228">
        <v>201</v>
      </c>
      <c r="AI228">
        <v>36.700000000000003</v>
      </c>
      <c r="AJ228">
        <v>581</v>
      </c>
      <c r="AL228">
        <v>230</v>
      </c>
      <c r="AM228">
        <v>41.9</v>
      </c>
      <c r="AN228">
        <v>453</v>
      </c>
    </row>
    <row r="229" spans="1:40" x14ac:dyDescent="0.25">
      <c r="A229" t="s">
        <v>152</v>
      </c>
      <c r="B229">
        <v>224</v>
      </c>
      <c r="C229">
        <v>33</v>
      </c>
      <c r="D229">
        <v>502</v>
      </c>
      <c r="F229">
        <v>231</v>
      </c>
      <c r="G229">
        <v>33.700000000000003</v>
      </c>
      <c r="H229">
        <v>435</v>
      </c>
      <c r="J229">
        <v>247</v>
      </c>
      <c r="K229">
        <v>36</v>
      </c>
      <c r="L229">
        <v>388</v>
      </c>
      <c r="N229">
        <v>238</v>
      </c>
      <c r="O229">
        <v>34.700000000000003</v>
      </c>
      <c r="P229">
        <v>418</v>
      </c>
      <c r="R229">
        <v>226</v>
      </c>
      <c r="S229">
        <v>33.6</v>
      </c>
      <c r="T229">
        <v>458</v>
      </c>
      <c r="V229">
        <v>232</v>
      </c>
      <c r="W229">
        <v>33.9</v>
      </c>
      <c r="X229">
        <v>488</v>
      </c>
      <c r="Z229">
        <v>247</v>
      </c>
      <c r="AA229">
        <v>36.200000000000003</v>
      </c>
      <c r="AB229">
        <v>420</v>
      </c>
      <c r="AD229">
        <v>246</v>
      </c>
      <c r="AE229">
        <v>36.299999999999997</v>
      </c>
      <c r="AF229">
        <v>421</v>
      </c>
      <c r="AH229">
        <v>233</v>
      </c>
      <c r="AI229">
        <v>42.5</v>
      </c>
      <c r="AJ229">
        <v>458</v>
      </c>
      <c r="AL229">
        <v>233</v>
      </c>
      <c r="AM229">
        <v>42.5</v>
      </c>
      <c r="AN229">
        <v>448</v>
      </c>
    </row>
    <row r="230" spans="1:40" x14ac:dyDescent="0.25">
      <c r="A230" t="s">
        <v>421</v>
      </c>
      <c r="B230">
        <v>225</v>
      </c>
      <c r="C230">
        <v>33.1</v>
      </c>
      <c r="D230">
        <v>496</v>
      </c>
      <c r="F230">
        <v>220</v>
      </c>
      <c r="G230">
        <v>32.200000000000003</v>
      </c>
      <c r="H230">
        <v>491</v>
      </c>
      <c r="J230">
        <v>234</v>
      </c>
      <c r="K230">
        <v>34.200000000000003</v>
      </c>
      <c r="L230">
        <v>426</v>
      </c>
      <c r="N230">
        <v>228</v>
      </c>
      <c r="O230">
        <v>33.200000000000003</v>
      </c>
      <c r="P230">
        <v>445</v>
      </c>
      <c r="R230">
        <v>223</v>
      </c>
      <c r="S230">
        <v>33.200000000000003</v>
      </c>
      <c r="T230">
        <v>470</v>
      </c>
      <c r="V230">
        <v>242</v>
      </c>
      <c r="W230">
        <v>35.299999999999997</v>
      </c>
      <c r="X230">
        <v>455</v>
      </c>
      <c r="Z230">
        <v>236</v>
      </c>
      <c r="AA230">
        <v>34.6</v>
      </c>
      <c r="AB230">
        <v>451</v>
      </c>
      <c r="AD230">
        <v>240</v>
      </c>
      <c r="AE230">
        <v>35.4</v>
      </c>
      <c r="AF230">
        <v>433</v>
      </c>
      <c r="AH230">
        <v>225</v>
      </c>
      <c r="AI230">
        <v>41</v>
      </c>
      <c r="AJ230">
        <v>479</v>
      </c>
      <c r="AL230">
        <v>217</v>
      </c>
      <c r="AM230">
        <v>39.6</v>
      </c>
      <c r="AN230">
        <v>506</v>
      </c>
    </row>
    <row r="231" spans="1:40" x14ac:dyDescent="0.25">
      <c r="A231" t="s">
        <v>469</v>
      </c>
      <c r="B231">
        <v>226</v>
      </c>
      <c r="C231">
        <v>33.299999999999997</v>
      </c>
      <c r="D231">
        <v>495</v>
      </c>
      <c r="F231">
        <v>309</v>
      </c>
      <c r="G231">
        <v>44.8</v>
      </c>
      <c r="H231">
        <v>272</v>
      </c>
      <c r="J231">
        <v>285</v>
      </c>
      <c r="K231">
        <v>41.5</v>
      </c>
      <c r="L231">
        <v>308</v>
      </c>
      <c r="N231">
        <v>259</v>
      </c>
      <c r="O231">
        <v>37.700000000000003</v>
      </c>
      <c r="P231">
        <v>361</v>
      </c>
      <c r="R231">
        <v>232</v>
      </c>
      <c r="S231">
        <v>34.5</v>
      </c>
      <c r="T231">
        <v>443</v>
      </c>
      <c r="V231">
        <v>248</v>
      </c>
      <c r="W231">
        <v>36.1</v>
      </c>
      <c r="X231">
        <v>438</v>
      </c>
      <c r="Z231">
        <v>243</v>
      </c>
      <c r="AA231">
        <v>35.6</v>
      </c>
      <c r="AB231">
        <v>431</v>
      </c>
      <c r="AD231">
        <v>252</v>
      </c>
      <c r="AE231">
        <v>37.200000000000003</v>
      </c>
      <c r="AF231">
        <v>410</v>
      </c>
      <c r="AH231">
        <v>282</v>
      </c>
      <c r="AI231">
        <v>51.2</v>
      </c>
      <c r="AJ231">
        <v>336</v>
      </c>
      <c r="AL231">
        <v>259</v>
      </c>
      <c r="AM231">
        <v>47.1</v>
      </c>
      <c r="AN231">
        <v>378</v>
      </c>
    </row>
    <row r="232" spans="1:40" x14ac:dyDescent="0.25">
      <c r="A232" t="s">
        <v>465</v>
      </c>
      <c r="B232">
        <v>227</v>
      </c>
      <c r="C232">
        <v>33.4</v>
      </c>
      <c r="D232">
        <v>494</v>
      </c>
      <c r="F232">
        <v>205</v>
      </c>
      <c r="G232">
        <v>30</v>
      </c>
      <c r="H232">
        <v>561</v>
      </c>
      <c r="J232">
        <v>187</v>
      </c>
      <c r="K232">
        <v>27.5</v>
      </c>
      <c r="L232">
        <v>638</v>
      </c>
      <c r="N232">
        <v>189</v>
      </c>
      <c r="O232">
        <v>27.7</v>
      </c>
      <c r="P232">
        <v>623</v>
      </c>
      <c r="R232">
        <v>194</v>
      </c>
      <c r="S232">
        <v>29</v>
      </c>
      <c r="T232">
        <v>611</v>
      </c>
      <c r="V232">
        <v>205</v>
      </c>
      <c r="W232">
        <v>30</v>
      </c>
      <c r="X232">
        <v>602</v>
      </c>
      <c r="Z232">
        <v>260</v>
      </c>
      <c r="AA232">
        <v>38.1</v>
      </c>
      <c r="AB232">
        <v>399</v>
      </c>
      <c r="AD232">
        <v>347</v>
      </c>
      <c r="AE232">
        <v>50.9</v>
      </c>
      <c r="AF232">
        <v>212</v>
      </c>
      <c r="AH232">
        <v>379</v>
      </c>
      <c r="AI232">
        <v>68.599999999999994</v>
      </c>
      <c r="AJ232">
        <v>141</v>
      </c>
      <c r="AL232">
        <v>423</v>
      </c>
      <c r="AM232">
        <v>76.400000000000006</v>
      </c>
      <c r="AN232">
        <v>99</v>
      </c>
    </row>
    <row r="233" spans="1:40" x14ac:dyDescent="0.25">
      <c r="A233" t="s">
        <v>412</v>
      </c>
      <c r="B233">
        <v>228</v>
      </c>
      <c r="C233">
        <v>33.6</v>
      </c>
      <c r="D233">
        <v>493</v>
      </c>
      <c r="F233">
        <v>222</v>
      </c>
      <c r="G233">
        <v>32.4</v>
      </c>
      <c r="H233">
        <v>487</v>
      </c>
      <c r="J233">
        <v>339</v>
      </c>
      <c r="K233">
        <v>49.2</v>
      </c>
      <c r="L233">
        <v>224</v>
      </c>
      <c r="N233">
        <v>326</v>
      </c>
      <c r="O233">
        <v>47.2</v>
      </c>
      <c r="P233">
        <v>235</v>
      </c>
      <c r="R233">
        <v>357</v>
      </c>
      <c r="S233">
        <v>52.6</v>
      </c>
      <c r="T233">
        <v>191</v>
      </c>
      <c r="V233">
        <v>378</v>
      </c>
      <c r="W233">
        <v>54.6</v>
      </c>
      <c r="X233">
        <v>190</v>
      </c>
      <c r="Z233">
        <v>308</v>
      </c>
      <c r="AA233">
        <v>44.9</v>
      </c>
      <c r="AB233">
        <v>306</v>
      </c>
      <c r="AD233">
        <v>288</v>
      </c>
      <c r="AE233">
        <v>42.4</v>
      </c>
      <c r="AF233">
        <v>329</v>
      </c>
      <c r="AH233">
        <v>271</v>
      </c>
      <c r="AI233">
        <v>49.3</v>
      </c>
      <c r="AJ233">
        <v>361</v>
      </c>
      <c r="AL233">
        <v>292</v>
      </c>
      <c r="AM233">
        <v>53</v>
      </c>
      <c r="AN233">
        <v>298</v>
      </c>
    </row>
    <row r="234" spans="1:40" x14ac:dyDescent="0.25">
      <c r="A234" t="s">
        <v>773</v>
      </c>
      <c r="B234">
        <v>228</v>
      </c>
      <c r="C234">
        <v>33.6</v>
      </c>
      <c r="D234">
        <v>493</v>
      </c>
      <c r="F234">
        <v>206</v>
      </c>
      <c r="G234">
        <v>30.2</v>
      </c>
      <c r="H234">
        <v>548</v>
      </c>
      <c r="J234">
        <v>192</v>
      </c>
      <c r="K234">
        <v>28.2</v>
      </c>
      <c r="L234">
        <v>632</v>
      </c>
      <c r="N234">
        <v>172</v>
      </c>
      <c r="O234">
        <v>25.3</v>
      </c>
      <c r="P234">
        <v>724</v>
      </c>
      <c r="R234">
        <v>169</v>
      </c>
      <c r="S234">
        <v>25.4</v>
      </c>
      <c r="T234">
        <v>736</v>
      </c>
      <c r="V234">
        <v>243</v>
      </c>
      <c r="W234">
        <v>35.4</v>
      </c>
      <c r="X234">
        <v>448</v>
      </c>
      <c r="Z234">
        <v>256</v>
      </c>
      <c r="AA234">
        <v>37.5</v>
      </c>
      <c r="AB234">
        <v>405</v>
      </c>
      <c r="AD234">
        <v>250</v>
      </c>
      <c r="AE234">
        <v>36.9</v>
      </c>
      <c r="AF234">
        <v>414</v>
      </c>
      <c r="AH234">
        <v>0</v>
      </c>
      <c r="AI234">
        <v>0</v>
      </c>
      <c r="AJ234">
        <v>0</v>
      </c>
      <c r="AL234">
        <v>0</v>
      </c>
      <c r="AM234">
        <v>0</v>
      </c>
      <c r="AN234">
        <v>0</v>
      </c>
    </row>
    <row r="235" spans="1:40" x14ac:dyDescent="0.25">
      <c r="A235" t="s">
        <v>290</v>
      </c>
      <c r="B235">
        <v>230</v>
      </c>
      <c r="C235">
        <v>33.9</v>
      </c>
      <c r="D235">
        <v>488</v>
      </c>
      <c r="F235">
        <v>210</v>
      </c>
      <c r="G235">
        <v>30.7</v>
      </c>
      <c r="H235">
        <v>530</v>
      </c>
      <c r="J235">
        <v>213</v>
      </c>
      <c r="K235">
        <v>31.2</v>
      </c>
      <c r="L235">
        <v>511</v>
      </c>
      <c r="N235">
        <v>207</v>
      </c>
      <c r="O235">
        <v>30.3</v>
      </c>
      <c r="P235">
        <v>544</v>
      </c>
      <c r="R235">
        <v>212</v>
      </c>
      <c r="S235">
        <v>31.6</v>
      </c>
      <c r="T235">
        <v>525</v>
      </c>
      <c r="V235">
        <v>199</v>
      </c>
      <c r="W235">
        <v>29.2</v>
      </c>
      <c r="X235">
        <v>637</v>
      </c>
      <c r="Z235">
        <v>195</v>
      </c>
      <c r="AA235">
        <v>28.8</v>
      </c>
      <c r="AB235">
        <v>666</v>
      </c>
      <c r="AD235">
        <v>208</v>
      </c>
      <c r="AE235">
        <v>30.8</v>
      </c>
      <c r="AF235">
        <v>582</v>
      </c>
      <c r="AH235">
        <v>202</v>
      </c>
      <c r="AI235">
        <v>36.9</v>
      </c>
      <c r="AJ235">
        <v>580</v>
      </c>
      <c r="AL235">
        <v>204</v>
      </c>
      <c r="AM235">
        <v>37.299999999999997</v>
      </c>
      <c r="AN235">
        <v>543</v>
      </c>
    </row>
    <row r="236" spans="1:40" x14ac:dyDescent="0.25">
      <c r="A236" t="s">
        <v>106</v>
      </c>
      <c r="B236">
        <v>230</v>
      </c>
      <c r="C236">
        <v>33.9</v>
      </c>
      <c r="D236">
        <v>488</v>
      </c>
      <c r="F236">
        <v>216</v>
      </c>
      <c r="G236">
        <v>31.6</v>
      </c>
      <c r="H236">
        <v>511</v>
      </c>
      <c r="J236">
        <v>216</v>
      </c>
      <c r="K236">
        <v>31.6</v>
      </c>
      <c r="L236">
        <v>501</v>
      </c>
      <c r="N236">
        <v>218</v>
      </c>
      <c r="O236">
        <v>31.8</v>
      </c>
      <c r="P236">
        <v>496</v>
      </c>
      <c r="R236">
        <v>227</v>
      </c>
      <c r="S236">
        <v>33.799999999999997</v>
      </c>
      <c r="T236">
        <v>454</v>
      </c>
      <c r="V236">
        <v>240</v>
      </c>
      <c r="W236">
        <v>35</v>
      </c>
      <c r="X236">
        <v>469</v>
      </c>
      <c r="Z236">
        <v>233</v>
      </c>
      <c r="AA236">
        <v>34.200000000000003</v>
      </c>
      <c r="AB236">
        <v>462</v>
      </c>
      <c r="AD236">
        <v>239</v>
      </c>
      <c r="AE236">
        <v>35.299999999999997</v>
      </c>
      <c r="AF236">
        <v>436</v>
      </c>
      <c r="AH236">
        <v>222</v>
      </c>
      <c r="AI236">
        <v>40.5</v>
      </c>
      <c r="AJ236">
        <v>482</v>
      </c>
      <c r="AL236">
        <v>221</v>
      </c>
      <c r="AM236">
        <v>40.299999999999997</v>
      </c>
      <c r="AN236">
        <v>493</v>
      </c>
    </row>
    <row r="237" spans="1:40" x14ac:dyDescent="0.25">
      <c r="A237" t="s">
        <v>201</v>
      </c>
      <c r="B237">
        <v>232</v>
      </c>
      <c r="C237">
        <v>34.1</v>
      </c>
      <c r="D237">
        <v>486</v>
      </c>
      <c r="F237">
        <v>225</v>
      </c>
      <c r="G237">
        <v>32.9</v>
      </c>
      <c r="H237">
        <v>456</v>
      </c>
      <c r="J237">
        <v>232</v>
      </c>
      <c r="K237">
        <v>33.9</v>
      </c>
      <c r="L237">
        <v>432</v>
      </c>
      <c r="N237">
        <v>236</v>
      </c>
      <c r="O237">
        <v>34.4</v>
      </c>
      <c r="P237">
        <v>425</v>
      </c>
      <c r="R237">
        <v>242</v>
      </c>
      <c r="S237">
        <v>35.9</v>
      </c>
      <c r="T237">
        <v>413</v>
      </c>
      <c r="V237">
        <v>230</v>
      </c>
      <c r="W237">
        <v>33.6</v>
      </c>
      <c r="X237">
        <v>502</v>
      </c>
      <c r="Z237">
        <v>212</v>
      </c>
      <c r="AA237">
        <v>31.2</v>
      </c>
      <c r="AB237">
        <v>563</v>
      </c>
      <c r="AD237">
        <v>214</v>
      </c>
      <c r="AE237">
        <v>31.7</v>
      </c>
      <c r="AF237">
        <v>543</v>
      </c>
      <c r="AH237">
        <v>212</v>
      </c>
      <c r="AI237">
        <v>38.700000000000003</v>
      </c>
      <c r="AJ237">
        <v>551</v>
      </c>
      <c r="AL237">
        <v>191</v>
      </c>
      <c r="AM237">
        <v>35</v>
      </c>
      <c r="AN237">
        <v>608</v>
      </c>
    </row>
    <row r="238" spans="1:40" x14ac:dyDescent="0.25">
      <c r="A238" t="s">
        <v>270</v>
      </c>
      <c r="B238">
        <v>233</v>
      </c>
      <c r="C238">
        <v>34.299999999999997</v>
      </c>
      <c r="D238">
        <v>472</v>
      </c>
      <c r="F238">
        <v>241</v>
      </c>
      <c r="G238">
        <v>35.1</v>
      </c>
      <c r="H238">
        <v>413</v>
      </c>
      <c r="J238">
        <v>211</v>
      </c>
      <c r="K238">
        <v>30.9</v>
      </c>
      <c r="L238">
        <v>521</v>
      </c>
      <c r="N238">
        <v>185</v>
      </c>
      <c r="O238">
        <v>27.1</v>
      </c>
      <c r="P238">
        <v>660</v>
      </c>
      <c r="R238">
        <v>154</v>
      </c>
      <c r="S238">
        <v>23.2</v>
      </c>
      <c r="T238">
        <v>860</v>
      </c>
      <c r="V238">
        <v>118</v>
      </c>
      <c r="W238">
        <v>17.600000000000001</v>
      </c>
      <c r="X238" s="29">
        <v>1343</v>
      </c>
      <c r="Z238">
        <v>105</v>
      </c>
      <c r="AA238">
        <v>15.9</v>
      </c>
      <c r="AB238" s="29">
        <v>1498</v>
      </c>
      <c r="AD238">
        <v>105</v>
      </c>
      <c r="AE238">
        <v>16</v>
      </c>
      <c r="AF238" s="29">
        <v>1469</v>
      </c>
      <c r="AH238">
        <v>161</v>
      </c>
      <c r="AI238">
        <v>29.6</v>
      </c>
      <c r="AJ238">
        <v>807</v>
      </c>
      <c r="AL238">
        <v>224</v>
      </c>
      <c r="AM238">
        <v>40.9</v>
      </c>
      <c r="AN238">
        <v>474</v>
      </c>
    </row>
    <row r="239" spans="1:40" x14ac:dyDescent="0.25">
      <c r="A239" t="s">
        <v>232</v>
      </c>
      <c r="B239">
        <v>234</v>
      </c>
      <c r="C239">
        <v>34.4</v>
      </c>
      <c r="D239">
        <v>468</v>
      </c>
      <c r="F239">
        <v>226</v>
      </c>
      <c r="G239">
        <v>33</v>
      </c>
      <c r="H239">
        <v>447</v>
      </c>
      <c r="J239">
        <v>240</v>
      </c>
      <c r="K239">
        <v>35</v>
      </c>
      <c r="L239">
        <v>407</v>
      </c>
      <c r="N239">
        <v>245</v>
      </c>
      <c r="O239">
        <v>35.700000000000003</v>
      </c>
      <c r="P239">
        <v>391</v>
      </c>
      <c r="R239">
        <v>245</v>
      </c>
      <c r="S239">
        <v>36.4</v>
      </c>
      <c r="T239">
        <v>401</v>
      </c>
      <c r="V239">
        <v>232</v>
      </c>
      <c r="W239">
        <v>33.9</v>
      </c>
      <c r="X239">
        <v>488</v>
      </c>
      <c r="Z239">
        <v>226</v>
      </c>
      <c r="AA239">
        <v>33.200000000000003</v>
      </c>
      <c r="AB239">
        <v>496</v>
      </c>
      <c r="AD239">
        <v>216</v>
      </c>
      <c r="AE239">
        <v>32</v>
      </c>
      <c r="AF239">
        <v>517</v>
      </c>
      <c r="AH239">
        <v>223</v>
      </c>
      <c r="AI239">
        <v>40.700000000000003</v>
      </c>
      <c r="AJ239">
        <v>481</v>
      </c>
      <c r="AL239">
        <v>223</v>
      </c>
      <c r="AM239">
        <v>40.700000000000003</v>
      </c>
      <c r="AN239">
        <v>486</v>
      </c>
    </row>
    <row r="240" spans="1:40" x14ac:dyDescent="0.25">
      <c r="A240" t="s">
        <v>721</v>
      </c>
      <c r="B240">
        <v>235</v>
      </c>
      <c r="C240">
        <v>34.6</v>
      </c>
      <c r="D240">
        <v>466</v>
      </c>
      <c r="F240">
        <v>227</v>
      </c>
      <c r="G240">
        <v>33.200000000000003</v>
      </c>
      <c r="H240">
        <v>442</v>
      </c>
      <c r="J240">
        <v>236</v>
      </c>
      <c r="K240">
        <v>34.5</v>
      </c>
      <c r="L240">
        <v>424</v>
      </c>
      <c r="N240">
        <v>219</v>
      </c>
      <c r="O240">
        <v>32</v>
      </c>
      <c r="P240">
        <v>494</v>
      </c>
      <c r="R240">
        <v>255</v>
      </c>
      <c r="S240">
        <v>37.799999999999997</v>
      </c>
      <c r="T240">
        <v>371</v>
      </c>
      <c r="V240">
        <v>580</v>
      </c>
      <c r="W240">
        <v>83.4</v>
      </c>
      <c r="X240">
        <v>35</v>
      </c>
      <c r="Z240">
        <v>546</v>
      </c>
      <c r="AA240">
        <v>79</v>
      </c>
      <c r="AB240">
        <v>50</v>
      </c>
      <c r="AD240">
        <v>535</v>
      </c>
      <c r="AE240">
        <v>78</v>
      </c>
      <c r="AF240">
        <v>48</v>
      </c>
      <c r="AH240">
        <v>491</v>
      </c>
      <c r="AI240">
        <v>88.6</v>
      </c>
      <c r="AJ240">
        <v>36</v>
      </c>
      <c r="AL240">
        <v>491</v>
      </c>
      <c r="AM240">
        <v>88.6</v>
      </c>
      <c r="AN240">
        <v>37</v>
      </c>
    </row>
    <row r="241" spans="1:40" x14ac:dyDescent="0.25">
      <c r="A241" t="s">
        <v>1362</v>
      </c>
      <c r="B241">
        <v>236</v>
      </c>
      <c r="C241">
        <v>34.700000000000003</v>
      </c>
      <c r="D241">
        <v>463</v>
      </c>
      <c r="F241">
        <v>254</v>
      </c>
      <c r="G241">
        <v>37</v>
      </c>
      <c r="H241">
        <v>376</v>
      </c>
      <c r="J241">
        <v>240</v>
      </c>
      <c r="K241">
        <v>35</v>
      </c>
      <c r="L241">
        <v>407</v>
      </c>
      <c r="N241">
        <v>217</v>
      </c>
      <c r="O241">
        <v>31.7</v>
      </c>
      <c r="P241">
        <v>506</v>
      </c>
      <c r="R241">
        <v>235</v>
      </c>
      <c r="S241">
        <v>34.9</v>
      </c>
      <c r="T241">
        <v>434</v>
      </c>
      <c r="V241">
        <v>183</v>
      </c>
      <c r="W241">
        <v>26.9</v>
      </c>
      <c r="X241">
        <v>711</v>
      </c>
      <c r="Z241">
        <v>149</v>
      </c>
      <c r="AA241">
        <v>22.2</v>
      </c>
      <c r="AB241" s="29">
        <v>1006</v>
      </c>
      <c r="AD241">
        <v>148</v>
      </c>
      <c r="AE241">
        <v>22.2</v>
      </c>
      <c r="AF241" s="29">
        <v>1032</v>
      </c>
      <c r="AH241">
        <v>133</v>
      </c>
      <c r="AI241">
        <v>24.6</v>
      </c>
      <c r="AJ241" s="29">
        <v>1067</v>
      </c>
      <c r="AL241">
        <v>214</v>
      </c>
      <c r="AM241">
        <v>39.1</v>
      </c>
      <c r="AN241">
        <v>513</v>
      </c>
    </row>
    <row r="242" spans="1:40" x14ac:dyDescent="0.25">
      <c r="A242" t="s">
        <v>383</v>
      </c>
      <c r="B242">
        <v>237</v>
      </c>
      <c r="C242">
        <v>34.9</v>
      </c>
      <c r="D242">
        <v>458</v>
      </c>
      <c r="F242">
        <v>236</v>
      </c>
      <c r="G242">
        <v>34.4</v>
      </c>
      <c r="H242">
        <v>417</v>
      </c>
      <c r="J242">
        <v>267</v>
      </c>
      <c r="K242">
        <v>38.9</v>
      </c>
      <c r="L242">
        <v>340</v>
      </c>
      <c r="N242">
        <v>267</v>
      </c>
      <c r="O242">
        <v>38.799999999999997</v>
      </c>
      <c r="P242">
        <v>346</v>
      </c>
      <c r="R242">
        <v>282</v>
      </c>
      <c r="S242">
        <v>41.7</v>
      </c>
      <c r="T242">
        <v>326</v>
      </c>
      <c r="V242">
        <v>257</v>
      </c>
      <c r="W242">
        <v>37.4</v>
      </c>
      <c r="X242">
        <v>411</v>
      </c>
      <c r="Z242">
        <v>279</v>
      </c>
      <c r="AA242">
        <v>40.799999999999997</v>
      </c>
      <c r="AB242">
        <v>365</v>
      </c>
      <c r="AD242">
        <v>275</v>
      </c>
      <c r="AE242">
        <v>40.5</v>
      </c>
      <c r="AF242">
        <v>367</v>
      </c>
      <c r="AH242">
        <v>353</v>
      </c>
      <c r="AI242">
        <v>63.9</v>
      </c>
      <c r="AJ242">
        <v>186</v>
      </c>
      <c r="AL242">
        <v>341</v>
      </c>
      <c r="AM242">
        <v>61.8</v>
      </c>
      <c r="AN242">
        <v>197</v>
      </c>
    </row>
    <row r="243" spans="1:40" x14ac:dyDescent="0.25">
      <c r="A243" t="s">
        <v>1503</v>
      </c>
      <c r="B243">
        <v>238</v>
      </c>
      <c r="C243">
        <v>35</v>
      </c>
      <c r="D243">
        <v>457</v>
      </c>
      <c r="F243">
        <v>249</v>
      </c>
      <c r="G243">
        <v>36.299999999999997</v>
      </c>
      <c r="H243">
        <v>393</v>
      </c>
      <c r="J243">
        <v>254</v>
      </c>
      <c r="K243">
        <v>37</v>
      </c>
      <c r="L243">
        <v>358</v>
      </c>
      <c r="N243">
        <v>290</v>
      </c>
      <c r="O243">
        <v>42.1</v>
      </c>
      <c r="P243">
        <v>299</v>
      </c>
      <c r="R243">
        <v>259</v>
      </c>
      <c r="S243">
        <v>38.4</v>
      </c>
      <c r="T243">
        <v>367</v>
      </c>
      <c r="V243">
        <v>440</v>
      </c>
      <c r="W243">
        <v>63.4</v>
      </c>
      <c r="X243">
        <v>114</v>
      </c>
      <c r="Z243">
        <v>449</v>
      </c>
      <c r="AA243">
        <v>65.099999999999994</v>
      </c>
      <c r="AB243">
        <v>110</v>
      </c>
      <c r="AD243">
        <v>418</v>
      </c>
      <c r="AE243">
        <v>61.1</v>
      </c>
      <c r="AF243">
        <v>128</v>
      </c>
      <c r="AH243">
        <v>0</v>
      </c>
      <c r="AI243">
        <v>0</v>
      </c>
      <c r="AJ243">
        <v>0</v>
      </c>
      <c r="AL243">
        <v>0</v>
      </c>
      <c r="AM243">
        <v>0</v>
      </c>
      <c r="AN243">
        <v>0</v>
      </c>
    </row>
    <row r="244" spans="1:40" x14ac:dyDescent="0.25">
      <c r="A244" t="s">
        <v>231</v>
      </c>
      <c r="B244">
        <v>239</v>
      </c>
      <c r="C244">
        <v>35.200000000000003</v>
      </c>
      <c r="D244">
        <v>455</v>
      </c>
      <c r="F244">
        <v>237</v>
      </c>
      <c r="G244">
        <v>34.6</v>
      </c>
      <c r="H244">
        <v>416</v>
      </c>
      <c r="J244">
        <v>259</v>
      </c>
      <c r="K244">
        <v>37.799999999999997</v>
      </c>
      <c r="L244">
        <v>352</v>
      </c>
      <c r="N244">
        <v>271</v>
      </c>
      <c r="O244">
        <v>39.4</v>
      </c>
      <c r="P244">
        <v>339</v>
      </c>
      <c r="R244">
        <v>305</v>
      </c>
      <c r="S244">
        <v>45.1</v>
      </c>
      <c r="T244">
        <v>276</v>
      </c>
      <c r="V244">
        <v>295</v>
      </c>
      <c r="W244">
        <v>42.8</v>
      </c>
      <c r="X244">
        <v>337</v>
      </c>
      <c r="Z244">
        <v>296</v>
      </c>
      <c r="AA244">
        <v>43.2</v>
      </c>
      <c r="AB244">
        <v>330</v>
      </c>
      <c r="AD244">
        <v>276</v>
      </c>
      <c r="AE244">
        <v>40.6</v>
      </c>
      <c r="AF244">
        <v>366</v>
      </c>
      <c r="AH244">
        <v>267</v>
      </c>
      <c r="AI244">
        <v>48.5</v>
      </c>
      <c r="AJ244">
        <v>368</v>
      </c>
      <c r="AL244">
        <v>265</v>
      </c>
      <c r="AM244">
        <v>48.2</v>
      </c>
      <c r="AN244">
        <v>358</v>
      </c>
    </row>
    <row r="245" spans="1:40" x14ac:dyDescent="0.25">
      <c r="A245" t="s">
        <v>291</v>
      </c>
      <c r="B245">
        <v>240</v>
      </c>
      <c r="C245">
        <v>35.299999999999997</v>
      </c>
      <c r="D245">
        <v>451</v>
      </c>
      <c r="F245">
        <v>233</v>
      </c>
      <c r="G245">
        <v>34</v>
      </c>
      <c r="H245">
        <v>424</v>
      </c>
      <c r="J245">
        <v>227</v>
      </c>
      <c r="K245">
        <v>33.200000000000003</v>
      </c>
      <c r="L245">
        <v>441</v>
      </c>
      <c r="N245">
        <v>281</v>
      </c>
      <c r="O245">
        <v>40.799999999999997</v>
      </c>
      <c r="P245">
        <v>317</v>
      </c>
      <c r="R245">
        <v>293</v>
      </c>
      <c r="S245">
        <v>43.3</v>
      </c>
      <c r="T245">
        <v>303</v>
      </c>
      <c r="V245">
        <v>249</v>
      </c>
      <c r="W245">
        <v>36.299999999999997</v>
      </c>
      <c r="X245">
        <v>436</v>
      </c>
      <c r="Z245">
        <v>250</v>
      </c>
      <c r="AA245">
        <v>36.6</v>
      </c>
      <c r="AB245">
        <v>414</v>
      </c>
      <c r="AD245">
        <v>264</v>
      </c>
      <c r="AE245">
        <v>38.9</v>
      </c>
      <c r="AF245">
        <v>382</v>
      </c>
      <c r="AH245">
        <v>273</v>
      </c>
      <c r="AI245">
        <v>49.6</v>
      </c>
      <c r="AJ245">
        <v>359</v>
      </c>
      <c r="AL245">
        <v>263</v>
      </c>
      <c r="AM245">
        <v>47.8</v>
      </c>
      <c r="AN245">
        <v>369</v>
      </c>
    </row>
    <row r="246" spans="1:40" x14ac:dyDescent="0.25">
      <c r="A246" t="s">
        <v>794</v>
      </c>
      <c r="B246">
        <v>240</v>
      </c>
      <c r="C246">
        <v>35.299999999999997</v>
      </c>
      <c r="D246">
        <v>451</v>
      </c>
      <c r="F246">
        <v>230</v>
      </c>
      <c r="G246">
        <v>33.6</v>
      </c>
      <c r="H246">
        <v>436</v>
      </c>
      <c r="J246">
        <v>233</v>
      </c>
      <c r="K246">
        <v>34.1</v>
      </c>
      <c r="L246">
        <v>428</v>
      </c>
      <c r="N246">
        <v>229</v>
      </c>
      <c r="O246">
        <v>33.4</v>
      </c>
      <c r="P246">
        <v>444</v>
      </c>
      <c r="R246">
        <v>234</v>
      </c>
      <c r="S246">
        <v>34.799999999999997</v>
      </c>
      <c r="T246">
        <v>437</v>
      </c>
      <c r="V246">
        <v>251</v>
      </c>
      <c r="W246">
        <v>36.6</v>
      </c>
      <c r="X246">
        <v>429</v>
      </c>
      <c r="Z246">
        <v>209</v>
      </c>
      <c r="AA246">
        <v>30.8</v>
      </c>
      <c r="AB246">
        <v>581</v>
      </c>
      <c r="AD246">
        <v>205</v>
      </c>
      <c r="AE246">
        <v>30.4</v>
      </c>
      <c r="AF246">
        <v>592</v>
      </c>
      <c r="AH246">
        <v>236</v>
      </c>
      <c r="AI246">
        <v>43</v>
      </c>
      <c r="AJ246">
        <v>449</v>
      </c>
      <c r="AL246">
        <v>240</v>
      </c>
      <c r="AM246">
        <v>43.7</v>
      </c>
      <c r="AN246">
        <v>425</v>
      </c>
    </row>
    <row r="247" spans="1:40" x14ac:dyDescent="0.25">
      <c r="A247" t="s">
        <v>338</v>
      </c>
      <c r="B247">
        <v>242</v>
      </c>
      <c r="C247">
        <v>35.6</v>
      </c>
      <c r="D247">
        <v>446</v>
      </c>
      <c r="F247">
        <v>240</v>
      </c>
      <c r="G247">
        <v>35</v>
      </c>
      <c r="H247">
        <v>414</v>
      </c>
      <c r="J247">
        <v>271</v>
      </c>
      <c r="K247">
        <v>39.5</v>
      </c>
      <c r="L247">
        <v>332</v>
      </c>
      <c r="N247">
        <v>264</v>
      </c>
      <c r="O247">
        <v>38.4</v>
      </c>
      <c r="P247">
        <v>349</v>
      </c>
      <c r="R247">
        <v>276</v>
      </c>
      <c r="S247">
        <v>40.9</v>
      </c>
      <c r="T247">
        <v>339</v>
      </c>
      <c r="V247">
        <v>265</v>
      </c>
      <c r="W247">
        <v>38.6</v>
      </c>
      <c r="X247">
        <v>385</v>
      </c>
      <c r="Z247">
        <v>273</v>
      </c>
      <c r="AA247">
        <v>39.9</v>
      </c>
      <c r="AB247">
        <v>377</v>
      </c>
      <c r="AD247">
        <v>257</v>
      </c>
      <c r="AE247">
        <v>37.9</v>
      </c>
      <c r="AF247">
        <v>404</v>
      </c>
      <c r="AH247">
        <v>262</v>
      </c>
      <c r="AI247">
        <v>47.6</v>
      </c>
      <c r="AJ247">
        <v>379</v>
      </c>
      <c r="AL247">
        <v>288</v>
      </c>
      <c r="AM247">
        <v>52.3</v>
      </c>
      <c r="AN247">
        <v>314</v>
      </c>
    </row>
    <row r="248" spans="1:40" x14ac:dyDescent="0.25">
      <c r="A248" t="s">
        <v>351</v>
      </c>
      <c r="B248">
        <v>243</v>
      </c>
      <c r="C248">
        <v>35.700000000000003</v>
      </c>
      <c r="D248">
        <v>445</v>
      </c>
      <c r="F248">
        <v>246</v>
      </c>
      <c r="G248">
        <v>35.9</v>
      </c>
      <c r="H248">
        <v>398</v>
      </c>
      <c r="J248">
        <v>224</v>
      </c>
      <c r="K248">
        <v>32.799999999999997</v>
      </c>
      <c r="L248">
        <v>451</v>
      </c>
      <c r="N248">
        <v>220</v>
      </c>
      <c r="O248">
        <v>32.1</v>
      </c>
      <c r="P248">
        <v>493</v>
      </c>
      <c r="R248">
        <v>215</v>
      </c>
      <c r="S248">
        <v>32</v>
      </c>
      <c r="T248">
        <v>519</v>
      </c>
      <c r="V248">
        <v>201</v>
      </c>
      <c r="W248">
        <v>29.5</v>
      </c>
      <c r="X248">
        <v>627</v>
      </c>
      <c r="Z248">
        <v>193</v>
      </c>
      <c r="AA248">
        <v>28.5</v>
      </c>
      <c r="AB248">
        <v>671</v>
      </c>
      <c r="AD248">
        <v>147</v>
      </c>
      <c r="AE248">
        <v>22</v>
      </c>
      <c r="AF248" s="29">
        <v>1034</v>
      </c>
      <c r="AH248">
        <v>163</v>
      </c>
      <c r="AI248">
        <v>30</v>
      </c>
      <c r="AJ248">
        <v>788</v>
      </c>
      <c r="AL248">
        <v>161</v>
      </c>
      <c r="AM248">
        <v>29.6</v>
      </c>
      <c r="AN248">
        <v>797</v>
      </c>
    </row>
    <row r="249" spans="1:40" x14ac:dyDescent="0.25">
      <c r="A249" t="s">
        <v>261</v>
      </c>
      <c r="B249">
        <v>244</v>
      </c>
      <c r="C249">
        <v>35.9</v>
      </c>
      <c r="D249">
        <v>435</v>
      </c>
      <c r="F249">
        <v>247</v>
      </c>
      <c r="G249">
        <v>36</v>
      </c>
      <c r="H249">
        <v>397</v>
      </c>
      <c r="J249">
        <v>229</v>
      </c>
      <c r="K249">
        <v>33.5</v>
      </c>
      <c r="L249">
        <v>439</v>
      </c>
      <c r="N249">
        <v>225</v>
      </c>
      <c r="O249">
        <v>32.799999999999997</v>
      </c>
      <c r="P249">
        <v>469</v>
      </c>
      <c r="R249">
        <v>204</v>
      </c>
      <c r="S249">
        <v>30.4</v>
      </c>
      <c r="T249">
        <v>563</v>
      </c>
      <c r="V249">
        <v>182</v>
      </c>
      <c r="W249">
        <v>26.8</v>
      </c>
      <c r="X249">
        <v>721</v>
      </c>
      <c r="Z249">
        <v>187</v>
      </c>
      <c r="AA249">
        <v>27.6</v>
      </c>
      <c r="AB249">
        <v>702</v>
      </c>
      <c r="AD249">
        <v>177</v>
      </c>
      <c r="AE249">
        <v>26.4</v>
      </c>
      <c r="AF249">
        <v>759</v>
      </c>
      <c r="AH249">
        <v>177</v>
      </c>
      <c r="AI249">
        <v>32.5</v>
      </c>
      <c r="AJ249">
        <v>709</v>
      </c>
      <c r="AL249">
        <v>216</v>
      </c>
      <c r="AM249">
        <v>39.4</v>
      </c>
      <c r="AN249">
        <v>510</v>
      </c>
    </row>
    <row r="250" spans="1:40" x14ac:dyDescent="0.25">
      <c r="A250" t="s">
        <v>302</v>
      </c>
      <c r="B250">
        <v>245</v>
      </c>
      <c r="C250">
        <v>36</v>
      </c>
      <c r="D250">
        <v>432</v>
      </c>
      <c r="F250">
        <v>331</v>
      </c>
      <c r="G250">
        <v>47.9</v>
      </c>
      <c r="H250">
        <v>228</v>
      </c>
      <c r="J250">
        <v>281</v>
      </c>
      <c r="K250">
        <v>40.9</v>
      </c>
      <c r="L250">
        <v>315</v>
      </c>
      <c r="N250">
        <v>242</v>
      </c>
      <c r="O250">
        <v>35.200000000000003</v>
      </c>
      <c r="P250">
        <v>407</v>
      </c>
      <c r="R250">
        <v>219</v>
      </c>
      <c r="S250">
        <v>32.6</v>
      </c>
      <c r="T250">
        <v>484</v>
      </c>
      <c r="V250">
        <v>256</v>
      </c>
      <c r="W250">
        <v>37.299999999999997</v>
      </c>
      <c r="X250">
        <v>418</v>
      </c>
      <c r="Z250">
        <v>297</v>
      </c>
      <c r="AA250">
        <v>43.4</v>
      </c>
      <c r="AB250">
        <v>327</v>
      </c>
      <c r="AD250">
        <v>308</v>
      </c>
      <c r="AE250">
        <v>45.2</v>
      </c>
      <c r="AF250">
        <v>283</v>
      </c>
      <c r="AH250">
        <v>279</v>
      </c>
      <c r="AI250">
        <v>50.7</v>
      </c>
      <c r="AJ250">
        <v>343</v>
      </c>
      <c r="AL250">
        <v>239</v>
      </c>
      <c r="AM250">
        <v>43.5</v>
      </c>
      <c r="AN250">
        <v>431</v>
      </c>
    </row>
    <row r="251" spans="1:40" x14ac:dyDescent="0.25">
      <c r="A251" t="s">
        <v>216</v>
      </c>
      <c r="B251">
        <v>246</v>
      </c>
      <c r="C251">
        <v>36.200000000000003</v>
      </c>
      <c r="D251">
        <v>430</v>
      </c>
      <c r="F251">
        <v>243</v>
      </c>
      <c r="G251">
        <v>35.4</v>
      </c>
      <c r="H251">
        <v>405</v>
      </c>
      <c r="J251">
        <v>244</v>
      </c>
      <c r="K251">
        <v>35.6</v>
      </c>
      <c r="L251">
        <v>392</v>
      </c>
      <c r="N251">
        <v>244</v>
      </c>
      <c r="O251">
        <v>35.5</v>
      </c>
      <c r="P251">
        <v>399</v>
      </c>
      <c r="R251">
        <v>255</v>
      </c>
      <c r="S251">
        <v>37.799999999999997</v>
      </c>
      <c r="T251">
        <v>371</v>
      </c>
      <c r="V251">
        <v>293</v>
      </c>
      <c r="W251">
        <v>42.5</v>
      </c>
      <c r="X251">
        <v>340</v>
      </c>
      <c r="Z251">
        <v>302</v>
      </c>
      <c r="AA251">
        <v>44.1</v>
      </c>
      <c r="AB251">
        <v>319</v>
      </c>
      <c r="AD251">
        <v>311</v>
      </c>
      <c r="AE251">
        <v>45.7</v>
      </c>
      <c r="AF251">
        <v>281</v>
      </c>
      <c r="AH251">
        <v>328</v>
      </c>
      <c r="AI251">
        <v>59.4</v>
      </c>
      <c r="AJ251">
        <v>226</v>
      </c>
      <c r="AL251">
        <v>306</v>
      </c>
      <c r="AM251">
        <v>55.5</v>
      </c>
      <c r="AN251">
        <v>252</v>
      </c>
    </row>
    <row r="252" spans="1:40" x14ac:dyDescent="0.25">
      <c r="A252" t="s">
        <v>253</v>
      </c>
      <c r="B252">
        <v>246</v>
      </c>
      <c r="C252">
        <v>36.200000000000003</v>
      </c>
      <c r="D252">
        <v>430</v>
      </c>
      <c r="F252">
        <v>285</v>
      </c>
      <c r="G252">
        <v>41.4</v>
      </c>
      <c r="H252">
        <v>308</v>
      </c>
      <c r="J252">
        <v>331</v>
      </c>
      <c r="K252">
        <v>48</v>
      </c>
      <c r="L252">
        <v>231</v>
      </c>
      <c r="N252">
        <v>384</v>
      </c>
      <c r="O252">
        <v>55.4</v>
      </c>
      <c r="P252">
        <v>162</v>
      </c>
      <c r="R252">
        <v>394</v>
      </c>
      <c r="S252">
        <v>58</v>
      </c>
      <c r="T252">
        <v>142</v>
      </c>
      <c r="V252">
        <v>450</v>
      </c>
      <c r="W252">
        <v>64.900000000000006</v>
      </c>
      <c r="X252">
        <v>109</v>
      </c>
      <c r="Z252">
        <v>471</v>
      </c>
      <c r="AA252">
        <v>68.2</v>
      </c>
      <c r="AB252">
        <v>93</v>
      </c>
      <c r="AD252">
        <v>470</v>
      </c>
      <c r="AE252">
        <v>68.599999999999994</v>
      </c>
      <c r="AF252">
        <v>88</v>
      </c>
      <c r="AH252">
        <v>505</v>
      </c>
      <c r="AI252">
        <v>91.1</v>
      </c>
      <c r="AJ252">
        <v>27</v>
      </c>
      <c r="AL252">
        <v>0</v>
      </c>
      <c r="AM252">
        <v>0</v>
      </c>
      <c r="AN252">
        <v>0</v>
      </c>
    </row>
    <row r="253" spans="1:40" x14ac:dyDescent="0.25">
      <c r="A253" t="s">
        <v>348</v>
      </c>
      <c r="B253">
        <v>248</v>
      </c>
      <c r="C253">
        <v>36.4</v>
      </c>
      <c r="D253">
        <v>428</v>
      </c>
      <c r="F253">
        <v>224</v>
      </c>
      <c r="G253">
        <v>32.700000000000003</v>
      </c>
      <c r="H253">
        <v>467</v>
      </c>
      <c r="J253">
        <v>302</v>
      </c>
      <c r="K253">
        <v>43.9</v>
      </c>
      <c r="L253">
        <v>275</v>
      </c>
      <c r="N253">
        <v>297</v>
      </c>
      <c r="O253">
        <v>43</v>
      </c>
      <c r="P253">
        <v>291</v>
      </c>
      <c r="R253">
        <v>301</v>
      </c>
      <c r="S253">
        <v>44.5</v>
      </c>
      <c r="T253">
        <v>280</v>
      </c>
      <c r="V253">
        <v>311</v>
      </c>
      <c r="W253">
        <v>45.1</v>
      </c>
      <c r="X253">
        <v>298</v>
      </c>
      <c r="Z253">
        <v>300</v>
      </c>
      <c r="AA253">
        <v>43.8</v>
      </c>
      <c r="AB253">
        <v>323</v>
      </c>
      <c r="AD253">
        <v>287</v>
      </c>
      <c r="AE253">
        <v>42.2</v>
      </c>
      <c r="AF253">
        <v>331</v>
      </c>
      <c r="AH253">
        <v>284</v>
      </c>
      <c r="AI253">
        <v>51.6</v>
      </c>
      <c r="AJ253">
        <v>328</v>
      </c>
      <c r="AL253">
        <v>260</v>
      </c>
      <c r="AM253">
        <v>47.3</v>
      </c>
      <c r="AN253">
        <v>375</v>
      </c>
    </row>
    <row r="254" spans="1:40" x14ac:dyDescent="0.25">
      <c r="A254" t="s">
        <v>149</v>
      </c>
      <c r="B254">
        <v>248</v>
      </c>
      <c r="C254">
        <v>36.4</v>
      </c>
      <c r="D254">
        <v>428</v>
      </c>
      <c r="F254">
        <v>257</v>
      </c>
      <c r="G254">
        <v>37.4</v>
      </c>
      <c r="H254">
        <v>373</v>
      </c>
      <c r="J254">
        <v>244</v>
      </c>
      <c r="K254">
        <v>35.6</v>
      </c>
      <c r="L254">
        <v>392</v>
      </c>
      <c r="N254">
        <v>229</v>
      </c>
      <c r="O254">
        <v>33.4</v>
      </c>
      <c r="P254">
        <v>444</v>
      </c>
      <c r="R254">
        <v>224</v>
      </c>
      <c r="S254">
        <v>33.299999999999997</v>
      </c>
      <c r="T254">
        <v>466</v>
      </c>
      <c r="V254">
        <v>238</v>
      </c>
      <c r="W254">
        <v>34.700000000000003</v>
      </c>
      <c r="X254">
        <v>475</v>
      </c>
      <c r="Z254">
        <v>238</v>
      </c>
      <c r="AA254">
        <v>34.9</v>
      </c>
      <c r="AB254">
        <v>450</v>
      </c>
      <c r="AD254">
        <v>243</v>
      </c>
      <c r="AE254">
        <v>35.9</v>
      </c>
      <c r="AF254">
        <v>425</v>
      </c>
      <c r="AH254">
        <v>255</v>
      </c>
      <c r="AI254">
        <v>46.4</v>
      </c>
      <c r="AJ254">
        <v>401</v>
      </c>
      <c r="AL254">
        <v>255</v>
      </c>
      <c r="AM254">
        <v>46.4</v>
      </c>
      <c r="AN254">
        <v>386</v>
      </c>
    </row>
    <row r="255" spans="1:40" x14ac:dyDescent="0.25">
      <c r="A255" t="s">
        <v>213</v>
      </c>
      <c r="B255">
        <v>250</v>
      </c>
      <c r="C255">
        <v>36.700000000000003</v>
      </c>
      <c r="D255">
        <v>422</v>
      </c>
      <c r="F255">
        <v>251</v>
      </c>
      <c r="G255">
        <v>36.6</v>
      </c>
      <c r="H255">
        <v>389</v>
      </c>
      <c r="J255">
        <v>249</v>
      </c>
      <c r="K255">
        <v>36.299999999999997</v>
      </c>
      <c r="L255">
        <v>383</v>
      </c>
      <c r="N255">
        <v>259</v>
      </c>
      <c r="O255">
        <v>37.700000000000003</v>
      </c>
      <c r="P255">
        <v>361</v>
      </c>
      <c r="R255">
        <v>259</v>
      </c>
      <c r="S255">
        <v>38.4</v>
      </c>
      <c r="T255">
        <v>367</v>
      </c>
      <c r="V255">
        <v>247</v>
      </c>
      <c r="W255">
        <v>36</v>
      </c>
      <c r="X255">
        <v>439</v>
      </c>
      <c r="Z255">
        <v>215</v>
      </c>
      <c r="AA255">
        <v>31.6</v>
      </c>
      <c r="AB255">
        <v>555</v>
      </c>
      <c r="AD255">
        <v>220</v>
      </c>
      <c r="AE255">
        <v>32.6</v>
      </c>
      <c r="AF255">
        <v>501</v>
      </c>
      <c r="AH255">
        <v>249</v>
      </c>
      <c r="AI255">
        <v>45.3</v>
      </c>
      <c r="AJ255">
        <v>409</v>
      </c>
      <c r="AL255">
        <v>278</v>
      </c>
      <c r="AM255">
        <v>50.5</v>
      </c>
      <c r="AN255">
        <v>339</v>
      </c>
    </row>
    <row r="256" spans="1:40" x14ac:dyDescent="0.25">
      <c r="A256" t="s">
        <v>265</v>
      </c>
      <c r="B256">
        <v>251</v>
      </c>
      <c r="C256">
        <v>36.9</v>
      </c>
      <c r="D256">
        <v>417</v>
      </c>
      <c r="F256">
        <v>227</v>
      </c>
      <c r="G256">
        <v>33.200000000000003</v>
      </c>
      <c r="H256">
        <v>442</v>
      </c>
      <c r="J256">
        <v>227</v>
      </c>
      <c r="K256">
        <v>33.200000000000003</v>
      </c>
      <c r="L256">
        <v>441</v>
      </c>
      <c r="N256">
        <v>226</v>
      </c>
      <c r="O256">
        <v>33</v>
      </c>
      <c r="P256">
        <v>448</v>
      </c>
      <c r="R256">
        <v>233</v>
      </c>
      <c r="S256">
        <v>34.6</v>
      </c>
      <c r="T256">
        <v>438</v>
      </c>
      <c r="V256">
        <v>219</v>
      </c>
      <c r="W256">
        <v>32</v>
      </c>
      <c r="X256">
        <v>571</v>
      </c>
      <c r="Z256">
        <v>220</v>
      </c>
      <c r="AA256">
        <v>32.299999999999997</v>
      </c>
      <c r="AB256">
        <v>536</v>
      </c>
      <c r="AD256">
        <v>210</v>
      </c>
      <c r="AE256">
        <v>31.1</v>
      </c>
      <c r="AF256">
        <v>572</v>
      </c>
      <c r="AH256">
        <v>205</v>
      </c>
      <c r="AI256">
        <v>37.5</v>
      </c>
      <c r="AJ256">
        <v>579</v>
      </c>
      <c r="AL256">
        <v>197</v>
      </c>
      <c r="AM256">
        <v>36</v>
      </c>
      <c r="AN256">
        <v>581</v>
      </c>
    </row>
    <row r="257" spans="1:40" x14ac:dyDescent="0.25">
      <c r="A257" t="s">
        <v>205</v>
      </c>
      <c r="B257">
        <v>251</v>
      </c>
      <c r="C257">
        <v>36.9</v>
      </c>
      <c r="D257">
        <v>417</v>
      </c>
      <c r="F257">
        <v>253</v>
      </c>
      <c r="G257">
        <v>36.799999999999997</v>
      </c>
      <c r="H257">
        <v>380</v>
      </c>
      <c r="J257">
        <v>238</v>
      </c>
      <c r="K257">
        <v>34.799999999999997</v>
      </c>
      <c r="L257">
        <v>422</v>
      </c>
      <c r="N257">
        <v>221</v>
      </c>
      <c r="O257">
        <v>32.299999999999997</v>
      </c>
      <c r="P257">
        <v>489</v>
      </c>
      <c r="R257">
        <v>220</v>
      </c>
      <c r="S257">
        <v>32.700000000000003</v>
      </c>
      <c r="T257">
        <v>479</v>
      </c>
      <c r="V257">
        <v>184</v>
      </c>
      <c r="W257">
        <v>27</v>
      </c>
      <c r="X257">
        <v>709</v>
      </c>
      <c r="Z257">
        <v>185</v>
      </c>
      <c r="AA257">
        <v>27.3</v>
      </c>
      <c r="AB257">
        <v>708</v>
      </c>
      <c r="AD257">
        <v>185</v>
      </c>
      <c r="AE257">
        <v>27.5</v>
      </c>
      <c r="AF257">
        <v>717</v>
      </c>
      <c r="AH257">
        <v>184</v>
      </c>
      <c r="AI257">
        <v>33.700000000000003</v>
      </c>
      <c r="AJ257">
        <v>669</v>
      </c>
      <c r="AL257">
        <v>183</v>
      </c>
      <c r="AM257">
        <v>33.5</v>
      </c>
      <c r="AN257">
        <v>661</v>
      </c>
    </row>
    <row r="258" spans="1:40" x14ac:dyDescent="0.25">
      <c r="A258" t="s">
        <v>352</v>
      </c>
      <c r="B258">
        <v>253</v>
      </c>
      <c r="C258">
        <v>37.200000000000003</v>
      </c>
      <c r="D258">
        <v>411</v>
      </c>
      <c r="F258">
        <v>258</v>
      </c>
      <c r="G258">
        <v>37.6</v>
      </c>
      <c r="H258">
        <v>370</v>
      </c>
      <c r="J258">
        <v>270</v>
      </c>
      <c r="K258">
        <v>39.299999999999997</v>
      </c>
      <c r="L258">
        <v>337</v>
      </c>
      <c r="N258">
        <v>276</v>
      </c>
      <c r="O258">
        <v>40.1</v>
      </c>
      <c r="P258">
        <v>328</v>
      </c>
      <c r="R258">
        <v>274</v>
      </c>
      <c r="S258">
        <v>40.6</v>
      </c>
      <c r="T258">
        <v>343</v>
      </c>
      <c r="V258">
        <v>259</v>
      </c>
      <c r="W258">
        <v>37.700000000000003</v>
      </c>
      <c r="X258">
        <v>402</v>
      </c>
      <c r="Z258">
        <v>264</v>
      </c>
      <c r="AA258">
        <v>38.6</v>
      </c>
      <c r="AB258">
        <v>393</v>
      </c>
      <c r="AD258">
        <v>272</v>
      </c>
      <c r="AE258">
        <v>40.1</v>
      </c>
      <c r="AF258">
        <v>371</v>
      </c>
      <c r="AH258">
        <v>261</v>
      </c>
      <c r="AI258">
        <v>47.5</v>
      </c>
      <c r="AJ258">
        <v>382</v>
      </c>
      <c r="AL258">
        <v>270</v>
      </c>
      <c r="AM258">
        <v>49.1</v>
      </c>
      <c r="AN258">
        <v>349</v>
      </c>
    </row>
    <row r="259" spans="1:40" x14ac:dyDescent="0.25">
      <c r="A259" t="s">
        <v>358</v>
      </c>
      <c r="B259">
        <v>254</v>
      </c>
      <c r="C259">
        <v>37.299999999999997</v>
      </c>
      <c r="D259">
        <v>405</v>
      </c>
      <c r="F259">
        <v>252</v>
      </c>
      <c r="G259">
        <v>36.700000000000003</v>
      </c>
      <c r="H259">
        <v>388</v>
      </c>
      <c r="J259">
        <v>254</v>
      </c>
      <c r="K259">
        <v>37</v>
      </c>
      <c r="L259">
        <v>358</v>
      </c>
      <c r="N259">
        <v>252</v>
      </c>
      <c r="O259">
        <v>36.700000000000003</v>
      </c>
      <c r="P259">
        <v>379</v>
      </c>
      <c r="R259">
        <v>238</v>
      </c>
      <c r="S259">
        <v>35.4</v>
      </c>
      <c r="T259">
        <v>422</v>
      </c>
      <c r="V259">
        <v>229</v>
      </c>
      <c r="W259">
        <v>33.4</v>
      </c>
      <c r="X259">
        <v>504</v>
      </c>
      <c r="Z259">
        <v>221</v>
      </c>
      <c r="AA259">
        <v>32.5</v>
      </c>
      <c r="AB259">
        <v>535</v>
      </c>
      <c r="AD259">
        <v>219</v>
      </c>
      <c r="AE259">
        <v>32.4</v>
      </c>
      <c r="AF259">
        <v>506</v>
      </c>
      <c r="AH259">
        <v>280</v>
      </c>
      <c r="AI259">
        <v>50.9</v>
      </c>
      <c r="AJ259">
        <v>340</v>
      </c>
      <c r="AL259">
        <v>233</v>
      </c>
      <c r="AM259">
        <v>42.5</v>
      </c>
      <c r="AN259">
        <v>448</v>
      </c>
    </row>
    <row r="260" spans="1:40" x14ac:dyDescent="0.25">
      <c r="A260" t="s">
        <v>536</v>
      </c>
      <c r="B260">
        <v>255</v>
      </c>
      <c r="C260">
        <v>37.4</v>
      </c>
      <c r="D260">
        <v>398</v>
      </c>
      <c r="F260">
        <v>289</v>
      </c>
      <c r="G260">
        <v>42</v>
      </c>
      <c r="H260">
        <v>304</v>
      </c>
      <c r="J260">
        <v>289</v>
      </c>
      <c r="K260">
        <v>42</v>
      </c>
      <c r="L260">
        <v>302</v>
      </c>
      <c r="N260">
        <v>239</v>
      </c>
      <c r="O260">
        <v>34.799999999999997</v>
      </c>
      <c r="P260">
        <v>416</v>
      </c>
      <c r="R260">
        <v>268</v>
      </c>
      <c r="S260">
        <v>39.700000000000003</v>
      </c>
      <c r="T260">
        <v>350</v>
      </c>
      <c r="V260">
        <v>262</v>
      </c>
      <c r="W260">
        <v>38.1</v>
      </c>
      <c r="X260">
        <v>394</v>
      </c>
      <c r="Z260">
        <v>265</v>
      </c>
      <c r="AA260">
        <v>38.799999999999997</v>
      </c>
      <c r="AB260">
        <v>387</v>
      </c>
      <c r="AD260">
        <v>242</v>
      </c>
      <c r="AE260">
        <v>35.700000000000003</v>
      </c>
      <c r="AF260">
        <v>426</v>
      </c>
      <c r="AH260">
        <v>242</v>
      </c>
      <c r="AI260">
        <v>44.1</v>
      </c>
      <c r="AJ260">
        <v>422</v>
      </c>
      <c r="AL260">
        <v>228</v>
      </c>
      <c r="AM260">
        <v>41.6</v>
      </c>
      <c r="AN260">
        <v>464</v>
      </c>
    </row>
    <row r="261" spans="1:40" x14ac:dyDescent="0.25">
      <c r="A261" t="s">
        <v>331</v>
      </c>
      <c r="B261">
        <v>256</v>
      </c>
      <c r="C261">
        <v>37.6</v>
      </c>
      <c r="D261">
        <v>397</v>
      </c>
      <c r="F261">
        <v>262</v>
      </c>
      <c r="G261">
        <v>38.1</v>
      </c>
      <c r="H261">
        <v>352</v>
      </c>
      <c r="J261">
        <v>268</v>
      </c>
      <c r="K261">
        <v>39</v>
      </c>
      <c r="L261">
        <v>338</v>
      </c>
      <c r="N261">
        <v>274</v>
      </c>
      <c r="O261">
        <v>39.799999999999997</v>
      </c>
      <c r="P261">
        <v>331</v>
      </c>
      <c r="R261">
        <v>417</v>
      </c>
      <c r="S261">
        <v>61.3</v>
      </c>
      <c r="T261">
        <v>121</v>
      </c>
      <c r="V261">
        <v>307</v>
      </c>
      <c r="W261">
        <v>44.5</v>
      </c>
      <c r="X261">
        <v>303</v>
      </c>
      <c r="Z261">
        <v>294</v>
      </c>
      <c r="AA261">
        <v>42.9</v>
      </c>
      <c r="AB261">
        <v>332</v>
      </c>
      <c r="AD261">
        <v>315</v>
      </c>
      <c r="AE261">
        <v>46.3</v>
      </c>
      <c r="AF261">
        <v>271</v>
      </c>
      <c r="AH261">
        <v>311</v>
      </c>
      <c r="AI261">
        <v>56.4</v>
      </c>
      <c r="AJ261">
        <v>253</v>
      </c>
      <c r="AL261">
        <v>356</v>
      </c>
      <c r="AM261">
        <v>64.400000000000006</v>
      </c>
      <c r="AN261">
        <v>182</v>
      </c>
    </row>
    <row r="262" spans="1:40" x14ac:dyDescent="0.25">
      <c r="A262" t="s">
        <v>836</v>
      </c>
      <c r="B262">
        <v>257</v>
      </c>
      <c r="C262">
        <v>37.700000000000003</v>
      </c>
      <c r="D262">
        <v>395</v>
      </c>
      <c r="F262">
        <v>248</v>
      </c>
      <c r="G262">
        <v>36.1</v>
      </c>
      <c r="H262">
        <v>396</v>
      </c>
      <c r="J262">
        <v>253</v>
      </c>
      <c r="K262">
        <v>36.9</v>
      </c>
      <c r="L262">
        <v>359</v>
      </c>
      <c r="N262">
        <v>247</v>
      </c>
      <c r="O262">
        <v>35.9</v>
      </c>
      <c r="P262">
        <v>386</v>
      </c>
      <c r="R262">
        <v>252</v>
      </c>
      <c r="S262">
        <v>37.4</v>
      </c>
      <c r="T262">
        <v>376</v>
      </c>
      <c r="V262">
        <v>314</v>
      </c>
      <c r="W262">
        <v>45.5</v>
      </c>
      <c r="X262">
        <v>297</v>
      </c>
      <c r="Z262">
        <v>310</v>
      </c>
      <c r="AA262">
        <v>45.2</v>
      </c>
      <c r="AB262">
        <v>302</v>
      </c>
      <c r="AD262">
        <v>331</v>
      </c>
      <c r="AE262">
        <v>48.6</v>
      </c>
      <c r="AF262">
        <v>237</v>
      </c>
      <c r="AH262">
        <v>315</v>
      </c>
      <c r="AI262">
        <v>57.1</v>
      </c>
      <c r="AJ262">
        <v>244</v>
      </c>
      <c r="AL262">
        <v>322</v>
      </c>
      <c r="AM262">
        <v>58.4</v>
      </c>
      <c r="AN262">
        <v>228</v>
      </c>
    </row>
    <row r="263" spans="1:40" x14ac:dyDescent="0.25">
      <c r="A263" t="s">
        <v>1427</v>
      </c>
      <c r="B263">
        <v>257</v>
      </c>
      <c r="C263">
        <v>37.700000000000003</v>
      </c>
      <c r="D263">
        <v>395</v>
      </c>
      <c r="F263">
        <v>259</v>
      </c>
      <c r="G263">
        <v>37.700000000000003</v>
      </c>
      <c r="H263">
        <v>355</v>
      </c>
      <c r="J263">
        <v>285</v>
      </c>
      <c r="K263">
        <v>41.5</v>
      </c>
      <c r="L263">
        <v>308</v>
      </c>
      <c r="N263">
        <v>282</v>
      </c>
      <c r="O263">
        <v>40.9</v>
      </c>
      <c r="P263">
        <v>316</v>
      </c>
      <c r="R263">
        <v>272</v>
      </c>
      <c r="S263">
        <v>40.299999999999997</v>
      </c>
      <c r="T263">
        <v>348</v>
      </c>
      <c r="V263">
        <v>246</v>
      </c>
      <c r="W263">
        <v>35.9</v>
      </c>
      <c r="X263">
        <v>440</v>
      </c>
      <c r="Z263">
        <v>289</v>
      </c>
      <c r="AA263">
        <v>42.2</v>
      </c>
      <c r="AB263">
        <v>339</v>
      </c>
      <c r="AD263">
        <v>289</v>
      </c>
      <c r="AE263">
        <v>42.5</v>
      </c>
      <c r="AF263">
        <v>328</v>
      </c>
      <c r="AH263">
        <v>294</v>
      </c>
      <c r="AI263">
        <v>53.4</v>
      </c>
      <c r="AJ263">
        <v>306</v>
      </c>
      <c r="AL263">
        <v>268</v>
      </c>
      <c r="AM263">
        <v>48.7</v>
      </c>
      <c r="AN263">
        <v>352</v>
      </c>
    </row>
    <row r="264" spans="1:40" x14ac:dyDescent="0.25">
      <c r="A264" t="s">
        <v>482</v>
      </c>
      <c r="B264">
        <v>257</v>
      </c>
      <c r="C264">
        <v>37.700000000000003</v>
      </c>
      <c r="D264">
        <v>395</v>
      </c>
      <c r="F264">
        <v>331</v>
      </c>
      <c r="G264">
        <v>47.9</v>
      </c>
      <c r="H264">
        <v>228</v>
      </c>
      <c r="J264">
        <v>336</v>
      </c>
      <c r="K264">
        <v>48.7</v>
      </c>
      <c r="L264">
        <v>226</v>
      </c>
      <c r="N264">
        <v>233</v>
      </c>
      <c r="O264">
        <v>34</v>
      </c>
      <c r="P264">
        <v>437</v>
      </c>
      <c r="R264">
        <v>222</v>
      </c>
      <c r="S264">
        <v>33</v>
      </c>
      <c r="T264">
        <v>473</v>
      </c>
      <c r="V264">
        <v>244</v>
      </c>
      <c r="W264">
        <v>35.6</v>
      </c>
      <c r="X264">
        <v>445</v>
      </c>
      <c r="Z264">
        <v>242</v>
      </c>
      <c r="AA264">
        <v>35.5</v>
      </c>
      <c r="AB264">
        <v>433</v>
      </c>
      <c r="AD264">
        <v>261</v>
      </c>
      <c r="AE264">
        <v>38.5</v>
      </c>
      <c r="AF264">
        <v>393</v>
      </c>
      <c r="AH264">
        <v>232</v>
      </c>
      <c r="AI264">
        <v>42.3</v>
      </c>
      <c r="AJ264">
        <v>459</v>
      </c>
      <c r="AL264">
        <v>225</v>
      </c>
      <c r="AM264">
        <v>41</v>
      </c>
      <c r="AN264">
        <v>472</v>
      </c>
    </row>
    <row r="265" spans="1:40" x14ac:dyDescent="0.25">
      <c r="A265" t="s">
        <v>250</v>
      </c>
      <c r="B265">
        <v>257</v>
      </c>
      <c r="C265">
        <v>37.700000000000003</v>
      </c>
      <c r="D265">
        <v>395</v>
      </c>
      <c r="F265">
        <v>232</v>
      </c>
      <c r="G265">
        <v>33.9</v>
      </c>
      <c r="H265">
        <v>428</v>
      </c>
      <c r="J265">
        <v>258</v>
      </c>
      <c r="K265">
        <v>37.6</v>
      </c>
      <c r="L265">
        <v>354</v>
      </c>
      <c r="N265">
        <v>261</v>
      </c>
      <c r="O265">
        <v>37.9</v>
      </c>
      <c r="P265">
        <v>352</v>
      </c>
      <c r="R265">
        <v>319</v>
      </c>
      <c r="S265">
        <v>47.1</v>
      </c>
      <c r="T265">
        <v>249</v>
      </c>
      <c r="V265">
        <v>394</v>
      </c>
      <c r="W265">
        <v>56.9</v>
      </c>
      <c r="X265">
        <v>177</v>
      </c>
      <c r="Z265">
        <v>313</v>
      </c>
      <c r="AA265">
        <v>45.6</v>
      </c>
      <c r="AB265">
        <v>299</v>
      </c>
      <c r="AD265">
        <v>298</v>
      </c>
      <c r="AE265">
        <v>43.8</v>
      </c>
      <c r="AF265">
        <v>302</v>
      </c>
      <c r="AH265">
        <v>291</v>
      </c>
      <c r="AI265">
        <v>52.8</v>
      </c>
      <c r="AJ265">
        <v>307</v>
      </c>
      <c r="AL265">
        <v>281</v>
      </c>
      <c r="AM265">
        <v>51</v>
      </c>
      <c r="AN265">
        <v>326</v>
      </c>
    </row>
    <row r="266" spans="1:40" x14ac:dyDescent="0.25">
      <c r="A266" t="s">
        <v>284</v>
      </c>
      <c r="B266">
        <v>261</v>
      </c>
      <c r="C266">
        <v>38.299999999999997</v>
      </c>
      <c r="D266">
        <v>394</v>
      </c>
      <c r="F266">
        <v>245</v>
      </c>
      <c r="G266">
        <v>35.700000000000003</v>
      </c>
      <c r="H266">
        <v>399</v>
      </c>
      <c r="J266">
        <v>248</v>
      </c>
      <c r="K266">
        <v>36.200000000000003</v>
      </c>
      <c r="L266">
        <v>385</v>
      </c>
      <c r="N266">
        <v>258</v>
      </c>
      <c r="O266">
        <v>37.5</v>
      </c>
      <c r="P266">
        <v>362</v>
      </c>
      <c r="R266">
        <v>263</v>
      </c>
      <c r="S266">
        <v>39</v>
      </c>
      <c r="T266">
        <v>366</v>
      </c>
      <c r="V266">
        <v>303</v>
      </c>
      <c r="W266">
        <v>44</v>
      </c>
      <c r="X266">
        <v>310</v>
      </c>
      <c r="Z266">
        <v>311</v>
      </c>
      <c r="AA266">
        <v>45.4</v>
      </c>
      <c r="AB266">
        <v>301</v>
      </c>
      <c r="AD266">
        <v>293</v>
      </c>
      <c r="AE266">
        <v>43.1</v>
      </c>
      <c r="AF266">
        <v>319</v>
      </c>
      <c r="AH266">
        <v>297</v>
      </c>
      <c r="AI266">
        <v>53.9</v>
      </c>
      <c r="AJ266">
        <v>288</v>
      </c>
      <c r="AL266">
        <v>304</v>
      </c>
      <c r="AM266">
        <v>55.2</v>
      </c>
      <c r="AN266">
        <v>269</v>
      </c>
    </row>
    <row r="267" spans="1:40" x14ac:dyDescent="0.25">
      <c r="A267" t="s">
        <v>183</v>
      </c>
      <c r="B267">
        <v>261</v>
      </c>
      <c r="C267">
        <v>38.299999999999997</v>
      </c>
      <c r="D267">
        <v>394</v>
      </c>
      <c r="F267">
        <v>274</v>
      </c>
      <c r="G267">
        <v>39.799999999999997</v>
      </c>
      <c r="H267">
        <v>329</v>
      </c>
      <c r="J267">
        <v>261</v>
      </c>
      <c r="K267">
        <v>38</v>
      </c>
      <c r="L267">
        <v>350</v>
      </c>
      <c r="N267">
        <v>268</v>
      </c>
      <c r="O267">
        <v>38.9</v>
      </c>
      <c r="P267">
        <v>345</v>
      </c>
      <c r="R267">
        <v>247</v>
      </c>
      <c r="S267">
        <v>36.700000000000003</v>
      </c>
      <c r="T267">
        <v>395</v>
      </c>
      <c r="V267">
        <v>258</v>
      </c>
      <c r="W267">
        <v>37.6</v>
      </c>
      <c r="X267">
        <v>403</v>
      </c>
      <c r="Z267">
        <v>256</v>
      </c>
      <c r="AA267">
        <v>37.5</v>
      </c>
      <c r="AB267">
        <v>405</v>
      </c>
      <c r="AD267">
        <v>248</v>
      </c>
      <c r="AE267">
        <v>36.6</v>
      </c>
      <c r="AF267">
        <v>420</v>
      </c>
      <c r="AH267">
        <v>250</v>
      </c>
      <c r="AI267">
        <v>45.5</v>
      </c>
      <c r="AJ267">
        <v>407</v>
      </c>
      <c r="AL267">
        <v>240</v>
      </c>
      <c r="AM267">
        <v>43.7</v>
      </c>
      <c r="AN267">
        <v>425</v>
      </c>
    </row>
    <row r="268" spans="1:40" x14ac:dyDescent="0.25">
      <c r="A268" t="s">
        <v>1551</v>
      </c>
      <c r="B268">
        <v>263</v>
      </c>
      <c r="C268">
        <v>38.6</v>
      </c>
      <c r="D268">
        <v>382</v>
      </c>
      <c r="F268">
        <v>417</v>
      </c>
      <c r="G268">
        <v>60.2</v>
      </c>
      <c r="H268">
        <v>125</v>
      </c>
      <c r="J268">
        <v>485</v>
      </c>
      <c r="K268">
        <v>69.900000000000006</v>
      </c>
      <c r="L268">
        <v>78</v>
      </c>
      <c r="N268">
        <v>489</v>
      </c>
      <c r="O268">
        <v>70.3</v>
      </c>
      <c r="P268">
        <v>75</v>
      </c>
      <c r="R268">
        <v>500</v>
      </c>
      <c r="S268">
        <v>73.3</v>
      </c>
      <c r="T268">
        <v>68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D268">
        <v>0</v>
      </c>
      <c r="AE268">
        <v>0</v>
      </c>
      <c r="AF268">
        <v>0</v>
      </c>
      <c r="AH268">
        <v>0</v>
      </c>
      <c r="AI268">
        <v>0</v>
      </c>
      <c r="AJ268">
        <v>0</v>
      </c>
      <c r="AL268">
        <v>0</v>
      </c>
      <c r="AM268">
        <v>0</v>
      </c>
      <c r="AN268">
        <v>0</v>
      </c>
    </row>
    <row r="269" spans="1:40" x14ac:dyDescent="0.25">
      <c r="A269" t="s">
        <v>283</v>
      </c>
      <c r="B269">
        <v>264</v>
      </c>
      <c r="C269">
        <v>38.700000000000003</v>
      </c>
      <c r="D269">
        <v>377</v>
      </c>
      <c r="F269">
        <v>277</v>
      </c>
      <c r="G269">
        <v>40.299999999999997</v>
      </c>
      <c r="H269">
        <v>326</v>
      </c>
      <c r="J269">
        <v>251</v>
      </c>
      <c r="K269">
        <v>36.6</v>
      </c>
      <c r="L269">
        <v>372</v>
      </c>
      <c r="N269">
        <v>251</v>
      </c>
      <c r="O269">
        <v>36.5</v>
      </c>
      <c r="P269">
        <v>381</v>
      </c>
      <c r="R269">
        <v>218</v>
      </c>
      <c r="S269">
        <v>32.5</v>
      </c>
      <c r="T269">
        <v>486</v>
      </c>
      <c r="V269">
        <v>188</v>
      </c>
      <c r="W269">
        <v>27.6</v>
      </c>
      <c r="X269">
        <v>704</v>
      </c>
      <c r="Z269">
        <v>200</v>
      </c>
      <c r="AA269">
        <v>29.5</v>
      </c>
      <c r="AB269">
        <v>639</v>
      </c>
      <c r="AD269">
        <v>171</v>
      </c>
      <c r="AE269">
        <v>25.5</v>
      </c>
      <c r="AF269">
        <v>822</v>
      </c>
      <c r="AH269">
        <v>173</v>
      </c>
      <c r="AI269">
        <v>31.7</v>
      </c>
      <c r="AJ269">
        <v>721</v>
      </c>
      <c r="AL269">
        <v>193</v>
      </c>
      <c r="AM269">
        <v>35.299999999999997</v>
      </c>
      <c r="AN269">
        <v>602</v>
      </c>
    </row>
    <row r="270" spans="1:40" x14ac:dyDescent="0.25">
      <c r="A270" t="s">
        <v>459</v>
      </c>
      <c r="B270">
        <v>265</v>
      </c>
      <c r="C270">
        <v>38.9</v>
      </c>
      <c r="D270">
        <v>374</v>
      </c>
      <c r="F270">
        <v>234</v>
      </c>
      <c r="G270">
        <v>34.1</v>
      </c>
      <c r="H270">
        <v>421</v>
      </c>
      <c r="J270">
        <v>237</v>
      </c>
      <c r="K270">
        <v>34.6</v>
      </c>
      <c r="L270">
        <v>423</v>
      </c>
      <c r="N270">
        <v>235</v>
      </c>
      <c r="O270">
        <v>34.200000000000003</v>
      </c>
      <c r="P270">
        <v>429</v>
      </c>
      <c r="R270">
        <v>225</v>
      </c>
      <c r="S270">
        <v>33.5</v>
      </c>
      <c r="T270">
        <v>461</v>
      </c>
      <c r="V270">
        <v>279</v>
      </c>
      <c r="W270">
        <v>40.5</v>
      </c>
      <c r="X270">
        <v>368</v>
      </c>
      <c r="Z270">
        <v>249</v>
      </c>
      <c r="AA270">
        <v>36.5</v>
      </c>
      <c r="AB270">
        <v>415</v>
      </c>
      <c r="AD270">
        <v>249</v>
      </c>
      <c r="AE270">
        <v>36.700000000000003</v>
      </c>
      <c r="AF270">
        <v>419</v>
      </c>
      <c r="AH270">
        <v>231</v>
      </c>
      <c r="AI270">
        <v>42.1</v>
      </c>
      <c r="AJ270">
        <v>466</v>
      </c>
      <c r="AL270">
        <v>229</v>
      </c>
      <c r="AM270">
        <v>41.7</v>
      </c>
      <c r="AN270">
        <v>454</v>
      </c>
    </row>
    <row r="271" spans="1:40" x14ac:dyDescent="0.25">
      <c r="A271" t="s">
        <v>305</v>
      </c>
      <c r="B271">
        <v>266</v>
      </c>
      <c r="C271">
        <v>39</v>
      </c>
      <c r="D271">
        <v>371</v>
      </c>
      <c r="F271">
        <v>254</v>
      </c>
      <c r="G271">
        <v>37</v>
      </c>
      <c r="H271">
        <v>376</v>
      </c>
      <c r="J271">
        <v>235</v>
      </c>
      <c r="K271">
        <v>34.299999999999997</v>
      </c>
      <c r="L271">
        <v>425</v>
      </c>
      <c r="N271">
        <v>237</v>
      </c>
      <c r="O271">
        <v>34.5</v>
      </c>
      <c r="P271">
        <v>424</v>
      </c>
      <c r="R271">
        <v>241</v>
      </c>
      <c r="S271">
        <v>35.799999999999997</v>
      </c>
      <c r="T271">
        <v>415</v>
      </c>
      <c r="V271">
        <v>245</v>
      </c>
      <c r="W271">
        <v>35.700000000000003</v>
      </c>
      <c r="X271">
        <v>443</v>
      </c>
      <c r="Z271">
        <v>236</v>
      </c>
      <c r="AA271">
        <v>34.6</v>
      </c>
      <c r="AB271">
        <v>451</v>
      </c>
      <c r="AD271">
        <v>237</v>
      </c>
      <c r="AE271">
        <v>35</v>
      </c>
      <c r="AF271">
        <v>441</v>
      </c>
      <c r="AH271">
        <v>253</v>
      </c>
      <c r="AI271">
        <v>46</v>
      </c>
      <c r="AJ271">
        <v>403</v>
      </c>
      <c r="AL271">
        <v>252</v>
      </c>
      <c r="AM271">
        <v>45.9</v>
      </c>
      <c r="AN271">
        <v>404</v>
      </c>
    </row>
    <row r="272" spans="1:40" x14ac:dyDescent="0.25">
      <c r="A272" t="s">
        <v>277</v>
      </c>
      <c r="B272">
        <v>267</v>
      </c>
      <c r="C272">
        <v>39.200000000000003</v>
      </c>
      <c r="D272">
        <v>369</v>
      </c>
      <c r="F272">
        <v>282</v>
      </c>
      <c r="G272">
        <v>41</v>
      </c>
      <c r="H272">
        <v>311</v>
      </c>
      <c r="J272">
        <v>268</v>
      </c>
      <c r="K272">
        <v>39</v>
      </c>
      <c r="L272">
        <v>338</v>
      </c>
      <c r="N272">
        <v>263</v>
      </c>
      <c r="O272">
        <v>38.200000000000003</v>
      </c>
      <c r="P272">
        <v>350</v>
      </c>
      <c r="R272">
        <v>245</v>
      </c>
      <c r="S272">
        <v>36.4</v>
      </c>
      <c r="T272">
        <v>401</v>
      </c>
      <c r="V272">
        <v>213</v>
      </c>
      <c r="W272">
        <v>31.2</v>
      </c>
      <c r="X272">
        <v>582</v>
      </c>
      <c r="Z272">
        <v>183</v>
      </c>
      <c r="AA272">
        <v>27</v>
      </c>
      <c r="AB272">
        <v>723</v>
      </c>
      <c r="AD272">
        <v>209</v>
      </c>
      <c r="AE272">
        <v>31</v>
      </c>
      <c r="AF272">
        <v>573</v>
      </c>
      <c r="AH272">
        <v>210</v>
      </c>
      <c r="AI272">
        <v>38.4</v>
      </c>
      <c r="AJ272">
        <v>552</v>
      </c>
      <c r="AL272">
        <v>208</v>
      </c>
      <c r="AM272">
        <v>38</v>
      </c>
      <c r="AN272">
        <v>525</v>
      </c>
    </row>
    <row r="273" spans="1:40" x14ac:dyDescent="0.25">
      <c r="A273" t="s">
        <v>269</v>
      </c>
      <c r="B273">
        <v>267</v>
      </c>
      <c r="C273">
        <v>39.200000000000003</v>
      </c>
      <c r="D273">
        <v>369</v>
      </c>
      <c r="F273">
        <v>229</v>
      </c>
      <c r="G273">
        <v>33.4</v>
      </c>
      <c r="H273">
        <v>440</v>
      </c>
      <c r="J273">
        <v>219</v>
      </c>
      <c r="K273">
        <v>32.1</v>
      </c>
      <c r="L273">
        <v>473</v>
      </c>
      <c r="N273">
        <v>215</v>
      </c>
      <c r="O273">
        <v>31.4</v>
      </c>
      <c r="P273">
        <v>518</v>
      </c>
      <c r="R273">
        <v>239</v>
      </c>
      <c r="S273">
        <v>35.5</v>
      </c>
      <c r="T273">
        <v>420</v>
      </c>
      <c r="V273">
        <v>241</v>
      </c>
      <c r="W273">
        <v>35.1</v>
      </c>
      <c r="X273">
        <v>458</v>
      </c>
      <c r="Z273">
        <v>247</v>
      </c>
      <c r="AA273">
        <v>36.200000000000003</v>
      </c>
      <c r="AB273">
        <v>420</v>
      </c>
      <c r="AD273">
        <v>274</v>
      </c>
      <c r="AE273">
        <v>40.299999999999997</v>
      </c>
      <c r="AF273">
        <v>368</v>
      </c>
      <c r="AH273">
        <v>289</v>
      </c>
      <c r="AI273">
        <v>52.5</v>
      </c>
      <c r="AJ273">
        <v>319</v>
      </c>
      <c r="AL273">
        <v>269</v>
      </c>
      <c r="AM273">
        <v>48.9</v>
      </c>
      <c r="AN273">
        <v>350</v>
      </c>
    </row>
    <row r="274" spans="1:40" x14ac:dyDescent="0.25">
      <c r="A274" t="s">
        <v>588</v>
      </c>
      <c r="B274">
        <v>269</v>
      </c>
      <c r="C274">
        <v>39.5</v>
      </c>
      <c r="D274">
        <v>366</v>
      </c>
      <c r="F274">
        <v>263</v>
      </c>
      <c r="G274">
        <v>38.299999999999997</v>
      </c>
      <c r="H274">
        <v>346</v>
      </c>
      <c r="J274">
        <v>242</v>
      </c>
      <c r="K274">
        <v>35.299999999999997</v>
      </c>
      <c r="L274">
        <v>402</v>
      </c>
      <c r="N274">
        <v>257</v>
      </c>
      <c r="O274">
        <v>37.4</v>
      </c>
      <c r="P274">
        <v>366</v>
      </c>
      <c r="R274">
        <v>304</v>
      </c>
      <c r="S274">
        <v>44.9</v>
      </c>
      <c r="T274">
        <v>278</v>
      </c>
      <c r="V274">
        <v>282</v>
      </c>
      <c r="W274">
        <v>41</v>
      </c>
      <c r="X274">
        <v>358</v>
      </c>
      <c r="Z274">
        <v>219</v>
      </c>
      <c r="AA274">
        <v>32.200000000000003</v>
      </c>
      <c r="AB274">
        <v>546</v>
      </c>
      <c r="AD274">
        <v>246</v>
      </c>
      <c r="AE274">
        <v>36.299999999999997</v>
      </c>
      <c r="AF274">
        <v>421</v>
      </c>
      <c r="AH274">
        <v>193</v>
      </c>
      <c r="AI274">
        <v>35.299999999999997</v>
      </c>
      <c r="AJ274">
        <v>623</v>
      </c>
      <c r="AL274">
        <v>187</v>
      </c>
      <c r="AM274">
        <v>34.200000000000003</v>
      </c>
      <c r="AN274">
        <v>626</v>
      </c>
    </row>
    <row r="275" spans="1:40" x14ac:dyDescent="0.25">
      <c r="A275" t="s">
        <v>229</v>
      </c>
      <c r="B275">
        <v>270</v>
      </c>
      <c r="C275">
        <v>39.6</v>
      </c>
      <c r="D275">
        <v>364</v>
      </c>
      <c r="F275">
        <v>268</v>
      </c>
      <c r="G275">
        <v>39</v>
      </c>
      <c r="H275">
        <v>335</v>
      </c>
      <c r="J275">
        <v>252</v>
      </c>
      <c r="K275">
        <v>36.799999999999997</v>
      </c>
      <c r="L275">
        <v>367</v>
      </c>
      <c r="N275">
        <v>249</v>
      </c>
      <c r="O275">
        <v>36.200000000000003</v>
      </c>
      <c r="P275">
        <v>384</v>
      </c>
      <c r="R275">
        <v>259</v>
      </c>
      <c r="S275">
        <v>38.4</v>
      </c>
      <c r="T275">
        <v>367</v>
      </c>
      <c r="V275">
        <v>275</v>
      </c>
      <c r="W275">
        <v>40</v>
      </c>
      <c r="X275">
        <v>371</v>
      </c>
      <c r="Z275">
        <v>282</v>
      </c>
      <c r="AA275">
        <v>41.2</v>
      </c>
      <c r="AB275">
        <v>359</v>
      </c>
      <c r="AD275">
        <v>293</v>
      </c>
      <c r="AE275">
        <v>43.1</v>
      </c>
      <c r="AF275">
        <v>319</v>
      </c>
      <c r="AH275">
        <v>280</v>
      </c>
      <c r="AI275">
        <v>50.9</v>
      </c>
      <c r="AJ275">
        <v>340</v>
      </c>
      <c r="AL275">
        <v>279</v>
      </c>
      <c r="AM275">
        <v>50.7</v>
      </c>
      <c r="AN275">
        <v>336</v>
      </c>
    </row>
    <row r="276" spans="1:40" x14ac:dyDescent="0.25">
      <c r="A276" t="s">
        <v>196</v>
      </c>
      <c r="B276">
        <v>271</v>
      </c>
      <c r="C276">
        <v>39.700000000000003</v>
      </c>
      <c r="D276">
        <v>358</v>
      </c>
      <c r="F276">
        <v>256</v>
      </c>
      <c r="G276">
        <v>37.299999999999997</v>
      </c>
      <c r="H276">
        <v>374</v>
      </c>
      <c r="J276">
        <v>261</v>
      </c>
      <c r="K276">
        <v>38</v>
      </c>
      <c r="L276">
        <v>350</v>
      </c>
      <c r="N276">
        <v>312</v>
      </c>
      <c r="O276">
        <v>45.2</v>
      </c>
      <c r="P276">
        <v>262</v>
      </c>
      <c r="R276">
        <v>382</v>
      </c>
      <c r="S276">
        <v>56.2</v>
      </c>
      <c r="T276">
        <v>162</v>
      </c>
      <c r="V276">
        <v>236</v>
      </c>
      <c r="W276">
        <v>34.4</v>
      </c>
      <c r="X276">
        <v>480</v>
      </c>
      <c r="Z276">
        <v>227</v>
      </c>
      <c r="AA276">
        <v>33.299999999999997</v>
      </c>
      <c r="AB276">
        <v>494</v>
      </c>
      <c r="AD276">
        <v>226</v>
      </c>
      <c r="AE276">
        <v>33.4</v>
      </c>
      <c r="AF276">
        <v>479</v>
      </c>
      <c r="AH276">
        <v>235</v>
      </c>
      <c r="AI276">
        <v>42.8</v>
      </c>
      <c r="AJ276">
        <v>452</v>
      </c>
      <c r="AL276">
        <v>202</v>
      </c>
      <c r="AM276">
        <v>36.9</v>
      </c>
      <c r="AN276">
        <v>551</v>
      </c>
    </row>
    <row r="277" spans="1:40" x14ac:dyDescent="0.25">
      <c r="A277" t="s">
        <v>1469</v>
      </c>
      <c r="B277">
        <v>271</v>
      </c>
      <c r="C277">
        <v>39.700000000000003</v>
      </c>
      <c r="D277">
        <v>358</v>
      </c>
      <c r="F277">
        <v>237</v>
      </c>
      <c r="G277">
        <v>34.6</v>
      </c>
      <c r="H277">
        <v>416</v>
      </c>
      <c r="J277">
        <v>226</v>
      </c>
      <c r="K277">
        <v>33.1</v>
      </c>
      <c r="L277">
        <v>443</v>
      </c>
      <c r="N277">
        <v>232</v>
      </c>
      <c r="O277">
        <v>33.799999999999997</v>
      </c>
      <c r="P277">
        <v>438</v>
      </c>
      <c r="R277">
        <v>237</v>
      </c>
      <c r="S277">
        <v>35.200000000000003</v>
      </c>
      <c r="T277">
        <v>423</v>
      </c>
      <c r="V277">
        <v>237</v>
      </c>
      <c r="W277">
        <v>34.6</v>
      </c>
      <c r="X277">
        <v>476</v>
      </c>
      <c r="Z277">
        <v>259</v>
      </c>
      <c r="AA277">
        <v>37.9</v>
      </c>
      <c r="AB277">
        <v>403</v>
      </c>
      <c r="AD277">
        <v>263</v>
      </c>
      <c r="AE277">
        <v>38.799999999999997</v>
      </c>
      <c r="AF277">
        <v>386</v>
      </c>
      <c r="AH277">
        <v>239</v>
      </c>
      <c r="AI277">
        <v>43.5</v>
      </c>
      <c r="AJ277">
        <v>442</v>
      </c>
      <c r="AL277">
        <v>250</v>
      </c>
      <c r="AM277">
        <v>45.5</v>
      </c>
      <c r="AN277">
        <v>408</v>
      </c>
    </row>
    <row r="278" spans="1:40" x14ac:dyDescent="0.25">
      <c r="A278" t="s">
        <v>303</v>
      </c>
      <c r="B278">
        <v>273</v>
      </c>
      <c r="C278">
        <v>40</v>
      </c>
      <c r="D278">
        <v>356</v>
      </c>
      <c r="F278">
        <v>270</v>
      </c>
      <c r="G278">
        <v>39.299999999999997</v>
      </c>
      <c r="H278">
        <v>334</v>
      </c>
      <c r="J278">
        <v>263</v>
      </c>
      <c r="K278">
        <v>38.299999999999997</v>
      </c>
      <c r="L278">
        <v>349</v>
      </c>
      <c r="N278">
        <v>266</v>
      </c>
      <c r="O278">
        <v>38.6</v>
      </c>
      <c r="P278">
        <v>347</v>
      </c>
      <c r="R278">
        <v>268</v>
      </c>
      <c r="S278">
        <v>39.700000000000003</v>
      </c>
      <c r="T278">
        <v>350</v>
      </c>
      <c r="V278">
        <v>265</v>
      </c>
      <c r="W278">
        <v>38.6</v>
      </c>
      <c r="X278">
        <v>385</v>
      </c>
      <c r="Z278">
        <v>278</v>
      </c>
      <c r="AA278">
        <v>40.6</v>
      </c>
      <c r="AB278">
        <v>366</v>
      </c>
      <c r="AD278">
        <v>262</v>
      </c>
      <c r="AE278">
        <v>38.6</v>
      </c>
      <c r="AF278">
        <v>387</v>
      </c>
      <c r="AH278">
        <v>260</v>
      </c>
      <c r="AI278">
        <v>47.3</v>
      </c>
      <c r="AJ278">
        <v>384</v>
      </c>
      <c r="AL278">
        <v>272</v>
      </c>
      <c r="AM278">
        <v>49.4</v>
      </c>
      <c r="AN278">
        <v>346</v>
      </c>
    </row>
    <row r="279" spans="1:40" x14ac:dyDescent="0.25">
      <c r="A279" t="s">
        <v>281</v>
      </c>
      <c r="B279">
        <v>274</v>
      </c>
      <c r="C279">
        <v>40.200000000000003</v>
      </c>
      <c r="D279">
        <v>353</v>
      </c>
      <c r="F279">
        <v>286</v>
      </c>
      <c r="G279">
        <v>41.5</v>
      </c>
      <c r="H279">
        <v>307</v>
      </c>
      <c r="J279">
        <v>290</v>
      </c>
      <c r="K279">
        <v>42.2</v>
      </c>
      <c r="L279">
        <v>300</v>
      </c>
      <c r="N279">
        <v>319</v>
      </c>
      <c r="O279">
        <v>46.2</v>
      </c>
      <c r="P279">
        <v>252</v>
      </c>
      <c r="R279">
        <v>314</v>
      </c>
      <c r="S279">
        <v>46.4</v>
      </c>
      <c r="T279">
        <v>259</v>
      </c>
      <c r="V279">
        <v>277</v>
      </c>
      <c r="W279">
        <v>40.299999999999997</v>
      </c>
      <c r="X279">
        <v>369</v>
      </c>
      <c r="Z279">
        <v>322</v>
      </c>
      <c r="AA279">
        <v>46.9</v>
      </c>
      <c r="AB279">
        <v>275</v>
      </c>
      <c r="AD279">
        <v>352</v>
      </c>
      <c r="AE279">
        <v>51.6</v>
      </c>
      <c r="AF279">
        <v>208</v>
      </c>
      <c r="AH279">
        <v>346</v>
      </c>
      <c r="AI279">
        <v>62.7</v>
      </c>
      <c r="AJ279">
        <v>194</v>
      </c>
      <c r="AL279">
        <v>347</v>
      </c>
      <c r="AM279">
        <v>62.8</v>
      </c>
      <c r="AN279">
        <v>191</v>
      </c>
    </row>
    <row r="280" spans="1:40" x14ac:dyDescent="0.25">
      <c r="A280" t="s">
        <v>77</v>
      </c>
      <c r="B280">
        <v>275</v>
      </c>
      <c r="C280">
        <v>40.299999999999997</v>
      </c>
      <c r="D280">
        <v>352</v>
      </c>
      <c r="F280">
        <v>348</v>
      </c>
      <c r="G280">
        <v>50.4</v>
      </c>
      <c r="H280">
        <v>204</v>
      </c>
      <c r="J280">
        <v>352</v>
      </c>
      <c r="K280">
        <v>51</v>
      </c>
      <c r="L280">
        <v>201</v>
      </c>
      <c r="N280">
        <v>357</v>
      </c>
      <c r="O280">
        <v>51.6</v>
      </c>
      <c r="P280">
        <v>197</v>
      </c>
      <c r="R280">
        <v>357</v>
      </c>
      <c r="S280">
        <v>52.6</v>
      </c>
      <c r="T280">
        <v>191</v>
      </c>
      <c r="V280">
        <v>386</v>
      </c>
      <c r="W280">
        <v>55.8</v>
      </c>
      <c r="X280">
        <v>185</v>
      </c>
      <c r="Z280">
        <v>338</v>
      </c>
      <c r="AA280">
        <v>49.2</v>
      </c>
      <c r="AB280">
        <v>248</v>
      </c>
      <c r="AD280">
        <v>335</v>
      </c>
      <c r="AE280">
        <v>49.1</v>
      </c>
      <c r="AF280">
        <v>224</v>
      </c>
      <c r="AH280">
        <v>276</v>
      </c>
      <c r="AI280">
        <v>50.1</v>
      </c>
      <c r="AJ280">
        <v>352</v>
      </c>
      <c r="AL280">
        <v>328</v>
      </c>
      <c r="AM280">
        <v>59.4</v>
      </c>
      <c r="AN280">
        <v>219</v>
      </c>
    </row>
    <row r="281" spans="1:40" x14ac:dyDescent="0.25">
      <c r="A281" t="s">
        <v>326</v>
      </c>
      <c r="B281">
        <v>276</v>
      </c>
      <c r="C281">
        <v>40.5</v>
      </c>
      <c r="D281">
        <v>351</v>
      </c>
      <c r="F281">
        <v>283</v>
      </c>
      <c r="G281">
        <v>41.1</v>
      </c>
      <c r="H281">
        <v>310</v>
      </c>
      <c r="J281">
        <v>272</v>
      </c>
      <c r="K281">
        <v>39.6</v>
      </c>
      <c r="L281">
        <v>329</v>
      </c>
      <c r="N281">
        <v>275</v>
      </c>
      <c r="O281">
        <v>39.9</v>
      </c>
      <c r="P281">
        <v>329</v>
      </c>
      <c r="R281">
        <v>279</v>
      </c>
      <c r="S281">
        <v>41.3</v>
      </c>
      <c r="T281">
        <v>332</v>
      </c>
      <c r="V281">
        <v>271</v>
      </c>
      <c r="W281">
        <v>39.4</v>
      </c>
      <c r="X281">
        <v>379</v>
      </c>
      <c r="Z281">
        <v>276</v>
      </c>
      <c r="AA281">
        <v>40.299999999999997</v>
      </c>
      <c r="AB281">
        <v>367</v>
      </c>
      <c r="AD281">
        <v>265</v>
      </c>
      <c r="AE281">
        <v>39</v>
      </c>
      <c r="AF281">
        <v>381</v>
      </c>
      <c r="AH281">
        <v>243</v>
      </c>
      <c r="AI281">
        <v>44.3</v>
      </c>
      <c r="AJ281">
        <v>420</v>
      </c>
      <c r="AL281">
        <v>240</v>
      </c>
      <c r="AM281">
        <v>43.7</v>
      </c>
      <c r="AN281">
        <v>425</v>
      </c>
    </row>
    <row r="282" spans="1:40" x14ac:dyDescent="0.25">
      <c r="A282" t="s">
        <v>1552</v>
      </c>
      <c r="B282">
        <v>277</v>
      </c>
      <c r="C282">
        <v>40.6</v>
      </c>
      <c r="D282">
        <v>350</v>
      </c>
      <c r="F282">
        <v>264</v>
      </c>
      <c r="G282">
        <v>38.4</v>
      </c>
      <c r="H282">
        <v>340</v>
      </c>
      <c r="J282">
        <v>266</v>
      </c>
      <c r="K282">
        <v>38.799999999999997</v>
      </c>
      <c r="L282">
        <v>344</v>
      </c>
      <c r="N282">
        <v>271</v>
      </c>
      <c r="O282">
        <v>39.4</v>
      </c>
      <c r="P282">
        <v>339</v>
      </c>
      <c r="R282">
        <v>272</v>
      </c>
      <c r="S282">
        <v>40.299999999999997</v>
      </c>
      <c r="T282">
        <v>348</v>
      </c>
      <c r="V282">
        <v>274</v>
      </c>
      <c r="W282">
        <v>39.799999999999997</v>
      </c>
      <c r="X282">
        <v>373</v>
      </c>
      <c r="Z282">
        <v>267</v>
      </c>
      <c r="AA282">
        <v>39.1</v>
      </c>
      <c r="AB282">
        <v>384</v>
      </c>
      <c r="AD282">
        <v>265</v>
      </c>
      <c r="AE282">
        <v>39</v>
      </c>
      <c r="AF282">
        <v>381</v>
      </c>
      <c r="AH282">
        <v>256</v>
      </c>
      <c r="AI282">
        <v>46.6</v>
      </c>
      <c r="AJ282">
        <v>400</v>
      </c>
      <c r="AL282">
        <v>247</v>
      </c>
      <c r="AM282">
        <v>45</v>
      </c>
      <c r="AN282">
        <v>417</v>
      </c>
    </row>
    <row r="283" spans="1:40" x14ac:dyDescent="0.25">
      <c r="A283" t="s">
        <v>764</v>
      </c>
      <c r="B283">
        <v>278</v>
      </c>
      <c r="C283">
        <v>40.700000000000003</v>
      </c>
      <c r="D283">
        <v>349</v>
      </c>
      <c r="F283">
        <v>273</v>
      </c>
      <c r="G283">
        <v>39.700000000000003</v>
      </c>
      <c r="H283">
        <v>330</v>
      </c>
      <c r="J283">
        <v>276</v>
      </c>
      <c r="K283">
        <v>40.200000000000003</v>
      </c>
      <c r="L283">
        <v>324</v>
      </c>
      <c r="N283">
        <v>659</v>
      </c>
      <c r="O283">
        <v>94.5</v>
      </c>
      <c r="P283">
        <v>9</v>
      </c>
      <c r="R283">
        <v>657</v>
      </c>
      <c r="S283">
        <v>96.1</v>
      </c>
      <c r="T283">
        <v>8</v>
      </c>
      <c r="V283">
        <v>682</v>
      </c>
      <c r="W283">
        <v>97.9</v>
      </c>
      <c r="X283">
        <v>5</v>
      </c>
      <c r="Z283">
        <v>678</v>
      </c>
      <c r="AA283">
        <v>97.9</v>
      </c>
      <c r="AB283">
        <v>5</v>
      </c>
      <c r="AD283">
        <v>653</v>
      </c>
      <c r="AE283">
        <v>95</v>
      </c>
      <c r="AF283">
        <v>8</v>
      </c>
      <c r="AH283">
        <v>0</v>
      </c>
      <c r="AI283">
        <v>0</v>
      </c>
      <c r="AJ283">
        <v>0</v>
      </c>
      <c r="AL283">
        <v>0</v>
      </c>
      <c r="AM283">
        <v>0</v>
      </c>
      <c r="AN283">
        <v>0</v>
      </c>
    </row>
    <row r="284" spans="1:40" x14ac:dyDescent="0.25">
      <c r="A284" t="s">
        <v>652</v>
      </c>
      <c r="B284">
        <v>278</v>
      </c>
      <c r="C284">
        <v>40.700000000000003</v>
      </c>
      <c r="D284">
        <v>349</v>
      </c>
      <c r="F284">
        <v>279</v>
      </c>
      <c r="G284">
        <v>40.5</v>
      </c>
      <c r="H284">
        <v>325</v>
      </c>
      <c r="J284">
        <v>259</v>
      </c>
      <c r="K284">
        <v>37.799999999999997</v>
      </c>
      <c r="L284">
        <v>352</v>
      </c>
      <c r="N284">
        <v>264</v>
      </c>
      <c r="O284">
        <v>38.4</v>
      </c>
      <c r="P284">
        <v>349</v>
      </c>
      <c r="R284">
        <v>259</v>
      </c>
      <c r="S284">
        <v>38.4</v>
      </c>
      <c r="T284">
        <v>367</v>
      </c>
      <c r="V284">
        <v>269</v>
      </c>
      <c r="W284">
        <v>39.1</v>
      </c>
      <c r="X284">
        <v>382</v>
      </c>
      <c r="Z284">
        <v>281</v>
      </c>
      <c r="AA284">
        <v>41.1</v>
      </c>
      <c r="AB284">
        <v>362</v>
      </c>
      <c r="AD284">
        <v>276</v>
      </c>
      <c r="AE284">
        <v>40.6</v>
      </c>
      <c r="AF284">
        <v>366</v>
      </c>
      <c r="AH284">
        <v>406</v>
      </c>
      <c r="AI284">
        <v>73.400000000000006</v>
      </c>
      <c r="AJ284">
        <v>117</v>
      </c>
      <c r="AL284">
        <v>401</v>
      </c>
      <c r="AM284">
        <v>72.5</v>
      </c>
      <c r="AN284">
        <v>118</v>
      </c>
    </row>
    <row r="285" spans="1:40" x14ac:dyDescent="0.25">
      <c r="A285" t="s">
        <v>93</v>
      </c>
      <c r="B285">
        <v>280</v>
      </c>
      <c r="C285">
        <v>41</v>
      </c>
      <c r="D285">
        <v>345</v>
      </c>
      <c r="F285">
        <v>271</v>
      </c>
      <c r="G285">
        <v>39.4</v>
      </c>
      <c r="H285">
        <v>333</v>
      </c>
      <c r="J285">
        <v>314</v>
      </c>
      <c r="K285">
        <v>45.6</v>
      </c>
      <c r="L285">
        <v>253</v>
      </c>
      <c r="N285">
        <v>0</v>
      </c>
      <c r="O285">
        <v>0</v>
      </c>
      <c r="P285">
        <v>0</v>
      </c>
      <c r="R285">
        <v>0</v>
      </c>
      <c r="S285">
        <v>0</v>
      </c>
      <c r="T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D285">
        <v>0</v>
      </c>
      <c r="AE285">
        <v>0</v>
      </c>
      <c r="AF285">
        <v>0</v>
      </c>
      <c r="AH285">
        <v>0</v>
      </c>
      <c r="AI285">
        <v>0</v>
      </c>
      <c r="AJ285">
        <v>0</v>
      </c>
      <c r="AL285">
        <v>0</v>
      </c>
      <c r="AM285">
        <v>0</v>
      </c>
      <c r="AN285">
        <v>0</v>
      </c>
    </row>
    <row r="286" spans="1:40" x14ac:dyDescent="0.25">
      <c r="A286" t="s">
        <v>115</v>
      </c>
      <c r="B286">
        <v>281</v>
      </c>
      <c r="C286">
        <v>41.2</v>
      </c>
      <c r="D286">
        <v>343</v>
      </c>
      <c r="F286">
        <v>268</v>
      </c>
      <c r="G286">
        <v>39</v>
      </c>
      <c r="H286">
        <v>335</v>
      </c>
      <c r="J286">
        <v>280</v>
      </c>
      <c r="K286">
        <v>40.700000000000003</v>
      </c>
      <c r="L286">
        <v>317</v>
      </c>
      <c r="N286">
        <v>303</v>
      </c>
      <c r="O286">
        <v>43.9</v>
      </c>
      <c r="P286">
        <v>281</v>
      </c>
      <c r="R286">
        <v>323</v>
      </c>
      <c r="S286">
        <v>47.7</v>
      </c>
      <c r="T286">
        <v>242</v>
      </c>
      <c r="V286">
        <v>326</v>
      </c>
      <c r="W286">
        <v>47.2</v>
      </c>
      <c r="X286">
        <v>264</v>
      </c>
      <c r="Z286">
        <v>342</v>
      </c>
      <c r="AA286">
        <v>49.8</v>
      </c>
      <c r="AB286">
        <v>244</v>
      </c>
      <c r="AD286">
        <v>331</v>
      </c>
      <c r="AE286">
        <v>48.6</v>
      </c>
      <c r="AF286">
        <v>237</v>
      </c>
      <c r="AH286">
        <v>307</v>
      </c>
      <c r="AI286">
        <v>55.7</v>
      </c>
      <c r="AJ286">
        <v>260</v>
      </c>
      <c r="AL286">
        <v>251</v>
      </c>
      <c r="AM286">
        <v>45.7</v>
      </c>
      <c r="AN286">
        <v>407</v>
      </c>
    </row>
    <row r="287" spans="1:40" x14ac:dyDescent="0.25">
      <c r="A287" t="s">
        <v>403</v>
      </c>
      <c r="B287">
        <v>282</v>
      </c>
      <c r="C287">
        <v>41.3</v>
      </c>
      <c r="D287">
        <v>341</v>
      </c>
      <c r="F287">
        <v>261</v>
      </c>
      <c r="G287">
        <v>38</v>
      </c>
      <c r="H287">
        <v>353</v>
      </c>
      <c r="J287">
        <v>265</v>
      </c>
      <c r="K287">
        <v>38.6</v>
      </c>
      <c r="L287">
        <v>347</v>
      </c>
      <c r="N287">
        <v>269</v>
      </c>
      <c r="O287">
        <v>39.1</v>
      </c>
      <c r="P287">
        <v>342</v>
      </c>
      <c r="R287">
        <v>278</v>
      </c>
      <c r="S287">
        <v>41.2</v>
      </c>
      <c r="T287">
        <v>337</v>
      </c>
      <c r="V287">
        <v>286</v>
      </c>
      <c r="W287">
        <v>41.5</v>
      </c>
      <c r="X287">
        <v>353</v>
      </c>
      <c r="Z287">
        <v>295</v>
      </c>
      <c r="AA287">
        <v>43.1</v>
      </c>
      <c r="AB287">
        <v>331</v>
      </c>
      <c r="AD287">
        <v>282</v>
      </c>
      <c r="AE287">
        <v>41.5</v>
      </c>
      <c r="AF287">
        <v>345</v>
      </c>
      <c r="AH287">
        <v>287</v>
      </c>
      <c r="AI287">
        <v>52.1</v>
      </c>
      <c r="AJ287">
        <v>326</v>
      </c>
      <c r="AL287">
        <v>297</v>
      </c>
      <c r="AM287">
        <v>53.9</v>
      </c>
      <c r="AN287">
        <v>287</v>
      </c>
    </row>
    <row r="288" spans="1:40" x14ac:dyDescent="0.25">
      <c r="A288" t="s">
        <v>881</v>
      </c>
      <c r="B288">
        <v>283</v>
      </c>
      <c r="C288">
        <v>41.5</v>
      </c>
      <c r="D288">
        <v>340</v>
      </c>
      <c r="F288">
        <v>573</v>
      </c>
      <c r="G288">
        <v>82.4</v>
      </c>
      <c r="H288">
        <v>41</v>
      </c>
      <c r="J288">
        <v>423</v>
      </c>
      <c r="K288">
        <v>61.1</v>
      </c>
      <c r="L288">
        <v>117</v>
      </c>
      <c r="N288">
        <v>442</v>
      </c>
      <c r="O288">
        <v>63.6</v>
      </c>
      <c r="P288">
        <v>104</v>
      </c>
      <c r="R288">
        <v>406</v>
      </c>
      <c r="S288">
        <v>59.7</v>
      </c>
      <c r="T288">
        <v>129</v>
      </c>
      <c r="V288">
        <v>371</v>
      </c>
      <c r="W288">
        <v>53.6</v>
      </c>
      <c r="X288">
        <v>198</v>
      </c>
      <c r="Z288">
        <v>359</v>
      </c>
      <c r="AA288">
        <v>52.2</v>
      </c>
      <c r="AB288">
        <v>219</v>
      </c>
      <c r="AD288">
        <v>386</v>
      </c>
      <c r="AE288">
        <v>56.5</v>
      </c>
      <c r="AF288">
        <v>175</v>
      </c>
      <c r="AH288">
        <v>410</v>
      </c>
      <c r="AI288">
        <v>74.099999999999994</v>
      </c>
      <c r="AJ288">
        <v>114</v>
      </c>
      <c r="AL288">
        <v>431</v>
      </c>
      <c r="AM288">
        <v>77.8</v>
      </c>
      <c r="AN288">
        <v>92</v>
      </c>
    </row>
    <row r="289" spans="1:40" x14ac:dyDescent="0.25">
      <c r="A289" t="s">
        <v>369</v>
      </c>
      <c r="B289">
        <v>284</v>
      </c>
      <c r="C289">
        <v>41.6</v>
      </c>
      <c r="D289">
        <v>339</v>
      </c>
      <c r="F289">
        <v>277</v>
      </c>
      <c r="G289">
        <v>40.299999999999997</v>
      </c>
      <c r="H289">
        <v>326</v>
      </c>
      <c r="J289">
        <v>277</v>
      </c>
      <c r="K289">
        <v>40.299999999999997</v>
      </c>
      <c r="L289">
        <v>319</v>
      </c>
      <c r="N289">
        <v>304</v>
      </c>
      <c r="O289">
        <v>44</v>
      </c>
      <c r="P289">
        <v>276</v>
      </c>
      <c r="R289">
        <v>295</v>
      </c>
      <c r="S289">
        <v>43.6</v>
      </c>
      <c r="T289">
        <v>296</v>
      </c>
      <c r="V289">
        <v>253</v>
      </c>
      <c r="W289">
        <v>36.799999999999997</v>
      </c>
      <c r="X289">
        <v>425</v>
      </c>
      <c r="Z289">
        <v>235</v>
      </c>
      <c r="AA289">
        <v>34.5</v>
      </c>
      <c r="AB289">
        <v>452</v>
      </c>
      <c r="AD289">
        <v>224</v>
      </c>
      <c r="AE289">
        <v>33.1</v>
      </c>
      <c r="AF289">
        <v>487</v>
      </c>
      <c r="AH289">
        <v>219</v>
      </c>
      <c r="AI289">
        <v>40</v>
      </c>
      <c r="AJ289">
        <v>501</v>
      </c>
      <c r="AL289">
        <v>211</v>
      </c>
      <c r="AM289">
        <v>38.5</v>
      </c>
      <c r="AN289">
        <v>516</v>
      </c>
    </row>
    <row r="290" spans="1:40" x14ac:dyDescent="0.25">
      <c r="A290" t="s">
        <v>434</v>
      </c>
      <c r="B290">
        <v>285</v>
      </c>
      <c r="C290">
        <v>41.8</v>
      </c>
      <c r="D290">
        <v>337</v>
      </c>
      <c r="F290">
        <v>280</v>
      </c>
      <c r="G290">
        <v>40.700000000000003</v>
      </c>
      <c r="H290">
        <v>321</v>
      </c>
      <c r="J290">
        <v>284</v>
      </c>
      <c r="K290">
        <v>41.3</v>
      </c>
      <c r="L290">
        <v>309</v>
      </c>
      <c r="N290">
        <v>269</v>
      </c>
      <c r="O290">
        <v>39.1</v>
      </c>
      <c r="P290">
        <v>342</v>
      </c>
      <c r="R290">
        <v>254</v>
      </c>
      <c r="S290">
        <v>37.700000000000003</v>
      </c>
      <c r="T290">
        <v>374</v>
      </c>
      <c r="V290">
        <v>277</v>
      </c>
      <c r="W290">
        <v>40.299999999999997</v>
      </c>
      <c r="X290">
        <v>369</v>
      </c>
      <c r="Z290">
        <v>276</v>
      </c>
      <c r="AA290">
        <v>40.299999999999997</v>
      </c>
      <c r="AB290">
        <v>367</v>
      </c>
      <c r="AD290">
        <v>244</v>
      </c>
      <c r="AE290">
        <v>36</v>
      </c>
      <c r="AF290">
        <v>424</v>
      </c>
      <c r="AH290">
        <v>269</v>
      </c>
      <c r="AI290">
        <v>48.9</v>
      </c>
      <c r="AJ290">
        <v>367</v>
      </c>
      <c r="AL290">
        <v>262</v>
      </c>
      <c r="AM290">
        <v>47.6</v>
      </c>
      <c r="AN290">
        <v>373</v>
      </c>
    </row>
    <row r="291" spans="1:40" x14ac:dyDescent="0.25">
      <c r="A291" t="s">
        <v>327</v>
      </c>
      <c r="B291">
        <v>286</v>
      </c>
      <c r="C291">
        <v>41.9</v>
      </c>
      <c r="D291">
        <v>335</v>
      </c>
      <c r="F291">
        <v>288</v>
      </c>
      <c r="G291">
        <v>41.8</v>
      </c>
      <c r="H291">
        <v>305</v>
      </c>
      <c r="J291">
        <v>277</v>
      </c>
      <c r="K291">
        <v>40.299999999999997</v>
      </c>
      <c r="L291">
        <v>319</v>
      </c>
      <c r="N291">
        <v>273</v>
      </c>
      <c r="O291">
        <v>39.6</v>
      </c>
      <c r="P291">
        <v>332</v>
      </c>
      <c r="R291">
        <v>268</v>
      </c>
      <c r="S291">
        <v>39.700000000000003</v>
      </c>
      <c r="T291">
        <v>350</v>
      </c>
      <c r="V291">
        <v>285</v>
      </c>
      <c r="W291">
        <v>41.4</v>
      </c>
      <c r="X291">
        <v>355</v>
      </c>
      <c r="Z291">
        <v>299</v>
      </c>
      <c r="AA291">
        <v>43.6</v>
      </c>
      <c r="AB291">
        <v>325</v>
      </c>
      <c r="AD291">
        <v>284</v>
      </c>
      <c r="AE291">
        <v>41.8</v>
      </c>
      <c r="AF291">
        <v>332</v>
      </c>
      <c r="AH291">
        <v>285</v>
      </c>
      <c r="AI291">
        <v>51.8</v>
      </c>
      <c r="AJ291">
        <v>327</v>
      </c>
      <c r="AL291">
        <v>267</v>
      </c>
      <c r="AM291">
        <v>48.5</v>
      </c>
      <c r="AN291">
        <v>355</v>
      </c>
    </row>
    <row r="292" spans="1:40" x14ac:dyDescent="0.25">
      <c r="A292" t="s">
        <v>293</v>
      </c>
      <c r="B292">
        <v>286</v>
      </c>
      <c r="C292">
        <v>41.9</v>
      </c>
      <c r="D292">
        <v>335</v>
      </c>
      <c r="F292">
        <v>312</v>
      </c>
      <c r="G292">
        <v>45.2</v>
      </c>
      <c r="H292">
        <v>266</v>
      </c>
      <c r="J292">
        <v>318</v>
      </c>
      <c r="K292">
        <v>46.2</v>
      </c>
      <c r="L292">
        <v>244</v>
      </c>
      <c r="N292">
        <v>316</v>
      </c>
      <c r="O292">
        <v>45.7</v>
      </c>
      <c r="P292">
        <v>254</v>
      </c>
      <c r="R292">
        <v>314</v>
      </c>
      <c r="S292">
        <v>46.4</v>
      </c>
      <c r="T292">
        <v>259</v>
      </c>
      <c r="V292">
        <v>284</v>
      </c>
      <c r="W292">
        <v>41.3</v>
      </c>
      <c r="X292">
        <v>356</v>
      </c>
      <c r="Z292">
        <v>254</v>
      </c>
      <c r="AA292">
        <v>37.200000000000003</v>
      </c>
      <c r="AB292">
        <v>407</v>
      </c>
      <c r="AD292">
        <v>236</v>
      </c>
      <c r="AE292">
        <v>34.9</v>
      </c>
      <c r="AF292">
        <v>442</v>
      </c>
      <c r="AH292">
        <v>247</v>
      </c>
      <c r="AI292">
        <v>45</v>
      </c>
      <c r="AJ292">
        <v>413</v>
      </c>
      <c r="AL292">
        <v>286</v>
      </c>
      <c r="AM292">
        <v>51.9</v>
      </c>
      <c r="AN292">
        <v>317</v>
      </c>
    </row>
    <row r="293" spans="1:40" x14ac:dyDescent="0.25">
      <c r="A293" t="s">
        <v>796</v>
      </c>
      <c r="B293">
        <v>288</v>
      </c>
      <c r="C293">
        <v>42.2</v>
      </c>
      <c r="D293">
        <v>331</v>
      </c>
      <c r="F293">
        <v>264</v>
      </c>
      <c r="G293">
        <v>38.4</v>
      </c>
      <c r="H293">
        <v>340</v>
      </c>
      <c r="J293">
        <v>263</v>
      </c>
      <c r="K293">
        <v>38.299999999999997</v>
      </c>
      <c r="L293">
        <v>349</v>
      </c>
      <c r="N293">
        <v>278</v>
      </c>
      <c r="O293">
        <v>40.299999999999997</v>
      </c>
      <c r="P293">
        <v>325</v>
      </c>
      <c r="R293">
        <v>312</v>
      </c>
      <c r="S293">
        <v>46.1</v>
      </c>
      <c r="T293">
        <v>260</v>
      </c>
      <c r="V293">
        <v>329</v>
      </c>
      <c r="W293">
        <v>47.7</v>
      </c>
      <c r="X293">
        <v>260</v>
      </c>
      <c r="Z293">
        <v>399</v>
      </c>
      <c r="AA293">
        <v>57.9</v>
      </c>
      <c r="AB293">
        <v>165</v>
      </c>
      <c r="AD293">
        <v>384</v>
      </c>
      <c r="AE293">
        <v>56.2</v>
      </c>
      <c r="AF293">
        <v>176</v>
      </c>
      <c r="AH293">
        <v>0</v>
      </c>
      <c r="AI293">
        <v>0</v>
      </c>
      <c r="AJ293">
        <v>0</v>
      </c>
      <c r="AL293">
        <v>0</v>
      </c>
      <c r="AM293">
        <v>0</v>
      </c>
      <c r="AN293">
        <v>0</v>
      </c>
    </row>
    <row r="294" spans="1:40" x14ac:dyDescent="0.25">
      <c r="A294" t="s">
        <v>256</v>
      </c>
      <c r="B294">
        <v>289</v>
      </c>
      <c r="C294">
        <v>42.3</v>
      </c>
      <c r="D294">
        <v>329</v>
      </c>
      <c r="F294">
        <v>276</v>
      </c>
      <c r="G294">
        <v>40.1</v>
      </c>
      <c r="H294">
        <v>328</v>
      </c>
      <c r="J294">
        <v>295</v>
      </c>
      <c r="K294">
        <v>42.9</v>
      </c>
      <c r="L294">
        <v>290</v>
      </c>
      <c r="N294">
        <v>313</v>
      </c>
      <c r="O294">
        <v>45.3</v>
      </c>
      <c r="P294">
        <v>261</v>
      </c>
      <c r="R294">
        <v>288</v>
      </c>
      <c r="S294">
        <v>42.6</v>
      </c>
      <c r="T294">
        <v>312</v>
      </c>
      <c r="V294">
        <v>311</v>
      </c>
      <c r="W294">
        <v>45.1</v>
      </c>
      <c r="X294">
        <v>298</v>
      </c>
      <c r="Z294">
        <v>275</v>
      </c>
      <c r="AA294">
        <v>40.200000000000003</v>
      </c>
      <c r="AB294">
        <v>373</v>
      </c>
      <c r="AD294">
        <v>254</v>
      </c>
      <c r="AE294">
        <v>37.5</v>
      </c>
      <c r="AF294">
        <v>407</v>
      </c>
      <c r="AH294">
        <v>257</v>
      </c>
      <c r="AI294">
        <v>46.8</v>
      </c>
      <c r="AJ294">
        <v>392</v>
      </c>
      <c r="AL294">
        <v>233</v>
      </c>
      <c r="AM294">
        <v>42.5</v>
      </c>
      <c r="AN294">
        <v>448</v>
      </c>
    </row>
    <row r="295" spans="1:40" x14ac:dyDescent="0.25">
      <c r="A295" t="s">
        <v>555</v>
      </c>
      <c r="B295">
        <v>289</v>
      </c>
      <c r="C295">
        <v>42.3</v>
      </c>
      <c r="D295">
        <v>329</v>
      </c>
      <c r="F295">
        <v>286</v>
      </c>
      <c r="G295">
        <v>41.5</v>
      </c>
      <c r="H295">
        <v>307</v>
      </c>
      <c r="J295">
        <v>303</v>
      </c>
      <c r="K295">
        <v>44</v>
      </c>
      <c r="L295">
        <v>269</v>
      </c>
      <c r="N295">
        <v>330</v>
      </c>
      <c r="O295">
        <v>47.7</v>
      </c>
      <c r="P295">
        <v>230</v>
      </c>
      <c r="R295">
        <v>412</v>
      </c>
      <c r="S295">
        <v>60.6</v>
      </c>
      <c r="T295">
        <v>124</v>
      </c>
      <c r="V295">
        <v>357</v>
      </c>
      <c r="W295">
        <v>51.6</v>
      </c>
      <c r="X295">
        <v>209</v>
      </c>
      <c r="Z295">
        <v>401</v>
      </c>
      <c r="AA295">
        <v>58.2</v>
      </c>
      <c r="AB295">
        <v>161</v>
      </c>
      <c r="AD295">
        <v>352</v>
      </c>
      <c r="AE295">
        <v>51.6</v>
      </c>
      <c r="AF295">
        <v>208</v>
      </c>
      <c r="AH295">
        <v>308</v>
      </c>
      <c r="AI295">
        <v>55.9</v>
      </c>
      <c r="AJ295">
        <v>258</v>
      </c>
      <c r="AL295">
        <v>298</v>
      </c>
      <c r="AM295">
        <v>54.1</v>
      </c>
      <c r="AN295">
        <v>281</v>
      </c>
    </row>
    <row r="296" spans="1:40" x14ac:dyDescent="0.25">
      <c r="A296" t="s">
        <v>64</v>
      </c>
      <c r="B296">
        <v>289</v>
      </c>
      <c r="C296">
        <v>42.3</v>
      </c>
      <c r="D296">
        <v>329</v>
      </c>
      <c r="F296">
        <v>281</v>
      </c>
      <c r="G296">
        <v>40.799999999999997</v>
      </c>
      <c r="H296">
        <v>320</v>
      </c>
      <c r="J296">
        <v>274</v>
      </c>
      <c r="K296">
        <v>39.9</v>
      </c>
      <c r="L296">
        <v>327</v>
      </c>
      <c r="N296">
        <v>284</v>
      </c>
      <c r="O296">
        <v>41.2</v>
      </c>
      <c r="P296">
        <v>313</v>
      </c>
      <c r="R296">
        <v>311</v>
      </c>
      <c r="S296">
        <v>45.9</v>
      </c>
      <c r="T296">
        <v>261</v>
      </c>
      <c r="V296">
        <v>322</v>
      </c>
      <c r="W296">
        <v>46.7</v>
      </c>
      <c r="X296">
        <v>267</v>
      </c>
      <c r="Z296">
        <v>335</v>
      </c>
      <c r="AA296">
        <v>48.8</v>
      </c>
      <c r="AB296">
        <v>256</v>
      </c>
      <c r="AD296">
        <v>295</v>
      </c>
      <c r="AE296">
        <v>43.4</v>
      </c>
      <c r="AF296">
        <v>314</v>
      </c>
      <c r="AH296">
        <v>301</v>
      </c>
      <c r="AI296">
        <v>54.6</v>
      </c>
      <c r="AJ296">
        <v>282</v>
      </c>
      <c r="AL296">
        <v>295</v>
      </c>
      <c r="AM296">
        <v>53.5</v>
      </c>
      <c r="AN296">
        <v>292</v>
      </c>
    </row>
    <row r="297" spans="1:40" x14ac:dyDescent="0.25">
      <c r="A297" t="s">
        <v>393</v>
      </c>
      <c r="B297">
        <v>289</v>
      </c>
      <c r="C297">
        <v>42.3</v>
      </c>
      <c r="D297">
        <v>329</v>
      </c>
      <c r="F297">
        <v>266</v>
      </c>
      <c r="G297">
        <v>38.700000000000003</v>
      </c>
      <c r="H297">
        <v>339</v>
      </c>
      <c r="J297">
        <v>246</v>
      </c>
      <c r="K297">
        <v>35.9</v>
      </c>
      <c r="L297">
        <v>389</v>
      </c>
      <c r="N297">
        <v>224</v>
      </c>
      <c r="O297">
        <v>32.700000000000003</v>
      </c>
      <c r="P297">
        <v>471</v>
      </c>
      <c r="R297">
        <v>208</v>
      </c>
      <c r="S297">
        <v>31</v>
      </c>
      <c r="T297">
        <v>543</v>
      </c>
      <c r="V297">
        <v>235</v>
      </c>
      <c r="W297">
        <v>34.299999999999997</v>
      </c>
      <c r="X297">
        <v>483</v>
      </c>
      <c r="Z297">
        <v>252</v>
      </c>
      <c r="AA297">
        <v>36.9</v>
      </c>
      <c r="AB297">
        <v>408</v>
      </c>
      <c r="AD297">
        <v>284</v>
      </c>
      <c r="AE297">
        <v>41.8</v>
      </c>
      <c r="AF297">
        <v>332</v>
      </c>
      <c r="AH297">
        <v>0</v>
      </c>
      <c r="AI297">
        <v>0</v>
      </c>
      <c r="AJ297">
        <v>0</v>
      </c>
      <c r="AL297">
        <v>0</v>
      </c>
      <c r="AM297">
        <v>0</v>
      </c>
      <c r="AN297">
        <v>0</v>
      </c>
    </row>
    <row r="298" spans="1:40" x14ac:dyDescent="0.25">
      <c r="A298" t="s">
        <v>436</v>
      </c>
      <c r="B298">
        <v>293</v>
      </c>
      <c r="C298">
        <v>42.9</v>
      </c>
      <c r="D298">
        <v>326</v>
      </c>
      <c r="F298">
        <v>300</v>
      </c>
      <c r="G298">
        <v>43.5</v>
      </c>
      <c r="H298">
        <v>285</v>
      </c>
      <c r="J298">
        <v>275</v>
      </c>
      <c r="K298">
        <v>40</v>
      </c>
      <c r="L298">
        <v>325</v>
      </c>
      <c r="N298">
        <v>254</v>
      </c>
      <c r="O298">
        <v>36.9</v>
      </c>
      <c r="P298">
        <v>373</v>
      </c>
      <c r="R298">
        <v>217</v>
      </c>
      <c r="S298">
        <v>32.299999999999997</v>
      </c>
      <c r="T298">
        <v>509</v>
      </c>
      <c r="V298">
        <v>166</v>
      </c>
      <c r="W298">
        <v>24.5</v>
      </c>
      <c r="X298">
        <v>874</v>
      </c>
      <c r="Z298">
        <v>146</v>
      </c>
      <c r="AA298">
        <v>21.7</v>
      </c>
      <c r="AB298" s="29">
        <v>1039</v>
      </c>
      <c r="AD298">
        <v>176</v>
      </c>
      <c r="AE298">
        <v>26.2</v>
      </c>
      <c r="AF298">
        <v>765</v>
      </c>
      <c r="AH298">
        <v>250</v>
      </c>
      <c r="AI298">
        <v>45.5</v>
      </c>
      <c r="AJ298">
        <v>407</v>
      </c>
      <c r="AL298">
        <v>309</v>
      </c>
      <c r="AM298">
        <v>56</v>
      </c>
      <c r="AN298">
        <v>249</v>
      </c>
    </row>
    <row r="299" spans="1:40" x14ac:dyDescent="0.25">
      <c r="A299" t="s">
        <v>1553</v>
      </c>
      <c r="B299">
        <v>294</v>
      </c>
      <c r="C299">
        <v>43</v>
      </c>
      <c r="D299">
        <v>320</v>
      </c>
      <c r="F299">
        <v>396</v>
      </c>
      <c r="G299">
        <v>57.2</v>
      </c>
      <c r="H299">
        <v>148</v>
      </c>
      <c r="J299">
        <v>517</v>
      </c>
      <c r="K299">
        <v>74.5</v>
      </c>
      <c r="L299">
        <v>63</v>
      </c>
      <c r="N299">
        <v>508</v>
      </c>
      <c r="O299">
        <v>73</v>
      </c>
      <c r="P299">
        <v>66</v>
      </c>
      <c r="R299">
        <v>425</v>
      </c>
      <c r="S299">
        <v>62.5</v>
      </c>
      <c r="T299">
        <v>116</v>
      </c>
      <c r="V299">
        <v>443</v>
      </c>
      <c r="W299">
        <v>63.9</v>
      </c>
      <c r="X299">
        <v>113</v>
      </c>
      <c r="Z299">
        <v>424</v>
      </c>
      <c r="AA299">
        <v>61.5</v>
      </c>
      <c r="AB299">
        <v>130</v>
      </c>
      <c r="AD299">
        <v>441</v>
      </c>
      <c r="AE299">
        <v>64.400000000000006</v>
      </c>
      <c r="AF299">
        <v>106</v>
      </c>
      <c r="AH299">
        <v>0</v>
      </c>
      <c r="AI299">
        <v>0</v>
      </c>
      <c r="AJ299">
        <v>0</v>
      </c>
      <c r="AL299">
        <v>0</v>
      </c>
      <c r="AM299">
        <v>0</v>
      </c>
      <c r="AN299">
        <v>0</v>
      </c>
    </row>
    <row r="300" spans="1:40" x14ac:dyDescent="0.25">
      <c r="A300" t="s">
        <v>62</v>
      </c>
      <c r="B300">
        <v>295</v>
      </c>
      <c r="C300">
        <v>43.2</v>
      </c>
      <c r="D300">
        <v>308</v>
      </c>
      <c r="F300">
        <v>295</v>
      </c>
      <c r="G300">
        <v>42.8</v>
      </c>
      <c r="H300">
        <v>291</v>
      </c>
      <c r="J300">
        <v>301</v>
      </c>
      <c r="K300">
        <v>43.7</v>
      </c>
      <c r="L300">
        <v>276</v>
      </c>
      <c r="N300">
        <v>317</v>
      </c>
      <c r="O300">
        <v>45.9</v>
      </c>
      <c r="P300">
        <v>253</v>
      </c>
      <c r="R300">
        <v>320</v>
      </c>
      <c r="S300">
        <v>47.2</v>
      </c>
      <c r="T300">
        <v>247</v>
      </c>
      <c r="V300">
        <v>331</v>
      </c>
      <c r="W300">
        <v>47.9</v>
      </c>
      <c r="X300">
        <v>247</v>
      </c>
      <c r="Z300">
        <v>347</v>
      </c>
      <c r="AA300">
        <v>50.5</v>
      </c>
      <c r="AB300">
        <v>241</v>
      </c>
      <c r="AD300">
        <v>328</v>
      </c>
      <c r="AE300">
        <v>48.1</v>
      </c>
      <c r="AF300">
        <v>240</v>
      </c>
      <c r="AH300">
        <v>0</v>
      </c>
      <c r="AI300">
        <v>0</v>
      </c>
      <c r="AJ300">
        <v>0</v>
      </c>
      <c r="AL300">
        <v>0</v>
      </c>
      <c r="AM300">
        <v>0</v>
      </c>
      <c r="AN300">
        <v>0</v>
      </c>
    </row>
    <row r="301" spans="1:40" x14ac:dyDescent="0.25">
      <c r="A301" t="s">
        <v>166</v>
      </c>
      <c r="B301">
        <v>296</v>
      </c>
      <c r="C301">
        <v>43.3</v>
      </c>
      <c r="D301">
        <v>307</v>
      </c>
      <c r="F301">
        <v>290</v>
      </c>
      <c r="G301">
        <v>42.1</v>
      </c>
      <c r="H301">
        <v>302</v>
      </c>
      <c r="J301">
        <v>298</v>
      </c>
      <c r="K301">
        <v>43.3</v>
      </c>
      <c r="L301">
        <v>283</v>
      </c>
      <c r="N301">
        <v>302</v>
      </c>
      <c r="O301">
        <v>43.8</v>
      </c>
      <c r="P301">
        <v>282</v>
      </c>
      <c r="R301">
        <v>316</v>
      </c>
      <c r="S301">
        <v>46.7</v>
      </c>
      <c r="T301">
        <v>252</v>
      </c>
      <c r="V301">
        <v>340</v>
      </c>
      <c r="W301">
        <v>49.2</v>
      </c>
      <c r="X301">
        <v>233</v>
      </c>
      <c r="Z301">
        <v>343</v>
      </c>
      <c r="AA301">
        <v>49.9</v>
      </c>
      <c r="AB301">
        <v>243</v>
      </c>
      <c r="AD301">
        <v>322</v>
      </c>
      <c r="AE301">
        <v>47.3</v>
      </c>
      <c r="AF301">
        <v>253</v>
      </c>
      <c r="AH301">
        <v>314</v>
      </c>
      <c r="AI301">
        <v>56.9</v>
      </c>
      <c r="AJ301">
        <v>251</v>
      </c>
      <c r="AL301">
        <v>325</v>
      </c>
      <c r="AM301">
        <v>58.9</v>
      </c>
      <c r="AN301">
        <v>224</v>
      </c>
    </row>
    <row r="302" spans="1:40" x14ac:dyDescent="0.25">
      <c r="A302" t="s">
        <v>307</v>
      </c>
      <c r="B302">
        <v>297</v>
      </c>
      <c r="C302">
        <v>43.5</v>
      </c>
      <c r="D302">
        <v>305</v>
      </c>
      <c r="F302">
        <v>259</v>
      </c>
      <c r="G302">
        <v>37.700000000000003</v>
      </c>
      <c r="H302">
        <v>355</v>
      </c>
      <c r="J302">
        <v>279</v>
      </c>
      <c r="K302">
        <v>40.6</v>
      </c>
      <c r="L302">
        <v>318</v>
      </c>
      <c r="N302">
        <v>286</v>
      </c>
      <c r="O302">
        <v>41.5</v>
      </c>
      <c r="P302">
        <v>309</v>
      </c>
      <c r="R302">
        <v>275</v>
      </c>
      <c r="S302">
        <v>40.700000000000003</v>
      </c>
      <c r="T302">
        <v>342</v>
      </c>
      <c r="V302">
        <v>335</v>
      </c>
      <c r="W302">
        <v>48.5</v>
      </c>
      <c r="X302">
        <v>239</v>
      </c>
      <c r="Z302">
        <v>376</v>
      </c>
      <c r="AA302">
        <v>54.7</v>
      </c>
      <c r="AB302">
        <v>200</v>
      </c>
      <c r="AD302">
        <v>328</v>
      </c>
      <c r="AE302">
        <v>48.1</v>
      </c>
      <c r="AF302">
        <v>240</v>
      </c>
      <c r="AH302">
        <v>331</v>
      </c>
      <c r="AI302">
        <v>60</v>
      </c>
      <c r="AJ302">
        <v>214</v>
      </c>
      <c r="AL302">
        <v>231</v>
      </c>
      <c r="AM302">
        <v>42.1</v>
      </c>
      <c r="AN302">
        <v>452</v>
      </c>
    </row>
    <row r="303" spans="1:40" x14ac:dyDescent="0.25">
      <c r="A303" t="s">
        <v>287</v>
      </c>
      <c r="B303">
        <v>297</v>
      </c>
      <c r="C303">
        <v>43.5</v>
      </c>
      <c r="D303">
        <v>305</v>
      </c>
      <c r="F303">
        <v>301</v>
      </c>
      <c r="G303">
        <v>43.7</v>
      </c>
      <c r="H303">
        <v>284</v>
      </c>
      <c r="J303">
        <v>321</v>
      </c>
      <c r="K303">
        <v>46.6</v>
      </c>
      <c r="L303">
        <v>240</v>
      </c>
      <c r="N303">
        <v>319</v>
      </c>
      <c r="O303">
        <v>46.2</v>
      </c>
      <c r="P303">
        <v>252</v>
      </c>
      <c r="R303">
        <v>283</v>
      </c>
      <c r="S303">
        <v>41.9</v>
      </c>
      <c r="T303">
        <v>325</v>
      </c>
      <c r="V303">
        <v>249</v>
      </c>
      <c r="W303">
        <v>36.299999999999997</v>
      </c>
      <c r="X303">
        <v>436</v>
      </c>
      <c r="Z303">
        <v>234</v>
      </c>
      <c r="AA303">
        <v>34.299999999999997</v>
      </c>
      <c r="AB303">
        <v>454</v>
      </c>
      <c r="AD303">
        <v>235</v>
      </c>
      <c r="AE303">
        <v>34.700000000000003</v>
      </c>
      <c r="AF303">
        <v>445</v>
      </c>
      <c r="AH303">
        <v>270</v>
      </c>
      <c r="AI303">
        <v>49.1</v>
      </c>
      <c r="AJ303">
        <v>363</v>
      </c>
      <c r="AL303">
        <v>275</v>
      </c>
      <c r="AM303">
        <v>50</v>
      </c>
      <c r="AN303">
        <v>342</v>
      </c>
    </row>
    <row r="304" spans="1:40" x14ac:dyDescent="0.25">
      <c r="A304" t="s">
        <v>531</v>
      </c>
      <c r="B304">
        <v>299</v>
      </c>
      <c r="C304">
        <v>43.8</v>
      </c>
      <c r="D304">
        <v>304</v>
      </c>
      <c r="F304">
        <v>244</v>
      </c>
      <c r="G304">
        <v>35.6</v>
      </c>
      <c r="H304">
        <v>404</v>
      </c>
      <c r="J304">
        <v>214</v>
      </c>
      <c r="K304">
        <v>31.3</v>
      </c>
      <c r="L304">
        <v>503</v>
      </c>
      <c r="N304">
        <v>222</v>
      </c>
      <c r="O304">
        <v>32.4</v>
      </c>
      <c r="P304">
        <v>488</v>
      </c>
      <c r="R304">
        <v>347</v>
      </c>
      <c r="S304">
        <v>51.2</v>
      </c>
      <c r="T304">
        <v>201</v>
      </c>
      <c r="V304">
        <v>395</v>
      </c>
      <c r="W304">
        <v>57</v>
      </c>
      <c r="X304">
        <v>175</v>
      </c>
      <c r="Z304">
        <v>403</v>
      </c>
      <c r="AA304">
        <v>58.5</v>
      </c>
      <c r="AB304">
        <v>157</v>
      </c>
      <c r="AD304">
        <v>400</v>
      </c>
      <c r="AE304">
        <v>58.5</v>
      </c>
      <c r="AF304">
        <v>150</v>
      </c>
      <c r="AH304">
        <v>0</v>
      </c>
      <c r="AI304">
        <v>0</v>
      </c>
      <c r="AJ304">
        <v>0</v>
      </c>
      <c r="AL304">
        <v>0</v>
      </c>
      <c r="AM304">
        <v>0</v>
      </c>
      <c r="AN304">
        <v>0</v>
      </c>
    </row>
    <row r="305" spans="1:40" x14ac:dyDescent="0.25">
      <c r="A305" t="s">
        <v>126</v>
      </c>
      <c r="B305">
        <v>300</v>
      </c>
      <c r="C305">
        <v>43.9</v>
      </c>
      <c r="D305">
        <v>298</v>
      </c>
      <c r="F305">
        <v>322</v>
      </c>
      <c r="G305">
        <v>46.7</v>
      </c>
      <c r="H305">
        <v>242</v>
      </c>
      <c r="J305">
        <v>231</v>
      </c>
      <c r="K305">
        <v>33.799999999999997</v>
      </c>
      <c r="L305">
        <v>435</v>
      </c>
      <c r="N305">
        <v>253</v>
      </c>
      <c r="O305">
        <v>36.799999999999997</v>
      </c>
      <c r="P305">
        <v>375</v>
      </c>
      <c r="R305">
        <v>252</v>
      </c>
      <c r="S305">
        <v>37.4</v>
      </c>
      <c r="T305">
        <v>376</v>
      </c>
      <c r="V305">
        <v>282</v>
      </c>
      <c r="W305">
        <v>41</v>
      </c>
      <c r="X305">
        <v>358</v>
      </c>
      <c r="Z305">
        <v>261</v>
      </c>
      <c r="AA305">
        <v>38.200000000000003</v>
      </c>
      <c r="AB305">
        <v>395</v>
      </c>
      <c r="AD305">
        <v>256</v>
      </c>
      <c r="AE305">
        <v>37.799999999999997</v>
      </c>
      <c r="AF305">
        <v>405</v>
      </c>
      <c r="AH305">
        <v>241</v>
      </c>
      <c r="AI305">
        <v>43.9</v>
      </c>
      <c r="AJ305">
        <v>428</v>
      </c>
      <c r="AL305">
        <v>272</v>
      </c>
      <c r="AM305">
        <v>49.4</v>
      </c>
      <c r="AN305">
        <v>346</v>
      </c>
    </row>
    <row r="306" spans="1:40" x14ac:dyDescent="0.25">
      <c r="A306" t="s">
        <v>395</v>
      </c>
      <c r="B306">
        <v>301</v>
      </c>
      <c r="C306">
        <v>44</v>
      </c>
      <c r="D306">
        <v>292</v>
      </c>
      <c r="F306">
        <v>266</v>
      </c>
      <c r="G306">
        <v>38.700000000000003</v>
      </c>
      <c r="H306">
        <v>339</v>
      </c>
      <c r="J306">
        <v>290</v>
      </c>
      <c r="K306">
        <v>42.2</v>
      </c>
      <c r="L306">
        <v>300</v>
      </c>
      <c r="N306">
        <v>342</v>
      </c>
      <c r="O306">
        <v>49.4</v>
      </c>
      <c r="P306">
        <v>214</v>
      </c>
      <c r="R306">
        <v>285</v>
      </c>
      <c r="S306">
        <v>42.2</v>
      </c>
      <c r="T306">
        <v>322</v>
      </c>
      <c r="V306">
        <v>276</v>
      </c>
      <c r="W306">
        <v>40.1</v>
      </c>
      <c r="X306">
        <v>370</v>
      </c>
      <c r="Z306">
        <v>286</v>
      </c>
      <c r="AA306">
        <v>41.8</v>
      </c>
      <c r="AB306">
        <v>348</v>
      </c>
      <c r="AD306">
        <v>278</v>
      </c>
      <c r="AE306">
        <v>40.9</v>
      </c>
      <c r="AF306">
        <v>359</v>
      </c>
      <c r="AH306">
        <v>288</v>
      </c>
      <c r="AI306">
        <v>52.3</v>
      </c>
      <c r="AJ306">
        <v>320</v>
      </c>
      <c r="AL306">
        <v>286</v>
      </c>
      <c r="AM306">
        <v>51.9</v>
      </c>
      <c r="AN306">
        <v>317</v>
      </c>
    </row>
    <row r="307" spans="1:40" x14ac:dyDescent="0.25">
      <c r="A307" t="s">
        <v>530</v>
      </c>
      <c r="B307">
        <v>301</v>
      </c>
      <c r="C307">
        <v>44</v>
      </c>
      <c r="D307">
        <v>292</v>
      </c>
      <c r="F307">
        <v>314</v>
      </c>
      <c r="G307">
        <v>45.5</v>
      </c>
      <c r="H307">
        <v>258</v>
      </c>
      <c r="J307">
        <v>326</v>
      </c>
      <c r="K307">
        <v>47.3</v>
      </c>
      <c r="L307">
        <v>238</v>
      </c>
      <c r="N307">
        <v>334</v>
      </c>
      <c r="O307">
        <v>48.3</v>
      </c>
      <c r="P307">
        <v>225</v>
      </c>
      <c r="R307">
        <v>312</v>
      </c>
      <c r="S307">
        <v>46.1</v>
      </c>
      <c r="T307">
        <v>260</v>
      </c>
      <c r="V307">
        <v>318</v>
      </c>
      <c r="W307">
        <v>46.1</v>
      </c>
      <c r="X307">
        <v>276</v>
      </c>
      <c r="Z307">
        <v>309</v>
      </c>
      <c r="AA307">
        <v>45.1</v>
      </c>
      <c r="AB307">
        <v>305</v>
      </c>
      <c r="AD307">
        <v>289</v>
      </c>
      <c r="AE307">
        <v>42.5</v>
      </c>
      <c r="AF307">
        <v>328</v>
      </c>
      <c r="AH307">
        <v>275</v>
      </c>
      <c r="AI307">
        <v>50</v>
      </c>
      <c r="AJ307">
        <v>353</v>
      </c>
      <c r="AL307">
        <v>301</v>
      </c>
      <c r="AM307">
        <v>54.6</v>
      </c>
      <c r="AN307">
        <v>276</v>
      </c>
    </row>
    <row r="308" spans="1:40" x14ac:dyDescent="0.25">
      <c r="A308" t="s">
        <v>268</v>
      </c>
      <c r="B308">
        <v>303</v>
      </c>
      <c r="C308">
        <v>44.3</v>
      </c>
      <c r="D308">
        <v>291</v>
      </c>
      <c r="F308">
        <v>272</v>
      </c>
      <c r="G308">
        <v>39.6</v>
      </c>
      <c r="H308">
        <v>331</v>
      </c>
      <c r="J308">
        <v>239</v>
      </c>
      <c r="K308">
        <v>34.9</v>
      </c>
      <c r="L308">
        <v>418</v>
      </c>
      <c r="N308">
        <v>243</v>
      </c>
      <c r="O308">
        <v>35.4</v>
      </c>
      <c r="P308">
        <v>403</v>
      </c>
      <c r="R308">
        <v>251</v>
      </c>
      <c r="S308">
        <v>37.200000000000003</v>
      </c>
      <c r="T308">
        <v>379</v>
      </c>
      <c r="V308">
        <v>297</v>
      </c>
      <c r="W308">
        <v>43.1</v>
      </c>
      <c r="X308">
        <v>319</v>
      </c>
      <c r="Z308">
        <v>272</v>
      </c>
      <c r="AA308">
        <v>39.799999999999997</v>
      </c>
      <c r="AB308">
        <v>378</v>
      </c>
      <c r="AD308">
        <v>269</v>
      </c>
      <c r="AE308">
        <v>39.6</v>
      </c>
      <c r="AF308">
        <v>377</v>
      </c>
      <c r="AH308">
        <v>285</v>
      </c>
      <c r="AI308">
        <v>51.8</v>
      </c>
      <c r="AJ308">
        <v>327</v>
      </c>
      <c r="AL308">
        <v>302</v>
      </c>
      <c r="AM308">
        <v>54.8</v>
      </c>
      <c r="AN308">
        <v>272</v>
      </c>
    </row>
    <row r="309" spans="1:40" x14ac:dyDescent="0.25">
      <c r="A309" t="s">
        <v>411</v>
      </c>
      <c r="B309">
        <v>304</v>
      </c>
      <c r="C309">
        <v>44.5</v>
      </c>
      <c r="D309">
        <v>290</v>
      </c>
      <c r="F309">
        <v>297</v>
      </c>
      <c r="G309">
        <v>43.1</v>
      </c>
      <c r="H309">
        <v>290</v>
      </c>
      <c r="J309">
        <v>290</v>
      </c>
      <c r="K309">
        <v>42.2</v>
      </c>
      <c r="L309">
        <v>300</v>
      </c>
      <c r="N309">
        <v>292</v>
      </c>
      <c r="O309">
        <v>42.3</v>
      </c>
      <c r="P309">
        <v>294</v>
      </c>
      <c r="R309">
        <v>295</v>
      </c>
      <c r="S309">
        <v>43.6</v>
      </c>
      <c r="T309">
        <v>296</v>
      </c>
      <c r="V309">
        <v>288</v>
      </c>
      <c r="W309">
        <v>41.8</v>
      </c>
      <c r="X309">
        <v>346</v>
      </c>
      <c r="Z309">
        <v>251</v>
      </c>
      <c r="AA309">
        <v>36.799999999999997</v>
      </c>
      <c r="AB309">
        <v>413</v>
      </c>
      <c r="AD309">
        <v>253</v>
      </c>
      <c r="AE309">
        <v>37.299999999999997</v>
      </c>
      <c r="AF309">
        <v>409</v>
      </c>
      <c r="AH309">
        <v>244</v>
      </c>
      <c r="AI309">
        <v>44.4</v>
      </c>
      <c r="AJ309">
        <v>419</v>
      </c>
      <c r="AL309">
        <v>248</v>
      </c>
      <c r="AM309">
        <v>45.1</v>
      </c>
      <c r="AN309">
        <v>413</v>
      </c>
    </row>
    <row r="310" spans="1:40" x14ac:dyDescent="0.25">
      <c r="A310" t="s">
        <v>784</v>
      </c>
      <c r="B310">
        <v>305</v>
      </c>
      <c r="C310">
        <v>44.6</v>
      </c>
      <c r="D310">
        <v>289</v>
      </c>
      <c r="F310">
        <v>301</v>
      </c>
      <c r="G310">
        <v>43.7</v>
      </c>
      <c r="H310">
        <v>284</v>
      </c>
      <c r="J310">
        <v>375</v>
      </c>
      <c r="K310">
        <v>54.3</v>
      </c>
      <c r="L310">
        <v>170</v>
      </c>
      <c r="N310">
        <v>394</v>
      </c>
      <c r="O310">
        <v>56.8</v>
      </c>
      <c r="P310">
        <v>147</v>
      </c>
      <c r="R310">
        <v>429</v>
      </c>
      <c r="S310">
        <v>63</v>
      </c>
      <c r="T310">
        <v>114</v>
      </c>
      <c r="V310">
        <v>476</v>
      </c>
      <c r="W310">
        <v>68.599999999999994</v>
      </c>
      <c r="X310">
        <v>95</v>
      </c>
      <c r="Z310">
        <v>473</v>
      </c>
      <c r="AA310">
        <v>68.5</v>
      </c>
      <c r="AB310">
        <v>92</v>
      </c>
      <c r="AD310">
        <v>504</v>
      </c>
      <c r="AE310">
        <v>73.5</v>
      </c>
      <c r="AF310">
        <v>68</v>
      </c>
      <c r="AH310">
        <v>436</v>
      </c>
      <c r="AI310">
        <v>78.7</v>
      </c>
      <c r="AJ310">
        <v>82</v>
      </c>
      <c r="AL310">
        <v>512</v>
      </c>
      <c r="AM310">
        <v>92.3</v>
      </c>
      <c r="AN310">
        <v>23</v>
      </c>
    </row>
    <row r="311" spans="1:40" x14ac:dyDescent="0.25">
      <c r="A311" t="s">
        <v>37</v>
      </c>
      <c r="B311">
        <v>306</v>
      </c>
      <c r="C311">
        <v>44.8</v>
      </c>
      <c r="D311">
        <v>288</v>
      </c>
      <c r="F311">
        <v>291</v>
      </c>
      <c r="G311">
        <v>42.3</v>
      </c>
      <c r="H311">
        <v>301</v>
      </c>
      <c r="J311">
        <v>294</v>
      </c>
      <c r="K311">
        <v>42.7</v>
      </c>
      <c r="L311">
        <v>297</v>
      </c>
      <c r="N311">
        <v>298</v>
      </c>
      <c r="O311">
        <v>43.2</v>
      </c>
      <c r="P311">
        <v>288</v>
      </c>
      <c r="R311">
        <v>177</v>
      </c>
      <c r="S311">
        <v>26.5</v>
      </c>
      <c r="T311">
        <v>696</v>
      </c>
      <c r="V311">
        <v>355</v>
      </c>
      <c r="W311">
        <v>51.4</v>
      </c>
      <c r="X311">
        <v>212</v>
      </c>
      <c r="Z311">
        <v>373</v>
      </c>
      <c r="AA311">
        <v>54.2</v>
      </c>
      <c r="AB311">
        <v>205</v>
      </c>
      <c r="AD311">
        <v>379</v>
      </c>
      <c r="AE311">
        <v>55.5</v>
      </c>
      <c r="AF311">
        <v>182</v>
      </c>
      <c r="AH311">
        <v>358</v>
      </c>
      <c r="AI311">
        <v>64.8</v>
      </c>
      <c r="AJ311">
        <v>177</v>
      </c>
      <c r="AL311">
        <v>359</v>
      </c>
      <c r="AM311">
        <v>65</v>
      </c>
      <c r="AN311">
        <v>179</v>
      </c>
    </row>
    <row r="312" spans="1:40" x14ac:dyDescent="0.25">
      <c r="A312" t="s">
        <v>247</v>
      </c>
      <c r="B312">
        <v>306</v>
      </c>
      <c r="C312">
        <v>44.8</v>
      </c>
      <c r="D312">
        <v>288</v>
      </c>
      <c r="F312">
        <v>315</v>
      </c>
      <c r="G312">
        <v>45.7</v>
      </c>
      <c r="H312">
        <v>255</v>
      </c>
      <c r="J312">
        <v>321</v>
      </c>
      <c r="K312">
        <v>46.6</v>
      </c>
      <c r="L312">
        <v>240</v>
      </c>
      <c r="N312">
        <v>323</v>
      </c>
      <c r="O312">
        <v>46.7</v>
      </c>
      <c r="P312">
        <v>246</v>
      </c>
      <c r="R312">
        <v>301</v>
      </c>
      <c r="S312">
        <v>44.5</v>
      </c>
      <c r="T312">
        <v>280</v>
      </c>
      <c r="V312">
        <v>309</v>
      </c>
      <c r="W312">
        <v>44.8</v>
      </c>
      <c r="X312">
        <v>299</v>
      </c>
      <c r="Z312">
        <v>319</v>
      </c>
      <c r="AA312">
        <v>46.5</v>
      </c>
      <c r="AB312">
        <v>278</v>
      </c>
      <c r="AD312">
        <v>317</v>
      </c>
      <c r="AE312">
        <v>46.5</v>
      </c>
      <c r="AF312">
        <v>268</v>
      </c>
      <c r="AH312">
        <v>329</v>
      </c>
      <c r="AI312">
        <v>59.6</v>
      </c>
      <c r="AJ312">
        <v>225</v>
      </c>
      <c r="AL312">
        <v>327</v>
      </c>
      <c r="AM312">
        <v>59.3</v>
      </c>
      <c r="AN312">
        <v>220</v>
      </c>
    </row>
    <row r="313" spans="1:40" x14ac:dyDescent="0.25">
      <c r="A313" t="s">
        <v>243</v>
      </c>
      <c r="B313">
        <v>308</v>
      </c>
      <c r="C313">
        <v>45.1</v>
      </c>
      <c r="D313">
        <v>286</v>
      </c>
      <c r="F313">
        <v>316</v>
      </c>
      <c r="G313">
        <v>45.8</v>
      </c>
      <c r="H313">
        <v>254</v>
      </c>
      <c r="J313">
        <v>310</v>
      </c>
      <c r="K313">
        <v>45</v>
      </c>
      <c r="L313">
        <v>261</v>
      </c>
      <c r="N313">
        <v>356</v>
      </c>
      <c r="O313">
        <v>51.4</v>
      </c>
      <c r="P313">
        <v>198</v>
      </c>
      <c r="R313">
        <v>243</v>
      </c>
      <c r="S313">
        <v>36.1</v>
      </c>
      <c r="T313">
        <v>411</v>
      </c>
      <c r="V313">
        <v>326</v>
      </c>
      <c r="W313">
        <v>47.2</v>
      </c>
      <c r="X313">
        <v>264</v>
      </c>
      <c r="Z313">
        <v>343</v>
      </c>
      <c r="AA313">
        <v>49.9</v>
      </c>
      <c r="AB313">
        <v>243</v>
      </c>
      <c r="AD313">
        <v>304</v>
      </c>
      <c r="AE313">
        <v>44.7</v>
      </c>
      <c r="AF313">
        <v>293</v>
      </c>
      <c r="AH313">
        <v>303</v>
      </c>
      <c r="AI313">
        <v>55</v>
      </c>
      <c r="AJ313">
        <v>275</v>
      </c>
      <c r="AL313">
        <v>306</v>
      </c>
      <c r="AM313">
        <v>55.5</v>
      </c>
      <c r="AN313">
        <v>252</v>
      </c>
    </row>
    <row r="314" spans="1:40" x14ac:dyDescent="0.25">
      <c r="A314" t="s">
        <v>437</v>
      </c>
      <c r="B314">
        <v>309</v>
      </c>
      <c r="C314">
        <v>45.2</v>
      </c>
      <c r="D314">
        <v>285</v>
      </c>
      <c r="F314">
        <v>299</v>
      </c>
      <c r="G314">
        <v>43.4</v>
      </c>
      <c r="H314">
        <v>286</v>
      </c>
      <c r="J314">
        <v>296</v>
      </c>
      <c r="K314">
        <v>43</v>
      </c>
      <c r="L314">
        <v>288</v>
      </c>
      <c r="N314">
        <v>293</v>
      </c>
      <c r="O314">
        <v>42.5</v>
      </c>
      <c r="P314">
        <v>293</v>
      </c>
      <c r="R314">
        <v>267</v>
      </c>
      <c r="S314">
        <v>39.6</v>
      </c>
      <c r="T314">
        <v>355</v>
      </c>
      <c r="V314">
        <v>309</v>
      </c>
      <c r="W314">
        <v>44.8</v>
      </c>
      <c r="X314">
        <v>299</v>
      </c>
      <c r="Z314">
        <v>271</v>
      </c>
      <c r="AA314">
        <v>39.6</v>
      </c>
      <c r="AB314">
        <v>381</v>
      </c>
      <c r="AD314">
        <v>265</v>
      </c>
      <c r="AE314">
        <v>39</v>
      </c>
      <c r="AF314">
        <v>381</v>
      </c>
      <c r="AH314">
        <v>262</v>
      </c>
      <c r="AI314">
        <v>47.6</v>
      </c>
      <c r="AJ314">
        <v>379</v>
      </c>
      <c r="AL314">
        <v>398</v>
      </c>
      <c r="AM314">
        <v>71.900000000000006</v>
      </c>
      <c r="AN314">
        <v>119</v>
      </c>
    </row>
    <row r="315" spans="1:40" x14ac:dyDescent="0.25">
      <c r="A315" t="s">
        <v>83</v>
      </c>
      <c r="B315">
        <v>310</v>
      </c>
      <c r="C315">
        <v>45.3</v>
      </c>
      <c r="D315">
        <v>284</v>
      </c>
      <c r="F315">
        <v>310</v>
      </c>
      <c r="G315">
        <v>45</v>
      </c>
      <c r="H315">
        <v>268</v>
      </c>
      <c r="J315">
        <v>309</v>
      </c>
      <c r="K315">
        <v>44.9</v>
      </c>
      <c r="L315">
        <v>262</v>
      </c>
      <c r="N315">
        <v>325</v>
      </c>
      <c r="O315">
        <v>47</v>
      </c>
      <c r="P315">
        <v>239</v>
      </c>
      <c r="R315">
        <v>327</v>
      </c>
      <c r="S315">
        <v>48.3</v>
      </c>
      <c r="T315">
        <v>232</v>
      </c>
      <c r="V315">
        <v>352</v>
      </c>
      <c r="W315">
        <v>50.9</v>
      </c>
      <c r="X315">
        <v>216</v>
      </c>
      <c r="Z315">
        <v>367</v>
      </c>
      <c r="AA315">
        <v>53.4</v>
      </c>
      <c r="AB315">
        <v>209</v>
      </c>
      <c r="AD315">
        <v>351</v>
      </c>
      <c r="AE315">
        <v>51.4</v>
      </c>
      <c r="AF315">
        <v>209</v>
      </c>
      <c r="AH315">
        <v>341</v>
      </c>
      <c r="AI315">
        <v>61.8</v>
      </c>
      <c r="AJ315">
        <v>200</v>
      </c>
      <c r="AL315">
        <v>344</v>
      </c>
      <c r="AM315">
        <v>62.3</v>
      </c>
      <c r="AN315">
        <v>192</v>
      </c>
    </row>
    <row r="316" spans="1:40" x14ac:dyDescent="0.25">
      <c r="A316" t="s">
        <v>380</v>
      </c>
      <c r="B316">
        <v>311</v>
      </c>
      <c r="C316">
        <v>45.5</v>
      </c>
      <c r="D316">
        <v>283</v>
      </c>
      <c r="F316">
        <v>306</v>
      </c>
      <c r="G316">
        <v>44.4</v>
      </c>
      <c r="H316">
        <v>277</v>
      </c>
      <c r="J316">
        <v>308</v>
      </c>
      <c r="K316">
        <v>44.7</v>
      </c>
      <c r="L316">
        <v>263</v>
      </c>
      <c r="N316">
        <v>321</v>
      </c>
      <c r="O316">
        <v>46.5</v>
      </c>
      <c r="P316">
        <v>251</v>
      </c>
      <c r="R316">
        <v>350</v>
      </c>
      <c r="S316">
        <v>51.6</v>
      </c>
      <c r="T316">
        <v>199</v>
      </c>
      <c r="V316">
        <v>370</v>
      </c>
      <c r="W316">
        <v>53.5</v>
      </c>
      <c r="X316">
        <v>199</v>
      </c>
      <c r="Z316">
        <v>369</v>
      </c>
      <c r="AA316">
        <v>53.7</v>
      </c>
      <c r="AB316">
        <v>208</v>
      </c>
      <c r="AD316">
        <v>358</v>
      </c>
      <c r="AE316">
        <v>52.5</v>
      </c>
      <c r="AF316">
        <v>205</v>
      </c>
      <c r="AH316">
        <v>339</v>
      </c>
      <c r="AI316">
        <v>61.4</v>
      </c>
      <c r="AJ316">
        <v>204</v>
      </c>
      <c r="AL316">
        <v>357</v>
      </c>
      <c r="AM316">
        <v>64.599999999999994</v>
      </c>
      <c r="AN316">
        <v>181</v>
      </c>
    </row>
    <row r="317" spans="1:40" x14ac:dyDescent="0.25">
      <c r="A317" t="s">
        <v>1554</v>
      </c>
      <c r="B317">
        <v>311</v>
      </c>
      <c r="C317">
        <v>45.5</v>
      </c>
      <c r="D317">
        <v>283</v>
      </c>
      <c r="F317">
        <v>351</v>
      </c>
      <c r="G317">
        <v>50.8</v>
      </c>
      <c r="H317">
        <v>201</v>
      </c>
      <c r="J317">
        <v>340</v>
      </c>
      <c r="K317">
        <v>49.3</v>
      </c>
      <c r="L317">
        <v>221</v>
      </c>
      <c r="N317">
        <v>317</v>
      </c>
      <c r="O317">
        <v>45.9</v>
      </c>
      <c r="P317">
        <v>253</v>
      </c>
      <c r="R317">
        <v>308</v>
      </c>
      <c r="S317">
        <v>45.5</v>
      </c>
      <c r="T317">
        <v>268</v>
      </c>
      <c r="V317">
        <v>292</v>
      </c>
      <c r="W317">
        <v>42.4</v>
      </c>
      <c r="X317">
        <v>342</v>
      </c>
      <c r="Z317">
        <v>256</v>
      </c>
      <c r="AA317">
        <v>37.5</v>
      </c>
      <c r="AB317">
        <v>405</v>
      </c>
      <c r="AD317">
        <v>299</v>
      </c>
      <c r="AE317">
        <v>43.9</v>
      </c>
      <c r="AF317">
        <v>301</v>
      </c>
      <c r="AH317">
        <v>299</v>
      </c>
      <c r="AI317">
        <v>54.3</v>
      </c>
      <c r="AJ317">
        <v>287</v>
      </c>
      <c r="AL317">
        <v>289</v>
      </c>
      <c r="AM317">
        <v>52.5</v>
      </c>
      <c r="AN317">
        <v>307</v>
      </c>
    </row>
    <row r="318" spans="1:40" x14ac:dyDescent="0.25">
      <c r="A318" t="s">
        <v>526</v>
      </c>
      <c r="B318">
        <v>313</v>
      </c>
      <c r="C318">
        <v>45.8</v>
      </c>
      <c r="D318">
        <v>281</v>
      </c>
      <c r="F318">
        <v>295</v>
      </c>
      <c r="G318">
        <v>42.8</v>
      </c>
      <c r="H318">
        <v>291</v>
      </c>
      <c r="J318">
        <v>297</v>
      </c>
      <c r="K318">
        <v>43.2</v>
      </c>
      <c r="L318">
        <v>286</v>
      </c>
      <c r="N318">
        <v>339</v>
      </c>
      <c r="O318">
        <v>49</v>
      </c>
      <c r="P318">
        <v>220</v>
      </c>
      <c r="R318">
        <v>352</v>
      </c>
      <c r="S318">
        <v>51.9</v>
      </c>
      <c r="T318">
        <v>198</v>
      </c>
      <c r="V318">
        <v>376</v>
      </c>
      <c r="W318">
        <v>54.3</v>
      </c>
      <c r="X318">
        <v>192</v>
      </c>
      <c r="Z318">
        <v>377</v>
      </c>
      <c r="AA318">
        <v>54.8</v>
      </c>
      <c r="AB318">
        <v>198</v>
      </c>
      <c r="AD318">
        <v>314</v>
      </c>
      <c r="AE318">
        <v>46.1</v>
      </c>
      <c r="AF318">
        <v>273</v>
      </c>
      <c r="AH318">
        <v>306</v>
      </c>
      <c r="AI318">
        <v>55.5</v>
      </c>
      <c r="AJ318">
        <v>261</v>
      </c>
      <c r="AL318">
        <v>299</v>
      </c>
      <c r="AM318">
        <v>54.3</v>
      </c>
      <c r="AN318">
        <v>277</v>
      </c>
    </row>
    <row r="319" spans="1:40" x14ac:dyDescent="0.25">
      <c r="A319" t="s">
        <v>521</v>
      </c>
      <c r="B319">
        <v>313</v>
      </c>
      <c r="C319">
        <v>45.8</v>
      </c>
      <c r="D319">
        <v>281</v>
      </c>
      <c r="F319">
        <v>345</v>
      </c>
      <c r="G319">
        <v>49.9</v>
      </c>
      <c r="H319">
        <v>211</v>
      </c>
      <c r="J319">
        <v>320</v>
      </c>
      <c r="K319">
        <v>46.4</v>
      </c>
      <c r="L319">
        <v>241</v>
      </c>
      <c r="N319">
        <v>378</v>
      </c>
      <c r="O319">
        <v>54.6</v>
      </c>
      <c r="P319">
        <v>170</v>
      </c>
      <c r="R319">
        <v>376</v>
      </c>
      <c r="S319">
        <v>55.4</v>
      </c>
      <c r="T319">
        <v>170</v>
      </c>
      <c r="V319">
        <v>349</v>
      </c>
      <c r="W319">
        <v>50.5</v>
      </c>
      <c r="X319">
        <v>224</v>
      </c>
      <c r="Z319">
        <v>318</v>
      </c>
      <c r="AA319">
        <v>46.4</v>
      </c>
      <c r="AB319">
        <v>279</v>
      </c>
      <c r="AD319">
        <v>340</v>
      </c>
      <c r="AE319">
        <v>49.9</v>
      </c>
      <c r="AF319">
        <v>222</v>
      </c>
      <c r="AH319">
        <v>374</v>
      </c>
      <c r="AI319">
        <v>67.7</v>
      </c>
      <c r="AJ319">
        <v>148</v>
      </c>
      <c r="AL319">
        <v>361</v>
      </c>
      <c r="AM319">
        <v>65.3</v>
      </c>
      <c r="AN319">
        <v>172</v>
      </c>
    </row>
    <row r="320" spans="1:40" x14ac:dyDescent="0.25">
      <c r="A320" t="s">
        <v>301</v>
      </c>
      <c r="B320">
        <v>315</v>
      </c>
      <c r="C320">
        <v>46.1</v>
      </c>
      <c r="D320">
        <v>280</v>
      </c>
      <c r="F320">
        <v>308</v>
      </c>
      <c r="G320">
        <v>44.7</v>
      </c>
      <c r="H320">
        <v>273</v>
      </c>
      <c r="J320">
        <v>304</v>
      </c>
      <c r="K320">
        <v>44.2</v>
      </c>
      <c r="L320">
        <v>268</v>
      </c>
      <c r="N320">
        <v>298</v>
      </c>
      <c r="O320">
        <v>43.2</v>
      </c>
      <c r="P320">
        <v>288</v>
      </c>
      <c r="R320">
        <v>295</v>
      </c>
      <c r="S320">
        <v>43.6</v>
      </c>
      <c r="T320">
        <v>296</v>
      </c>
      <c r="V320">
        <v>305</v>
      </c>
      <c r="W320">
        <v>44.2</v>
      </c>
      <c r="X320">
        <v>306</v>
      </c>
      <c r="Z320">
        <v>336</v>
      </c>
      <c r="AA320">
        <v>48.9</v>
      </c>
      <c r="AB320">
        <v>255</v>
      </c>
      <c r="AD320">
        <v>305</v>
      </c>
      <c r="AE320">
        <v>44.8</v>
      </c>
      <c r="AF320">
        <v>290</v>
      </c>
      <c r="AH320">
        <v>291</v>
      </c>
      <c r="AI320">
        <v>52.8</v>
      </c>
      <c r="AJ320">
        <v>307</v>
      </c>
      <c r="AL320">
        <v>285</v>
      </c>
      <c r="AM320">
        <v>51.8</v>
      </c>
      <c r="AN320">
        <v>318</v>
      </c>
    </row>
    <row r="321" spans="1:40" x14ac:dyDescent="0.25">
      <c r="A321" t="s">
        <v>787</v>
      </c>
      <c r="B321">
        <v>316</v>
      </c>
      <c r="C321">
        <v>46.2</v>
      </c>
      <c r="D321">
        <v>279</v>
      </c>
      <c r="F321">
        <v>307</v>
      </c>
      <c r="G321">
        <v>44.5</v>
      </c>
      <c r="H321">
        <v>274</v>
      </c>
      <c r="J321">
        <v>324</v>
      </c>
      <c r="K321">
        <v>47</v>
      </c>
      <c r="L321">
        <v>239</v>
      </c>
      <c r="N321">
        <v>347</v>
      </c>
      <c r="O321">
        <v>50.1</v>
      </c>
      <c r="P321">
        <v>211</v>
      </c>
      <c r="R321">
        <v>409</v>
      </c>
      <c r="S321">
        <v>60.1</v>
      </c>
      <c r="T321">
        <v>125</v>
      </c>
      <c r="V321">
        <v>559</v>
      </c>
      <c r="W321">
        <v>80.400000000000006</v>
      </c>
      <c r="X321">
        <v>46</v>
      </c>
      <c r="Z321">
        <v>0</v>
      </c>
      <c r="AA321">
        <v>0</v>
      </c>
      <c r="AB321">
        <v>0</v>
      </c>
      <c r="AD321">
        <v>0</v>
      </c>
      <c r="AE321">
        <v>0</v>
      </c>
      <c r="AF321">
        <v>0</v>
      </c>
      <c r="AH321">
        <v>0</v>
      </c>
      <c r="AI321">
        <v>0</v>
      </c>
      <c r="AJ321">
        <v>0</v>
      </c>
      <c r="AL321">
        <v>0</v>
      </c>
      <c r="AM321">
        <v>0</v>
      </c>
      <c r="AN321">
        <v>0</v>
      </c>
    </row>
    <row r="322" spans="1:40" x14ac:dyDescent="0.25">
      <c r="A322" t="s">
        <v>324</v>
      </c>
      <c r="B322">
        <v>317</v>
      </c>
      <c r="C322">
        <v>46.3</v>
      </c>
      <c r="D322">
        <v>277</v>
      </c>
      <c r="F322">
        <v>305</v>
      </c>
      <c r="G322">
        <v>44.2</v>
      </c>
      <c r="H322">
        <v>280</v>
      </c>
      <c r="J322">
        <v>283</v>
      </c>
      <c r="K322">
        <v>41.2</v>
      </c>
      <c r="L322">
        <v>311</v>
      </c>
      <c r="N322">
        <v>300</v>
      </c>
      <c r="O322">
        <v>43.5</v>
      </c>
      <c r="P322">
        <v>286</v>
      </c>
      <c r="R322">
        <v>321</v>
      </c>
      <c r="S322">
        <v>47.4</v>
      </c>
      <c r="T322">
        <v>245</v>
      </c>
      <c r="V322">
        <v>287</v>
      </c>
      <c r="W322">
        <v>41.7</v>
      </c>
      <c r="X322">
        <v>351</v>
      </c>
      <c r="Z322">
        <v>305</v>
      </c>
      <c r="AA322">
        <v>44.5</v>
      </c>
      <c r="AB322">
        <v>312</v>
      </c>
      <c r="AD322">
        <v>306</v>
      </c>
      <c r="AE322">
        <v>45</v>
      </c>
      <c r="AF322">
        <v>287</v>
      </c>
      <c r="AH322">
        <v>296</v>
      </c>
      <c r="AI322">
        <v>53.7</v>
      </c>
      <c r="AJ322">
        <v>299</v>
      </c>
      <c r="AL322">
        <v>284</v>
      </c>
      <c r="AM322">
        <v>51.6</v>
      </c>
      <c r="AN322">
        <v>320</v>
      </c>
    </row>
    <row r="323" spans="1:40" x14ac:dyDescent="0.25">
      <c r="A323" t="s">
        <v>99</v>
      </c>
      <c r="B323">
        <v>318</v>
      </c>
      <c r="C323">
        <v>46.5</v>
      </c>
      <c r="D323">
        <v>276</v>
      </c>
      <c r="F323">
        <v>316</v>
      </c>
      <c r="G323">
        <v>45.8</v>
      </c>
      <c r="H323">
        <v>254</v>
      </c>
      <c r="J323">
        <v>324</v>
      </c>
      <c r="K323">
        <v>47</v>
      </c>
      <c r="L323">
        <v>239</v>
      </c>
      <c r="N323">
        <v>345</v>
      </c>
      <c r="O323">
        <v>49.9</v>
      </c>
      <c r="P323">
        <v>212</v>
      </c>
      <c r="R323">
        <v>348</v>
      </c>
      <c r="S323">
        <v>51.3</v>
      </c>
      <c r="T323">
        <v>200</v>
      </c>
      <c r="V323">
        <v>387</v>
      </c>
      <c r="W323">
        <v>55.9</v>
      </c>
      <c r="X323">
        <v>184</v>
      </c>
      <c r="Z323">
        <v>400</v>
      </c>
      <c r="AA323">
        <v>58.1</v>
      </c>
      <c r="AB323">
        <v>163</v>
      </c>
      <c r="AD323">
        <v>396</v>
      </c>
      <c r="AE323">
        <v>57.9</v>
      </c>
      <c r="AF323">
        <v>157</v>
      </c>
      <c r="AH323">
        <v>365</v>
      </c>
      <c r="AI323">
        <v>66.099999999999994</v>
      </c>
      <c r="AJ323">
        <v>165</v>
      </c>
      <c r="AL323">
        <v>350</v>
      </c>
      <c r="AM323">
        <v>63.4</v>
      </c>
      <c r="AN323">
        <v>185</v>
      </c>
    </row>
    <row r="324" spans="1:40" x14ac:dyDescent="0.25">
      <c r="A324" t="s">
        <v>373</v>
      </c>
      <c r="B324">
        <v>319</v>
      </c>
      <c r="C324">
        <v>46.6</v>
      </c>
      <c r="D324">
        <v>275</v>
      </c>
      <c r="F324">
        <v>310</v>
      </c>
      <c r="G324">
        <v>45</v>
      </c>
      <c r="H324">
        <v>268</v>
      </c>
      <c r="J324">
        <v>336</v>
      </c>
      <c r="K324">
        <v>48.7</v>
      </c>
      <c r="L324">
        <v>226</v>
      </c>
      <c r="N324">
        <v>322</v>
      </c>
      <c r="O324">
        <v>46.6</v>
      </c>
      <c r="P324">
        <v>250</v>
      </c>
      <c r="R324">
        <v>336</v>
      </c>
      <c r="S324">
        <v>49.6</v>
      </c>
      <c r="T324">
        <v>217</v>
      </c>
      <c r="V324">
        <v>534</v>
      </c>
      <c r="W324">
        <v>76.8</v>
      </c>
      <c r="X324">
        <v>58</v>
      </c>
      <c r="Z324">
        <v>473</v>
      </c>
      <c r="AA324">
        <v>68.5</v>
      </c>
      <c r="AB324">
        <v>92</v>
      </c>
      <c r="AD324">
        <v>452</v>
      </c>
      <c r="AE324">
        <v>66</v>
      </c>
      <c r="AF324">
        <v>96</v>
      </c>
      <c r="AH324">
        <v>414</v>
      </c>
      <c r="AI324">
        <v>74.8</v>
      </c>
      <c r="AJ324">
        <v>112</v>
      </c>
      <c r="AL324">
        <v>407</v>
      </c>
      <c r="AM324">
        <v>73.599999999999994</v>
      </c>
      <c r="AN324">
        <v>115</v>
      </c>
    </row>
    <row r="325" spans="1:40" x14ac:dyDescent="0.25">
      <c r="A325" t="s">
        <v>342</v>
      </c>
      <c r="B325">
        <v>320</v>
      </c>
      <c r="C325">
        <v>46.8</v>
      </c>
      <c r="D325">
        <v>273</v>
      </c>
      <c r="F325">
        <v>293</v>
      </c>
      <c r="G325">
        <v>42.5</v>
      </c>
      <c r="H325">
        <v>298</v>
      </c>
      <c r="J325">
        <v>288</v>
      </c>
      <c r="K325">
        <v>41.9</v>
      </c>
      <c r="L325">
        <v>305</v>
      </c>
      <c r="N325">
        <v>293</v>
      </c>
      <c r="O325">
        <v>42.5</v>
      </c>
      <c r="P325">
        <v>293</v>
      </c>
      <c r="R325">
        <v>291</v>
      </c>
      <c r="S325">
        <v>43</v>
      </c>
      <c r="T325">
        <v>310</v>
      </c>
      <c r="V325">
        <v>306</v>
      </c>
      <c r="W325">
        <v>44.4</v>
      </c>
      <c r="X325">
        <v>305</v>
      </c>
      <c r="Z325">
        <v>328</v>
      </c>
      <c r="AA325">
        <v>47.8</v>
      </c>
      <c r="AB325">
        <v>266</v>
      </c>
      <c r="AD325">
        <v>326</v>
      </c>
      <c r="AE325">
        <v>47.8</v>
      </c>
      <c r="AF325">
        <v>246</v>
      </c>
      <c r="AH325">
        <v>322</v>
      </c>
      <c r="AI325">
        <v>58.4</v>
      </c>
      <c r="AJ325">
        <v>230</v>
      </c>
      <c r="AL325">
        <v>332</v>
      </c>
      <c r="AM325">
        <v>60.2</v>
      </c>
      <c r="AN325">
        <v>217</v>
      </c>
    </row>
    <row r="326" spans="1:40" x14ac:dyDescent="0.25">
      <c r="A326" t="s">
        <v>1479</v>
      </c>
      <c r="B326">
        <v>321</v>
      </c>
      <c r="C326">
        <v>46.9</v>
      </c>
      <c r="D326">
        <v>272</v>
      </c>
      <c r="F326">
        <v>313</v>
      </c>
      <c r="G326">
        <v>45.4</v>
      </c>
      <c r="H326">
        <v>259</v>
      </c>
      <c r="J326">
        <v>321</v>
      </c>
      <c r="K326">
        <v>46.6</v>
      </c>
      <c r="L326">
        <v>240</v>
      </c>
      <c r="N326">
        <v>348</v>
      </c>
      <c r="O326">
        <v>50.3</v>
      </c>
      <c r="P326">
        <v>210</v>
      </c>
      <c r="R326">
        <v>363</v>
      </c>
      <c r="S326">
        <v>53.5</v>
      </c>
      <c r="T326">
        <v>187</v>
      </c>
      <c r="V326">
        <v>368</v>
      </c>
      <c r="W326">
        <v>53.2</v>
      </c>
      <c r="X326">
        <v>200</v>
      </c>
      <c r="Z326">
        <v>385</v>
      </c>
      <c r="AA326">
        <v>55.9</v>
      </c>
      <c r="AB326">
        <v>185</v>
      </c>
      <c r="AD326">
        <v>367</v>
      </c>
      <c r="AE326">
        <v>53.7</v>
      </c>
      <c r="AF326">
        <v>195</v>
      </c>
      <c r="AH326">
        <v>349</v>
      </c>
      <c r="AI326">
        <v>63.2</v>
      </c>
      <c r="AJ326">
        <v>191</v>
      </c>
      <c r="AL326">
        <v>348</v>
      </c>
      <c r="AM326">
        <v>63</v>
      </c>
      <c r="AN326">
        <v>188</v>
      </c>
    </row>
    <row r="327" spans="1:40" x14ac:dyDescent="0.25">
      <c r="A327" t="s">
        <v>506</v>
      </c>
      <c r="B327">
        <v>322</v>
      </c>
      <c r="C327">
        <v>47.1</v>
      </c>
      <c r="D327">
        <v>268</v>
      </c>
      <c r="F327">
        <v>368</v>
      </c>
      <c r="G327">
        <v>53.2</v>
      </c>
      <c r="H327">
        <v>180</v>
      </c>
      <c r="J327">
        <v>315</v>
      </c>
      <c r="K327">
        <v>45.7</v>
      </c>
      <c r="L327">
        <v>251</v>
      </c>
      <c r="N327">
        <v>291</v>
      </c>
      <c r="O327">
        <v>42.2</v>
      </c>
      <c r="P327">
        <v>295</v>
      </c>
      <c r="R327">
        <v>250</v>
      </c>
      <c r="S327">
        <v>37.1</v>
      </c>
      <c r="T327">
        <v>386</v>
      </c>
      <c r="V327">
        <v>162</v>
      </c>
      <c r="W327">
        <v>23.9</v>
      </c>
      <c r="X327">
        <v>886</v>
      </c>
      <c r="Z327">
        <v>172</v>
      </c>
      <c r="AA327">
        <v>25.5</v>
      </c>
      <c r="AB327">
        <v>836</v>
      </c>
      <c r="AD327">
        <v>185</v>
      </c>
      <c r="AE327">
        <v>27.5</v>
      </c>
      <c r="AF327">
        <v>717</v>
      </c>
      <c r="AH327">
        <v>264</v>
      </c>
      <c r="AI327">
        <v>48</v>
      </c>
      <c r="AJ327">
        <v>376</v>
      </c>
      <c r="AL327">
        <v>337</v>
      </c>
      <c r="AM327">
        <v>61</v>
      </c>
      <c r="AN327">
        <v>205</v>
      </c>
    </row>
    <row r="328" spans="1:40" x14ac:dyDescent="0.25">
      <c r="A328" t="s">
        <v>354</v>
      </c>
      <c r="B328">
        <v>323</v>
      </c>
      <c r="C328">
        <v>47.2</v>
      </c>
      <c r="D328">
        <v>261</v>
      </c>
      <c r="F328">
        <v>319</v>
      </c>
      <c r="G328">
        <v>46.2</v>
      </c>
      <c r="H328">
        <v>248</v>
      </c>
      <c r="J328">
        <v>272</v>
      </c>
      <c r="K328">
        <v>39.6</v>
      </c>
      <c r="L328">
        <v>329</v>
      </c>
      <c r="N328">
        <v>277</v>
      </c>
      <c r="O328">
        <v>40.200000000000003</v>
      </c>
      <c r="P328">
        <v>326</v>
      </c>
      <c r="R328">
        <v>292</v>
      </c>
      <c r="S328">
        <v>43.2</v>
      </c>
      <c r="T328">
        <v>306</v>
      </c>
      <c r="V328">
        <v>311</v>
      </c>
      <c r="W328">
        <v>45.1</v>
      </c>
      <c r="X328">
        <v>298</v>
      </c>
      <c r="Z328">
        <v>298</v>
      </c>
      <c r="AA328">
        <v>43.5</v>
      </c>
      <c r="AB328">
        <v>326</v>
      </c>
      <c r="AD328">
        <v>423</v>
      </c>
      <c r="AE328">
        <v>61.8</v>
      </c>
      <c r="AF328">
        <v>122</v>
      </c>
      <c r="AH328">
        <v>404</v>
      </c>
      <c r="AI328">
        <v>73</v>
      </c>
      <c r="AJ328">
        <v>118</v>
      </c>
      <c r="AL328">
        <v>442</v>
      </c>
      <c r="AM328">
        <v>79.8</v>
      </c>
      <c r="AN328">
        <v>87</v>
      </c>
    </row>
    <row r="329" spans="1:40" x14ac:dyDescent="0.25">
      <c r="A329" t="s">
        <v>810</v>
      </c>
      <c r="B329">
        <v>323</v>
      </c>
      <c r="C329">
        <v>47.2</v>
      </c>
      <c r="D329">
        <v>261</v>
      </c>
      <c r="F329">
        <v>376</v>
      </c>
      <c r="G329">
        <v>54.3</v>
      </c>
      <c r="H329">
        <v>173</v>
      </c>
      <c r="J329">
        <v>409</v>
      </c>
      <c r="K329">
        <v>59.1</v>
      </c>
      <c r="L329">
        <v>131</v>
      </c>
      <c r="N329">
        <v>430</v>
      </c>
      <c r="O329">
        <v>61.9</v>
      </c>
      <c r="P329">
        <v>110</v>
      </c>
      <c r="R329">
        <v>360</v>
      </c>
      <c r="S329">
        <v>53</v>
      </c>
      <c r="T329">
        <v>190</v>
      </c>
      <c r="V329">
        <v>280</v>
      </c>
      <c r="W329">
        <v>40.700000000000003</v>
      </c>
      <c r="X329">
        <v>365</v>
      </c>
      <c r="Z329">
        <v>270</v>
      </c>
      <c r="AA329">
        <v>39.5</v>
      </c>
      <c r="AB329">
        <v>382</v>
      </c>
      <c r="AD329">
        <v>386</v>
      </c>
      <c r="AE329">
        <v>56.5</v>
      </c>
      <c r="AF329">
        <v>175</v>
      </c>
      <c r="AH329">
        <v>416</v>
      </c>
      <c r="AI329">
        <v>75.2</v>
      </c>
      <c r="AJ329">
        <v>109</v>
      </c>
      <c r="AL329">
        <v>387</v>
      </c>
      <c r="AM329">
        <v>70</v>
      </c>
      <c r="AN329">
        <v>133</v>
      </c>
    </row>
    <row r="330" spans="1:40" x14ac:dyDescent="0.25">
      <c r="A330" t="s">
        <v>457</v>
      </c>
      <c r="B330">
        <v>323</v>
      </c>
      <c r="C330">
        <v>47.2</v>
      </c>
      <c r="D330">
        <v>261</v>
      </c>
      <c r="F330">
        <v>334</v>
      </c>
      <c r="G330">
        <v>48.4</v>
      </c>
      <c r="H330">
        <v>227</v>
      </c>
      <c r="J330">
        <v>367</v>
      </c>
      <c r="K330">
        <v>53.1</v>
      </c>
      <c r="L330">
        <v>185</v>
      </c>
      <c r="N330">
        <v>309</v>
      </c>
      <c r="O330">
        <v>44.8</v>
      </c>
      <c r="P330">
        <v>266</v>
      </c>
      <c r="R330">
        <v>264</v>
      </c>
      <c r="S330">
        <v>39.1</v>
      </c>
      <c r="T330">
        <v>365</v>
      </c>
      <c r="V330">
        <v>255</v>
      </c>
      <c r="W330">
        <v>37.1</v>
      </c>
      <c r="X330">
        <v>423</v>
      </c>
      <c r="Z330">
        <v>214</v>
      </c>
      <c r="AA330">
        <v>31.5</v>
      </c>
      <c r="AB330">
        <v>561</v>
      </c>
      <c r="AD330">
        <v>283</v>
      </c>
      <c r="AE330">
        <v>41.6</v>
      </c>
      <c r="AF330">
        <v>335</v>
      </c>
      <c r="AH330">
        <v>356</v>
      </c>
      <c r="AI330">
        <v>64.400000000000006</v>
      </c>
      <c r="AJ330">
        <v>182</v>
      </c>
      <c r="AL330">
        <v>370</v>
      </c>
      <c r="AM330">
        <v>66.900000000000006</v>
      </c>
      <c r="AN330">
        <v>162</v>
      </c>
    </row>
    <row r="331" spans="1:40" x14ac:dyDescent="0.25">
      <c r="A331" t="s">
        <v>381</v>
      </c>
      <c r="B331">
        <v>326</v>
      </c>
      <c r="C331">
        <v>47.6</v>
      </c>
      <c r="D331">
        <v>260</v>
      </c>
      <c r="F331">
        <v>294</v>
      </c>
      <c r="G331">
        <v>42.7</v>
      </c>
      <c r="H331">
        <v>295</v>
      </c>
      <c r="J331">
        <v>305</v>
      </c>
      <c r="K331">
        <v>44.3</v>
      </c>
      <c r="L331">
        <v>267</v>
      </c>
      <c r="N331">
        <v>309</v>
      </c>
      <c r="O331">
        <v>44.8</v>
      </c>
      <c r="P331">
        <v>266</v>
      </c>
      <c r="R331">
        <v>286</v>
      </c>
      <c r="S331">
        <v>42.3</v>
      </c>
      <c r="T331">
        <v>313</v>
      </c>
      <c r="V331">
        <v>272</v>
      </c>
      <c r="W331">
        <v>39.6</v>
      </c>
      <c r="X331">
        <v>376</v>
      </c>
      <c r="Z331">
        <v>266</v>
      </c>
      <c r="AA331">
        <v>38.9</v>
      </c>
      <c r="AB331">
        <v>386</v>
      </c>
      <c r="AD331">
        <v>260</v>
      </c>
      <c r="AE331">
        <v>38.299999999999997</v>
      </c>
      <c r="AF331">
        <v>397</v>
      </c>
      <c r="AH331">
        <v>246</v>
      </c>
      <c r="AI331">
        <v>44.8</v>
      </c>
      <c r="AJ331">
        <v>414</v>
      </c>
      <c r="AL331">
        <v>244</v>
      </c>
      <c r="AM331">
        <v>44.4</v>
      </c>
      <c r="AN331">
        <v>424</v>
      </c>
    </row>
    <row r="332" spans="1:40" x14ac:dyDescent="0.25">
      <c r="A332" t="s">
        <v>330</v>
      </c>
      <c r="B332">
        <v>327</v>
      </c>
      <c r="C332">
        <v>47.8</v>
      </c>
      <c r="D332">
        <v>256</v>
      </c>
      <c r="F332">
        <v>340</v>
      </c>
      <c r="G332">
        <v>49.2</v>
      </c>
      <c r="H332">
        <v>219</v>
      </c>
      <c r="J332">
        <v>333</v>
      </c>
      <c r="K332">
        <v>48.3</v>
      </c>
      <c r="L332">
        <v>228</v>
      </c>
      <c r="N332">
        <v>333</v>
      </c>
      <c r="O332">
        <v>48.2</v>
      </c>
      <c r="P332">
        <v>227</v>
      </c>
      <c r="R332">
        <v>330</v>
      </c>
      <c r="S332">
        <v>48.7</v>
      </c>
      <c r="T332">
        <v>227</v>
      </c>
      <c r="V332">
        <v>349</v>
      </c>
      <c r="W332">
        <v>50.5</v>
      </c>
      <c r="X332">
        <v>224</v>
      </c>
      <c r="Z332">
        <v>356</v>
      </c>
      <c r="AA332">
        <v>51.8</v>
      </c>
      <c r="AB332">
        <v>227</v>
      </c>
      <c r="AD332">
        <v>391</v>
      </c>
      <c r="AE332">
        <v>57.2</v>
      </c>
      <c r="AF332">
        <v>165</v>
      </c>
      <c r="AH332">
        <v>398</v>
      </c>
      <c r="AI332">
        <v>71.900000000000006</v>
      </c>
      <c r="AJ332">
        <v>125</v>
      </c>
      <c r="AL332">
        <v>349</v>
      </c>
      <c r="AM332">
        <v>63.2</v>
      </c>
      <c r="AN332">
        <v>186</v>
      </c>
    </row>
    <row r="333" spans="1:40" x14ac:dyDescent="0.25">
      <c r="A333" t="s">
        <v>651</v>
      </c>
      <c r="B333">
        <v>328</v>
      </c>
      <c r="C333">
        <v>47.9</v>
      </c>
      <c r="D333">
        <v>254</v>
      </c>
      <c r="F333">
        <v>558</v>
      </c>
      <c r="G333">
        <v>80.2</v>
      </c>
      <c r="H333">
        <v>47</v>
      </c>
      <c r="J333">
        <v>535</v>
      </c>
      <c r="K333">
        <v>77.099999999999994</v>
      </c>
      <c r="L333">
        <v>53</v>
      </c>
      <c r="N333">
        <v>582</v>
      </c>
      <c r="O333">
        <v>83.5</v>
      </c>
      <c r="P333">
        <v>34</v>
      </c>
      <c r="R333">
        <v>481</v>
      </c>
      <c r="S333">
        <v>70.599999999999994</v>
      </c>
      <c r="T333">
        <v>80</v>
      </c>
      <c r="V333">
        <v>308</v>
      </c>
      <c r="W333">
        <v>44.7</v>
      </c>
      <c r="X333">
        <v>300</v>
      </c>
      <c r="Z333">
        <v>301</v>
      </c>
      <c r="AA333">
        <v>43.9</v>
      </c>
      <c r="AB333">
        <v>320</v>
      </c>
      <c r="AD333">
        <v>303</v>
      </c>
      <c r="AE333">
        <v>44.5</v>
      </c>
      <c r="AF333">
        <v>296</v>
      </c>
      <c r="AH333">
        <v>347</v>
      </c>
      <c r="AI333">
        <v>62.8</v>
      </c>
      <c r="AJ333">
        <v>193</v>
      </c>
      <c r="AL333">
        <v>380</v>
      </c>
      <c r="AM333">
        <v>68.7</v>
      </c>
      <c r="AN333">
        <v>141</v>
      </c>
    </row>
    <row r="334" spans="1:40" x14ac:dyDescent="0.25">
      <c r="A334" t="s">
        <v>251</v>
      </c>
      <c r="B334">
        <v>329</v>
      </c>
      <c r="C334">
        <v>48.1</v>
      </c>
      <c r="D334">
        <v>253</v>
      </c>
      <c r="F334">
        <v>304</v>
      </c>
      <c r="G334">
        <v>44.1</v>
      </c>
      <c r="H334">
        <v>281</v>
      </c>
      <c r="J334">
        <v>282</v>
      </c>
      <c r="K334">
        <v>41</v>
      </c>
      <c r="L334">
        <v>313</v>
      </c>
      <c r="N334">
        <v>279</v>
      </c>
      <c r="O334">
        <v>40.5</v>
      </c>
      <c r="P334">
        <v>323</v>
      </c>
      <c r="R334">
        <v>288</v>
      </c>
      <c r="S334">
        <v>42.6</v>
      </c>
      <c r="T334">
        <v>312</v>
      </c>
      <c r="V334">
        <v>336</v>
      </c>
      <c r="W334">
        <v>48.7</v>
      </c>
      <c r="X334">
        <v>238</v>
      </c>
      <c r="Z334">
        <v>319</v>
      </c>
      <c r="AA334">
        <v>46.5</v>
      </c>
      <c r="AB334">
        <v>278</v>
      </c>
      <c r="AD334">
        <v>289</v>
      </c>
      <c r="AE334">
        <v>42.5</v>
      </c>
      <c r="AF334">
        <v>328</v>
      </c>
      <c r="AH334">
        <v>276</v>
      </c>
      <c r="AI334">
        <v>50.1</v>
      </c>
      <c r="AJ334">
        <v>352</v>
      </c>
      <c r="AL334">
        <v>274</v>
      </c>
      <c r="AM334">
        <v>49.8</v>
      </c>
      <c r="AN334">
        <v>343</v>
      </c>
    </row>
    <row r="335" spans="1:40" x14ac:dyDescent="0.25">
      <c r="A335" t="s">
        <v>215</v>
      </c>
      <c r="B335">
        <v>330</v>
      </c>
      <c r="C335">
        <v>48.2</v>
      </c>
      <c r="D335">
        <v>250</v>
      </c>
      <c r="F335">
        <v>320</v>
      </c>
      <c r="G335">
        <v>46.4</v>
      </c>
      <c r="H335">
        <v>246</v>
      </c>
      <c r="J335">
        <v>312</v>
      </c>
      <c r="K335">
        <v>45.3</v>
      </c>
      <c r="L335">
        <v>254</v>
      </c>
      <c r="N335">
        <v>293</v>
      </c>
      <c r="O335">
        <v>42.5</v>
      </c>
      <c r="P335">
        <v>293</v>
      </c>
      <c r="R335">
        <v>280</v>
      </c>
      <c r="S335">
        <v>41.4</v>
      </c>
      <c r="T335">
        <v>330</v>
      </c>
      <c r="V335">
        <v>281</v>
      </c>
      <c r="W335">
        <v>40.799999999999997</v>
      </c>
      <c r="X335">
        <v>364</v>
      </c>
      <c r="Z335">
        <v>306</v>
      </c>
      <c r="AA335">
        <v>44.6</v>
      </c>
      <c r="AB335">
        <v>308</v>
      </c>
      <c r="AD335">
        <v>296</v>
      </c>
      <c r="AE335">
        <v>43.5</v>
      </c>
      <c r="AF335">
        <v>307</v>
      </c>
      <c r="AH335">
        <v>295</v>
      </c>
      <c r="AI335">
        <v>53.5</v>
      </c>
      <c r="AJ335">
        <v>303</v>
      </c>
      <c r="AL335">
        <v>289</v>
      </c>
      <c r="AM335">
        <v>52.5</v>
      </c>
      <c r="AN335">
        <v>307</v>
      </c>
    </row>
    <row r="336" spans="1:40" x14ac:dyDescent="0.25">
      <c r="A336" t="s">
        <v>252</v>
      </c>
      <c r="B336">
        <v>331</v>
      </c>
      <c r="C336">
        <v>48.4</v>
      </c>
      <c r="D336">
        <v>246</v>
      </c>
      <c r="F336">
        <v>325</v>
      </c>
      <c r="G336">
        <v>47.1</v>
      </c>
      <c r="H336">
        <v>234</v>
      </c>
      <c r="J336">
        <v>349</v>
      </c>
      <c r="K336">
        <v>50.6</v>
      </c>
      <c r="L336">
        <v>207</v>
      </c>
      <c r="N336">
        <v>306</v>
      </c>
      <c r="O336">
        <v>44.3</v>
      </c>
      <c r="P336">
        <v>271</v>
      </c>
      <c r="R336">
        <v>280</v>
      </c>
      <c r="S336">
        <v>41.4</v>
      </c>
      <c r="T336">
        <v>330</v>
      </c>
      <c r="V336">
        <v>347</v>
      </c>
      <c r="W336">
        <v>50.2</v>
      </c>
      <c r="X336">
        <v>227</v>
      </c>
      <c r="Z336">
        <v>316</v>
      </c>
      <c r="AA336">
        <v>46.1</v>
      </c>
      <c r="AB336">
        <v>289</v>
      </c>
      <c r="AD336">
        <v>324</v>
      </c>
      <c r="AE336">
        <v>47.6</v>
      </c>
      <c r="AF336">
        <v>249</v>
      </c>
      <c r="AH336">
        <v>311</v>
      </c>
      <c r="AI336">
        <v>56.4</v>
      </c>
      <c r="AJ336">
        <v>253</v>
      </c>
      <c r="AL336">
        <v>261</v>
      </c>
      <c r="AM336">
        <v>47.5</v>
      </c>
      <c r="AN336">
        <v>374</v>
      </c>
    </row>
    <row r="337" spans="1:40" x14ac:dyDescent="0.25">
      <c r="A337" t="s">
        <v>534</v>
      </c>
      <c r="B337">
        <v>332</v>
      </c>
      <c r="C337">
        <v>48.5</v>
      </c>
      <c r="D337">
        <v>245</v>
      </c>
      <c r="F337">
        <v>318</v>
      </c>
      <c r="G337">
        <v>46.1</v>
      </c>
      <c r="H337">
        <v>250</v>
      </c>
      <c r="J337">
        <v>317</v>
      </c>
      <c r="K337">
        <v>46</v>
      </c>
      <c r="L337">
        <v>250</v>
      </c>
      <c r="N337">
        <v>329</v>
      </c>
      <c r="O337">
        <v>47.6</v>
      </c>
      <c r="P337">
        <v>234</v>
      </c>
      <c r="R337">
        <v>364</v>
      </c>
      <c r="S337">
        <v>53.6</v>
      </c>
      <c r="T337">
        <v>186</v>
      </c>
      <c r="V337">
        <v>396</v>
      </c>
      <c r="W337">
        <v>57.2</v>
      </c>
      <c r="X337">
        <v>171</v>
      </c>
      <c r="Z337">
        <v>416</v>
      </c>
      <c r="AA337">
        <v>60.4</v>
      </c>
      <c r="AB337">
        <v>141</v>
      </c>
      <c r="AD337">
        <v>418</v>
      </c>
      <c r="AE337">
        <v>61.1</v>
      </c>
      <c r="AF337">
        <v>128</v>
      </c>
      <c r="AH337">
        <v>403</v>
      </c>
      <c r="AI337">
        <v>72.8</v>
      </c>
      <c r="AJ337">
        <v>119</v>
      </c>
      <c r="AL337">
        <v>374</v>
      </c>
      <c r="AM337">
        <v>67.7</v>
      </c>
      <c r="AN337">
        <v>153</v>
      </c>
    </row>
    <row r="338" spans="1:40" x14ac:dyDescent="0.25">
      <c r="A338" t="s">
        <v>519</v>
      </c>
      <c r="B338">
        <v>333</v>
      </c>
      <c r="C338">
        <v>48.6</v>
      </c>
      <c r="D338">
        <v>242</v>
      </c>
      <c r="F338">
        <v>324</v>
      </c>
      <c r="G338">
        <v>46.9</v>
      </c>
      <c r="H338">
        <v>236</v>
      </c>
      <c r="J338">
        <v>329</v>
      </c>
      <c r="K338">
        <v>47.7</v>
      </c>
      <c r="L338">
        <v>234</v>
      </c>
      <c r="N338">
        <v>313</v>
      </c>
      <c r="O338">
        <v>45.3</v>
      </c>
      <c r="P338">
        <v>261</v>
      </c>
      <c r="R338">
        <v>309</v>
      </c>
      <c r="S338">
        <v>45.6</v>
      </c>
      <c r="T338">
        <v>264</v>
      </c>
      <c r="V338">
        <v>320</v>
      </c>
      <c r="W338">
        <v>46.4</v>
      </c>
      <c r="X338">
        <v>275</v>
      </c>
      <c r="Z338">
        <v>331</v>
      </c>
      <c r="AA338">
        <v>48.2</v>
      </c>
      <c r="AB338">
        <v>260</v>
      </c>
      <c r="AD338">
        <v>352</v>
      </c>
      <c r="AE338">
        <v>51.6</v>
      </c>
      <c r="AF338">
        <v>208</v>
      </c>
      <c r="AH338">
        <v>360</v>
      </c>
      <c r="AI338">
        <v>65.2</v>
      </c>
      <c r="AJ338">
        <v>174</v>
      </c>
      <c r="AL338">
        <v>324</v>
      </c>
      <c r="AM338">
        <v>58.7</v>
      </c>
      <c r="AN338">
        <v>225</v>
      </c>
    </row>
    <row r="339" spans="1:40" x14ac:dyDescent="0.25">
      <c r="A339" t="s">
        <v>996</v>
      </c>
      <c r="B339">
        <v>333</v>
      </c>
      <c r="C339">
        <v>48.6</v>
      </c>
      <c r="D339">
        <v>242</v>
      </c>
      <c r="F339">
        <v>298</v>
      </c>
      <c r="G339">
        <v>43.3</v>
      </c>
      <c r="H339">
        <v>288</v>
      </c>
      <c r="J339">
        <v>287</v>
      </c>
      <c r="K339">
        <v>41.7</v>
      </c>
      <c r="L339">
        <v>307</v>
      </c>
      <c r="N339">
        <v>285</v>
      </c>
      <c r="O339">
        <v>41.3</v>
      </c>
      <c r="P339">
        <v>310</v>
      </c>
      <c r="R339">
        <v>286</v>
      </c>
      <c r="S339">
        <v>42.3</v>
      </c>
      <c r="T339">
        <v>313</v>
      </c>
      <c r="V339">
        <v>339</v>
      </c>
      <c r="W339">
        <v>49.1</v>
      </c>
      <c r="X339">
        <v>236</v>
      </c>
      <c r="Z339">
        <v>330</v>
      </c>
      <c r="AA339">
        <v>48.1</v>
      </c>
      <c r="AB339">
        <v>261</v>
      </c>
      <c r="AD339">
        <v>312</v>
      </c>
      <c r="AE339">
        <v>45.8</v>
      </c>
      <c r="AF339">
        <v>277</v>
      </c>
      <c r="AH339">
        <v>291</v>
      </c>
      <c r="AI339">
        <v>52.8</v>
      </c>
      <c r="AJ339">
        <v>307</v>
      </c>
      <c r="AL339">
        <v>291</v>
      </c>
      <c r="AM339">
        <v>52.8</v>
      </c>
      <c r="AN339">
        <v>303</v>
      </c>
    </row>
    <row r="340" spans="1:40" x14ac:dyDescent="0.25">
      <c r="A340" t="s">
        <v>473</v>
      </c>
      <c r="B340">
        <v>335</v>
      </c>
      <c r="C340">
        <v>48.9</v>
      </c>
      <c r="D340">
        <v>241</v>
      </c>
      <c r="F340">
        <v>328</v>
      </c>
      <c r="G340">
        <v>47.5</v>
      </c>
      <c r="H340">
        <v>230</v>
      </c>
      <c r="J340">
        <v>493</v>
      </c>
      <c r="K340">
        <v>71.099999999999994</v>
      </c>
      <c r="L340">
        <v>74</v>
      </c>
      <c r="N340">
        <v>505</v>
      </c>
      <c r="O340">
        <v>72.599999999999994</v>
      </c>
      <c r="P340">
        <v>67</v>
      </c>
      <c r="R340">
        <v>496</v>
      </c>
      <c r="S340">
        <v>72.8</v>
      </c>
      <c r="T340">
        <v>69</v>
      </c>
      <c r="V340">
        <v>512</v>
      </c>
      <c r="W340">
        <v>73.7</v>
      </c>
      <c r="X340">
        <v>69</v>
      </c>
      <c r="Z340">
        <v>494</v>
      </c>
      <c r="AA340">
        <v>71.5</v>
      </c>
      <c r="AB340">
        <v>78</v>
      </c>
      <c r="AD340">
        <v>488</v>
      </c>
      <c r="AE340">
        <v>71.2</v>
      </c>
      <c r="AF340">
        <v>77</v>
      </c>
      <c r="AH340">
        <v>0</v>
      </c>
      <c r="AI340">
        <v>0</v>
      </c>
      <c r="AJ340">
        <v>0</v>
      </c>
      <c r="AL340">
        <v>0</v>
      </c>
      <c r="AM340">
        <v>0</v>
      </c>
      <c r="AN340">
        <v>0</v>
      </c>
    </row>
    <row r="341" spans="1:40" x14ac:dyDescent="0.25">
      <c r="A341" t="s">
        <v>289</v>
      </c>
      <c r="B341">
        <v>336</v>
      </c>
      <c r="C341">
        <v>49.1</v>
      </c>
      <c r="D341">
        <v>240</v>
      </c>
      <c r="F341">
        <v>303</v>
      </c>
      <c r="G341">
        <v>44</v>
      </c>
      <c r="H341">
        <v>283</v>
      </c>
      <c r="J341">
        <v>343</v>
      </c>
      <c r="K341">
        <v>49.7</v>
      </c>
      <c r="L341">
        <v>213</v>
      </c>
      <c r="N341">
        <v>353</v>
      </c>
      <c r="O341">
        <v>51</v>
      </c>
      <c r="P341">
        <v>206</v>
      </c>
      <c r="R341">
        <v>378</v>
      </c>
      <c r="S341">
        <v>55.7</v>
      </c>
      <c r="T341">
        <v>167</v>
      </c>
      <c r="V341">
        <v>366</v>
      </c>
      <c r="W341">
        <v>52.9</v>
      </c>
      <c r="X341">
        <v>202</v>
      </c>
      <c r="Z341">
        <v>360</v>
      </c>
      <c r="AA341">
        <v>52.4</v>
      </c>
      <c r="AB341">
        <v>216</v>
      </c>
      <c r="AD341">
        <v>343</v>
      </c>
      <c r="AE341">
        <v>50.3</v>
      </c>
      <c r="AF341">
        <v>219</v>
      </c>
      <c r="AH341">
        <v>335</v>
      </c>
      <c r="AI341">
        <v>60.7</v>
      </c>
      <c r="AJ341">
        <v>208</v>
      </c>
      <c r="AL341">
        <v>321</v>
      </c>
      <c r="AM341">
        <v>58.2</v>
      </c>
      <c r="AN341">
        <v>229</v>
      </c>
    </row>
    <row r="342" spans="1:40" x14ac:dyDescent="0.25">
      <c r="A342" t="s">
        <v>401</v>
      </c>
      <c r="B342">
        <v>337</v>
      </c>
      <c r="C342">
        <v>49.2</v>
      </c>
      <c r="D342">
        <v>238</v>
      </c>
      <c r="F342">
        <v>334</v>
      </c>
      <c r="G342">
        <v>48.4</v>
      </c>
      <c r="H342">
        <v>227</v>
      </c>
      <c r="J342">
        <v>341</v>
      </c>
      <c r="K342">
        <v>49.4</v>
      </c>
      <c r="L342">
        <v>217</v>
      </c>
      <c r="N342">
        <v>330</v>
      </c>
      <c r="O342">
        <v>47.7</v>
      </c>
      <c r="P342">
        <v>230</v>
      </c>
      <c r="R342">
        <v>322</v>
      </c>
      <c r="S342">
        <v>47.5</v>
      </c>
      <c r="T342">
        <v>243</v>
      </c>
      <c r="V342">
        <v>293</v>
      </c>
      <c r="W342">
        <v>42.5</v>
      </c>
      <c r="X342">
        <v>340</v>
      </c>
      <c r="Z342">
        <v>315</v>
      </c>
      <c r="AA342">
        <v>45.9</v>
      </c>
      <c r="AB342">
        <v>290</v>
      </c>
      <c r="AD342">
        <v>292</v>
      </c>
      <c r="AE342">
        <v>42.9</v>
      </c>
      <c r="AF342">
        <v>325</v>
      </c>
      <c r="AH342">
        <v>283</v>
      </c>
      <c r="AI342">
        <v>51.4</v>
      </c>
      <c r="AJ342">
        <v>334</v>
      </c>
      <c r="AL342">
        <v>282</v>
      </c>
      <c r="AM342">
        <v>51.2</v>
      </c>
      <c r="AN342">
        <v>324</v>
      </c>
    </row>
    <row r="343" spans="1:40" x14ac:dyDescent="0.25">
      <c r="A343" t="s">
        <v>841</v>
      </c>
      <c r="B343">
        <v>338</v>
      </c>
      <c r="C343">
        <v>49.4</v>
      </c>
      <c r="D343">
        <v>237</v>
      </c>
      <c r="F343">
        <v>336</v>
      </c>
      <c r="G343">
        <v>48.7</v>
      </c>
      <c r="H343">
        <v>225</v>
      </c>
      <c r="J343">
        <v>338</v>
      </c>
      <c r="K343">
        <v>49</v>
      </c>
      <c r="L343">
        <v>225</v>
      </c>
      <c r="N343">
        <v>349</v>
      </c>
      <c r="O343">
        <v>50.4</v>
      </c>
      <c r="P343">
        <v>209</v>
      </c>
      <c r="R343">
        <v>268</v>
      </c>
      <c r="S343">
        <v>39.700000000000003</v>
      </c>
      <c r="T343">
        <v>350</v>
      </c>
      <c r="V343">
        <v>161</v>
      </c>
      <c r="W343">
        <v>23.8</v>
      </c>
      <c r="X343">
        <v>896</v>
      </c>
      <c r="Z343">
        <v>137</v>
      </c>
      <c r="AA343">
        <v>20.5</v>
      </c>
      <c r="AB343" s="29">
        <v>1103</v>
      </c>
      <c r="AD343">
        <v>156</v>
      </c>
      <c r="AE343">
        <v>23.3</v>
      </c>
      <c r="AF343">
        <v>940</v>
      </c>
      <c r="AH343">
        <v>207</v>
      </c>
      <c r="AI343">
        <v>37.799999999999997</v>
      </c>
      <c r="AJ343">
        <v>571</v>
      </c>
      <c r="AL343">
        <v>226</v>
      </c>
      <c r="AM343">
        <v>41.2</v>
      </c>
      <c r="AN343">
        <v>471</v>
      </c>
    </row>
    <row r="344" spans="1:40" x14ac:dyDescent="0.25">
      <c r="A344" t="s">
        <v>310</v>
      </c>
      <c r="B344">
        <v>338</v>
      </c>
      <c r="C344">
        <v>49.4</v>
      </c>
      <c r="D344">
        <v>237</v>
      </c>
      <c r="F344">
        <v>372</v>
      </c>
      <c r="G344">
        <v>53.8</v>
      </c>
      <c r="H344">
        <v>177</v>
      </c>
      <c r="J344">
        <v>366</v>
      </c>
      <c r="K344">
        <v>53</v>
      </c>
      <c r="L344">
        <v>188</v>
      </c>
      <c r="N344">
        <v>358</v>
      </c>
      <c r="O344">
        <v>51.7</v>
      </c>
      <c r="P344">
        <v>196</v>
      </c>
      <c r="R344">
        <v>361</v>
      </c>
      <c r="S344">
        <v>53.2</v>
      </c>
      <c r="T344">
        <v>189</v>
      </c>
      <c r="V344">
        <v>381</v>
      </c>
      <c r="W344">
        <v>55.1</v>
      </c>
      <c r="X344">
        <v>189</v>
      </c>
      <c r="Z344">
        <v>397</v>
      </c>
      <c r="AA344">
        <v>57.7</v>
      </c>
      <c r="AB344">
        <v>168</v>
      </c>
      <c r="AD344">
        <v>370</v>
      </c>
      <c r="AE344">
        <v>54.2</v>
      </c>
      <c r="AF344">
        <v>192</v>
      </c>
      <c r="AH344">
        <v>361</v>
      </c>
      <c r="AI344">
        <v>65.3</v>
      </c>
      <c r="AJ344">
        <v>172</v>
      </c>
      <c r="AL344">
        <v>366</v>
      </c>
      <c r="AM344">
        <v>66.2</v>
      </c>
      <c r="AN344">
        <v>168</v>
      </c>
    </row>
    <row r="345" spans="1:40" x14ac:dyDescent="0.25">
      <c r="A345" t="s">
        <v>345</v>
      </c>
      <c r="B345">
        <v>340</v>
      </c>
      <c r="C345">
        <v>49.6</v>
      </c>
      <c r="D345">
        <v>232</v>
      </c>
      <c r="F345">
        <v>331</v>
      </c>
      <c r="G345">
        <v>47.9</v>
      </c>
      <c r="H345">
        <v>228</v>
      </c>
      <c r="J345">
        <v>334</v>
      </c>
      <c r="K345">
        <v>48.4</v>
      </c>
      <c r="L345">
        <v>227</v>
      </c>
      <c r="N345">
        <v>338</v>
      </c>
      <c r="O345">
        <v>48.9</v>
      </c>
      <c r="P345">
        <v>221</v>
      </c>
      <c r="R345">
        <v>333</v>
      </c>
      <c r="S345">
        <v>49.1</v>
      </c>
      <c r="T345">
        <v>218</v>
      </c>
      <c r="V345">
        <v>341</v>
      </c>
      <c r="W345">
        <v>49.4</v>
      </c>
      <c r="X345">
        <v>232</v>
      </c>
      <c r="Z345">
        <v>341</v>
      </c>
      <c r="AA345">
        <v>49.6</v>
      </c>
      <c r="AB345">
        <v>245</v>
      </c>
      <c r="AD345">
        <v>316</v>
      </c>
      <c r="AE345">
        <v>46.4</v>
      </c>
      <c r="AF345">
        <v>270</v>
      </c>
      <c r="AH345">
        <v>311</v>
      </c>
      <c r="AI345">
        <v>56.4</v>
      </c>
      <c r="AJ345">
        <v>253</v>
      </c>
      <c r="AL345">
        <v>303</v>
      </c>
      <c r="AM345">
        <v>55</v>
      </c>
      <c r="AN345">
        <v>270</v>
      </c>
    </row>
    <row r="346" spans="1:40" x14ac:dyDescent="0.25">
      <c r="A346" t="s">
        <v>313</v>
      </c>
      <c r="B346">
        <v>340</v>
      </c>
      <c r="C346">
        <v>49.6</v>
      </c>
      <c r="D346">
        <v>232</v>
      </c>
      <c r="F346">
        <v>343</v>
      </c>
      <c r="G346">
        <v>49.7</v>
      </c>
      <c r="H346">
        <v>217</v>
      </c>
      <c r="J346">
        <v>351</v>
      </c>
      <c r="K346">
        <v>50.9</v>
      </c>
      <c r="L346">
        <v>206</v>
      </c>
      <c r="N346">
        <v>365</v>
      </c>
      <c r="O346">
        <v>52.7</v>
      </c>
      <c r="P346">
        <v>191</v>
      </c>
      <c r="R346">
        <v>353</v>
      </c>
      <c r="S346">
        <v>52</v>
      </c>
      <c r="T346">
        <v>196</v>
      </c>
      <c r="V346">
        <v>357</v>
      </c>
      <c r="W346">
        <v>51.6</v>
      </c>
      <c r="X346">
        <v>209</v>
      </c>
      <c r="Z346">
        <v>382</v>
      </c>
      <c r="AA346">
        <v>55.5</v>
      </c>
      <c r="AB346">
        <v>190</v>
      </c>
      <c r="AD346">
        <v>371</v>
      </c>
      <c r="AE346">
        <v>54.3</v>
      </c>
      <c r="AF346">
        <v>191</v>
      </c>
      <c r="AH346">
        <v>348</v>
      </c>
      <c r="AI346">
        <v>63</v>
      </c>
      <c r="AJ346">
        <v>192</v>
      </c>
      <c r="AL346">
        <v>352</v>
      </c>
      <c r="AM346">
        <v>63.7</v>
      </c>
      <c r="AN346">
        <v>183</v>
      </c>
    </row>
    <row r="347" spans="1:40" x14ac:dyDescent="0.25">
      <c r="A347" t="s">
        <v>1555</v>
      </c>
      <c r="B347">
        <v>340</v>
      </c>
      <c r="C347">
        <v>49.6</v>
      </c>
      <c r="D347">
        <v>232</v>
      </c>
      <c r="F347">
        <v>338</v>
      </c>
      <c r="G347">
        <v>48.9</v>
      </c>
      <c r="H347">
        <v>223</v>
      </c>
      <c r="J347">
        <v>311</v>
      </c>
      <c r="K347">
        <v>45.2</v>
      </c>
      <c r="L347">
        <v>256</v>
      </c>
      <c r="N347">
        <v>301</v>
      </c>
      <c r="O347">
        <v>43.6</v>
      </c>
      <c r="P347">
        <v>285</v>
      </c>
      <c r="R347">
        <v>309</v>
      </c>
      <c r="S347">
        <v>45.6</v>
      </c>
      <c r="T347">
        <v>264</v>
      </c>
      <c r="V347">
        <v>299</v>
      </c>
      <c r="W347">
        <v>43.4</v>
      </c>
      <c r="X347">
        <v>314</v>
      </c>
      <c r="Z347">
        <v>323</v>
      </c>
      <c r="AA347">
        <v>47.1</v>
      </c>
      <c r="AB347">
        <v>274</v>
      </c>
      <c r="AD347">
        <v>627</v>
      </c>
      <c r="AE347">
        <v>91.2</v>
      </c>
      <c r="AF347">
        <v>16</v>
      </c>
      <c r="AH347">
        <v>0</v>
      </c>
      <c r="AI347">
        <v>0</v>
      </c>
      <c r="AJ347">
        <v>0</v>
      </c>
      <c r="AL347">
        <v>0</v>
      </c>
      <c r="AM347">
        <v>0</v>
      </c>
      <c r="AN347">
        <v>0</v>
      </c>
    </row>
    <row r="348" spans="1:40" x14ac:dyDescent="0.25">
      <c r="A348" t="s">
        <v>202</v>
      </c>
      <c r="B348">
        <v>343</v>
      </c>
      <c r="C348">
        <v>50.1</v>
      </c>
      <c r="D348">
        <v>231</v>
      </c>
      <c r="F348">
        <v>327</v>
      </c>
      <c r="G348">
        <v>47.4</v>
      </c>
      <c r="H348">
        <v>231</v>
      </c>
      <c r="J348">
        <v>328</v>
      </c>
      <c r="K348">
        <v>47.6</v>
      </c>
      <c r="L348">
        <v>235</v>
      </c>
      <c r="N348">
        <v>315</v>
      </c>
      <c r="O348">
        <v>45.6</v>
      </c>
      <c r="P348">
        <v>256</v>
      </c>
      <c r="R348">
        <v>316</v>
      </c>
      <c r="S348">
        <v>46.7</v>
      </c>
      <c r="T348">
        <v>252</v>
      </c>
      <c r="V348">
        <v>333</v>
      </c>
      <c r="W348">
        <v>48.2</v>
      </c>
      <c r="X348">
        <v>240</v>
      </c>
      <c r="Z348">
        <v>360</v>
      </c>
      <c r="AA348">
        <v>52.4</v>
      </c>
      <c r="AB348">
        <v>216</v>
      </c>
      <c r="AD348">
        <v>333</v>
      </c>
      <c r="AE348">
        <v>48.8</v>
      </c>
      <c r="AF348">
        <v>234</v>
      </c>
      <c r="AH348">
        <v>317</v>
      </c>
      <c r="AI348">
        <v>57.5</v>
      </c>
      <c r="AJ348">
        <v>240</v>
      </c>
      <c r="AL348">
        <v>312</v>
      </c>
      <c r="AM348">
        <v>56.6</v>
      </c>
      <c r="AN348">
        <v>245</v>
      </c>
    </row>
    <row r="349" spans="1:40" x14ac:dyDescent="0.25">
      <c r="A349" t="s">
        <v>399</v>
      </c>
      <c r="B349">
        <v>343</v>
      </c>
      <c r="C349">
        <v>50.1</v>
      </c>
      <c r="D349">
        <v>231</v>
      </c>
      <c r="F349">
        <v>385</v>
      </c>
      <c r="G349">
        <v>55.6</v>
      </c>
      <c r="H349">
        <v>163</v>
      </c>
      <c r="J349">
        <v>356</v>
      </c>
      <c r="K349">
        <v>51.6</v>
      </c>
      <c r="L349">
        <v>199</v>
      </c>
      <c r="N349">
        <v>372</v>
      </c>
      <c r="O349">
        <v>53.7</v>
      </c>
      <c r="P349">
        <v>174</v>
      </c>
      <c r="R349">
        <v>354</v>
      </c>
      <c r="S349">
        <v>52.2</v>
      </c>
      <c r="T349">
        <v>195</v>
      </c>
      <c r="V349">
        <v>330</v>
      </c>
      <c r="W349">
        <v>47.8</v>
      </c>
      <c r="X349">
        <v>258</v>
      </c>
      <c r="Z349">
        <v>326</v>
      </c>
      <c r="AA349">
        <v>47.5</v>
      </c>
      <c r="AB349">
        <v>269</v>
      </c>
      <c r="AD349">
        <v>322</v>
      </c>
      <c r="AE349">
        <v>47.3</v>
      </c>
      <c r="AF349">
        <v>253</v>
      </c>
      <c r="AH349">
        <v>0</v>
      </c>
      <c r="AI349">
        <v>0</v>
      </c>
      <c r="AJ349">
        <v>0</v>
      </c>
      <c r="AL349">
        <v>0</v>
      </c>
      <c r="AM349">
        <v>0</v>
      </c>
      <c r="AN349">
        <v>0</v>
      </c>
    </row>
    <row r="350" spans="1:40" x14ac:dyDescent="0.25">
      <c r="A350" t="s">
        <v>408</v>
      </c>
      <c r="B350">
        <v>345</v>
      </c>
      <c r="C350">
        <v>50.4</v>
      </c>
      <c r="D350">
        <v>224</v>
      </c>
      <c r="F350">
        <v>504</v>
      </c>
      <c r="G350">
        <v>72.599999999999994</v>
      </c>
      <c r="H350">
        <v>70</v>
      </c>
      <c r="J350">
        <v>478</v>
      </c>
      <c r="K350">
        <v>69</v>
      </c>
      <c r="L350">
        <v>81</v>
      </c>
      <c r="N350">
        <v>307</v>
      </c>
      <c r="O350">
        <v>44.5</v>
      </c>
      <c r="P350">
        <v>269</v>
      </c>
      <c r="R350">
        <v>298</v>
      </c>
      <c r="S350">
        <v>44.1</v>
      </c>
      <c r="T350">
        <v>290</v>
      </c>
      <c r="V350">
        <v>300</v>
      </c>
      <c r="W350">
        <v>43.5</v>
      </c>
      <c r="X350">
        <v>313</v>
      </c>
      <c r="Z350">
        <v>293</v>
      </c>
      <c r="AA350">
        <v>42.8</v>
      </c>
      <c r="AB350">
        <v>333</v>
      </c>
      <c r="AD350">
        <v>202</v>
      </c>
      <c r="AE350">
        <v>30</v>
      </c>
      <c r="AF350">
        <v>619</v>
      </c>
      <c r="AH350">
        <v>186</v>
      </c>
      <c r="AI350">
        <v>34.1</v>
      </c>
      <c r="AJ350">
        <v>657</v>
      </c>
      <c r="AL350">
        <v>178</v>
      </c>
      <c r="AM350">
        <v>32.6</v>
      </c>
      <c r="AN350">
        <v>678</v>
      </c>
    </row>
    <row r="351" spans="1:40" x14ac:dyDescent="0.25">
      <c r="A351" t="s">
        <v>444</v>
      </c>
      <c r="B351">
        <v>346</v>
      </c>
      <c r="C351">
        <v>50.5</v>
      </c>
      <c r="D351">
        <v>223</v>
      </c>
      <c r="F351">
        <v>338</v>
      </c>
      <c r="G351">
        <v>48.9</v>
      </c>
      <c r="H351">
        <v>223</v>
      </c>
      <c r="J351">
        <v>330</v>
      </c>
      <c r="K351">
        <v>47.9</v>
      </c>
      <c r="L351">
        <v>232</v>
      </c>
      <c r="N351">
        <v>351</v>
      </c>
      <c r="O351">
        <v>50.7</v>
      </c>
      <c r="P351">
        <v>207</v>
      </c>
      <c r="R351">
        <v>365</v>
      </c>
      <c r="S351">
        <v>53.8</v>
      </c>
      <c r="T351">
        <v>185</v>
      </c>
      <c r="V351">
        <v>354</v>
      </c>
      <c r="W351">
        <v>51.2</v>
      </c>
      <c r="X351">
        <v>213</v>
      </c>
      <c r="Z351">
        <v>328</v>
      </c>
      <c r="AA351">
        <v>47.8</v>
      </c>
      <c r="AB351">
        <v>266</v>
      </c>
      <c r="AD351">
        <v>302</v>
      </c>
      <c r="AE351">
        <v>44.4</v>
      </c>
      <c r="AF351">
        <v>297</v>
      </c>
      <c r="AH351">
        <v>354</v>
      </c>
      <c r="AI351">
        <v>64.099999999999994</v>
      </c>
      <c r="AJ351">
        <v>185</v>
      </c>
      <c r="AL351">
        <v>401</v>
      </c>
      <c r="AM351">
        <v>72.5</v>
      </c>
      <c r="AN351">
        <v>118</v>
      </c>
    </row>
    <row r="352" spans="1:40" x14ac:dyDescent="0.25">
      <c r="A352" t="s">
        <v>376</v>
      </c>
      <c r="B352">
        <v>346</v>
      </c>
      <c r="C352">
        <v>50.5</v>
      </c>
      <c r="D352">
        <v>223</v>
      </c>
      <c r="F352">
        <v>348</v>
      </c>
      <c r="G352">
        <v>50.4</v>
      </c>
      <c r="H352">
        <v>204</v>
      </c>
      <c r="J352">
        <v>300</v>
      </c>
      <c r="K352">
        <v>43.6</v>
      </c>
      <c r="L352">
        <v>278</v>
      </c>
      <c r="N352">
        <v>308</v>
      </c>
      <c r="O352">
        <v>44.6</v>
      </c>
      <c r="P352">
        <v>267</v>
      </c>
      <c r="R352">
        <v>266</v>
      </c>
      <c r="S352">
        <v>39.4</v>
      </c>
      <c r="T352">
        <v>357</v>
      </c>
      <c r="V352">
        <v>273</v>
      </c>
      <c r="W352">
        <v>39.700000000000003</v>
      </c>
      <c r="X352">
        <v>374</v>
      </c>
      <c r="Z352">
        <v>292</v>
      </c>
      <c r="AA352">
        <v>42.6</v>
      </c>
      <c r="AB352">
        <v>334</v>
      </c>
      <c r="AD352">
        <v>301</v>
      </c>
      <c r="AE352">
        <v>44.2</v>
      </c>
      <c r="AF352">
        <v>298</v>
      </c>
      <c r="AH352">
        <v>297</v>
      </c>
      <c r="AI352">
        <v>53.9</v>
      </c>
      <c r="AJ352">
        <v>288</v>
      </c>
      <c r="AL352">
        <v>296</v>
      </c>
      <c r="AM352">
        <v>53.7</v>
      </c>
      <c r="AN352">
        <v>291</v>
      </c>
    </row>
    <row r="353" spans="1:40" x14ac:dyDescent="0.25">
      <c r="A353" t="s">
        <v>257</v>
      </c>
      <c r="B353">
        <v>348</v>
      </c>
      <c r="C353">
        <v>50.8</v>
      </c>
      <c r="D353">
        <v>222</v>
      </c>
      <c r="F353">
        <v>330</v>
      </c>
      <c r="G353">
        <v>47.8</v>
      </c>
      <c r="H353">
        <v>229</v>
      </c>
      <c r="J353">
        <v>334</v>
      </c>
      <c r="K353">
        <v>48.4</v>
      </c>
      <c r="L353">
        <v>227</v>
      </c>
      <c r="N353">
        <v>336</v>
      </c>
      <c r="O353">
        <v>48.6</v>
      </c>
      <c r="P353">
        <v>222</v>
      </c>
      <c r="R353">
        <v>339</v>
      </c>
      <c r="S353">
        <v>50</v>
      </c>
      <c r="T353">
        <v>213</v>
      </c>
      <c r="V353">
        <v>366</v>
      </c>
      <c r="W353">
        <v>52.9</v>
      </c>
      <c r="X353">
        <v>202</v>
      </c>
      <c r="Z353">
        <v>397</v>
      </c>
      <c r="AA353">
        <v>57.7</v>
      </c>
      <c r="AB353">
        <v>168</v>
      </c>
      <c r="AD353">
        <v>397</v>
      </c>
      <c r="AE353">
        <v>58.1</v>
      </c>
      <c r="AF353">
        <v>154</v>
      </c>
      <c r="AH353">
        <v>355</v>
      </c>
      <c r="AI353">
        <v>64.3</v>
      </c>
      <c r="AJ353">
        <v>183</v>
      </c>
      <c r="AL353">
        <v>352</v>
      </c>
      <c r="AM353">
        <v>63.7</v>
      </c>
      <c r="AN353">
        <v>183</v>
      </c>
    </row>
    <row r="354" spans="1:40" x14ac:dyDescent="0.25">
      <c r="A354" t="s">
        <v>1361</v>
      </c>
      <c r="B354">
        <v>349</v>
      </c>
      <c r="C354">
        <v>50.9</v>
      </c>
      <c r="D354">
        <v>220</v>
      </c>
      <c r="F354">
        <v>378</v>
      </c>
      <c r="G354">
        <v>54.6</v>
      </c>
      <c r="H354">
        <v>169</v>
      </c>
      <c r="J354">
        <v>369</v>
      </c>
      <c r="K354">
        <v>53.4</v>
      </c>
      <c r="L354">
        <v>181</v>
      </c>
      <c r="N354">
        <v>367</v>
      </c>
      <c r="O354">
        <v>53</v>
      </c>
      <c r="P354">
        <v>184</v>
      </c>
      <c r="R354">
        <v>324</v>
      </c>
      <c r="S354">
        <v>47.8</v>
      </c>
      <c r="T354">
        <v>238</v>
      </c>
      <c r="V354">
        <v>324</v>
      </c>
      <c r="W354">
        <v>46.9</v>
      </c>
      <c r="X354">
        <v>265</v>
      </c>
      <c r="Z354">
        <v>337</v>
      </c>
      <c r="AA354">
        <v>49.1</v>
      </c>
      <c r="AB354">
        <v>250</v>
      </c>
      <c r="AD354">
        <v>344</v>
      </c>
      <c r="AE354">
        <v>50.4</v>
      </c>
      <c r="AF354">
        <v>218</v>
      </c>
      <c r="AH354">
        <v>333</v>
      </c>
      <c r="AI354">
        <v>60.3</v>
      </c>
      <c r="AJ354">
        <v>210</v>
      </c>
      <c r="AL354">
        <v>311</v>
      </c>
      <c r="AM354">
        <v>56.4</v>
      </c>
      <c r="AN354">
        <v>246</v>
      </c>
    </row>
    <row r="355" spans="1:40" x14ac:dyDescent="0.25">
      <c r="A355" t="s">
        <v>246</v>
      </c>
      <c r="B355">
        <v>349</v>
      </c>
      <c r="C355">
        <v>50.9</v>
      </c>
      <c r="D355">
        <v>220</v>
      </c>
      <c r="F355">
        <v>340</v>
      </c>
      <c r="G355">
        <v>49.2</v>
      </c>
      <c r="H355">
        <v>219</v>
      </c>
      <c r="J355">
        <v>364</v>
      </c>
      <c r="K355">
        <v>52.7</v>
      </c>
      <c r="L355">
        <v>190</v>
      </c>
      <c r="N355">
        <v>355</v>
      </c>
      <c r="O355">
        <v>51.3</v>
      </c>
      <c r="P355">
        <v>199</v>
      </c>
      <c r="R355">
        <v>342</v>
      </c>
      <c r="S355">
        <v>50.4</v>
      </c>
      <c r="T355">
        <v>208</v>
      </c>
      <c r="V355">
        <v>324</v>
      </c>
      <c r="W355">
        <v>46.9</v>
      </c>
      <c r="X355">
        <v>265</v>
      </c>
      <c r="Z355">
        <v>340</v>
      </c>
      <c r="AA355">
        <v>49.5</v>
      </c>
      <c r="AB355">
        <v>246</v>
      </c>
      <c r="AD355">
        <v>337</v>
      </c>
      <c r="AE355">
        <v>49.4</v>
      </c>
      <c r="AF355">
        <v>223</v>
      </c>
      <c r="AH355">
        <v>321</v>
      </c>
      <c r="AI355">
        <v>58.2</v>
      </c>
      <c r="AJ355">
        <v>232</v>
      </c>
      <c r="AL355">
        <v>312</v>
      </c>
      <c r="AM355">
        <v>56.6</v>
      </c>
      <c r="AN355">
        <v>245</v>
      </c>
    </row>
    <row r="356" spans="1:40" x14ac:dyDescent="0.25">
      <c r="A356" t="s">
        <v>161</v>
      </c>
      <c r="B356">
        <v>351</v>
      </c>
      <c r="C356">
        <v>51.2</v>
      </c>
      <c r="D356">
        <v>217</v>
      </c>
      <c r="F356">
        <v>358</v>
      </c>
      <c r="G356">
        <v>51.8</v>
      </c>
      <c r="H356">
        <v>198</v>
      </c>
      <c r="J356">
        <v>356</v>
      </c>
      <c r="K356">
        <v>51.6</v>
      </c>
      <c r="L356">
        <v>199</v>
      </c>
      <c r="N356">
        <v>336</v>
      </c>
      <c r="O356">
        <v>48.6</v>
      </c>
      <c r="P356">
        <v>222</v>
      </c>
      <c r="R356">
        <v>330</v>
      </c>
      <c r="S356">
        <v>48.7</v>
      </c>
      <c r="T356">
        <v>227</v>
      </c>
      <c r="V356">
        <v>373</v>
      </c>
      <c r="W356">
        <v>53.9</v>
      </c>
      <c r="X356">
        <v>197</v>
      </c>
      <c r="Z356">
        <v>384</v>
      </c>
      <c r="AA356">
        <v>55.8</v>
      </c>
      <c r="AB356">
        <v>186</v>
      </c>
      <c r="AD356">
        <v>377</v>
      </c>
      <c r="AE356">
        <v>55.2</v>
      </c>
      <c r="AF356">
        <v>184</v>
      </c>
      <c r="AH356">
        <v>356</v>
      </c>
      <c r="AI356">
        <v>64.400000000000006</v>
      </c>
      <c r="AJ356">
        <v>182</v>
      </c>
      <c r="AL356">
        <v>0</v>
      </c>
      <c r="AM356">
        <v>0</v>
      </c>
      <c r="AN356">
        <v>0</v>
      </c>
    </row>
    <row r="357" spans="1:40" x14ac:dyDescent="0.25">
      <c r="A357" t="s">
        <v>783</v>
      </c>
      <c r="B357">
        <v>352</v>
      </c>
      <c r="C357">
        <v>51.4</v>
      </c>
      <c r="D357">
        <v>215</v>
      </c>
      <c r="F357">
        <v>398</v>
      </c>
      <c r="G357">
        <v>57.5</v>
      </c>
      <c r="H357">
        <v>147</v>
      </c>
      <c r="J357">
        <v>395</v>
      </c>
      <c r="K357">
        <v>57.1</v>
      </c>
      <c r="L357">
        <v>149</v>
      </c>
      <c r="N357">
        <v>394</v>
      </c>
      <c r="O357">
        <v>56.8</v>
      </c>
      <c r="P357">
        <v>147</v>
      </c>
      <c r="R357">
        <v>398</v>
      </c>
      <c r="S357">
        <v>58.5</v>
      </c>
      <c r="T357">
        <v>135</v>
      </c>
      <c r="V357">
        <v>467</v>
      </c>
      <c r="W357">
        <v>67.3</v>
      </c>
      <c r="X357">
        <v>101</v>
      </c>
      <c r="Z357">
        <v>508</v>
      </c>
      <c r="AA357">
        <v>73.5</v>
      </c>
      <c r="AB357">
        <v>71</v>
      </c>
      <c r="AD357">
        <v>540</v>
      </c>
      <c r="AE357">
        <v>78.7</v>
      </c>
      <c r="AF357">
        <v>46</v>
      </c>
      <c r="AH357">
        <v>0</v>
      </c>
      <c r="AI357">
        <v>0</v>
      </c>
      <c r="AJ357">
        <v>0</v>
      </c>
      <c r="AL357">
        <v>0</v>
      </c>
      <c r="AM357">
        <v>0</v>
      </c>
      <c r="AN357">
        <v>0</v>
      </c>
    </row>
    <row r="358" spans="1:40" x14ac:dyDescent="0.25">
      <c r="A358" t="s">
        <v>238</v>
      </c>
      <c r="B358">
        <v>353</v>
      </c>
      <c r="C358">
        <v>51.5</v>
      </c>
      <c r="D358">
        <v>214</v>
      </c>
      <c r="F358">
        <v>347</v>
      </c>
      <c r="G358">
        <v>50.2</v>
      </c>
      <c r="H358">
        <v>205</v>
      </c>
      <c r="J358">
        <v>404</v>
      </c>
      <c r="K358">
        <v>58.4</v>
      </c>
      <c r="L358">
        <v>137</v>
      </c>
      <c r="N358">
        <v>525</v>
      </c>
      <c r="O358">
        <v>75.400000000000006</v>
      </c>
      <c r="P358">
        <v>55</v>
      </c>
      <c r="R358">
        <v>535</v>
      </c>
      <c r="S358">
        <v>78.400000000000006</v>
      </c>
      <c r="T358">
        <v>50</v>
      </c>
      <c r="V358">
        <v>516</v>
      </c>
      <c r="W358">
        <v>74.3</v>
      </c>
      <c r="X358">
        <v>67</v>
      </c>
      <c r="Z358">
        <v>519</v>
      </c>
      <c r="AA358">
        <v>75.099999999999994</v>
      </c>
      <c r="AB358">
        <v>64</v>
      </c>
      <c r="AD358">
        <v>500</v>
      </c>
      <c r="AE358">
        <v>72.900000000000006</v>
      </c>
      <c r="AF358">
        <v>69</v>
      </c>
      <c r="AH358">
        <v>460</v>
      </c>
      <c r="AI358">
        <v>83</v>
      </c>
      <c r="AJ358">
        <v>63</v>
      </c>
      <c r="AL358">
        <v>439</v>
      </c>
      <c r="AM358">
        <v>79.3</v>
      </c>
      <c r="AN358">
        <v>88</v>
      </c>
    </row>
    <row r="359" spans="1:40" x14ac:dyDescent="0.25">
      <c r="A359" t="s">
        <v>325</v>
      </c>
      <c r="B359">
        <v>354</v>
      </c>
      <c r="C359">
        <v>51.7</v>
      </c>
      <c r="D359">
        <v>213</v>
      </c>
      <c r="F359">
        <v>436</v>
      </c>
      <c r="G359">
        <v>62.9</v>
      </c>
      <c r="H359">
        <v>109</v>
      </c>
      <c r="J359">
        <v>446</v>
      </c>
      <c r="K359">
        <v>64.400000000000006</v>
      </c>
      <c r="L359">
        <v>104</v>
      </c>
      <c r="N359">
        <v>358</v>
      </c>
      <c r="O359">
        <v>51.7</v>
      </c>
      <c r="P359">
        <v>196</v>
      </c>
      <c r="R359">
        <v>346</v>
      </c>
      <c r="S359">
        <v>51</v>
      </c>
      <c r="T359">
        <v>202</v>
      </c>
      <c r="V359">
        <v>374</v>
      </c>
      <c r="W359">
        <v>54.1</v>
      </c>
      <c r="X359">
        <v>196</v>
      </c>
      <c r="Z359">
        <v>392</v>
      </c>
      <c r="AA359">
        <v>56.9</v>
      </c>
      <c r="AB359">
        <v>177</v>
      </c>
      <c r="AD359">
        <v>365</v>
      </c>
      <c r="AE359">
        <v>53.5</v>
      </c>
      <c r="AF359">
        <v>198</v>
      </c>
      <c r="AH359">
        <v>343</v>
      </c>
      <c r="AI359">
        <v>62.1</v>
      </c>
      <c r="AJ359">
        <v>197</v>
      </c>
      <c r="AL359">
        <v>340</v>
      </c>
      <c r="AM359">
        <v>61.6</v>
      </c>
      <c r="AN359">
        <v>198</v>
      </c>
    </row>
    <row r="360" spans="1:40" x14ac:dyDescent="0.25">
      <c r="A360" t="s">
        <v>141</v>
      </c>
      <c r="B360">
        <v>354</v>
      </c>
      <c r="C360">
        <v>51.7</v>
      </c>
      <c r="D360">
        <v>213</v>
      </c>
      <c r="F360">
        <v>344</v>
      </c>
      <c r="G360">
        <v>49.8</v>
      </c>
      <c r="H360">
        <v>214</v>
      </c>
      <c r="J360">
        <v>319</v>
      </c>
      <c r="K360">
        <v>46.3</v>
      </c>
      <c r="L360">
        <v>242</v>
      </c>
      <c r="N360">
        <v>287</v>
      </c>
      <c r="O360">
        <v>41.6</v>
      </c>
      <c r="P360">
        <v>306</v>
      </c>
      <c r="R360">
        <v>276</v>
      </c>
      <c r="S360">
        <v>40.9</v>
      </c>
      <c r="T360">
        <v>339</v>
      </c>
      <c r="V360">
        <v>261</v>
      </c>
      <c r="W360">
        <v>38</v>
      </c>
      <c r="X360">
        <v>395</v>
      </c>
      <c r="Z360">
        <v>252</v>
      </c>
      <c r="AA360">
        <v>36.9</v>
      </c>
      <c r="AB360">
        <v>408</v>
      </c>
      <c r="AD360">
        <v>228</v>
      </c>
      <c r="AE360">
        <v>33.700000000000003</v>
      </c>
      <c r="AF360">
        <v>469</v>
      </c>
      <c r="AH360">
        <v>218</v>
      </c>
      <c r="AI360">
        <v>39.799999999999997</v>
      </c>
      <c r="AJ360">
        <v>509</v>
      </c>
      <c r="AL360">
        <v>210</v>
      </c>
      <c r="AM360">
        <v>38.4</v>
      </c>
      <c r="AN360">
        <v>521</v>
      </c>
    </row>
    <row r="361" spans="1:40" x14ac:dyDescent="0.25">
      <c r="A361" t="s">
        <v>1026</v>
      </c>
      <c r="B361">
        <v>354</v>
      </c>
      <c r="C361">
        <v>51.7</v>
      </c>
      <c r="D361">
        <v>213</v>
      </c>
      <c r="F361">
        <v>365</v>
      </c>
      <c r="G361">
        <v>52.8</v>
      </c>
      <c r="H361">
        <v>187</v>
      </c>
      <c r="J361">
        <v>347</v>
      </c>
      <c r="K361">
        <v>50.3</v>
      </c>
      <c r="L361">
        <v>209</v>
      </c>
      <c r="N361">
        <v>344</v>
      </c>
      <c r="O361">
        <v>49.7</v>
      </c>
      <c r="P361">
        <v>213</v>
      </c>
      <c r="R361">
        <v>249</v>
      </c>
      <c r="S361">
        <v>37</v>
      </c>
      <c r="T361">
        <v>388</v>
      </c>
      <c r="V361">
        <v>158</v>
      </c>
      <c r="W361">
        <v>23.3</v>
      </c>
      <c r="X361">
        <v>909</v>
      </c>
      <c r="Z361">
        <v>171</v>
      </c>
      <c r="AA361">
        <v>25.3</v>
      </c>
      <c r="AB361">
        <v>850</v>
      </c>
      <c r="AD361">
        <v>223</v>
      </c>
      <c r="AE361">
        <v>33</v>
      </c>
      <c r="AF361">
        <v>493</v>
      </c>
      <c r="AH361">
        <v>267</v>
      </c>
      <c r="AI361">
        <v>48.5</v>
      </c>
      <c r="AJ361">
        <v>368</v>
      </c>
      <c r="AL361">
        <v>266</v>
      </c>
      <c r="AM361">
        <v>48.4</v>
      </c>
      <c r="AN361">
        <v>356</v>
      </c>
    </row>
    <row r="362" spans="1:40" x14ac:dyDescent="0.25">
      <c r="A362" t="s">
        <v>263</v>
      </c>
      <c r="B362">
        <v>357</v>
      </c>
      <c r="C362">
        <v>52.1</v>
      </c>
      <c r="D362">
        <v>210</v>
      </c>
      <c r="F362">
        <v>328</v>
      </c>
      <c r="G362">
        <v>47.5</v>
      </c>
      <c r="H362">
        <v>230</v>
      </c>
      <c r="J362">
        <v>398</v>
      </c>
      <c r="K362">
        <v>57.6</v>
      </c>
      <c r="L362">
        <v>147</v>
      </c>
      <c r="N362">
        <v>393</v>
      </c>
      <c r="O362">
        <v>56.7</v>
      </c>
      <c r="P362">
        <v>148</v>
      </c>
      <c r="R362">
        <v>378</v>
      </c>
      <c r="S362">
        <v>55.7</v>
      </c>
      <c r="T362">
        <v>167</v>
      </c>
      <c r="V362">
        <v>318</v>
      </c>
      <c r="W362">
        <v>46.1</v>
      </c>
      <c r="X362">
        <v>276</v>
      </c>
      <c r="Z362">
        <v>353</v>
      </c>
      <c r="AA362">
        <v>51.4</v>
      </c>
      <c r="AB362">
        <v>235</v>
      </c>
      <c r="AD362">
        <v>321</v>
      </c>
      <c r="AE362">
        <v>47.1</v>
      </c>
      <c r="AF362">
        <v>258</v>
      </c>
      <c r="AH362">
        <v>200</v>
      </c>
      <c r="AI362">
        <v>36.6</v>
      </c>
      <c r="AJ362">
        <v>584</v>
      </c>
      <c r="AL362">
        <v>174</v>
      </c>
      <c r="AM362">
        <v>31.9</v>
      </c>
      <c r="AN362">
        <v>708</v>
      </c>
    </row>
    <row r="363" spans="1:40" x14ac:dyDescent="0.25">
      <c r="A363" t="s">
        <v>133</v>
      </c>
      <c r="B363">
        <v>358</v>
      </c>
      <c r="C363">
        <v>52.2</v>
      </c>
      <c r="D363">
        <v>209</v>
      </c>
      <c r="F363">
        <v>359</v>
      </c>
      <c r="G363">
        <v>51.9</v>
      </c>
      <c r="H363">
        <v>197</v>
      </c>
      <c r="J363">
        <v>362</v>
      </c>
      <c r="K363">
        <v>52.4</v>
      </c>
      <c r="L363">
        <v>195</v>
      </c>
      <c r="N363">
        <v>280</v>
      </c>
      <c r="O363">
        <v>40.6</v>
      </c>
      <c r="P363">
        <v>319</v>
      </c>
      <c r="R363">
        <v>340</v>
      </c>
      <c r="S363">
        <v>50.1</v>
      </c>
      <c r="T363">
        <v>212</v>
      </c>
      <c r="V363">
        <v>357</v>
      </c>
      <c r="W363">
        <v>51.6</v>
      </c>
      <c r="X363">
        <v>209</v>
      </c>
      <c r="Z363">
        <v>325</v>
      </c>
      <c r="AA363">
        <v>47.4</v>
      </c>
      <c r="AB363">
        <v>272</v>
      </c>
      <c r="AD363">
        <v>334</v>
      </c>
      <c r="AE363">
        <v>49</v>
      </c>
      <c r="AF363">
        <v>232</v>
      </c>
      <c r="AH363">
        <v>319</v>
      </c>
      <c r="AI363">
        <v>57.8</v>
      </c>
      <c r="AJ363">
        <v>237</v>
      </c>
      <c r="AL363">
        <v>305</v>
      </c>
      <c r="AM363">
        <v>55.3</v>
      </c>
      <c r="AN363">
        <v>265</v>
      </c>
    </row>
    <row r="364" spans="1:40" x14ac:dyDescent="0.25">
      <c r="A364" t="s">
        <v>97</v>
      </c>
      <c r="B364">
        <v>359</v>
      </c>
      <c r="C364">
        <v>52.4</v>
      </c>
      <c r="D364">
        <v>208</v>
      </c>
      <c r="F364">
        <v>362</v>
      </c>
      <c r="G364">
        <v>52.4</v>
      </c>
      <c r="H364">
        <v>189</v>
      </c>
      <c r="J364">
        <v>315</v>
      </c>
      <c r="K364">
        <v>45.7</v>
      </c>
      <c r="L364">
        <v>251</v>
      </c>
      <c r="N364">
        <v>335</v>
      </c>
      <c r="O364">
        <v>48.4</v>
      </c>
      <c r="P364">
        <v>224</v>
      </c>
      <c r="R364">
        <v>332</v>
      </c>
      <c r="S364">
        <v>49</v>
      </c>
      <c r="T364">
        <v>220</v>
      </c>
      <c r="V364">
        <v>321</v>
      </c>
      <c r="W364">
        <v>46.5</v>
      </c>
      <c r="X364">
        <v>269</v>
      </c>
      <c r="Z364">
        <v>333</v>
      </c>
      <c r="AA364">
        <v>48.5</v>
      </c>
      <c r="AB364">
        <v>257</v>
      </c>
      <c r="AD364">
        <v>356</v>
      </c>
      <c r="AE364">
        <v>52.2</v>
      </c>
      <c r="AF364">
        <v>207</v>
      </c>
      <c r="AH364">
        <v>344</v>
      </c>
      <c r="AI364">
        <v>62.3</v>
      </c>
      <c r="AJ364">
        <v>196</v>
      </c>
      <c r="AL364">
        <v>322</v>
      </c>
      <c r="AM364">
        <v>58.4</v>
      </c>
      <c r="AN364">
        <v>228</v>
      </c>
    </row>
    <row r="365" spans="1:40" x14ac:dyDescent="0.25">
      <c r="A365" t="s">
        <v>309</v>
      </c>
      <c r="B365">
        <v>360</v>
      </c>
      <c r="C365">
        <v>52.5</v>
      </c>
      <c r="D365">
        <v>207</v>
      </c>
      <c r="F365">
        <v>351</v>
      </c>
      <c r="G365">
        <v>50.8</v>
      </c>
      <c r="H365">
        <v>201</v>
      </c>
      <c r="J365">
        <v>352</v>
      </c>
      <c r="K365">
        <v>51</v>
      </c>
      <c r="L365">
        <v>201</v>
      </c>
      <c r="N365">
        <v>366</v>
      </c>
      <c r="O365">
        <v>52.8</v>
      </c>
      <c r="P365">
        <v>185</v>
      </c>
      <c r="R365">
        <v>362</v>
      </c>
      <c r="S365">
        <v>53.3</v>
      </c>
      <c r="T365">
        <v>188</v>
      </c>
      <c r="V365">
        <v>378</v>
      </c>
      <c r="W365">
        <v>54.6</v>
      </c>
      <c r="X365">
        <v>190</v>
      </c>
      <c r="Z365">
        <v>373</v>
      </c>
      <c r="AA365">
        <v>54.2</v>
      </c>
      <c r="AB365">
        <v>205</v>
      </c>
      <c r="AD365">
        <v>373</v>
      </c>
      <c r="AE365">
        <v>54.6</v>
      </c>
      <c r="AF365">
        <v>190</v>
      </c>
      <c r="AH365">
        <v>0</v>
      </c>
      <c r="AI365">
        <v>0</v>
      </c>
      <c r="AJ365">
        <v>0</v>
      </c>
      <c r="AL365">
        <v>0</v>
      </c>
      <c r="AM365">
        <v>0</v>
      </c>
      <c r="AN365">
        <v>0</v>
      </c>
    </row>
    <row r="366" spans="1:40" x14ac:dyDescent="0.25">
      <c r="A366" t="s">
        <v>127</v>
      </c>
      <c r="B366">
        <v>361</v>
      </c>
      <c r="C366">
        <v>52.7</v>
      </c>
      <c r="D366">
        <v>206</v>
      </c>
      <c r="F366">
        <v>346</v>
      </c>
      <c r="G366">
        <v>50.1</v>
      </c>
      <c r="H366">
        <v>210</v>
      </c>
      <c r="J366">
        <v>347</v>
      </c>
      <c r="K366">
        <v>50.3</v>
      </c>
      <c r="L366">
        <v>209</v>
      </c>
      <c r="N366">
        <v>354</v>
      </c>
      <c r="O366">
        <v>51.1</v>
      </c>
      <c r="P366">
        <v>201</v>
      </c>
      <c r="R366">
        <v>369</v>
      </c>
      <c r="S366">
        <v>54.3</v>
      </c>
      <c r="T366">
        <v>179</v>
      </c>
      <c r="V366">
        <v>345</v>
      </c>
      <c r="W366">
        <v>49.9</v>
      </c>
      <c r="X366">
        <v>228</v>
      </c>
      <c r="Z366">
        <v>350</v>
      </c>
      <c r="AA366">
        <v>50.9</v>
      </c>
      <c r="AB366">
        <v>236</v>
      </c>
      <c r="AD366">
        <v>371</v>
      </c>
      <c r="AE366">
        <v>54.3</v>
      </c>
      <c r="AF366">
        <v>191</v>
      </c>
      <c r="AH366">
        <v>345</v>
      </c>
      <c r="AI366">
        <v>62.5</v>
      </c>
      <c r="AJ366">
        <v>195</v>
      </c>
      <c r="AL366">
        <v>337</v>
      </c>
      <c r="AM366">
        <v>61</v>
      </c>
      <c r="AN366">
        <v>205</v>
      </c>
    </row>
    <row r="367" spans="1:40" x14ac:dyDescent="0.25">
      <c r="A367" t="s">
        <v>378</v>
      </c>
      <c r="B367">
        <v>362</v>
      </c>
      <c r="C367">
        <v>52.8</v>
      </c>
      <c r="D367">
        <v>205</v>
      </c>
      <c r="F367">
        <v>373</v>
      </c>
      <c r="G367">
        <v>53.9</v>
      </c>
      <c r="H367">
        <v>176</v>
      </c>
      <c r="J367">
        <v>356</v>
      </c>
      <c r="K367">
        <v>51.6</v>
      </c>
      <c r="L367">
        <v>199</v>
      </c>
      <c r="N367">
        <v>368</v>
      </c>
      <c r="O367">
        <v>53.1</v>
      </c>
      <c r="P367">
        <v>182</v>
      </c>
      <c r="R367">
        <v>373</v>
      </c>
      <c r="S367">
        <v>54.9</v>
      </c>
      <c r="T367">
        <v>172</v>
      </c>
      <c r="V367">
        <v>368</v>
      </c>
      <c r="W367">
        <v>53.2</v>
      </c>
      <c r="X367">
        <v>200</v>
      </c>
      <c r="Z367">
        <v>280</v>
      </c>
      <c r="AA367">
        <v>40.9</v>
      </c>
      <c r="AB367">
        <v>363</v>
      </c>
      <c r="AD367">
        <v>269</v>
      </c>
      <c r="AE367">
        <v>39.6</v>
      </c>
      <c r="AF367">
        <v>377</v>
      </c>
      <c r="AH367">
        <v>264</v>
      </c>
      <c r="AI367">
        <v>48</v>
      </c>
      <c r="AJ367">
        <v>376</v>
      </c>
      <c r="AL367">
        <v>258</v>
      </c>
      <c r="AM367">
        <v>46.9</v>
      </c>
      <c r="AN367">
        <v>380</v>
      </c>
    </row>
    <row r="368" spans="1:40" x14ac:dyDescent="0.25">
      <c r="A368" t="s">
        <v>300</v>
      </c>
      <c r="B368">
        <v>362</v>
      </c>
      <c r="C368">
        <v>52.8</v>
      </c>
      <c r="D368">
        <v>205</v>
      </c>
      <c r="F368">
        <v>326</v>
      </c>
      <c r="G368">
        <v>47.2</v>
      </c>
      <c r="H368">
        <v>232</v>
      </c>
      <c r="J368">
        <v>332</v>
      </c>
      <c r="K368">
        <v>48.2</v>
      </c>
      <c r="L368">
        <v>230</v>
      </c>
      <c r="N368">
        <v>332</v>
      </c>
      <c r="O368">
        <v>48</v>
      </c>
      <c r="P368">
        <v>228</v>
      </c>
      <c r="R368">
        <v>328</v>
      </c>
      <c r="S368">
        <v>48.4</v>
      </c>
      <c r="T368">
        <v>231</v>
      </c>
      <c r="V368">
        <v>315</v>
      </c>
      <c r="W368">
        <v>45.7</v>
      </c>
      <c r="X368">
        <v>294</v>
      </c>
      <c r="Z368">
        <v>284</v>
      </c>
      <c r="AA368">
        <v>41.5</v>
      </c>
      <c r="AB368">
        <v>353</v>
      </c>
      <c r="AD368">
        <v>233</v>
      </c>
      <c r="AE368">
        <v>34.4</v>
      </c>
      <c r="AF368">
        <v>450</v>
      </c>
      <c r="AH368">
        <v>245</v>
      </c>
      <c r="AI368">
        <v>44.6</v>
      </c>
      <c r="AJ368">
        <v>415</v>
      </c>
      <c r="AL368">
        <v>246</v>
      </c>
      <c r="AM368">
        <v>44.8</v>
      </c>
      <c r="AN368">
        <v>418</v>
      </c>
    </row>
    <row r="369" spans="1:40" x14ac:dyDescent="0.25">
      <c r="A369" t="s">
        <v>308</v>
      </c>
      <c r="B369">
        <v>364</v>
      </c>
      <c r="C369">
        <v>53.1</v>
      </c>
      <c r="D369">
        <v>204</v>
      </c>
      <c r="F369">
        <v>350</v>
      </c>
      <c r="G369">
        <v>50.6</v>
      </c>
      <c r="H369">
        <v>203</v>
      </c>
      <c r="J369">
        <v>388</v>
      </c>
      <c r="K369">
        <v>56.1</v>
      </c>
      <c r="L369">
        <v>157</v>
      </c>
      <c r="N369">
        <v>410</v>
      </c>
      <c r="O369">
        <v>59.1</v>
      </c>
      <c r="P369">
        <v>127</v>
      </c>
      <c r="R369">
        <v>409</v>
      </c>
      <c r="S369">
        <v>60.1</v>
      </c>
      <c r="T369">
        <v>125</v>
      </c>
      <c r="V369">
        <v>416</v>
      </c>
      <c r="W369">
        <v>60</v>
      </c>
      <c r="X369">
        <v>140</v>
      </c>
      <c r="Z369">
        <v>415</v>
      </c>
      <c r="AA369">
        <v>60.2</v>
      </c>
      <c r="AB369">
        <v>143</v>
      </c>
      <c r="AD369">
        <v>432</v>
      </c>
      <c r="AE369">
        <v>63.1</v>
      </c>
      <c r="AF369">
        <v>115</v>
      </c>
      <c r="AH369">
        <v>391</v>
      </c>
      <c r="AI369">
        <v>70.7</v>
      </c>
      <c r="AJ369">
        <v>130</v>
      </c>
      <c r="AL369">
        <v>386</v>
      </c>
      <c r="AM369">
        <v>69.8</v>
      </c>
      <c r="AN369">
        <v>135</v>
      </c>
    </row>
    <row r="370" spans="1:40" x14ac:dyDescent="0.25">
      <c r="A370" t="s">
        <v>1490</v>
      </c>
      <c r="B370">
        <v>365</v>
      </c>
      <c r="C370">
        <v>53.2</v>
      </c>
      <c r="D370">
        <v>203</v>
      </c>
      <c r="F370">
        <v>370</v>
      </c>
      <c r="G370">
        <v>53.5</v>
      </c>
      <c r="H370">
        <v>178</v>
      </c>
      <c r="J370">
        <v>365</v>
      </c>
      <c r="K370">
        <v>52.9</v>
      </c>
      <c r="L370">
        <v>189</v>
      </c>
      <c r="N370">
        <v>416</v>
      </c>
      <c r="O370">
        <v>60</v>
      </c>
      <c r="P370">
        <v>122</v>
      </c>
      <c r="R370">
        <v>476</v>
      </c>
      <c r="S370">
        <v>69.900000000000006</v>
      </c>
      <c r="T370">
        <v>82</v>
      </c>
      <c r="V370">
        <v>301</v>
      </c>
      <c r="W370">
        <v>43.7</v>
      </c>
      <c r="X370">
        <v>311</v>
      </c>
      <c r="Z370">
        <v>332</v>
      </c>
      <c r="AA370">
        <v>48.4</v>
      </c>
      <c r="AB370">
        <v>259</v>
      </c>
      <c r="AD370">
        <v>415</v>
      </c>
      <c r="AE370">
        <v>60.7</v>
      </c>
      <c r="AF370">
        <v>132</v>
      </c>
      <c r="AH370">
        <v>0</v>
      </c>
      <c r="AI370">
        <v>0</v>
      </c>
      <c r="AJ370">
        <v>0</v>
      </c>
      <c r="AL370">
        <v>0</v>
      </c>
      <c r="AM370">
        <v>0</v>
      </c>
      <c r="AN370">
        <v>0</v>
      </c>
    </row>
    <row r="371" spans="1:40" x14ac:dyDescent="0.25">
      <c r="A371" t="s">
        <v>973</v>
      </c>
      <c r="B371">
        <v>366</v>
      </c>
      <c r="C371">
        <v>53.4</v>
      </c>
      <c r="D371">
        <v>202</v>
      </c>
      <c r="F371">
        <v>322</v>
      </c>
      <c r="G371">
        <v>46.7</v>
      </c>
      <c r="H371">
        <v>242</v>
      </c>
      <c r="J371">
        <v>306</v>
      </c>
      <c r="K371">
        <v>44.5</v>
      </c>
      <c r="L371">
        <v>266</v>
      </c>
      <c r="N371">
        <v>289</v>
      </c>
      <c r="O371">
        <v>41.9</v>
      </c>
      <c r="P371">
        <v>300</v>
      </c>
      <c r="R371">
        <v>283</v>
      </c>
      <c r="S371">
        <v>41.9</v>
      </c>
      <c r="T371">
        <v>325</v>
      </c>
      <c r="V371">
        <v>288</v>
      </c>
      <c r="W371">
        <v>41.8</v>
      </c>
      <c r="X371">
        <v>346</v>
      </c>
      <c r="Z371">
        <v>289</v>
      </c>
      <c r="AA371">
        <v>42.2</v>
      </c>
      <c r="AB371">
        <v>339</v>
      </c>
      <c r="AD371">
        <v>307</v>
      </c>
      <c r="AE371">
        <v>45.1</v>
      </c>
      <c r="AF371">
        <v>284</v>
      </c>
      <c r="AH371">
        <v>0</v>
      </c>
      <c r="AI371">
        <v>0</v>
      </c>
      <c r="AJ371">
        <v>0</v>
      </c>
      <c r="AL371">
        <v>0</v>
      </c>
      <c r="AM371">
        <v>0</v>
      </c>
      <c r="AN371">
        <v>0</v>
      </c>
    </row>
    <row r="372" spans="1:40" x14ac:dyDescent="0.25">
      <c r="A372" t="s">
        <v>321</v>
      </c>
      <c r="B372">
        <v>367</v>
      </c>
      <c r="C372">
        <v>53.5</v>
      </c>
      <c r="D372">
        <v>201</v>
      </c>
      <c r="F372">
        <v>351</v>
      </c>
      <c r="G372">
        <v>50.8</v>
      </c>
      <c r="H372">
        <v>201</v>
      </c>
      <c r="J372">
        <v>327</v>
      </c>
      <c r="K372">
        <v>47.4</v>
      </c>
      <c r="L372">
        <v>236</v>
      </c>
      <c r="N372">
        <v>305</v>
      </c>
      <c r="O372">
        <v>44.2</v>
      </c>
      <c r="P372">
        <v>274</v>
      </c>
      <c r="R372">
        <v>389</v>
      </c>
      <c r="S372">
        <v>57.2</v>
      </c>
      <c r="T372">
        <v>149</v>
      </c>
      <c r="V372">
        <v>361</v>
      </c>
      <c r="W372">
        <v>52.2</v>
      </c>
      <c r="X372">
        <v>208</v>
      </c>
      <c r="Z372">
        <v>369</v>
      </c>
      <c r="AA372">
        <v>53.7</v>
      </c>
      <c r="AB372">
        <v>208</v>
      </c>
      <c r="AD372">
        <v>325</v>
      </c>
      <c r="AE372">
        <v>47.7</v>
      </c>
      <c r="AF372">
        <v>247</v>
      </c>
      <c r="AH372">
        <v>304</v>
      </c>
      <c r="AI372">
        <v>55.2</v>
      </c>
      <c r="AJ372">
        <v>269</v>
      </c>
      <c r="AL372">
        <v>299</v>
      </c>
      <c r="AM372">
        <v>54.3</v>
      </c>
      <c r="AN372">
        <v>277</v>
      </c>
    </row>
    <row r="373" spans="1:40" x14ac:dyDescent="0.25">
      <c r="A373" t="s">
        <v>755</v>
      </c>
      <c r="B373">
        <v>368</v>
      </c>
      <c r="C373">
        <v>53.7</v>
      </c>
      <c r="D373">
        <v>197</v>
      </c>
      <c r="F373">
        <v>283</v>
      </c>
      <c r="G373">
        <v>41.1</v>
      </c>
      <c r="H373">
        <v>310</v>
      </c>
      <c r="J373">
        <v>250</v>
      </c>
      <c r="K373">
        <v>36.5</v>
      </c>
      <c r="L373">
        <v>375</v>
      </c>
      <c r="N373">
        <v>250</v>
      </c>
      <c r="O373">
        <v>36.4</v>
      </c>
      <c r="P373">
        <v>382</v>
      </c>
      <c r="R373">
        <v>306</v>
      </c>
      <c r="S373">
        <v>45.2</v>
      </c>
      <c r="T373">
        <v>275</v>
      </c>
      <c r="V373">
        <v>301</v>
      </c>
      <c r="W373">
        <v>43.7</v>
      </c>
      <c r="X373">
        <v>311</v>
      </c>
      <c r="Z373">
        <v>316</v>
      </c>
      <c r="AA373">
        <v>46.1</v>
      </c>
      <c r="AB373">
        <v>289</v>
      </c>
      <c r="AD373">
        <v>320</v>
      </c>
      <c r="AE373">
        <v>47</v>
      </c>
      <c r="AF373">
        <v>262</v>
      </c>
      <c r="AH373">
        <v>309</v>
      </c>
      <c r="AI373">
        <v>56</v>
      </c>
      <c r="AJ373">
        <v>257</v>
      </c>
      <c r="AL373">
        <v>318</v>
      </c>
      <c r="AM373">
        <v>57.7</v>
      </c>
      <c r="AN373">
        <v>232</v>
      </c>
    </row>
    <row r="374" spans="1:40" x14ac:dyDescent="0.25">
      <c r="A374" t="s">
        <v>468</v>
      </c>
      <c r="B374">
        <v>368</v>
      </c>
      <c r="C374">
        <v>53.7</v>
      </c>
      <c r="D374">
        <v>197</v>
      </c>
      <c r="F374">
        <v>354</v>
      </c>
      <c r="G374">
        <v>51.2</v>
      </c>
      <c r="H374">
        <v>200</v>
      </c>
      <c r="J374">
        <v>359</v>
      </c>
      <c r="K374">
        <v>52</v>
      </c>
      <c r="L374">
        <v>198</v>
      </c>
      <c r="N374">
        <v>360</v>
      </c>
      <c r="O374">
        <v>52</v>
      </c>
      <c r="P374">
        <v>195</v>
      </c>
      <c r="R374">
        <v>350</v>
      </c>
      <c r="S374">
        <v>51.6</v>
      </c>
      <c r="T374">
        <v>199</v>
      </c>
      <c r="V374">
        <v>399</v>
      </c>
      <c r="W374">
        <v>57.6</v>
      </c>
      <c r="X374">
        <v>162</v>
      </c>
      <c r="Z374">
        <v>405</v>
      </c>
      <c r="AA374">
        <v>58.8</v>
      </c>
      <c r="AB374">
        <v>155</v>
      </c>
      <c r="AD374">
        <v>412</v>
      </c>
      <c r="AE374">
        <v>60.2</v>
      </c>
      <c r="AF374">
        <v>135</v>
      </c>
      <c r="AH374">
        <v>370</v>
      </c>
      <c r="AI374">
        <v>66.900000000000006</v>
      </c>
      <c r="AJ374">
        <v>152</v>
      </c>
      <c r="AL374">
        <v>371</v>
      </c>
      <c r="AM374">
        <v>67.099999999999994</v>
      </c>
      <c r="AN374">
        <v>160</v>
      </c>
    </row>
    <row r="375" spans="1:40" x14ac:dyDescent="0.25">
      <c r="A375" t="s">
        <v>237</v>
      </c>
      <c r="B375">
        <v>370</v>
      </c>
      <c r="C375">
        <v>53.9</v>
      </c>
      <c r="D375">
        <v>196</v>
      </c>
      <c r="F375">
        <v>360</v>
      </c>
      <c r="G375">
        <v>52.1</v>
      </c>
      <c r="H375">
        <v>193</v>
      </c>
      <c r="J375">
        <v>352</v>
      </c>
      <c r="K375">
        <v>51</v>
      </c>
      <c r="L375">
        <v>201</v>
      </c>
      <c r="N375">
        <v>349</v>
      </c>
      <c r="O375">
        <v>50.4</v>
      </c>
      <c r="P375">
        <v>209</v>
      </c>
      <c r="R375">
        <v>357</v>
      </c>
      <c r="S375">
        <v>52.6</v>
      </c>
      <c r="T375">
        <v>191</v>
      </c>
      <c r="V375">
        <v>387</v>
      </c>
      <c r="W375">
        <v>55.9</v>
      </c>
      <c r="X375">
        <v>184</v>
      </c>
      <c r="Z375">
        <v>385</v>
      </c>
      <c r="AA375">
        <v>55.9</v>
      </c>
      <c r="AB375">
        <v>185</v>
      </c>
      <c r="AD375">
        <v>361</v>
      </c>
      <c r="AE375">
        <v>52.9</v>
      </c>
      <c r="AF375">
        <v>202</v>
      </c>
      <c r="AH375">
        <v>349</v>
      </c>
      <c r="AI375">
        <v>63.2</v>
      </c>
      <c r="AJ375">
        <v>191</v>
      </c>
      <c r="AL375">
        <v>341</v>
      </c>
      <c r="AM375">
        <v>61.8</v>
      </c>
      <c r="AN375">
        <v>197</v>
      </c>
    </row>
    <row r="376" spans="1:40" x14ac:dyDescent="0.25">
      <c r="A376" t="s">
        <v>248</v>
      </c>
      <c r="B376">
        <v>370</v>
      </c>
      <c r="C376">
        <v>53.9</v>
      </c>
      <c r="D376">
        <v>196</v>
      </c>
      <c r="F376">
        <v>292</v>
      </c>
      <c r="G376">
        <v>42.4</v>
      </c>
      <c r="H376">
        <v>299</v>
      </c>
      <c r="J376">
        <v>293</v>
      </c>
      <c r="K376">
        <v>42.6</v>
      </c>
      <c r="L376">
        <v>299</v>
      </c>
      <c r="N376">
        <v>293</v>
      </c>
      <c r="O376">
        <v>42.5</v>
      </c>
      <c r="P376">
        <v>293</v>
      </c>
      <c r="R376">
        <v>299</v>
      </c>
      <c r="S376">
        <v>44.2</v>
      </c>
      <c r="T376">
        <v>282</v>
      </c>
      <c r="V376">
        <v>295</v>
      </c>
      <c r="W376">
        <v>42.8</v>
      </c>
      <c r="X376">
        <v>337</v>
      </c>
      <c r="Z376">
        <v>283</v>
      </c>
      <c r="AA376">
        <v>41.3</v>
      </c>
      <c r="AB376">
        <v>357</v>
      </c>
      <c r="AD376">
        <v>281</v>
      </c>
      <c r="AE376">
        <v>41.4</v>
      </c>
      <c r="AF376">
        <v>349</v>
      </c>
      <c r="AH376">
        <v>271</v>
      </c>
      <c r="AI376">
        <v>49.3</v>
      </c>
      <c r="AJ376">
        <v>361</v>
      </c>
      <c r="AL376">
        <v>254</v>
      </c>
      <c r="AM376">
        <v>46.2</v>
      </c>
      <c r="AN376">
        <v>395</v>
      </c>
    </row>
    <row r="377" spans="1:40" x14ac:dyDescent="0.25">
      <c r="A377" t="s">
        <v>692</v>
      </c>
      <c r="B377">
        <v>372</v>
      </c>
      <c r="C377">
        <v>54.2</v>
      </c>
      <c r="D377">
        <v>194</v>
      </c>
      <c r="F377">
        <v>479</v>
      </c>
      <c r="G377">
        <v>69</v>
      </c>
      <c r="H377">
        <v>81</v>
      </c>
      <c r="J377">
        <v>548</v>
      </c>
      <c r="K377">
        <v>78.900000000000006</v>
      </c>
      <c r="L377">
        <v>46</v>
      </c>
      <c r="N377">
        <v>559</v>
      </c>
      <c r="O377">
        <v>80.3</v>
      </c>
      <c r="P377">
        <v>42</v>
      </c>
      <c r="R377">
        <v>556</v>
      </c>
      <c r="S377">
        <v>81.5</v>
      </c>
      <c r="T377">
        <v>42</v>
      </c>
      <c r="V377">
        <v>555</v>
      </c>
      <c r="W377">
        <v>79.8</v>
      </c>
      <c r="X377">
        <v>47</v>
      </c>
      <c r="Z377">
        <v>554</v>
      </c>
      <c r="AA377">
        <v>80.099999999999994</v>
      </c>
      <c r="AB377">
        <v>47</v>
      </c>
      <c r="AD377">
        <v>545</v>
      </c>
      <c r="AE377">
        <v>79.400000000000006</v>
      </c>
      <c r="AF377">
        <v>43</v>
      </c>
      <c r="AH377">
        <v>496</v>
      </c>
      <c r="AI377">
        <v>89.5</v>
      </c>
      <c r="AJ377">
        <v>33</v>
      </c>
      <c r="AL377">
        <v>487</v>
      </c>
      <c r="AM377">
        <v>87.9</v>
      </c>
      <c r="AN377">
        <v>40</v>
      </c>
    </row>
    <row r="378" spans="1:40" x14ac:dyDescent="0.25">
      <c r="A378" t="s">
        <v>340</v>
      </c>
      <c r="B378">
        <v>373</v>
      </c>
      <c r="C378">
        <v>54.4</v>
      </c>
      <c r="D378">
        <v>188</v>
      </c>
      <c r="F378">
        <v>361</v>
      </c>
      <c r="G378">
        <v>52.2</v>
      </c>
      <c r="H378">
        <v>191</v>
      </c>
      <c r="J378">
        <v>385</v>
      </c>
      <c r="K378">
        <v>55.7</v>
      </c>
      <c r="L378">
        <v>159</v>
      </c>
      <c r="N378">
        <v>383</v>
      </c>
      <c r="O378">
        <v>55.3</v>
      </c>
      <c r="P378">
        <v>163</v>
      </c>
      <c r="R378">
        <v>390</v>
      </c>
      <c r="S378">
        <v>57.4</v>
      </c>
      <c r="T378">
        <v>148</v>
      </c>
      <c r="V378">
        <v>425</v>
      </c>
      <c r="W378">
        <v>61.3</v>
      </c>
      <c r="X378">
        <v>125</v>
      </c>
      <c r="Z378">
        <v>413</v>
      </c>
      <c r="AA378">
        <v>59.9</v>
      </c>
      <c r="AB378">
        <v>144</v>
      </c>
      <c r="AD378">
        <v>394</v>
      </c>
      <c r="AE378">
        <v>57.6</v>
      </c>
      <c r="AF378">
        <v>158</v>
      </c>
      <c r="AH378">
        <v>381</v>
      </c>
      <c r="AI378">
        <v>68.900000000000006</v>
      </c>
      <c r="AJ378">
        <v>139</v>
      </c>
      <c r="AL378">
        <v>384</v>
      </c>
      <c r="AM378">
        <v>69.400000000000006</v>
      </c>
      <c r="AN378">
        <v>137</v>
      </c>
    </row>
    <row r="379" spans="1:40" x14ac:dyDescent="0.25">
      <c r="A379" t="s">
        <v>1556</v>
      </c>
      <c r="B379">
        <v>374</v>
      </c>
      <c r="C379">
        <v>54.5</v>
      </c>
      <c r="D379">
        <v>187</v>
      </c>
      <c r="F379">
        <v>342</v>
      </c>
      <c r="G379">
        <v>49.5</v>
      </c>
      <c r="H379">
        <v>218</v>
      </c>
      <c r="J379">
        <v>312</v>
      </c>
      <c r="K379">
        <v>45.3</v>
      </c>
      <c r="L379">
        <v>254</v>
      </c>
      <c r="N379">
        <v>324</v>
      </c>
      <c r="O379">
        <v>46.9</v>
      </c>
      <c r="P379">
        <v>245</v>
      </c>
      <c r="R379">
        <v>303</v>
      </c>
      <c r="S379">
        <v>44.8</v>
      </c>
      <c r="T379">
        <v>279</v>
      </c>
      <c r="V379">
        <v>268</v>
      </c>
      <c r="W379">
        <v>39</v>
      </c>
      <c r="X379">
        <v>384</v>
      </c>
      <c r="Z379">
        <v>246</v>
      </c>
      <c r="AA379">
        <v>36.1</v>
      </c>
      <c r="AB379">
        <v>423</v>
      </c>
      <c r="AD379">
        <v>241</v>
      </c>
      <c r="AE379">
        <v>35.6</v>
      </c>
      <c r="AF379">
        <v>430</v>
      </c>
      <c r="AH379">
        <v>237</v>
      </c>
      <c r="AI379">
        <v>43.2</v>
      </c>
      <c r="AJ379">
        <v>447</v>
      </c>
      <c r="AL379">
        <v>377</v>
      </c>
      <c r="AM379">
        <v>68.2</v>
      </c>
      <c r="AN379">
        <v>148</v>
      </c>
    </row>
    <row r="380" spans="1:40" x14ac:dyDescent="0.25">
      <c r="A380" t="s">
        <v>396</v>
      </c>
      <c r="B380">
        <v>375</v>
      </c>
      <c r="C380">
        <v>54.7</v>
      </c>
      <c r="D380">
        <v>186</v>
      </c>
      <c r="F380">
        <v>354</v>
      </c>
      <c r="G380">
        <v>51.2</v>
      </c>
      <c r="H380">
        <v>200</v>
      </c>
      <c r="J380">
        <v>390</v>
      </c>
      <c r="K380">
        <v>56.4</v>
      </c>
      <c r="L380">
        <v>155</v>
      </c>
      <c r="N380">
        <v>370</v>
      </c>
      <c r="O380">
        <v>53.4</v>
      </c>
      <c r="P380">
        <v>175</v>
      </c>
      <c r="R380">
        <v>325</v>
      </c>
      <c r="S380">
        <v>48</v>
      </c>
      <c r="T380">
        <v>237</v>
      </c>
      <c r="V380">
        <v>331</v>
      </c>
      <c r="W380">
        <v>47.9</v>
      </c>
      <c r="X380">
        <v>247</v>
      </c>
      <c r="Z380">
        <v>339</v>
      </c>
      <c r="AA380">
        <v>49.4</v>
      </c>
      <c r="AB380">
        <v>247</v>
      </c>
      <c r="AD380">
        <v>297</v>
      </c>
      <c r="AE380">
        <v>43.7</v>
      </c>
      <c r="AF380">
        <v>303</v>
      </c>
      <c r="AH380">
        <v>290</v>
      </c>
      <c r="AI380">
        <v>52.6</v>
      </c>
      <c r="AJ380">
        <v>309</v>
      </c>
      <c r="AL380">
        <v>277</v>
      </c>
      <c r="AM380">
        <v>50.3</v>
      </c>
      <c r="AN380">
        <v>340</v>
      </c>
    </row>
    <row r="381" spans="1:40" x14ac:dyDescent="0.25">
      <c r="A381" t="s">
        <v>478</v>
      </c>
      <c r="B381">
        <v>375</v>
      </c>
      <c r="C381">
        <v>54.7</v>
      </c>
      <c r="D381">
        <v>186</v>
      </c>
      <c r="F381">
        <v>374</v>
      </c>
      <c r="G381">
        <v>54.1</v>
      </c>
      <c r="H381">
        <v>175</v>
      </c>
      <c r="J381">
        <v>344</v>
      </c>
      <c r="K381">
        <v>49.9</v>
      </c>
      <c r="L381">
        <v>210</v>
      </c>
      <c r="N381">
        <v>340</v>
      </c>
      <c r="O381">
        <v>49.2</v>
      </c>
      <c r="P381">
        <v>219</v>
      </c>
      <c r="R381">
        <v>355</v>
      </c>
      <c r="S381">
        <v>52.3</v>
      </c>
      <c r="T381">
        <v>194</v>
      </c>
      <c r="V381">
        <v>363</v>
      </c>
      <c r="W381">
        <v>52.5</v>
      </c>
      <c r="X381">
        <v>203</v>
      </c>
      <c r="Z381">
        <v>360</v>
      </c>
      <c r="AA381">
        <v>52.4</v>
      </c>
      <c r="AB381">
        <v>216</v>
      </c>
      <c r="AD381">
        <v>359</v>
      </c>
      <c r="AE381">
        <v>52.6</v>
      </c>
      <c r="AF381">
        <v>203</v>
      </c>
      <c r="AH381">
        <v>322</v>
      </c>
      <c r="AI381">
        <v>58.4</v>
      </c>
      <c r="AJ381">
        <v>230</v>
      </c>
      <c r="AL381">
        <v>316</v>
      </c>
      <c r="AM381">
        <v>57.3</v>
      </c>
      <c r="AN381">
        <v>240</v>
      </c>
    </row>
    <row r="382" spans="1:40" x14ac:dyDescent="0.25">
      <c r="A382" t="s">
        <v>859</v>
      </c>
      <c r="B382">
        <v>377</v>
      </c>
      <c r="C382">
        <v>55</v>
      </c>
      <c r="D382">
        <v>184</v>
      </c>
      <c r="F382">
        <v>387</v>
      </c>
      <c r="G382">
        <v>55.9</v>
      </c>
      <c r="H382">
        <v>162</v>
      </c>
      <c r="J382">
        <v>374</v>
      </c>
      <c r="K382">
        <v>54.1</v>
      </c>
      <c r="L382">
        <v>174</v>
      </c>
      <c r="N382">
        <v>363</v>
      </c>
      <c r="O382">
        <v>52.4</v>
      </c>
      <c r="P382">
        <v>192</v>
      </c>
      <c r="R382">
        <v>368</v>
      </c>
      <c r="S382">
        <v>54.2</v>
      </c>
      <c r="T382">
        <v>180</v>
      </c>
      <c r="V382">
        <v>393</v>
      </c>
      <c r="W382">
        <v>56.8</v>
      </c>
      <c r="X382">
        <v>179</v>
      </c>
      <c r="Z382">
        <v>381</v>
      </c>
      <c r="AA382">
        <v>55.4</v>
      </c>
      <c r="AB382">
        <v>194</v>
      </c>
      <c r="AD382">
        <v>381</v>
      </c>
      <c r="AE382">
        <v>55.8</v>
      </c>
      <c r="AF382">
        <v>181</v>
      </c>
      <c r="AH382">
        <v>369</v>
      </c>
      <c r="AI382">
        <v>66.8</v>
      </c>
      <c r="AJ382">
        <v>157</v>
      </c>
      <c r="AL382">
        <v>373</v>
      </c>
      <c r="AM382">
        <v>67.5</v>
      </c>
      <c r="AN382">
        <v>154</v>
      </c>
    </row>
    <row r="383" spans="1:40" x14ac:dyDescent="0.25">
      <c r="A383" t="s">
        <v>234</v>
      </c>
      <c r="B383">
        <v>377</v>
      </c>
      <c r="C383">
        <v>55</v>
      </c>
      <c r="D383">
        <v>184</v>
      </c>
      <c r="F383">
        <v>396</v>
      </c>
      <c r="G383">
        <v>57.2</v>
      </c>
      <c r="H383">
        <v>148</v>
      </c>
      <c r="J383">
        <v>393</v>
      </c>
      <c r="K383">
        <v>56.8</v>
      </c>
      <c r="L383">
        <v>152</v>
      </c>
      <c r="N383">
        <v>391</v>
      </c>
      <c r="O383">
        <v>56.4</v>
      </c>
      <c r="P383">
        <v>149</v>
      </c>
      <c r="R383">
        <v>392</v>
      </c>
      <c r="S383">
        <v>57.7</v>
      </c>
      <c r="T383">
        <v>147</v>
      </c>
      <c r="V383">
        <v>397</v>
      </c>
      <c r="W383">
        <v>57.3</v>
      </c>
      <c r="X383">
        <v>167</v>
      </c>
      <c r="Z383">
        <v>396</v>
      </c>
      <c r="AA383">
        <v>57.5</v>
      </c>
      <c r="AB383">
        <v>171</v>
      </c>
      <c r="AD383">
        <v>368</v>
      </c>
      <c r="AE383">
        <v>53.9</v>
      </c>
      <c r="AF383">
        <v>194</v>
      </c>
      <c r="AH383">
        <v>332</v>
      </c>
      <c r="AI383">
        <v>60.2</v>
      </c>
      <c r="AJ383">
        <v>213</v>
      </c>
      <c r="AL383">
        <v>330</v>
      </c>
      <c r="AM383">
        <v>59.8</v>
      </c>
      <c r="AN383">
        <v>218</v>
      </c>
    </row>
    <row r="384" spans="1:40" x14ac:dyDescent="0.25">
      <c r="A384" t="s">
        <v>658</v>
      </c>
      <c r="B384">
        <v>379</v>
      </c>
      <c r="C384">
        <v>55.2</v>
      </c>
      <c r="D384">
        <v>183</v>
      </c>
      <c r="F384">
        <v>382</v>
      </c>
      <c r="G384">
        <v>55.2</v>
      </c>
      <c r="H384">
        <v>166</v>
      </c>
      <c r="J384">
        <v>396</v>
      </c>
      <c r="K384">
        <v>57.3</v>
      </c>
      <c r="L384">
        <v>148</v>
      </c>
      <c r="N384">
        <v>389</v>
      </c>
      <c r="O384">
        <v>56.1</v>
      </c>
      <c r="P384">
        <v>151</v>
      </c>
      <c r="R384">
        <v>385</v>
      </c>
      <c r="S384">
        <v>56.7</v>
      </c>
      <c r="T384">
        <v>153</v>
      </c>
      <c r="V384">
        <v>434</v>
      </c>
      <c r="W384">
        <v>62.6</v>
      </c>
      <c r="X384">
        <v>118</v>
      </c>
      <c r="Z384">
        <v>489</v>
      </c>
      <c r="AA384">
        <v>70.8</v>
      </c>
      <c r="AB384">
        <v>81</v>
      </c>
      <c r="AD384">
        <v>481</v>
      </c>
      <c r="AE384">
        <v>70.2</v>
      </c>
      <c r="AF384">
        <v>81</v>
      </c>
      <c r="AH384">
        <v>429</v>
      </c>
      <c r="AI384">
        <v>77.5</v>
      </c>
      <c r="AJ384">
        <v>91</v>
      </c>
      <c r="AL384">
        <v>389</v>
      </c>
      <c r="AM384">
        <v>70.3</v>
      </c>
      <c r="AN384">
        <v>132</v>
      </c>
    </row>
    <row r="385" spans="1:40" x14ac:dyDescent="0.25">
      <c r="A385" t="s">
        <v>535</v>
      </c>
      <c r="B385">
        <v>380</v>
      </c>
      <c r="C385">
        <v>55.4</v>
      </c>
      <c r="D385">
        <v>182</v>
      </c>
      <c r="F385">
        <v>382</v>
      </c>
      <c r="G385">
        <v>55.2</v>
      </c>
      <c r="H385">
        <v>166</v>
      </c>
      <c r="J385">
        <v>392</v>
      </c>
      <c r="K385">
        <v>56.7</v>
      </c>
      <c r="L385">
        <v>153</v>
      </c>
      <c r="N385">
        <v>406</v>
      </c>
      <c r="O385">
        <v>58.5</v>
      </c>
      <c r="P385">
        <v>135</v>
      </c>
      <c r="R385">
        <v>341</v>
      </c>
      <c r="S385">
        <v>50.3</v>
      </c>
      <c r="T385">
        <v>209</v>
      </c>
      <c r="V385">
        <v>338</v>
      </c>
      <c r="W385">
        <v>48.9</v>
      </c>
      <c r="X385">
        <v>237</v>
      </c>
      <c r="Z385">
        <v>321</v>
      </c>
      <c r="AA385">
        <v>46.8</v>
      </c>
      <c r="AB385">
        <v>277</v>
      </c>
      <c r="AD385">
        <v>308</v>
      </c>
      <c r="AE385">
        <v>45.2</v>
      </c>
      <c r="AF385">
        <v>283</v>
      </c>
      <c r="AH385">
        <v>310</v>
      </c>
      <c r="AI385">
        <v>56.2</v>
      </c>
      <c r="AJ385">
        <v>255</v>
      </c>
      <c r="AL385">
        <v>315</v>
      </c>
      <c r="AM385">
        <v>57.1</v>
      </c>
      <c r="AN385">
        <v>242</v>
      </c>
    </row>
    <row r="386" spans="1:40" x14ac:dyDescent="0.25">
      <c r="A386" t="s">
        <v>731</v>
      </c>
      <c r="B386">
        <v>381</v>
      </c>
      <c r="C386">
        <v>55.5</v>
      </c>
      <c r="D386">
        <v>180</v>
      </c>
      <c r="F386">
        <v>497</v>
      </c>
      <c r="G386">
        <v>71.599999999999994</v>
      </c>
      <c r="H386">
        <v>72</v>
      </c>
      <c r="J386">
        <v>382</v>
      </c>
      <c r="K386">
        <v>55.3</v>
      </c>
      <c r="L386">
        <v>160</v>
      </c>
      <c r="N386">
        <v>341</v>
      </c>
      <c r="O386">
        <v>49.3</v>
      </c>
      <c r="P386">
        <v>218</v>
      </c>
      <c r="R386">
        <v>207</v>
      </c>
      <c r="S386">
        <v>30.9</v>
      </c>
      <c r="T386">
        <v>549</v>
      </c>
      <c r="V386">
        <v>217</v>
      </c>
      <c r="W386">
        <v>31.7</v>
      </c>
      <c r="X386">
        <v>574</v>
      </c>
      <c r="Z386">
        <v>312</v>
      </c>
      <c r="AA386">
        <v>45.5</v>
      </c>
      <c r="AB386">
        <v>300</v>
      </c>
      <c r="AD386">
        <v>504</v>
      </c>
      <c r="AE386">
        <v>73.5</v>
      </c>
      <c r="AF386">
        <v>68</v>
      </c>
      <c r="AH386">
        <v>0</v>
      </c>
      <c r="AI386">
        <v>0</v>
      </c>
      <c r="AJ386">
        <v>0</v>
      </c>
      <c r="AL386">
        <v>0</v>
      </c>
      <c r="AM386">
        <v>0</v>
      </c>
      <c r="AN386">
        <v>0</v>
      </c>
    </row>
    <row r="387" spans="1:40" x14ac:dyDescent="0.25">
      <c r="A387" t="s">
        <v>319</v>
      </c>
      <c r="B387">
        <v>382</v>
      </c>
      <c r="C387">
        <v>55.7</v>
      </c>
      <c r="D387">
        <v>177</v>
      </c>
      <c r="F387">
        <v>356</v>
      </c>
      <c r="G387">
        <v>51.5</v>
      </c>
      <c r="H387">
        <v>199</v>
      </c>
      <c r="J387">
        <v>363</v>
      </c>
      <c r="K387">
        <v>52.6</v>
      </c>
      <c r="L387">
        <v>193</v>
      </c>
      <c r="N387">
        <v>372</v>
      </c>
      <c r="O387">
        <v>53.7</v>
      </c>
      <c r="P387">
        <v>174</v>
      </c>
      <c r="R387">
        <v>343</v>
      </c>
      <c r="S387">
        <v>50.6</v>
      </c>
      <c r="T387">
        <v>207</v>
      </c>
      <c r="V387">
        <v>304</v>
      </c>
      <c r="W387">
        <v>44.1</v>
      </c>
      <c r="X387">
        <v>308</v>
      </c>
      <c r="Z387">
        <v>302</v>
      </c>
      <c r="AA387">
        <v>44.1</v>
      </c>
      <c r="AB387">
        <v>319</v>
      </c>
      <c r="AD387">
        <v>347</v>
      </c>
      <c r="AE387">
        <v>50.9</v>
      </c>
      <c r="AF387">
        <v>212</v>
      </c>
      <c r="AH387">
        <v>326</v>
      </c>
      <c r="AI387">
        <v>59.1</v>
      </c>
      <c r="AJ387">
        <v>227</v>
      </c>
      <c r="AL387">
        <v>292</v>
      </c>
      <c r="AM387">
        <v>53</v>
      </c>
      <c r="AN387">
        <v>298</v>
      </c>
    </row>
    <row r="388" spans="1:40" x14ac:dyDescent="0.25">
      <c r="A388" t="s">
        <v>835</v>
      </c>
      <c r="B388">
        <v>383</v>
      </c>
      <c r="C388">
        <v>55.8</v>
      </c>
      <c r="D388">
        <v>176</v>
      </c>
      <c r="F388">
        <v>390</v>
      </c>
      <c r="G388">
        <v>56.3</v>
      </c>
      <c r="H388">
        <v>158</v>
      </c>
      <c r="J388">
        <v>380</v>
      </c>
      <c r="K388">
        <v>55</v>
      </c>
      <c r="L388">
        <v>165</v>
      </c>
      <c r="N388">
        <v>372</v>
      </c>
      <c r="O388">
        <v>53.7</v>
      </c>
      <c r="P388">
        <v>174</v>
      </c>
      <c r="R388">
        <v>522</v>
      </c>
      <c r="S388">
        <v>76.5</v>
      </c>
      <c r="T388">
        <v>57</v>
      </c>
      <c r="V388">
        <v>539</v>
      </c>
      <c r="W388">
        <v>77.5</v>
      </c>
      <c r="X388">
        <v>57</v>
      </c>
      <c r="Z388">
        <v>517</v>
      </c>
      <c r="AA388">
        <v>74.8</v>
      </c>
      <c r="AB388">
        <v>65</v>
      </c>
      <c r="AD388">
        <v>500</v>
      </c>
      <c r="AE388">
        <v>72.900000000000006</v>
      </c>
      <c r="AF388">
        <v>69</v>
      </c>
      <c r="AH388">
        <v>457</v>
      </c>
      <c r="AI388">
        <v>82.5</v>
      </c>
      <c r="AJ388">
        <v>67</v>
      </c>
      <c r="AL388">
        <v>468</v>
      </c>
      <c r="AM388">
        <v>84.5</v>
      </c>
      <c r="AN388">
        <v>56</v>
      </c>
    </row>
    <row r="389" spans="1:40" x14ac:dyDescent="0.25">
      <c r="A389" t="s">
        <v>336</v>
      </c>
      <c r="B389">
        <v>384</v>
      </c>
      <c r="C389">
        <v>56</v>
      </c>
      <c r="D389">
        <v>175</v>
      </c>
      <c r="F389">
        <v>409</v>
      </c>
      <c r="G389">
        <v>59</v>
      </c>
      <c r="H389">
        <v>134</v>
      </c>
      <c r="J389">
        <v>417</v>
      </c>
      <c r="K389">
        <v>60.3</v>
      </c>
      <c r="L389">
        <v>120</v>
      </c>
      <c r="N389">
        <v>471</v>
      </c>
      <c r="O389">
        <v>67.8</v>
      </c>
      <c r="P389">
        <v>88</v>
      </c>
      <c r="R389">
        <v>439</v>
      </c>
      <c r="S389">
        <v>64.5</v>
      </c>
      <c r="T389">
        <v>105</v>
      </c>
      <c r="V389">
        <v>440</v>
      </c>
      <c r="W389">
        <v>63.4</v>
      </c>
      <c r="X389">
        <v>114</v>
      </c>
      <c r="Z389">
        <v>327</v>
      </c>
      <c r="AA389">
        <v>47.6</v>
      </c>
      <c r="AB389">
        <v>267</v>
      </c>
      <c r="AD389">
        <v>319</v>
      </c>
      <c r="AE389">
        <v>46.8</v>
      </c>
      <c r="AF389">
        <v>265</v>
      </c>
      <c r="AH389">
        <v>305</v>
      </c>
      <c r="AI389">
        <v>55.3</v>
      </c>
      <c r="AJ389">
        <v>267</v>
      </c>
      <c r="AL389">
        <v>339</v>
      </c>
      <c r="AM389">
        <v>61.4</v>
      </c>
      <c r="AN389">
        <v>200</v>
      </c>
    </row>
    <row r="390" spans="1:40" x14ac:dyDescent="0.25">
      <c r="A390" t="s">
        <v>170</v>
      </c>
      <c r="B390">
        <v>385</v>
      </c>
      <c r="C390">
        <v>56.1</v>
      </c>
      <c r="D390">
        <v>174</v>
      </c>
      <c r="F390">
        <v>369</v>
      </c>
      <c r="G390">
        <v>53.3</v>
      </c>
      <c r="H390">
        <v>179</v>
      </c>
      <c r="J390">
        <v>370</v>
      </c>
      <c r="K390">
        <v>53.6</v>
      </c>
      <c r="L390">
        <v>179</v>
      </c>
      <c r="N390">
        <v>372</v>
      </c>
      <c r="O390">
        <v>53.7</v>
      </c>
      <c r="P390">
        <v>174</v>
      </c>
      <c r="R390">
        <v>442</v>
      </c>
      <c r="S390">
        <v>64.900000000000006</v>
      </c>
      <c r="T390">
        <v>104</v>
      </c>
      <c r="V390">
        <v>461</v>
      </c>
      <c r="W390">
        <v>66.400000000000006</v>
      </c>
      <c r="X390">
        <v>103</v>
      </c>
      <c r="Z390">
        <v>471</v>
      </c>
      <c r="AA390">
        <v>68.2</v>
      </c>
      <c r="AB390">
        <v>93</v>
      </c>
      <c r="AD390">
        <v>435</v>
      </c>
      <c r="AE390">
        <v>63.5</v>
      </c>
      <c r="AF390">
        <v>113</v>
      </c>
      <c r="AH390">
        <v>393</v>
      </c>
      <c r="AI390">
        <v>71.099999999999994</v>
      </c>
      <c r="AJ390">
        <v>129</v>
      </c>
      <c r="AL390">
        <v>416</v>
      </c>
      <c r="AM390">
        <v>75.2</v>
      </c>
      <c r="AN390">
        <v>112</v>
      </c>
    </row>
    <row r="391" spans="1:40" x14ac:dyDescent="0.25">
      <c r="A391" t="s">
        <v>687</v>
      </c>
      <c r="B391">
        <v>386</v>
      </c>
      <c r="C391">
        <v>56.2</v>
      </c>
      <c r="D391">
        <v>173</v>
      </c>
      <c r="F391">
        <v>377</v>
      </c>
      <c r="G391">
        <v>54.5</v>
      </c>
      <c r="H391">
        <v>170</v>
      </c>
      <c r="J391">
        <v>361</v>
      </c>
      <c r="K391">
        <v>52.3</v>
      </c>
      <c r="L391">
        <v>197</v>
      </c>
      <c r="N391">
        <v>396</v>
      </c>
      <c r="O391">
        <v>57.1</v>
      </c>
      <c r="P391">
        <v>145</v>
      </c>
      <c r="R391">
        <v>344</v>
      </c>
      <c r="S391">
        <v>50.7</v>
      </c>
      <c r="T391">
        <v>205</v>
      </c>
      <c r="V391">
        <v>341</v>
      </c>
      <c r="W391">
        <v>49.4</v>
      </c>
      <c r="X391">
        <v>232</v>
      </c>
      <c r="Z391">
        <v>346</v>
      </c>
      <c r="AA391">
        <v>50.4</v>
      </c>
      <c r="AB391">
        <v>242</v>
      </c>
      <c r="AD391">
        <v>352</v>
      </c>
      <c r="AE391">
        <v>51.6</v>
      </c>
      <c r="AF391">
        <v>208</v>
      </c>
      <c r="AH391">
        <v>0</v>
      </c>
      <c r="AI391">
        <v>0</v>
      </c>
      <c r="AJ391">
        <v>0</v>
      </c>
      <c r="AL391">
        <v>0</v>
      </c>
      <c r="AM391">
        <v>0</v>
      </c>
      <c r="AN391">
        <v>0</v>
      </c>
    </row>
    <row r="392" spans="1:40" x14ac:dyDescent="0.25">
      <c r="A392" t="s">
        <v>587</v>
      </c>
      <c r="B392">
        <v>387</v>
      </c>
      <c r="C392">
        <v>56.4</v>
      </c>
      <c r="D392">
        <v>168</v>
      </c>
      <c r="F392">
        <v>381</v>
      </c>
      <c r="G392">
        <v>55.1</v>
      </c>
      <c r="H392">
        <v>167</v>
      </c>
      <c r="J392">
        <v>344</v>
      </c>
      <c r="K392">
        <v>49.9</v>
      </c>
      <c r="L392">
        <v>210</v>
      </c>
      <c r="N392">
        <v>363</v>
      </c>
      <c r="O392">
        <v>52.4</v>
      </c>
      <c r="P392">
        <v>192</v>
      </c>
      <c r="R392">
        <v>371</v>
      </c>
      <c r="S392">
        <v>54.6</v>
      </c>
      <c r="T392">
        <v>173</v>
      </c>
      <c r="V392">
        <v>409</v>
      </c>
      <c r="W392">
        <v>59</v>
      </c>
      <c r="X392">
        <v>146</v>
      </c>
      <c r="Z392">
        <v>427</v>
      </c>
      <c r="AA392">
        <v>62</v>
      </c>
      <c r="AB392">
        <v>129</v>
      </c>
      <c r="AD392">
        <v>417</v>
      </c>
      <c r="AE392">
        <v>61</v>
      </c>
      <c r="AF392">
        <v>131</v>
      </c>
      <c r="AH392">
        <v>386</v>
      </c>
      <c r="AI392">
        <v>69.8</v>
      </c>
      <c r="AJ392">
        <v>136</v>
      </c>
      <c r="AL392">
        <v>418</v>
      </c>
      <c r="AM392">
        <v>75.5</v>
      </c>
      <c r="AN392">
        <v>107</v>
      </c>
    </row>
    <row r="393" spans="1:40" x14ac:dyDescent="0.25">
      <c r="A393" t="s">
        <v>306</v>
      </c>
      <c r="B393">
        <v>388</v>
      </c>
      <c r="C393">
        <v>56.5</v>
      </c>
      <c r="D393">
        <v>166</v>
      </c>
      <c r="F393">
        <v>387</v>
      </c>
      <c r="G393">
        <v>55.9</v>
      </c>
      <c r="H393">
        <v>162</v>
      </c>
      <c r="J393">
        <v>372</v>
      </c>
      <c r="K393">
        <v>53.9</v>
      </c>
      <c r="L393">
        <v>177</v>
      </c>
      <c r="N393">
        <v>361</v>
      </c>
      <c r="O393">
        <v>52.1</v>
      </c>
      <c r="P393">
        <v>194</v>
      </c>
      <c r="R393">
        <v>333</v>
      </c>
      <c r="S393">
        <v>49.1</v>
      </c>
      <c r="T393">
        <v>218</v>
      </c>
      <c r="V393">
        <v>383</v>
      </c>
      <c r="W393">
        <v>55.3</v>
      </c>
      <c r="X393">
        <v>188</v>
      </c>
      <c r="Z393">
        <v>372</v>
      </c>
      <c r="AA393">
        <v>54.1</v>
      </c>
      <c r="AB393">
        <v>206</v>
      </c>
      <c r="AD393">
        <v>342</v>
      </c>
      <c r="AE393">
        <v>50.1</v>
      </c>
      <c r="AF393">
        <v>220</v>
      </c>
      <c r="AH393">
        <v>351</v>
      </c>
      <c r="AI393">
        <v>63.6</v>
      </c>
      <c r="AJ393">
        <v>190</v>
      </c>
      <c r="AL393">
        <v>357</v>
      </c>
      <c r="AM393">
        <v>64.599999999999994</v>
      </c>
      <c r="AN393">
        <v>181</v>
      </c>
    </row>
    <row r="394" spans="1:40" x14ac:dyDescent="0.25">
      <c r="A394" t="s">
        <v>334</v>
      </c>
      <c r="B394">
        <v>388</v>
      </c>
      <c r="C394">
        <v>56.5</v>
      </c>
      <c r="D394">
        <v>166</v>
      </c>
      <c r="F394">
        <v>385</v>
      </c>
      <c r="G394">
        <v>55.6</v>
      </c>
      <c r="H394">
        <v>163</v>
      </c>
      <c r="J394">
        <v>406</v>
      </c>
      <c r="K394">
        <v>58.7</v>
      </c>
      <c r="L394">
        <v>136</v>
      </c>
      <c r="N394">
        <v>401</v>
      </c>
      <c r="O394">
        <v>57.8</v>
      </c>
      <c r="P394">
        <v>138</v>
      </c>
      <c r="R394">
        <v>407</v>
      </c>
      <c r="S394">
        <v>59.9</v>
      </c>
      <c r="T394">
        <v>126</v>
      </c>
      <c r="V394">
        <v>408</v>
      </c>
      <c r="W394">
        <v>58.9</v>
      </c>
      <c r="X394">
        <v>147</v>
      </c>
      <c r="Z394">
        <v>416</v>
      </c>
      <c r="AA394">
        <v>60.4</v>
      </c>
      <c r="AB394">
        <v>141</v>
      </c>
      <c r="AD394">
        <v>405</v>
      </c>
      <c r="AE394">
        <v>59.2</v>
      </c>
      <c r="AF394">
        <v>139</v>
      </c>
      <c r="AH394">
        <v>391</v>
      </c>
      <c r="AI394">
        <v>70.7</v>
      </c>
      <c r="AJ394">
        <v>130</v>
      </c>
      <c r="AL394">
        <v>401</v>
      </c>
      <c r="AM394">
        <v>72.5</v>
      </c>
      <c r="AN394">
        <v>118</v>
      </c>
    </row>
    <row r="395" spans="1:40" x14ac:dyDescent="0.25">
      <c r="A395" t="s">
        <v>727</v>
      </c>
      <c r="B395">
        <v>388</v>
      </c>
      <c r="C395">
        <v>56.5</v>
      </c>
      <c r="D395">
        <v>166</v>
      </c>
      <c r="F395">
        <v>378</v>
      </c>
      <c r="G395">
        <v>54.6</v>
      </c>
      <c r="H395">
        <v>169</v>
      </c>
      <c r="J395">
        <v>352</v>
      </c>
      <c r="K395">
        <v>51</v>
      </c>
      <c r="L395">
        <v>201</v>
      </c>
      <c r="N395">
        <v>326</v>
      </c>
      <c r="O395">
        <v>47.2</v>
      </c>
      <c r="P395">
        <v>235</v>
      </c>
      <c r="R395">
        <v>325</v>
      </c>
      <c r="S395">
        <v>48</v>
      </c>
      <c r="T395">
        <v>237</v>
      </c>
      <c r="V395">
        <v>333</v>
      </c>
      <c r="W395">
        <v>48.2</v>
      </c>
      <c r="X395">
        <v>240</v>
      </c>
      <c r="Z395">
        <v>350</v>
      </c>
      <c r="AA395">
        <v>50.9</v>
      </c>
      <c r="AB395">
        <v>236</v>
      </c>
      <c r="AD395">
        <v>330</v>
      </c>
      <c r="AE395">
        <v>48.4</v>
      </c>
      <c r="AF395">
        <v>239</v>
      </c>
      <c r="AH395">
        <v>316</v>
      </c>
      <c r="AI395">
        <v>57.3</v>
      </c>
      <c r="AJ395">
        <v>242</v>
      </c>
      <c r="AL395">
        <v>314</v>
      </c>
      <c r="AM395">
        <v>56.9</v>
      </c>
      <c r="AN395">
        <v>243</v>
      </c>
    </row>
    <row r="396" spans="1:40" x14ac:dyDescent="0.25">
      <c r="A396" t="s">
        <v>1557</v>
      </c>
      <c r="B396">
        <v>391</v>
      </c>
      <c r="C396">
        <v>57</v>
      </c>
      <c r="D396">
        <v>162</v>
      </c>
      <c r="F396">
        <v>391</v>
      </c>
      <c r="G396">
        <v>56.5</v>
      </c>
      <c r="H396">
        <v>157</v>
      </c>
      <c r="J396">
        <v>378</v>
      </c>
      <c r="K396">
        <v>54.7</v>
      </c>
      <c r="L396">
        <v>168</v>
      </c>
      <c r="N396">
        <v>376</v>
      </c>
      <c r="O396">
        <v>54.3</v>
      </c>
      <c r="P396">
        <v>172</v>
      </c>
      <c r="R396">
        <v>378</v>
      </c>
      <c r="S396">
        <v>55.7</v>
      </c>
      <c r="T396">
        <v>167</v>
      </c>
      <c r="V396">
        <v>351</v>
      </c>
      <c r="W396">
        <v>50.8</v>
      </c>
      <c r="X396">
        <v>220</v>
      </c>
      <c r="Z396">
        <v>333</v>
      </c>
      <c r="AA396">
        <v>48.5</v>
      </c>
      <c r="AB396">
        <v>257</v>
      </c>
      <c r="AD396">
        <v>349</v>
      </c>
      <c r="AE396">
        <v>51.2</v>
      </c>
      <c r="AF396">
        <v>211</v>
      </c>
      <c r="AH396">
        <v>364</v>
      </c>
      <c r="AI396">
        <v>65.900000000000006</v>
      </c>
      <c r="AJ396">
        <v>166</v>
      </c>
      <c r="AL396">
        <v>361</v>
      </c>
      <c r="AM396">
        <v>65.3</v>
      </c>
      <c r="AN396">
        <v>172</v>
      </c>
    </row>
    <row r="397" spans="1:40" x14ac:dyDescent="0.25">
      <c r="A397" t="s">
        <v>574</v>
      </c>
      <c r="B397">
        <v>391</v>
      </c>
      <c r="C397">
        <v>57</v>
      </c>
      <c r="D397">
        <v>162</v>
      </c>
      <c r="F397">
        <v>389</v>
      </c>
      <c r="G397">
        <v>56.2</v>
      </c>
      <c r="H397">
        <v>159</v>
      </c>
      <c r="J397">
        <v>385</v>
      </c>
      <c r="K397">
        <v>55.7</v>
      </c>
      <c r="L397">
        <v>159</v>
      </c>
      <c r="N397">
        <v>385</v>
      </c>
      <c r="O397">
        <v>55.5</v>
      </c>
      <c r="P397">
        <v>159</v>
      </c>
      <c r="R397">
        <v>387</v>
      </c>
      <c r="S397">
        <v>57</v>
      </c>
      <c r="T397">
        <v>152</v>
      </c>
      <c r="V397">
        <v>425</v>
      </c>
      <c r="W397">
        <v>61.3</v>
      </c>
      <c r="X397">
        <v>125</v>
      </c>
      <c r="Z397">
        <v>423</v>
      </c>
      <c r="AA397">
        <v>61.4</v>
      </c>
      <c r="AB397">
        <v>131</v>
      </c>
      <c r="AD397">
        <v>422</v>
      </c>
      <c r="AE397">
        <v>61.7</v>
      </c>
      <c r="AF397">
        <v>126</v>
      </c>
      <c r="AH397">
        <v>393</v>
      </c>
      <c r="AI397">
        <v>71.099999999999994</v>
      </c>
      <c r="AJ397">
        <v>129</v>
      </c>
      <c r="AL397">
        <v>391</v>
      </c>
      <c r="AM397">
        <v>70.7</v>
      </c>
      <c r="AN397">
        <v>130</v>
      </c>
    </row>
    <row r="398" spans="1:40" x14ac:dyDescent="0.25">
      <c r="A398" t="s">
        <v>511</v>
      </c>
      <c r="B398">
        <v>393</v>
      </c>
      <c r="C398">
        <v>57.2</v>
      </c>
      <c r="D398">
        <v>161</v>
      </c>
      <c r="F398">
        <v>517</v>
      </c>
      <c r="G398">
        <v>74.400000000000006</v>
      </c>
      <c r="H398">
        <v>63</v>
      </c>
      <c r="J398">
        <v>510</v>
      </c>
      <c r="K398">
        <v>73.5</v>
      </c>
      <c r="L398">
        <v>67</v>
      </c>
      <c r="N398">
        <v>502</v>
      </c>
      <c r="O398">
        <v>72.2</v>
      </c>
      <c r="P398">
        <v>69</v>
      </c>
      <c r="R398">
        <v>401</v>
      </c>
      <c r="S398">
        <v>59</v>
      </c>
      <c r="T398">
        <v>133</v>
      </c>
      <c r="V398">
        <v>288</v>
      </c>
      <c r="W398">
        <v>41.8</v>
      </c>
      <c r="X398">
        <v>346</v>
      </c>
      <c r="Z398">
        <v>291</v>
      </c>
      <c r="AA398">
        <v>42.5</v>
      </c>
      <c r="AB398">
        <v>335</v>
      </c>
      <c r="AD398">
        <v>300</v>
      </c>
      <c r="AE398">
        <v>44.1</v>
      </c>
      <c r="AF398">
        <v>300</v>
      </c>
      <c r="AH398">
        <v>278</v>
      </c>
      <c r="AI398">
        <v>50.5</v>
      </c>
      <c r="AJ398">
        <v>350</v>
      </c>
      <c r="AL398">
        <v>257</v>
      </c>
      <c r="AM398">
        <v>46.8</v>
      </c>
      <c r="AN398">
        <v>382</v>
      </c>
    </row>
    <row r="399" spans="1:40" x14ac:dyDescent="0.25">
      <c r="A399" t="s">
        <v>426</v>
      </c>
      <c r="B399">
        <v>394</v>
      </c>
      <c r="C399">
        <v>57.4</v>
      </c>
      <c r="D399">
        <v>157</v>
      </c>
      <c r="F399">
        <v>362</v>
      </c>
      <c r="G399">
        <v>52.4</v>
      </c>
      <c r="H399">
        <v>189</v>
      </c>
      <c r="J399">
        <v>389</v>
      </c>
      <c r="K399">
        <v>56.3</v>
      </c>
      <c r="L399">
        <v>156</v>
      </c>
      <c r="N399">
        <v>388</v>
      </c>
      <c r="O399">
        <v>56</v>
      </c>
      <c r="P399">
        <v>154</v>
      </c>
      <c r="R399">
        <v>366</v>
      </c>
      <c r="S399">
        <v>53.9</v>
      </c>
      <c r="T399">
        <v>181</v>
      </c>
      <c r="V399">
        <v>391</v>
      </c>
      <c r="W399">
        <v>56.5</v>
      </c>
      <c r="X399">
        <v>181</v>
      </c>
      <c r="Z399">
        <v>388</v>
      </c>
      <c r="AA399">
        <v>56.4</v>
      </c>
      <c r="AB399">
        <v>179</v>
      </c>
      <c r="AD399">
        <v>0</v>
      </c>
      <c r="AE399">
        <v>0</v>
      </c>
      <c r="AF399">
        <v>0</v>
      </c>
      <c r="AH399">
        <v>0</v>
      </c>
      <c r="AI399">
        <v>0</v>
      </c>
      <c r="AJ399">
        <v>0</v>
      </c>
      <c r="AL399">
        <v>0</v>
      </c>
      <c r="AM399">
        <v>0</v>
      </c>
      <c r="AN399">
        <v>0</v>
      </c>
    </row>
    <row r="400" spans="1:40" x14ac:dyDescent="0.25">
      <c r="A400" t="s">
        <v>637</v>
      </c>
      <c r="B400">
        <v>395</v>
      </c>
      <c r="C400">
        <v>57.5</v>
      </c>
      <c r="D400">
        <v>155</v>
      </c>
      <c r="F400">
        <v>394</v>
      </c>
      <c r="G400">
        <v>56.9</v>
      </c>
      <c r="H400">
        <v>153</v>
      </c>
      <c r="J400">
        <v>382</v>
      </c>
      <c r="K400">
        <v>55.3</v>
      </c>
      <c r="L400">
        <v>160</v>
      </c>
      <c r="N400">
        <v>398</v>
      </c>
      <c r="O400">
        <v>57.4</v>
      </c>
      <c r="P400">
        <v>140</v>
      </c>
      <c r="R400">
        <v>333</v>
      </c>
      <c r="S400">
        <v>49.1</v>
      </c>
      <c r="T400">
        <v>218</v>
      </c>
      <c r="V400">
        <v>336</v>
      </c>
      <c r="W400">
        <v>48.7</v>
      </c>
      <c r="X400">
        <v>238</v>
      </c>
      <c r="Z400">
        <v>412</v>
      </c>
      <c r="AA400">
        <v>59.8</v>
      </c>
      <c r="AB400">
        <v>146</v>
      </c>
      <c r="AD400">
        <v>420</v>
      </c>
      <c r="AE400">
        <v>61.4</v>
      </c>
      <c r="AF400">
        <v>127</v>
      </c>
      <c r="AH400">
        <v>436</v>
      </c>
      <c r="AI400">
        <v>78.7</v>
      </c>
      <c r="AJ400">
        <v>82</v>
      </c>
      <c r="AL400">
        <v>437</v>
      </c>
      <c r="AM400">
        <v>78.900000000000006</v>
      </c>
      <c r="AN400">
        <v>89</v>
      </c>
    </row>
    <row r="401" spans="1:40" x14ac:dyDescent="0.25">
      <c r="A401" t="s">
        <v>430</v>
      </c>
      <c r="B401">
        <v>396</v>
      </c>
      <c r="C401">
        <v>57.7</v>
      </c>
      <c r="D401">
        <v>154</v>
      </c>
      <c r="F401">
        <v>408</v>
      </c>
      <c r="G401">
        <v>58.9</v>
      </c>
      <c r="H401">
        <v>135</v>
      </c>
      <c r="J401">
        <v>407</v>
      </c>
      <c r="K401">
        <v>58.8</v>
      </c>
      <c r="L401">
        <v>133</v>
      </c>
      <c r="N401">
        <v>401</v>
      </c>
      <c r="O401">
        <v>57.8</v>
      </c>
      <c r="P401">
        <v>138</v>
      </c>
      <c r="R401">
        <v>418</v>
      </c>
      <c r="S401">
        <v>61.4</v>
      </c>
      <c r="T401">
        <v>120</v>
      </c>
      <c r="V401">
        <v>463</v>
      </c>
      <c r="W401">
        <v>66.7</v>
      </c>
      <c r="X401">
        <v>102</v>
      </c>
      <c r="Z401">
        <v>469</v>
      </c>
      <c r="AA401">
        <v>68</v>
      </c>
      <c r="AB401">
        <v>94</v>
      </c>
      <c r="AD401">
        <v>459</v>
      </c>
      <c r="AE401">
        <v>67</v>
      </c>
      <c r="AF401">
        <v>94</v>
      </c>
      <c r="AH401">
        <v>431</v>
      </c>
      <c r="AI401">
        <v>77.8</v>
      </c>
      <c r="AJ401">
        <v>90</v>
      </c>
      <c r="AL401">
        <v>428</v>
      </c>
      <c r="AM401">
        <v>77.3</v>
      </c>
      <c r="AN401">
        <v>95</v>
      </c>
    </row>
    <row r="402" spans="1:40" x14ac:dyDescent="0.25">
      <c r="A402" t="s">
        <v>957</v>
      </c>
      <c r="B402">
        <v>397</v>
      </c>
      <c r="C402">
        <v>57.8</v>
      </c>
      <c r="D402">
        <v>153</v>
      </c>
      <c r="F402">
        <v>407</v>
      </c>
      <c r="G402">
        <v>58.8</v>
      </c>
      <c r="H402">
        <v>136</v>
      </c>
      <c r="J402">
        <v>402</v>
      </c>
      <c r="K402">
        <v>58.1</v>
      </c>
      <c r="L402">
        <v>138</v>
      </c>
      <c r="N402">
        <v>400</v>
      </c>
      <c r="O402">
        <v>57.7</v>
      </c>
      <c r="P402">
        <v>139</v>
      </c>
      <c r="R402">
        <v>427</v>
      </c>
      <c r="S402">
        <v>62.8</v>
      </c>
      <c r="T402">
        <v>115</v>
      </c>
      <c r="V402">
        <v>427</v>
      </c>
      <c r="W402">
        <v>61.6</v>
      </c>
      <c r="X402">
        <v>121</v>
      </c>
      <c r="Z402">
        <v>434</v>
      </c>
      <c r="AA402">
        <v>63</v>
      </c>
      <c r="AB402">
        <v>123</v>
      </c>
      <c r="AD402">
        <v>486</v>
      </c>
      <c r="AE402">
        <v>70.900000000000006</v>
      </c>
      <c r="AF402">
        <v>78</v>
      </c>
      <c r="AH402">
        <v>486</v>
      </c>
      <c r="AI402">
        <v>87.7</v>
      </c>
      <c r="AJ402">
        <v>39</v>
      </c>
      <c r="AL402">
        <v>492</v>
      </c>
      <c r="AM402">
        <v>88.7</v>
      </c>
      <c r="AN402">
        <v>36</v>
      </c>
    </row>
    <row r="403" spans="1:40" x14ac:dyDescent="0.25">
      <c r="A403" t="s">
        <v>795</v>
      </c>
      <c r="B403">
        <v>398</v>
      </c>
      <c r="C403">
        <v>58</v>
      </c>
      <c r="D403">
        <v>152</v>
      </c>
      <c r="F403">
        <v>378</v>
      </c>
      <c r="G403">
        <v>54.6</v>
      </c>
      <c r="H403">
        <v>169</v>
      </c>
      <c r="J403">
        <v>377</v>
      </c>
      <c r="K403">
        <v>54.6</v>
      </c>
      <c r="L403">
        <v>169</v>
      </c>
      <c r="N403">
        <v>370</v>
      </c>
      <c r="O403">
        <v>53.4</v>
      </c>
      <c r="P403">
        <v>175</v>
      </c>
      <c r="R403">
        <v>384</v>
      </c>
      <c r="S403">
        <v>56.5</v>
      </c>
      <c r="T403">
        <v>154</v>
      </c>
      <c r="V403">
        <v>363</v>
      </c>
      <c r="W403">
        <v>52.5</v>
      </c>
      <c r="X403">
        <v>203</v>
      </c>
      <c r="Z403">
        <v>349</v>
      </c>
      <c r="AA403">
        <v>50.8</v>
      </c>
      <c r="AB403">
        <v>237</v>
      </c>
      <c r="AD403">
        <v>361</v>
      </c>
      <c r="AE403">
        <v>52.9</v>
      </c>
      <c r="AF403">
        <v>202</v>
      </c>
      <c r="AH403">
        <v>333</v>
      </c>
      <c r="AI403">
        <v>60.3</v>
      </c>
      <c r="AJ403">
        <v>210</v>
      </c>
      <c r="AL403">
        <v>334</v>
      </c>
      <c r="AM403">
        <v>60.5</v>
      </c>
      <c r="AN403">
        <v>213</v>
      </c>
    </row>
    <row r="404" spans="1:40" x14ac:dyDescent="0.25">
      <c r="A404" t="s">
        <v>138</v>
      </c>
      <c r="B404">
        <v>399</v>
      </c>
      <c r="C404">
        <v>58.1</v>
      </c>
      <c r="D404">
        <v>151</v>
      </c>
      <c r="F404">
        <v>366</v>
      </c>
      <c r="G404">
        <v>52.9</v>
      </c>
      <c r="H404">
        <v>184</v>
      </c>
      <c r="J404">
        <v>344</v>
      </c>
      <c r="K404">
        <v>49.9</v>
      </c>
      <c r="L404">
        <v>210</v>
      </c>
      <c r="N404">
        <v>345</v>
      </c>
      <c r="O404">
        <v>49.9</v>
      </c>
      <c r="P404">
        <v>212</v>
      </c>
      <c r="R404">
        <v>307</v>
      </c>
      <c r="S404">
        <v>45.4</v>
      </c>
      <c r="T404">
        <v>271</v>
      </c>
      <c r="V404">
        <v>355</v>
      </c>
      <c r="W404">
        <v>51.4</v>
      </c>
      <c r="X404">
        <v>212</v>
      </c>
      <c r="Z404">
        <v>358</v>
      </c>
      <c r="AA404">
        <v>52.1</v>
      </c>
      <c r="AB404">
        <v>221</v>
      </c>
      <c r="AD404">
        <v>337</v>
      </c>
      <c r="AE404">
        <v>49.4</v>
      </c>
      <c r="AF404">
        <v>223</v>
      </c>
      <c r="AH404">
        <v>326</v>
      </c>
      <c r="AI404">
        <v>59.1</v>
      </c>
      <c r="AJ404">
        <v>227</v>
      </c>
      <c r="AL404">
        <v>319</v>
      </c>
      <c r="AM404">
        <v>57.8</v>
      </c>
      <c r="AN404">
        <v>230</v>
      </c>
    </row>
    <row r="405" spans="1:40" x14ac:dyDescent="0.25">
      <c r="A405" t="s">
        <v>367</v>
      </c>
      <c r="B405">
        <v>400</v>
      </c>
      <c r="C405">
        <v>58.3</v>
      </c>
      <c r="D405">
        <v>149</v>
      </c>
      <c r="F405">
        <v>401</v>
      </c>
      <c r="G405">
        <v>57.9</v>
      </c>
      <c r="H405">
        <v>144</v>
      </c>
      <c r="J405">
        <v>458</v>
      </c>
      <c r="K405">
        <v>66.099999999999994</v>
      </c>
      <c r="L405">
        <v>96</v>
      </c>
      <c r="N405">
        <v>426</v>
      </c>
      <c r="O405">
        <v>61.4</v>
      </c>
      <c r="P405">
        <v>114</v>
      </c>
      <c r="R405">
        <v>453</v>
      </c>
      <c r="S405">
        <v>66.5</v>
      </c>
      <c r="T405">
        <v>99</v>
      </c>
      <c r="V405">
        <v>430</v>
      </c>
      <c r="W405">
        <v>62</v>
      </c>
      <c r="X405">
        <v>119</v>
      </c>
      <c r="Z405">
        <v>499</v>
      </c>
      <c r="AA405">
        <v>72.3</v>
      </c>
      <c r="AB405">
        <v>74</v>
      </c>
      <c r="AD405">
        <v>431</v>
      </c>
      <c r="AE405">
        <v>63</v>
      </c>
      <c r="AF405">
        <v>116</v>
      </c>
      <c r="AH405">
        <v>426</v>
      </c>
      <c r="AI405">
        <v>77</v>
      </c>
      <c r="AJ405">
        <v>94</v>
      </c>
      <c r="AL405">
        <v>446</v>
      </c>
      <c r="AM405">
        <v>80.5</v>
      </c>
      <c r="AN405">
        <v>80</v>
      </c>
    </row>
    <row r="406" spans="1:40" x14ac:dyDescent="0.25">
      <c r="A406" t="s">
        <v>683</v>
      </c>
      <c r="B406">
        <v>401</v>
      </c>
      <c r="C406">
        <v>58.4</v>
      </c>
      <c r="D406">
        <v>148</v>
      </c>
      <c r="F406">
        <v>466</v>
      </c>
      <c r="G406">
        <v>67.099999999999994</v>
      </c>
      <c r="H406">
        <v>87</v>
      </c>
      <c r="J406">
        <v>432</v>
      </c>
      <c r="K406">
        <v>62.4</v>
      </c>
      <c r="L406">
        <v>112</v>
      </c>
      <c r="N406">
        <v>458</v>
      </c>
      <c r="O406">
        <v>65.900000000000006</v>
      </c>
      <c r="P406">
        <v>95</v>
      </c>
      <c r="R406">
        <v>466</v>
      </c>
      <c r="S406">
        <v>68.400000000000006</v>
      </c>
      <c r="T406">
        <v>91</v>
      </c>
      <c r="V406">
        <v>443</v>
      </c>
      <c r="W406">
        <v>63.9</v>
      </c>
      <c r="X406">
        <v>113</v>
      </c>
      <c r="Z406">
        <v>429</v>
      </c>
      <c r="AA406">
        <v>62.2</v>
      </c>
      <c r="AB406">
        <v>126</v>
      </c>
      <c r="AD406">
        <v>423</v>
      </c>
      <c r="AE406">
        <v>61.8</v>
      </c>
      <c r="AF406">
        <v>122</v>
      </c>
      <c r="AH406">
        <v>0</v>
      </c>
      <c r="AI406">
        <v>0</v>
      </c>
      <c r="AJ406">
        <v>0</v>
      </c>
      <c r="AL406">
        <v>0</v>
      </c>
      <c r="AM406">
        <v>0</v>
      </c>
      <c r="AN406">
        <v>0</v>
      </c>
    </row>
    <row r="407" spans="1:40" x14ac:dyDescent="0.25">
      <c r="A407" t="s">
        <v>241</v>
      </c>
      <c r="B407">
        <v>401</v>
      </c>
      <c r="C407">
        <v>58.4</v>
      </c>
      <c r="D407">
        <v>148</v>
      </c>
      <c r="F407">
        <v>404</v>
      </c>
      <c r="G407">
        <v>58.3</v>
      </c>
      <c r="H407">
        <v>142</v>
      </c>
      <c r="J407">
        <v>420</v>
      </c>
      <c r="K407">
        <v>60.7</v>
      </c>
      <c r="L407">
        <v>118</v>
      </c>
      <c r="N407">
        <v>387</v>
      </c>
      <c r="O407">
        <v>55.8</v>
      </c>
      <c r="P407">
        <v>158</v>
      </c>
      <c r="R407">
        <v>439</v>
      </c>
      <c r="S407">
        <v>64.5</v>
      </c>
      <c r="T407">
        <v>105</v>
      </c>
      <c r="V407">
        <v>470</v>
      </c>
      <c r="W407">
        <v>67.7</v>
      </c>
      <c r="X407">
        <v>99</v>
      </c>
      <c r="Z407">
        <v>437</v>
      </c>
      <c r="AA407">
        <v>63.4</v>
      </c>
      <c r="AB407">
        <v>119</v>
      </c>
      <c r="AD407">
        <v>459</v>
      </c>
      <c r="AE407">
        <v>67</v>
      </c>
      <c r="AF407">
        <v>94</v>
      </c>
      <c r="AH407">
        <v>443</v>
      </c>
      <c r="AI407">
        <v>80</v>
      </c>
      <c r="AJ407">
        <v>80</v>
      </c>
      <c r="AL407">
        <v>456</v>
      </c>
      <c r="AM407">
        <v>82.3</v>
      </c>
      <c r="AN407">
        <v>67</v>
      </c>
    </row>
    <row r="408" spans="1:40" x14ac:dyDescent="0.25">
      <c r="A408" t="s">
        <v>295</v>
      </c>
      <c r="B408">
        <v>401</v>
      </c>
      <c r="C408">
        <v>58.4</v>
      </c>
      <c r="D408">
        <v>148</v>
      </c>
      <c r="F408">
        <v>403</v>
      </c>
      <c r="G408">
        <v>58.2</v>
      </c>
      <c r="H408">
        <v>143</v>
      </c>
      <c r="J408">
        <v>455</v>
      </c>
      <c r="K408">
        <v>65.7</v>
      </c>
      <c r="L408">
        <v>98</v>
      </c>
      <c r="N408">
        <v>451</v>
      </c>
      <c r="O408">
        <v>64.900000000000006</v>
      </c>
      <c r="P408">
        <v>98</v>
      </c>
      <c r="R408">
        <v>412</v>
      </c>
      <c r="S408">
        <v>60.6</v>
      </c>
      <c r="T408">
        <v>124</v>
      </c>
      <c r="V408">
        <v>430</v>
      </c>
      <c r="W408">
        <v>62</v>
      </c>
      <c r="X408">
        <v>119</v>
      </c>
      <c r="Z408">
        <v>387</v>
      </c>
      <c r="AA408">
        <v>56.2</v>
      </c>
      <c r="AB408">
        <v>183</v>
      </c>
      <c r="AD408">
        <v>340</v>
      </c>
      <c r="AE408">
        <v>49.9</v>
      </c>
      <c r="AF408">
        <v>222</v>
      </c>
      <c r="AH408">
        <v>342</v>
      </c>
      <c r="AI408">
        <v>61.9</v>
      </c>
      <c r="AJ408">
        <v>199</v>
      </c>
      <c r="AL408">
        <v>317</v>
      </c>
      <c r="AM408">
        <v>57.5</v>
      </c>
      <c r="AN408">
        <v>236</v>
      </c>
    </row>
    <row r="409" spans="1:40" x14ac:dyDescent="0.25">
      <c r="A409" t="s">
        <v>297</v>
      </c>
      <c r="B409">
        <v>404</v>
      </c>
      <c r="C409">
        <v>58.8</v>
      </c>
      <c r="D409">
        <v>147</v>
      </c>
      <c r="F409">
        <v>419</v>
      </c>
      <c r="G409">
        <v>60.5</v>
      </c>
      <c r="H409">
        <v>124</v>
      </c>
      <c r="J409">
        <v>390</v>
      </c>
      <c r="K409">
        <v>56.4</v>
      </c>
      <c r="L409">
        <v>155</v>
      </c>
      <c r="N409">
        <v>369</v>
      </c>
      <c r="O409">
        <v>53.3</v>
      </c>
      <c r="P409">
        <v>181</v>
      </c>
      <c r="R409">
        <v>348</v>
      </c>
      <c r="S409">
        <v>51.3</v>
      </c>
      <c r="T409">
        <v>200</v>
      </c>
      <c r="V409">
        <v>326</v>
      </c>
      <c r="W409">
        <v>47.2</v>
      </c>
      <c r="X409">
        <v>264</v>
      </c>
      <c r="Z409">
        <v>365</v>
      </c>
      <c r="AA409">
        <v>53.1</v>
      </c>
      <c r="AB409">
        <v>212</v>
      </c>
      <c r="AD409">
        <v>364</v>
      </c>
      <c r="AE409">
        <v>53.3</v>
      </c>
      <c r="AF409">
        <v>201</v>
      </c>
      <c r="AH409">
        <v>325</v>
      </c>
      <c r="AI409">
        <v>58.9</v>
      </c>
      <c r="AJ409">
        <v>229</v>
      </c>
      <c r="AL409">
        <v>306</v>
      </c>
      <c r="AM409">
        <v>55.5</v>
      </c>
      <c r="AN409">
        <v>252</v>
      </c>
    </row>
    <row r="410" spans="1:40" x14ac:dyDescent="0.25">
      <c r="A410" t="s">
        <v>451</v>
      </c>
      <c r="B410">
        <v>404</v>
      </c>
      <c r="C410">
        <v>58.8</v>
      </c>
      <c r="D410">
        <v>147</v>
      </c>
      <c r="F410">
        <v>384</v>
      </c>
      <c r="G410">
        <v>55.5</v>
      </c>
      <c r="H410">
        <v>164</v>
      </c>
      <c r="J410">
        <v>379</v>
      </c>
      <c r="K410">
        <v>54.8</v>
      </c>
      <c r="L410">
        <v>167</v>
      </c>
      <c r="N410">
        <v>382</v>
      </c>
      <c r="O410">
        <v>55.1</v>
      </c>
      <c r="P410">
        <v>166</v>
      </c>
      <c r="R410">
        <v>376</v>
      </c>
      <c r="S410">
        <v>55.4</v>
      </c>
      <c r="T410">
        <v>170</v>
      </c>
      <c r="V410">
        <v>389</v>
      </c>
      <c r="W410">
        <v>56.2</v>
      </c>
      <c r="X410">
        <v>183</v>
      </c>
      <c r="Z410">
        <v>394</v>
      </c>
      <c r="AA410">
        <v>57.2</v>
      </c>
      <c r="AB410">
        <v>173</v>
      </c>
      <c r="AD410">
        <v>359</v>
      </c>
      <c r="AE410">
        <v>52.6</v>
      </c>
      <c r="AF410">
        <v>203</v>
      </c>
      <c r="AH410">
        <v>337</v>
      </c>
      <c r="AI410">
        <v>61</v>
      </c>
      <c r="AJ410">
        <v>206</v>
      </c>
      <c r="AL410">
        <v>368</v>
      </c>
      <c r="AM410">
        <v>66.599999999999994</v>
      </c>
      <c r="AN410">
        <v>163</v>
      </c>
    </row>
    <row r="411" spans="1:40" x14ac:dyDescent="0.25">
      <c r="A411" t="s">
        <v>649</v>
      </c>
      <c r="B411">
        <v>406</v>
      </c>
      <c r="C411">
        <v>59.1</v>
      </c>
      <c r="D411">
        <v>146</v>
      </c>
      <c r="F411">
        <v>398</v>
      </c>
      <c r="G411">
        <v>57.5</v>
      </c>
      <c r="H411">
        <v>147</v>
      </c>
      <c r="J411">
        <v>381</v>
      </c>
      <c r="K411">
        <v>55.1</v>
      </c>
      <c r="L411">
        <v>164</v>
      </c>
      <c r="N411">
        <v>430</v>
      </c>
      <c r="O411">
        <v>61.9</v>
      </c>
      <c r="P411">
        <v>110</v>
      </c>
      <c r="R411">
        <v>415</v>
      </c>
      <c r="S411">
        <v>61</v>
      </c>
      <c r="T411">
        <v>123</v>
      </c>
      <c r="V411">
        <v>377</v>
      </c>
      <c r="W411">
        <v>54.5</v>
      </c>
      <c r="X411">
        <v>191</v>
      </c>
      <c r="Z411">
        <v>285</v>
      </c>
      <c r="AA411">
        <v>41.6</v>
      </c>
      <c r="AB411">
        <v>351</v>
      </c>
      <c r="AD411">
        <v>390</v>
      </c>
      <c r="AE411">
        <v>57.1</v>
      </c>
      <c r="AF411">
        <v>171</v>
      </c>
      <c r="AH411">
        <v>372</v>
      </c>
      <c r="AI411">
        <v>67.3</v>
      </c>
      <c r="AJ411">
        <v>151</v>
      </c>
      <c r="AL411">
        <v>335</v>
      </c>
      <c r="AM411">
        <v>60.7</v>
      </c>
      <c r="AN411">
        <v>211</v>
      </c>
    </row>
    <row r="412" spans="1:40" x14ac:dyDescent="0.25">
      <c r="A412" t="s">
        <v>663</v>
      </c>
      <c r="B412">
        <v>406</v>
      </c>
      <c r="C412">
        <v>59.1</v>
      </c>
      <c r="D412">
        <v>146</v>
      </c>
      <c r="F412">
        <v>565</v>
      </c>
      <c r="G412">
        <v>81.2</v>
      </c>
      <c r="H412">
        <v>44</v>
      </c>
      <c r="J412">
        <v>545</v>
      </c>
      <c r="K412">
        <v>78.5</v>
      </c>
      <c r="L412">
        <v>48</v>
      </c>
      <c r="N412">
        <v>430</v>
      </c>
      <c r="O412">
        <v>61.9</v>
      </c>
      <c r="P412">
        <v>110</v>
      </c>
      <c r="R412">
        <v>394</v>
      </c>
      <c r="S412">
        <v>58</v>
      </c>
      <c r="T412">
        <v>142</v>
      </c>
      <c r="V412">
        <v>508</v>
      </c>
      <c r="W412">
        <v>73.099999999999994</v>
      </c>
      <c r="X412">
        <v>72</v>
      </c>
      <c r="Z412">
        <v>510</v>
      </c>
      <c r="AA412">
        <v>73.8</v>
      </c>
      <c r="AB412">
        <v>70</v>
      </c>
      <c r="AD412">
        <v>506</v>
      </c>
      <c r="AE412">
        <v>73.8</v>
      </c>
      <c r="AF412">
        <v>67</v>
      </c>
      <c r="AH412">
        <v>412</v>
      </c>
      <c r="AI412">
        <v>74.5</v>
      </c>
      <c r="AJ412">
        <v>113</v>
      </c>
      <c r="AL412">
        <v>410</v>
      </c>
      <c r="AM412">
        <v>74.099999999999994</v>
      </c>
      <c r="AN412">
        <v>114</v>
      </c>
    </row>
    <row r="413" spans="1:40" x14ac:dyDescent="0.25">
      <c r="A413" t="s">
        <v>1558</v>
      </c>
      <c r="B413">
        <v>408</v>
      </c>
      <c r="C413">
        <v>59.4</v>
      </c>
      <c r="D413">
        <v>143</v>
      </c>
      <c r="F413">
        <v>393</v>
      </c>
      <c r="G413">
        <v>56.8</v>
      </c>
      <c r="H413">
        <v>154</v>
      </c>
      <c r="J413">
        <v>411</v>
      </c>
      <c r="K413">
        <v>59.4</v>
      </c>
      <c r="L413">
        <v>124</v>
      </c>
      <c r="N413">
        <v>397</v>
      </c>
      <c r="O413">
        <v>57.3</v>
      </c>
      <c r="P413">
        <v>142</v>
      </c>
      <c r="R413">
        <v>388</v>
      </c>
      <c r="S413">
        <v>57.1</v>
      </c>
      <c r="T413">
        <v>151</v>
      </c>
      <c r="V413">
        <v>528</v>
      </c>
      <c r="W413">
        <v>76</v>
      </c>
      <c r="X413">
        <v>62</v>
      </c>
      <c r="Z413">
        <v>559</v>
      </c>
      <c r="AA413">
        <v>80.8</v>
      </c>
      <c r="AB413">
        <v>44</v>
      </c>
      <c r="AD413">
        <v>430</v>
      </c>
      <c r="AE413">
        <v>62.8</v>
      </c>
      <c r="AF413">
        <v>117</v>
      </c>
      <c r="AH413">
        <v>425</v>
      </c>
      <c r="AI413">
        <v>76.8</v>
      </c>
      <c r="AJ413">
        <v>99</v>
      </c>
      <c r="AL413">
        <v>387</v>
      </c>
      <c r="AM413">
        <v>70</v>
      </c>
      <c r="AN413">
        <v>133</v>
      </c>
    </row>
    <row r="414" spans="1:40" x14ac:dyDescent="0.25">
      <c r="A414" t="s">
        <v>718</v>
      </c>
      <c r="B414">
        <v>408</v>
      </c>
      <c r="C414">
        <v>59.4</v>
      </c>
      <c r="D414">
        <v>143</v>
      </c>
      <c r="F414">
        <v>374</v>
      </c>
      <c r="G414">
        <v>54.1</v>
      </c>
      <c r="H414">
        <v>175</v>
      </c>
      <c r="J414">
        <v>368</v>
      </c>
      <c r="K414">
        <v>53.3</v>
      </c>
      <c r="L414">
        <v>183</v>
      </c>
      <c r="N414">
        <v>380</v>
      </c>
      <c r="O414">
        <v>54.8</v>
      </c>
      <c r="P414">
        <v>168</v>
      </c>
      <c r="R414">
        <v>356</v>
      </c>
      <c r="S414">
        <v>52.5</v>
      </c>
      <c r="T414">
        <v>192</v>
      </c>
      <c r="V414">
        <v>474</v>
      </c>
      <c r="W414">
        <v>68.3</v>
      </c>
      <c r="X414">
        <v>97</v>
      </c>
      <c r="Z414">
        <v>458</v>
      </c>
      <c r="AA414">
        <v>66.400000000000006</v>
      </c>
      <c r="AB414">
        <v>104</v>
      </c>
      <c r="AD414">
        <v>414</v>
      </c>
      <c r="AE414">
        <v>60.5</v>
      </c>
      <c r="AF414">
        <v>134</v>
      </c>
      <c r="AH414">
        <v>404</v>
      </c>
      <c r="AI414">
        <v>73</v>
      </c>
      <c r="AJ414">
        <v>118</v>
      </c>
      <c r="AL414">
        <v>410</v>
      </c>
      <c r="AM414">
        <v>74.099999999999994</v>
      </c>
      <c r="AN414">
        <v>114</v>
      </c>
    </row>
    <row r="415" spans="1:40" x14ac:dyDescent="0.25">
      <c r="A415" t="s">
        <v>454</v>
      </c>
      <c r="B415">
        <v>408</v>
      </c>
      <c r="C415">
        <v>59.4</v>
      </c>
      <c r="D415">
        <v>143</v>
      </c>
      <c r="F415">
        <v>370</v>
      </c>
      <c r="G415">
        <v>53.5</v>
      </c>
      <c r="H415">
        <v>178</v>
      </c>
      <c r="J415">
        <v>394</v>
      </c>
      <c r="K415">
        <v>57</v>
      </c>
      <c r="L415">
        <v>151</v>
      </c>
      <c r="N415">
        <v>391</v>
      </c>
      <c r="O415">
        <v>56.4</v>
      </c>
      <c r="P415">
        <v>149</v>
      </c>
      <c r="R415">
        <v>381</v>
      </c>
      <c r="S415">
        <v>56.1</v>
      </c>
      <c r="T415">
        <v>165</v>
      </c>
      <c r="V415">
        <v>317</v>
      </c>
      <c r="W415">
        <v>46</v>
      </c>
      <c r="X415">
        <v>281</v>
      </c>
      <c r="Z415">
        <v>306</v>
      </c>
      <c r="AA415">
        <v>44.6</v>
      </c>
      <c r="AB415">
        <v>308</v>
      </c>
      <c r="AD415">
        <v>279</v>
      </c>
      <c r="AE415">
        <v>41.1</v>
      </c>
      <c r="AF415">
        <v>356</v>
      </c>
      <c r="AH415">
        <v>302</v>
      </c>
      <c r="AI415">
        <v>54.8</v>
      </c>
      <c r="AJ415">
        <v>277</v>
      </c>
      <c r="AL415">
        <v>279</v>
      </c>
      <c r="AM415">
        <v>50.7</v>
      </c>
      <c r="AN415">
        <v>336</v>
      </c>
    </row>
    <row r="416" spans="1:40" x14ac:dyDescent="0.25">
      <c r="A416" t="s">
        <v>1559</v>
      </c>
      <c r="B416">
        <v>411</v>
      </c>
      <c r="C416">
        <v>59.8</v>
      </c>
      <c r="D416">
        <v>141</v>
      </c>
      <c r="F416">
        <v>400</v>
      </c>
      <c r="G416">
        <v>57.8</v>
      </c>
      <c r="H416">
        <v>145</v>
      </c>
      <c r="J416">
        <v>411</v>
      </c>
      <c r="K416">
        <v>59.4</v>
      </c>
      <c r="L416">
        <v>124</v>
      </c>
      <c r="N416">
        <v>413</v>
      </c>
      <c r="O416">
        <v>59.5</v>
      </c>
      <c r="P416">
        <v>124</v>
      </c>
      <c r="R416">
        <v>385</v>
      </c>
      <c r="S416">
        <v>56.7</v>
      </c>
      <c r="T416">
        <v>153</v>
      </c>
      <c r="V416">
        <v>410</v>
      </c>
      <c r="W416">
        <v>59.2</v>
      </c>
      <c r="X416">
        <v>145</v>
      </c>
      <c r="Z416">
        <v>408</v>
      </c>
      <c r="AA416">
        <v>59.2</v>
      </c>
      <c r="AB416">
        <v>148</v>
      </c>
      <c r="AD416">
        <v>606</v>
      </c>
      <c r="AE416">
        <v>88.2</v>
      </c>
      <c r="AF416">
        <v>20</v>
      </c>
      <c r="AH416">
        <v>0</v>
      </c>
      <c r="AI416">
        <v>0</v>
      </c>
      <c r="AJ416">
        <v>0</v>
      </c>
      <c r="AL416">
        <v>0</v>
      </c>
      <c r="AM416">
        <v>0</v>
      </c>
      <c r="AN416">
        <v>0</v>
      </c>
    </row>
    <row r="417" spans="1:40" x14ac:dyDescent="0.25">
      <c r="A417" t="s">
        <v>286</v>
      </c>
      <c r="B417">
        <v>412</v>
      </c>
      <c r="C417">
        <v>60</v>
      </c>
      <c r="D417">
        <v>140</v>
      </c>
      <c r="F417">
        <v>337</v>
      </c>
      <c r="G417">
        <v>48.8</v>
      </c>
      <c r="H417">
        <v>224</v>
      </c>
      <c r="J417">
        <v>359</v>
      </c>
      <c r="K417">
        <v>52</v>
      </c>
      <c r="L417">
        <v>198</v>
      </c>
      <c r="N417">
        <v>385</v>
      </c>
      <c r="O417">
        <v>55.5</v>
      </c>
      <c r="P417">
        <v>159</v>
      </c>
      <c r="R417">
        <v>366</v>
      </c>
      <c r="S417">
        <v>53.9</v>
      </c>
      <c r="T417">
        <v>181</v>
      </c>
      <c r="V417">
        <v>363</v>
      </c>
      <c r="W417">
        <v>52.5</v>
      </c>
      <c r="X417">
        <v>203</v>
      </c>
      <c r="Z417">
        <v>383</v>
      </c>
      <c r="AA417">
        <v>55.7</v>
      </c>
      <c r="AB417">
        <v>189</v>
      </c>
      <c r="AD417">
        <v>467</v>
      </c>
      <c r="AE417">
        <v>68.2</v>
      </c>
      <c r="AF417">
        <v>89</v>
      </c>
      <c r="AH417">
        <v>368</v>
      </c>
      <c r="AI417">
        <v>66.599999999999994</v>
      </c>
      <c r="AJ417">
        <v>160</v>
      </c>
      <c r="AL417">
        <v>328</v>
      </c>
      <c r="AM417">
        <v>59.4</v>
      </c>
      <c r="AN417">
        <v>219</v>
      </c>
    </row>
    <row r="418" spans="1:40" x14ac:dyDescent="0.25">
      <c r="A418" t="s">
        <v>240</v>
      </c>
      <c r="B418">
        <v>413</v>
      </c>
      <c r="C418">
        <v>60.1</v>
      </c>
      <c r="D418">
        <v>138</v>
      </c>
      <c r="F418">
        <v>412</v>
      </c>
      <c r="G418">
        <v>59.5</v>
      </c>
      <c r="H418">
        <v>130</v>
      </c>
      <c r="J418">
        <v>400</v>
      </c>
      <c r="K418">
        <v>57.8</v>
      </c>
      <c r="L418">
        <v>139</v>
      </c>
      <c r="N418">
        <v>408</v>
      </c>
      <c r="O418">
        <v>58.8</v>
      </c>
      <c r="P418">
        <v>132</v>
      </c>
      <c r="R418">
        <v>397</v>
      </c>
      <c r="S418">
        <v>58.4</v>
      </c>
      <c r="T418">
        <v>136</v>
      </c>
      <c r="V418">
        <v>531</v>
      </c>
      <c r="W418">
        <v>76.400000000000006</v>
      </c>
      <c r="X418">
        <v>59</v>
      </c>
      <c r="Z418">
        <v>480</v>
      </c>
      <c r="AA418">
        <v>69.5</v>
      </c>
      <c r="AB418">
        <v>87</v>
      </c>
      <c r="AD418">
        <v>515</v>
      </c>
      <c r="AE418">
        <v>75.099999999999994</v>
      </c>
      <c r="AF418">
        <v>63</v>
      </c>
      <c r="AH418">
        <v>406</v>
      </c>
      <c r="AI418">
        <v>73.400000000000006</v>
      </c>
      <c r="AJ418">
        <v>117</v>
      </c>
      <c r="AL418">
        <v>361</v>
      </c>
      <c r="AM418">
        <v>65.3</v>
      </c>
      <c r="AN418">
        <v>172</v>
      </c>
    </row>
    <row r="419" spans="1:40" x14ac:dyDescent="0.25">
      <c r="A419" t="s">
        <v>560</v>
      </c>
      <c r="B419">
        <v>413</v>
      </c>
      <c r="C419">
        <v>60.1</v>
      </c>
      <c r="D419">
        <v>138</v>
      </c>
      <c r="F419">
        <v>362</v>
      </c>
      <c r="G419">
        <v>52.4</v>
      </c>
      <c r="H419">
        <v>189</v>
      </c>
      <c r="J419">
        <v>382</v>
      </c>
      <c r="K419">
        <v>55.3</v>
      </c>
      <c r="L419">
        <v>160</v>
      </c>
      <c r="N419">
        <v>423</v>
      </c>
      <c r="O419">
        <v>60.9</v>
      </c>
      <c r="P419">
        <v>116</v>
      </c>
      <c r="R419">
        <v>401</v>
      </c>
      <c r="S419">
        <v>59</v>
      </c>
      <c r="T419">
        <v>133</v>
      </c>
      <c r="V419">
        <v>494</v>
      </c>
      <c r="W419">
        <v>71.099999999999994</v>
      </c>
      <c r="X419">
        <v>84</v>
      </c>
      <c r="Z419">
        <v>508</v>
      </c>
      <c r="AA419">
        <v>73.5</v>
      </c>
      <c r="AB419">
        <v>71</v>
      </c>
      <c r="AD419">
        <v>490</v>
      </c>
      <c r="AE419">
        <v>71.5</v>
      </c>
      <c r="AF419">
        <v>76</v>
      </c>
      <c r="AH419">
        <v>447</v>
      </c>
      <c r="AI419">
        <v>80.7</v>
      </c>
      <c r="AJ419">
        <v>75</v>
      </c>
      <c r="AL419">
        <v>479</v>
      </c>
      <c r="AM419">
        <v>86.4</v>
      </c>
      <c r="AN419">
        <v>46</v>
      </c>
    </row>
    <row r="420" spans="1:40" x14ac:dyDescent="0.25">
      <c r="A420" t="s">
        <v>479</v>
      </c>
      <c r="B420">
        <v>413</v>
      </c>
      <c r="C420">
        <v>60.1</v>
      </c>
      <c r="D420">
        <v>138</v>
      </c>
      <c r="F420">
        <v>405</v>
      </c>
      <c r="G420">
        <v>58.5</v>
      </c>
      <c r="H420">
        <v>139</v>
      </c>
      <c r="J420">
        <v>402</v>
      </c>
      <c r="K420">
        <v>58.1</v>
      </c>
      <c r="L420">
        <v>138</v>
      </c>
      <c r="N420">
        <v>416</v>
      </c>
      <c r="O420">
        <v>60</v>
      </c>
      <c r="P420">
        <v>122</v>
      </c>
      <c r="R420">
        <v>405</v>
      </c>
      <c r="S420">
        <v>59.6</v>
      </c>
      <c r="T420">
        <v>130</v>
      </c>
      <c r="V420">
        <v>401</v>
      </c>
      <c r="W420">
        <v>57.9</v>
      </c>
      <c r="X420">
        <v>158</v>
      </c>
      <c r="Z420">
        <v>411</v>
      </c>
      <c r="AA420">
        <v>59.7</v>
      </c>
      <c r="AB420">
        <v>147</v>
      </c>
      <c r="AD420">
        <v>405</v>
      </c>
      <c r="AE420">
        <v>59.2</v>
      </c>
      <c r="AF420">
        <v>139</v>
      </c>
      <c r="AH420">
        <v>389</v>
      </c>
      <c r="AI420">
        <v>70.3</v>
      </c>
      <c r="AJ420">
        <v>133</v>
      </c>
      <c r="AL420">
        <v>367</v>
      </c>
      <c r="AM420">
        <v>66.400000000000006</v>
      </c>
      <c r="AN420">
        <v>165</v>
      </c>
    </row>
    <row r="421" spans="1:40" x14ac:dyDescent="0.25">
      <c r="A421" t="s">
        <v>893</v>
      </c>
      <c r="B421">
        <v>416</v>
      </c>
      <c r="C421">
        <v>60.5</v>
      </c>
      <c r="D421">
        <v>137</v>
      </c>
      <c r="F421">
        <v>420</v>
      </c>
      <c r="G421">
        <v>60.6</v>
      </c>
      <c r="H421">
        <v>123</v>
      </c>
      <c r="J421">
        <v>432</v>
      </c>
      <c r="K421">
        <v>62.4</v>
      </c>
      <c r="L421">
        <v>112</v>
      </c>
      <c r="N421">
        <v>413</v>
      </c>
      <c r="O421">
        <v>59.5</v>
      </c>
      <c r="P421">
        <v>124</v>
      </c>
      <c r="R421">
        <v>421</v>
      </c>
      <c r="S421">
        <v>61.9</v>
      </c>
      <c r="T421">
        <v>119</v>
      </c>
      <c r="V421">
        <v>479</v>
      </c>
      <c r="W421">
        <v>69</v>
      </c>
      <c r="X421">
        <v>93</v>
      </c>
      <c r="Z421">
        <v>492</v>
      </c>
      <c r="AA421">
        <v>71.2</v>
      </c>
      <c r="AB421">
        <v>79</v>
      </c>
      <c r="AD421">
        <v>433</v>
      </c>
      <c r="AE421">
        <v>63.3</v>
      </c>
      <c r="AF421">
        <v>114</v>
      </c>
      <c r="AH421">
        <v>0</v>
      </c>
      <c r="AI421">
        <v>0</v>
      </c>
      <c r="AJ421">
        <v>0</v>
      </c>
      <c r="AL421">
        <v>0</v>
      </c>
      <c r="AM421">
        <v>0</v>
      </c>
      <c r="AN421">
        <v>0</v>
      </c>
    </row>
    <row r="422" spans="1:40" x14ac:dyDescent="0.25">
      <c r="A422" t="s">
        <v>497</v>
      </c>
      <c r="B422">
        <v>416</v>
      </c>
      <c r="C422">
        <v>60.5</v>
      </c>
      <c r="D422">
        <v>137</v>
      </c>
      <c r="F422">
        <v>426</v>
      </c>
      <c r="G422">
        <v>61.5</v>
      </c>
      <c r="H422">
        <v>120</v>
      </c>
      <c r="J422">
        <v>387</v>
      </c>
      <c r="K422">
        <v>56</v>
      </c>
      <c r="L422">
        <v>158</v>
      </c>
      <c r="N422">
        <v>411</v>
      </c>
      <c r="O422">
        <v>59.2</v>
      </c>
      <c r="P422">
        <v>126</v>
      </c>
      <c r="R422">
        <v>412</v>
      </c>
      <c r="S422">
        <v>60.6</v>
      </c>
      <c r="T422">
        <v>124</v>
      </c>
      <c r="V422">
        <v>378</v>
      </c>
      <c r="W422">
        <v>54.6</v>
      </c>
      <c r="X422">
        <v>190</v>
      </c>
      <c r="Z422">
        <v>371</v>
      </c>
      <c r="AA422">
        <v>53.9</v>
      </c>
      <c r="AB422">
        <v>207</v>
      </c>
      <c r="AD422">
        <v>373</v>
      </c>
      <c r="AE422">
        <v>54.6</v>
      </c>
      <c r="AF422">
        <v>190</v>
      </c>
      <c r="AH422">
        <v>362</v>
      </c>
      <c r="AI422">
        <v>65.5</v>
      </c>
      <c r="AJ422">
        <v>171</v>
      </c>
      <c r="AL422">
        <v>344</v>
      </c>
      <c r="AM422">
        <v>62.3</v>
      </c>
      <c r="AN422">
        <v>192</v>
      </c>
    </row>
    <row r="423" spans="1:40" x14ac:dyDescent="0.25">
      <c r="A423" t="s">
        <v>1560</v>
      </c>
      <c r="B423">
        <v>418</v>
      </c>
      <c r="C423">
        <v>60.8</v>
      </c>
      <c r="D423">
        <v>135</v>
      </c>
      <c r="F423">
        <v>552</v>
      </c>
      <c r="G423">
        <v>79.400000000000006</v>
      </c>
      <c r="H423">
        <v>49</v>
      </c>
      <c r="J423">
        <v>580</v>
      </c>
      <c r="K423">
        <v>83.5</v>
      </c>
      <c r="L423">
        <v>35</v>
      </c>
      <c r="N423">
        <v>596</v>
      </c>
      <c r="O423">
        <v>85.5</v>
      </c>
      <c r="P423">
        <v>30</v>
      </c>
      <c r="R423">
        <v>504</v>
      </c>
      <c r="S423">
        <v>73.900000000000006</v>
      </c>
      <c r="T423">
        <v>66</v>
      </c>
      <c r="V423">
        <v>352</v>
      </c>
      <c r="W423">
        <v>50.9</v>
      </c>
      <c r="X423">
        <v>216</v>
      </c>
      <c r="Z423">
        <v>350</v>
      </c>
      <c r="AA423">
        <v>50.9</v>
      </c>
      <c r="AB423">
        <v>236</v>
      </c>
      <c r="AD423">
        <v>346</v>
      </c>
      <c r="AE423">
        <v>50.7</v>
      </c>
      <c r="AF423">
        <v>213</v>
      </c>
      <c r="AH423">
        <v>494</v>
      </c>
      <c r="AI423">
        <v>89.1</v>
      </c>
      <c r="AJ423">
        <v>34</v>
      </c>
      <c r="AL423">
        <v>521</v>
      </c>
      <c r="AM423">
        <v>93.9</v>
      </c>
      <c r="AN423">
        <v>19</v>
      </c>
    </row>
    <row r="424" spans="1:40" x14ac:dyDescent="0.25">
      <c r="A424" t="s">
        <v>494</v>
      </c>
      <c r="B424">
        <v>419</v>
      </c>
      <c r="C424">
        <v>61</v>
      </c>
      <c r="D424">
        <v>134</v>
      </c>
      <c r="F424">
        <v>401</v>
      </c>
      <c r="G424">
        <v>57.9</v>
      </c>
      <c r="H424">
        <v>144</v>
      </c>
      <c r="J424">
        <v>400</v>
      </c>
      <c r="K424">
        <v>57.8</v>
      </c>
      <c r="L424">
        <v>139</v>
      </c>
      <c r="N424">
        <v>404</v>
      </c>
      <c r="O424">
        <v>58.2</v>
      </c>
      <c r="P424">
        <v>136</v>
      </c>
      <c r="R424">
        <v>390</v>
      </c>
      <c r="S424">
        <v>57.4</v>
      </c>
      <c r="T424">
        <v>148</v>
      </c>
      <c r="V424">
        <v>399</v>
      </c>
      <c r="W424">
        <v>57.6</v>
      </c>
      <c r="X424">
        <v>162</v>
      </c>
      <c r="Z424">
        <v>413</v>
      </c>
      <c r="AA424">
        <v>59.9</v>
      </c>
      <c r="AB424">
        <v>144</v>
      </c>
      <c r="AD424">
        <v>405</v>
      </c>
      <c r="AE424">
        <v>59.2</v>
      </c>
      <c r="AF424">
        <v>139</v>
      </c>
      <c r="AH424">
        <v>379</v>
      </c>
      <c r="AI424">
        <v>68.599999999999994</v>
      </c>
      <c r="AJ424">
        <v>141</v>
      </c>
      <c r="AL424">
        <v>364</v>
      </c>
      <c r="AM424">
        <v>65.900000000000006</v>
      </c>
      <c r="AN424">
        <v>169</v>
      </c>
    </row>
    <row r="425" spans="1:40" x14ac:dyDescent="0.25">
      <c r="A425" t="s">
        <v>1494</v>
      </c>
      <c r="B425">
        <v>420</v>
      </c>
      <c r="C425">
        <v>61.1</v>
      </c>
      <c r="D425">
        <v>133</v>
      </c>
      <c r="F425">
        <v>420</v>
      </c>
      <c r="G425">
        <v>60.6</v>
      </c>
      <c r="H425">
        <v>123</v>
      </c>
      <c r="J425">
        <v>437</v>
      </c>
      <c r="K425">
        <v>63.1</v>
      </c>
      <c r="L425">
        <v>110</v>
      </c>
      <c r="N425">
        <v>436</v>
      </c>
      <c r="O425">
        <v>62.8</v>
      </c>
      <c r="P425">
        <v>107</v>
      </c>
      <c r="R425">
        <v>442</v>
      </c>
      <c r="S425">
        <v>64.900000000000006</v>
      </c>
      <c r="T425">
        <v>104</v>
      </c>
      <c r="V425">
        <v>457</v>
      </c>
      <c r="W425">
        <v>65.900000000000006</v>
      </c>
      <c r="X425">
        <v>106</v>
      </c>
      <c r="Z425">
        <v>453</v>
      </c>
      <c r="AA425">
        <v>65.7</v>
      </c>
      <c r="AB425">
        <v>107</v>
      </c>
      <c r="AD425">
        <v>450</v>
      </c>
      <c r="AE425">
        <v>65.7</v>
      </c>
      <c r="AF425">
        <v>98</v>
      </c>
      <c r="AH425">
        <v>423</v>
      </c>
      <c r="AI425">
        <v>76.400000000000006</v>
      </c>
      <c r="AJ425">
        <v>100</v>
      </c>
      <c r="AL425">
        <v>420</v>
      </c>
      <c r="AM425">
        <v>75.900000000000006</v>
      </c>
      <c r="AN425">
        <v>103</v>
      </c>
    </row>
    <row r="426" spans="1:40" x14ac:dyDescent="0.25">
      <c r="A426" t="s">
        <v>63</v>
      </c>
      <c r="B426">
        <v>420</v>
      </c>
      <c r="C426">
        <v>61.1</v>
      </c>
      <c r="D426">
        <v>133</v>
      </c>
      <c r="F426">
        <v>441</v>
      </c>
      <c r="G426">
        <v>63.6</v>
      </c>
      <c r="H426">
        <v>106</v>
      </c>
      <c r="J426">
        <v>396</v>
      </c>
      <c r="K426">
        <v>57.3</v>
      </c>
      <c r="L426">
        <v>148</v>
      </c>
      <c r="N426">
        <v>398</v>
      </c>
      <c r="O426">
        <v>57.4</v>
      </c>
      <c r="P426">
        <v>140</v>
      </c>
      <c r="R426">
        <v>404</v>
      </c>
      <c r="S426">
        <v>59.4</v>
      </c>
      <c r="T426">
        <v>131</v>
      </c>
      <c r="V426">
        <v>404</v>
      </c>
      <c r="W426">
        <v>58.3</v>
      </c>
      <c r="X426">
        <v>152</v>
      </c>
      <c r="Z426">
        <v>495</v>
      </c>
      <c r="AA426">
        <v>71.7</v>
      </c>
      <c r="AB426">
        <v>76</v>
      </c>
      <c r="AD426">
        <v>442</v>
      </c>
      <c r="AE426">
        <v>64.599999999999994</v>
      </c>
      <c r="AF426">
        <v>105</v>
      </c>
      <c r="AH426">
        <v>449</v>
      </c>
      <c r="AI426">
        <v>81.099999999999994</v>
      </c>
      <c r="AJ426">
        <v>73</v>
      </c>
      <c r="AL426">
        <v>485</v>
      </c>
      <c r="AM426">
        <v>87.5</v>
      </c>
      <c r="AN426">
        <v>43</v>
      </c>
    </row>
    <row r="427" spans="1:40" x14ac:dyDescent="0.25">
      <c r="A427" t="s">
        <v>219</v>
      </c>
      <c r="B427">
        <v>422</v>
      </c>
      <c r="C427">
        <v>61.4</v>
      </c>
      <c r="D427">
        <v>129</v>
      </c>
      <c r="F427">
        <v>431</v>
      </c>
      <c r="G427">
        <v>62.2</v>
      </c>
      <c r="H427">
        <v>113</v>
      </c>
      <c r="J427">
        <v>426</v>
      </c>
      <c r="K427">
        <v>61.5</v>
      </c>
      <c r="L427">
        <v>116</v>
      </c>
      <c r="N427">
        <v>440</v>
      </c>
      <c r="O427">
        <v>63.4</v>
      </c>
      <c r="P427">
        <v>106</v>
      </c>
      <c r="R427">
        <v>409</v>
      </c>
      <c r="S427">
        <v>60.1</v>
      </c>
      <c r="T427">
        <v>125</v>
      </c>
      <c r="V427">
        <v>420</v>
      </c>
      <c r="W427">
        <v>60.6</v>
      </c>
      <c r="X427">
        <v>134</v>
      </c>
      <c r="Z427">
        <v>424</v>
      </c>
      <c r="AA427">
        <v>61.5</v>
      </c>
      <c r="AB427">
        <v>130</v>
      </c>
      <c r="AD427">
        <v>423</v>
      </c>
      <c r="AE427">
        <v>61.8</v>
      </c>
      <c r="AF427">
        <v>122</v>
      </c>
      <c r="AH427">
        <v>410</v>
      </c>
      <c r="AI427">
        <v>74.099999999999994</v>
      </c>
      <c r="AJ427">
        <v>114</v>
      </c>
      <c r="AL427">
        <v>397</v>
      </c>
      <c r="AM427">
        <v>71.8</v>
      </c>
      <c r="AN427">
        <v>120</v>
      </c>
    </row>
    <row r="428" spans="1:40" x14ac:dyDescent="0.25">
      <c r="A428" t="s">
        <v>1561</v>
      </c>
      <c r="B428">
        <v>423</v>
      </c>
      <c r="C428">
        <v>61.6</v>
      </c>
      <c r="D428">
        <v>128</v>
      </c>
      <c r="F428">
        <v>411</v>
      </c>
      <c r="G428">
        <v>59.3</v>
      </c>
      <c r="H428">
        <v>131</v>
      </c>
      <c r="J428">
        <v>411</v>
      </c>
      <c r="K428">
        <v>59.4</v>
      </c>
      <c r="L428">
        <v>124</v>
      </c>
      <c r="N428">
        <v>413</v>
      </c>
      <c r="O428">
        <v>59.5</v>
      </c>
      <c r="P428">
        <v>124</v>
      </c>
      <c r="R428">
        <v>416</v>
      </c>
      <c r="S428">
        <v>61.2</v>
      </c>
      <c r="T428">
        <v>122</v>
      </c>
      <c r="V428">
        <v>488</v>
      </c>
      <c r="W428">
        <v>70.3</v>
      </c>
      <c r="X428">
        <v>88</v>
      </c>
      <c r="Z428">
        <v>466</v>
      </c>
      <c r="AA428">
        <v>67.5</v>
      </c>
      <c r="AB428">
        <v>96</v>
      </c>
      <c r="AD428">
        <v>462</v>
      </c>
      <c r="AE428">
        <v>67.400000000000006</v>
      </c>
      <c r="AF428">
        <v>93</v>
      </c>
      <c r="AH428">
        <v>0</v>
      </c>
      <c r="AI428">
        <v>0</v>
      </c>
      <c r="AJ428">
        <v>0</v>
      </c>
      <c r="AL428">
        <v>0</v>
      </c>
      <c r="AM428">
        <v>0</v>
      </c>
      <c r="AN428">
        <v>0</v>
      </c>
    </row>
    <row r="429" spans="1:40" x14ac:dyDescent="0.25">
      <c r="A429" t="s">
        <v>599</v>
      </c>
      <c r="B429">
        <v>423</v>
      </c>
      <c r="C429">
        <v>61.6</v>
      </c>
      <c r="D429">
        <v>128</v>
      </c>
      <c r="F429">
        <v>413</v>
      </c>
      <c r="G429">
        <v>59.6</v>
      </c>
      <c r="H429">
        <v>129</v>
      </c>
      <c r="J429">
        <v>410</v>
      </c>
      <c r="K429">
        <v>59.3</v>
      </c>
      <c r="L429">
        <v>130</v>
      </c>
      <c r="N429">
        <v>409</v>
      </c>
      <c r="O429">
        <v>59</v>
      </c>
      <c r="P429">
        <v>128</v>
      </c>
      <c r="R429">
        <v>429</v>
      </c>
      <c r="S429">
        <v>63</v>
      </c>
      <c r="T429">
        <v>114</v>
      </c>
      <c r="V429">
        <v>450</v>
      </c>
      <c r="W429">
        <v>64.900000000000006</v>
      </c>
      <c r="X429">
        <v>109</v>
      </c>
      <c r="Z429">
        <v>451</v>
      </c>
      <c r="AA429">
        <v>65.400000000000006</v>
      </c>
      <c r="AB429">
        <v>108</v>
      </c>
      <c r="AD429">
        <v>475</v>
      </c>
      <c r="AE429">
        <v>69.3</v>
      </c>
      <c r="AF429">
        <v>84</v>
      </c>
      <c r="AH429">
        <v>433</v>
      </c>
      <c r="AI429">
        <v>78.2</v>
      </c>
      <c r="AJ429">
        <v>86</v>
      </c>
      <c r="AL429">
        <v>434</v>
      </c>
      <c r="AM429">
        <v>78.400000000000006</v>
      </c>
      <c r="AN429">
        <v>90</v>
      </c>
    </row>
    <row r="430" spans="1:40" x14ac:dyDescent="0.25">
      <c r="A430" t="s">
        <v>370</v>
      </c>
      <c r="B430">
        <v>425</v>
      </c>
      <c r="C430">
        <v>61.8</v>
      </c>
      <c r="D430">
        <v>127</v>
      </c>
      <c r="F430">
        <v>415</v>
      </c>
      <c r="G430">
        <v>59.9</v>
      </c>
      <c r="H430">
        <v>128</v>
      </c>
      <c r="J430">
        <v>437</v>
      </c>
      <c r="K430">
        <v>63.1</v>
      </c>
      <c r="L430">
        <v>110</v>
      </c>
      <c r="N430">
        <v>469</v>
      </c>
      <c r="O430">
        <v>67.5</v>
      </c>
      <c r="P430">
        <v>89</v>
      </c>
      <c r="R430">
        <v>453</v>
      </c>
      <c r="S430">
        <v>66.5</v>
      </c>
      <c r="T430">
        <v>99</v>
      </c>
      <c r="V430">
        <v>658</v>
      </c>
      <c r="W430">
        <v>94.5</v>
      </c>
      <c r="X430">
        <v>11</v>
      </c>
      <c r="Z430">
        <v>652</v>
      </c>
      <c r="AA430">
        <v>94.1</v>
      </c>
      <c r="AB430">
        <v>13</v>
      </c>
      <c r="AD430">
        <v>648</v>
      </c>
      <c r="AE430">
        <v>94.2</v>
      </c>
      <c r="AF430">
        <v>10</v>
      </c>
      <c r="AH430">
        <v>532</v>
      </c>
      <c r="AI430">
        <v>95.9</v>
      </c>
      <c r="AJ430">
        <v>12</v>
      </c>
      <c r="AL430">
        <v>423</v>
      </c>
      <c r="AM430">
        <v>76.400000000000006</v>
      </c>
      <c r="AN430">
        <v>99</v>
      </c>
    </row>
    <row r="431" spans="1:40" x14ac:dyDescent="0.25">
      <c r="A431" t="s">
        <v>1562</v>
      </c>
      <c r="B431">
        <v>426</v>
      </c>
      <c r="C431">
        <v>62</v>
      </c>
      <c r="D431">
        <v>125</v>
      </c>
      <c r="F431">
        <v>416</v>
      </c>
      <c r="G431">
        <v>60</v>
      </c>
      <c r="H431">
        <v>127</v>
      </c>
      <c r="J431">
        <v>423</v>
      </c>
      <c r="K431">
        <v>61.1</v>
      </c>
      <c r="L431">
        <v>117</v>
      </c>
      <c r="N431">
        <v>420</v>
      </c>
      <c r="O431">
        <v>60.5</v>
      </c>
      <c r="P431">
        <v>120</v>
      </c>
      <c r="R431">
        <v>418</v>
      </c>
      <c r="S431">
        <v>61.4</v>
      </c>
      <c r="T431">
        <v>120</v>
      </c>
      <c r="V431">
        <v>416</v>
      </c>
      <c r="W431">
        <v>60</v>
      </c>
      <c r="X431">
        <v>140</v>
      </c>
      <c r="Z431">
        <v>419</v>
      </c>
      <c r="AA431">
        <v>60.8</v>
      </c>
      <c r="AB431">
        <v>138</v>
      </c>
      <c r="AD431">
        <v>437</v>
      </c>
      <c r="AE431">
        <v>63.8</v>
      </c>
      <c r="AF431">
        <v>112</v>
      </c>
      <c r="AH431">
        <v>0</v>
      </c>
      <c r="AI431">
        <v>0</v>
      </c>
      <c r="AJ431">
        <v>0</v>
      </c>
      <c r="AL431">
        <v>0</v>
      </c>
      <c r="AM431">
        <v>0</v>
      </c>
      <c r="AN431">
        <v>0</v>
      </c>
    </row>
    <row r="432" spans="1:40" x14ac:dyDescent="0.25">
      <c r="A432" t="s">
        <v>484</v>
      </c>
      <c r="B432">
        <v>427</v>
      </c>
      <c r="C432">
        <v>62.1</v>
      </c>
      <c r="D432">
        <v>124</v>
      </c>
      <c r="F432">
        <v>417</v>
      </c>
      <c r="G432">
        <v>60.2</v>
      </c>
      <c r="H432">
        <v>125</v>
      </c>
      <c r="J432">
        <v>417</v>
      </c>
      <c r="K432">
        <v>60.3</v>
      </c>
      <c r="L432">
        <v>120</v>
      </c>
      <c r="N432">
        <v>416</v>
      </c>
      <c r="O432">
        <v>60</v>
      </c>
      <c r="P432">
        <v>122</v>
      </c>
      <c r="R432">
        <v>407</v>
      </c>
      <c r="S432">
        <v>59.9</v>
      </c>
      <c r="T432">
        <v>126</v>
      </c>
      <c r="V432">
        <v>430</v>
      </c>
      <c r="W432">
        <v>62</v>
      </c>
      <c r="X432">
        <v>119</v>
      </c>
      <c r="Z432">
        <v>435</v>
      </c>
      <c r="AA432">
        <v>63.1</v>
      </c>
      <c r="AB432">
        <v>122</v>
      </c>
      <c r="AD432">
        <v>409</v>
      </c>
      <c r="AE432">
        <v>59.8</v>
      </c>
      <c r="AF432">
        <v>136</v>
      </c>
      <c r="AH432">
        <v>408</v>
      </c>
      <c r="AI432">
        <v>73.7</v>
      </c>
      <c r="AJ432">
        <v>115</v>
      </c>
      <c r="AL432">
        <v>407</v>
      </c>
      <c r="AM432">
        <v>73.599999999999994</v>
      </c>
      <c r="AN432">
        <v>115</v>
      </c>
    </row>
    <row r="433" spans="1:40" x14ac:dyDescent="0.25">
      <c r="A433" t="s">
        <v>278</v>
      </c>
      <c r="B433">
        <v>427</v>
      </c>
      <c r="C433">
        <v>62.1</v>
      </c>
      <c r="D433">
        <v>124</v>
      </c>
      <c r="F433">
        <v>425</v>
      </c>
      <c r="G433">
        <v>61.3</v>
      </c>
      <c r="H433">
        <v>121</v>
      </c>
      <c r="J433">
        <v>420</v>
      </c>
      <c r="K433">
        <v>60.7</v>
      </c>
      <c r="L433">
        <v>118</v>
      </c>
      <c r="N433">
        <v>351</v>
      </c>
      <c r="O433">
        <v>50.7</v>
      </c>
      <c r="P433">
        <v>207</v>
      </c>
      <c r="R433">
        <v>329</v>
      </c>
      <c r="S433">
        <v>48.5</v>
      </c>
      <c r="T433">
        <v>230</v>
      </c>
      <c r="V433">
        <v>476</v>
      </c>
      <c r="W433">
        <v>68.599999999999994</v>
      </c>
      <c r="X433">
        <v>95</v>
      </c>
      <c r="Z433">
        <v>495</v>
      </c>
      <c r="AA433">
        <v>71.7</v>
      </c>
      <c r="AB433">
        <v>76</v>
      </c>
      <c r="AD433">
        <v>404</v>
      </c>
      <c r="AE433">
        <v>59.1</v>
      </c>
      <c r="AF433">
        <v>144</v>
      </c>
      <c r="AH433">
        <v>378</v>
      </c>
      <c r="AI433">
        <v>68.400000000000006</v>
      </c>
      <c r="AJ433">
        <v>143</v>
      </c>
      <c r="AL433">
        <v>413</v>
      </c>
      <c r="AM433">
        <v>74.599999999999994</v>
      </c>
      <c r="AN433">
        <v>113</v>
      </c>
    </row>
    <row r="434" spans="1:40" x14ac:dyDescent="0.25">
      <c r="A434" t="s">
        <v>682</v>
      </c>
      <c r="B434">
        <v>429</v>
      </c>
      <c r="C434">
        <v>62.4</v>
      </c>
      <c r="D434">
        <v>123</v>
      </c>
      <c r="F434">
        <v>410</v>
      </c>
      <c r="G434">
        <v>59.2</v>
      </c>
      <c r="H434">
        <v>133</v>
      </c>
      <c r="J434">
        <v>408</v>
      </c>
      <c r="K434">
        <v>59</v>
      </c>
      <c r="L434">
        <v>132</v>
      </c>
      <c r="N434">
        <v>416</v>
      </c>
      <c r="O434">
        <v>60</v>
      </c>
      <c r="P434">
        <v>122</v>
      </c>
      <c r="R434">
        <v>403</v>
      </c>
      <c r="S434">
        <v>59.3</v>
      </c>
      <c r="T434">
        <v>132</v>
      </c>
      <c r="V434">
        <v>407</v>
      </c>
      <c r="W434">
        <v>58.8</v>
      </c>
      <c r="X434">
        <v>148</v>
      </c>
      <c r="Z434">
        <v>421</v>
      </c>
      <c r="AA434">
        <v>61.1</v>
      </c>
      <c r="AB434">
        <v>135</v>
      </c>
      <c r="AD434">
        <v>415</v>
      </c>
      <c r="AE434">
        <v>60.7</v>
      </c>
      <c r="AF434">
        <v>132</v>
      </c>
      <c r="AH434">
        <v>383</v>
      </c>
      <c r="AI434">
        <v>69.3</v>
      </c>
      <c r="AJ434">
        <v>138</v>
      </c>
      <c r="AL434">
        <v>391</v>
      </c>
      <c r="AM434">
        <v>70.7</v>
      </c>
      <c r="AN434">
        <v>130</v>
      </c>
    </row>
    <row r="435" spans="1:40" x14ac:dyDescent="0.25">
      <c r="A435" t="s">
        <v>353</v>
      </c>
      <c r="B435">
        <v>430</v>
      </c>
      <c r="C435">
        <v>62.6</v>
      </c>
      <c r="D435">
        <v>122</v>
      </c>
      <c r="F435">
        <v>439</v>
      </c>
      <c r="G435">
        <v>63.3</v>
      </c>
      <c r="H435">
        <v>107</v>
      </c>
      <c r="J435">
        <v>442</v>
      </c>
      <c r="K435">
        <v>63.8</v>
      </c>
      <c r="L435">
        <v>105</v>
      </c>
      <c r="N435">
        <v>483</v>
      </c>
      <c r="O435">
        <v>69.5</v>
      </c>
      <c r="P435">
        <v>79</v>
      </c>
      <c r="R435">
        <v>425</v>
      </c>
      <c r="S435">
        <v>62.5</v>
      </c>
      <c r="T435">
        <v>116</v>
      </c>
      <c r="V435">
        <v>269</v>
      </c>
      <c r="W435">
        <v>39.1</v>
      </c>
      <c r="X435">
        <v>382</v>
      </c>
      <c r="Z435">
        <v>288</v>
      </c>
      <c r="AA435">
        <v>42.1</v>
      </c>
      <c r="AB435">
        <v>342</v>
      </c>
      <c r="AD435">
        <v>273</v>
      </c>
      <c r="AE435">
        <v>40.200000000000003</v>
      </c>
      <c r="AF435">
        <v>369</v>
      </c>
      <c r="AH435">
        <v>274</v>
      </c>
      <c r="AI435">
        <v>49.8</v>
      </c>
      <c r="AJ435">
        <v>354</v>
      </c>
      <c r="AL435">
        <v>236</v>
      </c>
      <c r="AM435">
        <v>43</v>
      </c>
      <c r="AN435">
        <v>447</v>
      </c>
    </row>
    <row r="436" spans="1:40" x14ac:dyDescent="0.25">
      <c r="A436" t="s">
        <v>664</v>
      </c>
      <c r="B436">
        <v>430</v>
      </c>
      <c r="C436">
        <v>62.6</v>
      </c>
      <c r="D436">
        <v>122</v>
      </c>
      <c r="F436">
        <v>509</v>
      </c>
      <c r="G436">
        <v>73.3</v>
      </c>
      <c r="H436">
        <v>68</v>
      </c>
      <c r="J436">
        <v>481</v>
      </c>
      <c r="K436">
        <v>69.400000000000006</v>
      </c>
      <c r="L436">
        <v>79</v>
      </c>
      <c r="N436">
        <v>479</v>
      </c>
      <c r="O436">
        <v>68.900000000000006</v>
      </c>
      <c r="P436">
        <v>82</v>
      </c>
      <c r="R436">
        <v>449</v>
      </c>
      <c r="S436">
        <v>65.900000000000006</v>
      </c>
      <c r="T436">
        <v>101</v>
      </c>
      <c r="V436">
        <v>392</v>
      </c>
      <c r="W436">
        <v>56.6</v>
      </c>
      <c r="X436">
        <v>180</v>
      </c>
      <c r="Z436">
        <v>314</v>
      </c>
      <c r="AA436">
        <v>45.8</v>
      </c>
      <c r="AB436">
        <v>293</v>
      </c>
      <c r="AD436">
        <v>394</v>
      </c>
      <c r="AE436">
        <v>57.6</v>
      </c>
      <c r="AF436">
        <v>158</v>
      </c>
      <c r="AH436">
        <v>330</v>
      </c>
      <c r="AI436">
        <v>59.8</v>
      </c>
      <c r="AJ436">
        <v>216</v>
      </c>
      <c r="AL436">
        <v>379</v>
      </c>
      <c r="AM436">
        <v>68.599999999999994</v>
      </c>
      <c r="AN436">
        <v>146</v>
      </c>
    </row>
    <row r="437" spans="1:40" x14ac:dyDescent="0.25">
      <c r="A437" t="s">
        <v>700</v>
      </c>
      <c r="B437">
        <v>432</v>
      </c>
      <c r="C437">
        <v>62.8</v>
      </c>
      <c r="D437">
        <v>119</v>
      </c>
      <c r="F437">
        <v>430</v>
      </c>
      <c r="G437">
        <v>62</v>
      </c>
      <c r="H437">
        <v>118</v>
      </c>
      <c r="J437">
        <v>436</v>
      </c>
      <c r="K437">
        <v>63</v>
      </c>
      <c r="L437">
        <v>111</v>
      </c>
      <c r="N437">
        <v>476</v>
      </c>
      <c r="O437">
        <v>68.5</v>
      </c>
      <c r="P437">
        <v>84</v>
      </c>
      <c r="R437">
        <v>522</v>
      </c>
      <c r="S437">
        <v>76.5</v>
      </c>
      <c r="T437">
        <v>57</v>
      </c>
      <c r="V437">
        <v>486</v>
      </c>
      <c r="W437">
        <v>70</v>
      </c>
      <c r="X437">
        <v>89</v>
      </c>
      <c r="Z437">
        <v>367</v>
      </c>
      <c r="AA437">
        <v>53.4</v>
      </c>
      <c r="AB437">
        <v>209</v>
      </c>
      <c r="AD437">
        <v>447</v>
      </c>
      <c r="AE437">
        <v>65.3</v>
      </c>
      <c r="AF437">
        <v>101</v>
      </c>
      <c r="AH437">
        <v>0</v>
      </c>
      <c r="AI437">
        <v>0</v>
      </c>
      <c r="AJ437">
        <v>0</v>
      </c>
      <c r="AL437">
        <v>0</v>
      </c>
      <c r="AM437">
        <v>0</v>
      </c>
      <c r="AN437">
        <v>0</v>
      </c>
    </row>
    <row r="438" spans="1:40" x14ac:dyDescent="0.25">
      <c r="A438" t="s">
        <v>1563</v>
      </c>
      <c r="B438">
        <v>433</v>
      </c>
      <c r="C438">
        <v>63</v>
      </c>
      <c r="D438">
        <v>117</v>
      </c>
      <c r="F438">
        <v>426</v>
      </c>
      <c r="G438">
        <v>61.5</v>
      </c>
      <c r="H438">
        <v>120</v>
      </c>
      <c r="J438">
        <v>428</v>
      </c>
      <c r="K438">
        <v>61.8</v>
      </c>
      <c r="L438">
        <v>115</v>
      </c>
      <c r="N438">
        <v>406</v>
      </c>
      <c r="O438">
        <v>58.5</v>
      </c>
      <c r="P438">
        <v>135</v>
      </c>
      <c r="R438">
        <v>436</v>
      </c>
      <c r="S438">
        <v>64.099999999999994</v>
      </c>
      <c r="T438">
        <v>109</v>
      </c>
      <c r="V438">
        <v>434</v>
      </c>
      <c r="W438">
        <v>62.6</v>
      </c>
      <c r="X438">
        <v>118</v>
      </c>
      <c r="Z438">
        <v>446</v>
      </c>
      <c r="AA438">
        <v>64.7</v>
      </c>
      <c r="AB438">
        <v>113</v>
      </c>
      <c r="AD438">
        <v>543</v>
      </c>
      <c r="AE438">
        <v>79.099999999999994</v>
      </c>
      <c r="AF438">
        <v>44</v>
      </c>
      <c r="AH438">
        <v>464</v>
      </c>
      <c r="AI438">
        <v>83.7</v>
      </c>
      <c r="AJ438">
        <v>60</v>
      </c>
      <c r="AL438">
        <v>451</v>
      </c>
      <c r="AM438">
        <v>81.400000000000006</v>
      </c>
      <c r="AN438">
        <v>71</v>
      </c>
    </row>
    <row r="439" spans="1:40" x14ac:dyDescent="0.25">
      <c r="A439" t="s">
        <v>765</v>
      </c>
      <c r="B439">
        <v>433</v>
      </c>
      <c r="C439">
        <v>63</v>
      </c>
      <c r="D439">
        <v>117</v>
      </c>
      <c r="F439">
        <v>395</v>
      </c>
      <c r="G439">
        <v>57</v>
      </c>
      <c r="H439">
        <v>151</v>
      </c>
      <c r="J439">
        <v>404</v>
      </c>
      <c r="K439">
        <v>58.4</v>
      </c>
      <c r="L439">
        <v>137</v>
      </c>
      <c r="N439">
        <v>390</v>
      </c>
      <c r="O439">
        <v>56.3</v>
      </c>
      <c r="P439">
        <v>150</v>
      </c>
      <c r="R439">
        <v>371</v>
      </c>
      <c r="S439">
        <v>54.6</v>
      </c>
      <c r="T439">
        <v>173</v>
      </c>
      <c r="V439">
        <v>381</v>
      </c>
      <c r="W439">
        <v>55.1</v>
      </c>
      <c r="X439">
        <v>189</v>
      </c>
      <c r="Z439">
        <v>375</v>
      </c>
      <c r="AA439">
        <v>54.5</v>
      </c>
      <c r="AB439">
        <v>204</v>
      </c>
      <c r="AD439">
        <v>361</v>
      </c>
      <c r="AE439">
        <v>52.9</v>
      </c>
      <c r="AF439">
        <v>202</v>
      </c>
      <c r="AH439">
        <v>352</v>
      </c>
      <c r="AI439">
        <v>63.7</v>
      </c>
      <c r="AJ439">
        <v>188</v>
      </c>
      <c r="AL439">
        <v>344</v>
      </c>
      <c r="AM439">
        <v>62.3</v>
      </c>
      <c r="AN439">
        <v>192</v>
      </c>
    </row>
    <row r="440" spans="1:40" x14ac:dyDescent="0.25">
      <c r="A440" t="s">
        <v>686</v>
      </c>
      <c r="B440">
        <v>433</v>
      </c>
      <c r="C440">
        <v>63</v>
      </c>
      <c r="D440">
        <v>117</v>
      </c>
      <c r="F440">
        <v>429</v>
      </c>
      <c r="G440">
        <v>61.9</v>
      </c>
      <c r="H440">
        <v>119</v>
      </c>
      <c r="J440">
        <v>624</v>
      </c>
      <c r="K440">
        <v>89.7</v>
      </c>
      <c r="L440">
        <v>22</v>
      </c>
      <c r="N440">
        <v>653</v>
      </c>
      <c r="O440">
        <v>93.6</v>
      </c>
      <c r="P440">
        <v>11</v>
      </c>
      <c r="R440">
        <v>626</v>
      </c>
      <c r="S440">
        <v>91.6</v>
      </c>
      <c r="T440">
        <v>16</v>
      </c>
      <c r="V440">
        <v>630</v>
      </c>
      <c r="W440">
        <v>90.5</v>
      </c>
      <c r="X440">
        <v>18</v>
      </c>
      <c r="Z440">
        <v>568</v>
      </c>
      <c r="AA440">
        <v>82.1</v>
      </c>
      <c r="AB440">
        <v>41</v>
      </c>
      <c r="AD440">
        <v>481</v>
      </c>
      <c r="AE440">
        <v>70.2</v>
      </c>
      <c r="AF440">
        <v>81</v>
      </c>
      <c r="AH440">
        <v>0</v>
      </c>
      <c r="AI440">
        <v>0</v>
      </c>
      <c r="AJ440">
        <v>0</v>
      </c>
      <c r="AL440">
        <v>0</v>
      </c>
      <c r="AM440">
        <v>0</v>
      </c>
      <c r="AN440">
        <v>0</v>
      </c>
    </row>
    <row r="441" spans="1:40" x14ac:dyDescent="0.25">
      <c r="A441" t="s">
        <v>390</v>
      </c>
      <c r="B441">
        <v>436</v>
      </c>
      <c r="C441">
        <v>63.4</v>
      </c>
      <c r="D441">
        <v>116</v>
      </c>
      <c r="F441">
        <v>413</v>
      </c>
      <c r="G441">
        <v>59.6</v>
      </c>
      <c r="H441">
        <v>129</v>
      </c>
      <c r="J441">
        <v>415</v>
      </c>
      <c r="K441">
        <v>60</v>
      </c>
      <c r="L441">
        <v>122</v>
      </c>
      <c r="N441">
        <v>404</v>
      </c>
      <c r="O441">
        <v>58.2</v>
      </c>
      <c r="P441">
        <v>136</v>
      </c>
      <c r="R441">
        <v>459</v>
      </c>
      <c r="S441">
        <v>67.400000000000006</v>
      </c>
      <c r="T441">
        <v>95</v>
      </c>
      <c r="V441">
        <v>385</v>
      </c>
      <c r="W441">
        <v>55.6</v>
      </c>
      <c r="X441">
        <v>187</v>
      </c>
      <c r="Z441">
        <v>377</v>
      </c>
      <c r="AA441">
        <v>54.8</v>
      </c>
      <c r="AB441">
        <v>198</v>
      </c>
      <c r="AD441">
        <v>379</v>
      </c>
      <c r="AE441">
        <v>55.5</v>
      </c>
      <c r="AF441">
        <v>182</v>
      </c>
      <c r="AH441">
        <v>336</v>
      </c>
      <c r="AI441">
        <v>60.9</v>
      </c>
      <c r="AJ441">
        <v>207</v>
      </c>
      <c r="AL441">
        <v>343</v>
      </c>
      <c r="AM441">
        <v>62.1</v>
      </c>
      <c r="AN441">
        <v>194</v>
      </c>
    </row>
    <row r="442" spans="1:40" x14ac:dyDescent="0.25">
      <c r="A442" t="s">
        <v>693</v>
      </c>
      <c r="B442">
        <v>437</v>
      </c>
      <c r="C442">
        <v>63.6</v>
      </c>
      <c r="D442">
        <v>115</v>
      </c>
      <c r="F442">
        <v>420</v>
      </c>
      <c r="G442">
        <v>60.6</v>
      </c>
      <c r="H442">
        <v>123</v>
      </c>
      <c r="J442">
        <v>442</v>
      </c>
      <c r="K442">
        <v>63.8</v>
      </c>
      <c r="L442">
        <v>105</v>
      </c>
      <c r="N442">
        <v>442</v>
      </c>
      <c r="O442">
        <v>63.6</v>
      </c>
      <c r="P442">
        <v>104</v>
      </c>
      <c r="R442">
        <v>433</v>
      </c>
      <c r="S442">
        <v>63.6</v>
      </c>
      <c r="T442">
        <v>113</v>
      </c>
      <c r="V442">
        <v>438</v>
      </c>
      <c r="W442">
        <v>63.2</v>
      </c>
      <c r="X442">
        <v>115</v>
      </c>
      <c r="Z442">
        <v>437</v>
      </c>
      <c r="AA442">
        <v>63.4</v>
      </c>
      <c r="AB442">
        <v>119</v>
      </c>
      <c r="AD442">
        <v>448</v>
      </c>
      <c r="AE442">
        <v>65.400000000000006</v>
      </c>
      <c r="AF442">
        <v>100</v>
      </c>
      <c r="AH442">
        <v>443</v>
      </c>
      <c r="AI442">
        <v>80</v>
      </c>
      <c r="AJ442">
        <v>80</v>
      </c>
      <c r="AL442">
        <v>432</v>
      </c>
      <c r="AM442">
        <v>78</v>
      </c>
      <c r="AN442">
        <v>91</v>
      </c>
    </row>
    <row r="443" spans="1:40" x14ac:dyDescent="0.25">
      <c r="A443" t="s">
        <v>670</v>
      </c>
      <c r="B443">
        <v>438</v>
      </c>
      <c r="C443">
        <v>63.7</v>
      </c>
      <c r="D443">
        <v>114</v>
      </c>
      <c r="F443">
        <v>497</v>
      </c>
      <c r="G443">
        <v>71.599999999999994</v>
      </c>
      <c r="H443">
        <v>72</v>
      </c>
      <c r="J443">
        <v>499</v>
      </c>
      <c r="K443">
        <v>71.900000000000006</v>
      </c>
      <c r="L443">
        <v>73</v>
      </c>
      <c r="N443">
        <v>489</v>
      </c>
      <c r="O443">
        <v>70.3</v>
      </c>
      <c r="P443">
        <v>75</v>
      </c>
      <c r="R443">
        <v>488</v>
      </c>
      <c r="S443">
        <v>71.599999999999994</v>
      </c>
      <c r="T443">
        <v>74</v>
      </c>
      <c r="V443">
        <v>485</v>
      </c>
      <c r="W443">
        <v>69.8</v>
      </c>
      <c r="X443">
        <v>91</v>
      </c>
      <c r="Z443">
        <v>479</v>
      </c>
      <c r="AA443">
        <v>69.400000000000006</v>
      </c>
      <c r="AB443">
        <v>88</v>
      </c>
      <c r="AD443">
        <v>463</v>
      </c>
      <c r="AE443">
        <v>67.599999999999994</v>
      </c>
      <c r="AF443">
        <v>92</v>
      </c>
      <c r="AH443">
        <v>484</v>
      </c>
      <c r="AI443">
        <v>87.3</v>
      </c>
      <c r="AJ443">
        <v>40</v>
      </c>
      <c r="AL443">
        <v>487</v>
      </c>
      <c r="AM443">
        <v>87.9</v>
      </c>
      <c r="AN443">
        <v>40</v>
      </c>
    </row>
    <row r="444" spans="1:40" x14ac:dyDescent="0.25">
      <c r="A444" t="s">
        <v>838</v>
      </c>
      <c r="B444">
        <v>438</v>
      </c>
      <c r="C444">
        <v>63.7</v>
      </c>
      <c r="D444">
        <v>114</v>
      </c>
      <c r="F444">
        <v>444</v>
      </c>
      <c r="G444">
        <v>64</v>
      </c>
      <c r="H444">
        <v>105</v>
      </c>
      <c r="J444">
        <v>423</v>
      </c>
      <c r="K444">
        <v>61.1</v>
      </c>
      <c r="L444">
        <v>117</v>
      </c>
      <c r="N444">
        <v>428</v>
      </c>
      <c r="O444">
        <v>61.7</v>
      </c>
      <c r="P444">
        <v>111</v>
      </c>
      <c r="R444">
        <v>435</v>
      </c>
      <c r="S444">
        <v>63.9</v>
      </c>
      <c r="T444">
        <v>110</v>
      </c>
      <c r="V444">
        <v>410</v>
      </c>
      <c r="W444">
        <v>59.2</v>
      </c>
      <c r="X444">
        <v>145</v>
      </c>
      <c r="Z444">
        <v>355</v>
      </c>
      <c r="AA444">
        <v>51.6</v>
      </c>
      <c r="AB444">
        <v>230</v>
      </c>
      <c r="AD444">
        <v>317</v>
      </c>
      <c r="AE444">
        <v>46.5</v>
      </c>
      <c r="AF444">
        <v>268</v>
      </c>
      <c r="AH444">
        <v>367</v>
      </c>
      <c r="AI444">
        <v>66.400000000000006</v>
      </c>
      <c r="AJ444">
        <v>162</v>
      </c>
      <c r="AL444">
        <v>378</v>
      </c>
      <c r="AM444">
        <v>68.400000000000006</v>
      </c>
      <c r="AN444">
        <v>147</v>
      </c>
    </row>
    <row r="445" spans="1:40" x14ac:dyDescent="0.25">
      <c r="A445" t="s">
        <v>840</v>
      </c>
      <c r="B445">
        <v>440</v>
      </c>
      <c r="C445">
        <v>64</v>
      </c>
      <c r="D445">
        <v>112</v>
      </c>
      <c r="F445">
        <v>321</v>
      </c>
      <c r="G445">
        <v>46.5</v>
      </c>
      <c r="H445">
        <v>245</v>
      </c>
      <c r="J445">
        <v>341</v>
      </c>
      <c r="K445">
        <v>49.4</v>
      </c>
      <c r="L445">
        <v>217</v>
      </c>
      <c r="N445">
        <v>326</v>
      </c>
      <c r="O445">
        <v>47.2</v>
      </c>
      <c r="P445">
        <v>235</v>
      </c>
      <c r="R445">
        <v>0</v>
      </c>
      <c r="S445">
        <v>0</v>
      </c>
      <c r="T445">
        <v>0</v>
      </c>
      <c r="V445">
        <v>0</v>
      </c>
      <c r="W445">
        <v>0</v>
      </c>
      <c r="X445">
        <v>0</v>
      </c>
      <c r="Z445">
        <v>0</v>
      </c>
      <c r="AA445">
        <v>0</v>
      </c>
      <c r="AB445">
        <v>0</v>
      </c>
      <c r="AD445">
        <v>0</v>
      </c>
      <c r="AE445">
        <v>0</v>
      </c>
      <c r="AF445">
        <v>0</v>
      </c>
      <c r="AH445">
        <v>0</v>
      </c>
      <c r="AI445">
        <v>0</v>
      </c>
      <c r="AJ445">
        <v>0</v>
      </c>
      <c r="AL445">
        <v>0</v>
      </c>
      <c r="AM445">
        <v>0</v>
      </c>
      <c r="AN445">
        <v>0</v>
      </c>
    </row>
    <row r="446" spans="1:40" x14ac:dyDescent="0.25">
      <c r="A446" t="s">
        <v>614</v>
      </c>
      <c r="B446">
        <v>440</v>
      </c>
      <c r="C446">
        <v>64</v>
      </c>
      <c r="D446">
        <v>112</v>
      </c>
      <c r="F446">
        <v>423</v>
      </c>
      <c r="G446">
        <v>61</v>
      </c>
      <c r="H446">
        <v>122</v>
      </c>
      <c r="J446">
        <v>460</v>
      </c>
      <c r="K446">
        <v>66.400000000000006</v>
      </c>
      <c r="L446">
        <v>92</v>
      </c>
      <c r="N446">
        <v>455</v>
      </c>
      <c r="O446">
        <v>65.5</v>
      </c>
      <c r="P446">
        <v>96</v>
      </c>
      <c r="R446">
        <v>442</v>
      </c>
      <c r="S446">
        <v>64.900000000000006</v>
      </c>
      <c r="T446">
        <v>104</v>
      </c>
      <c r="V446">
        <v>405</v>
      </c>
      <c r="W446">
        <v>58.5</v>
      </c>
      <c r="X446">
        <v>150</v>
      </c>
      <c r="Z446">
        <v>343</v>
      </c>
      <c r="AA446">
        <v>49.9</v>
      </c>
      <c r="AB446">
        <v>243</v>
      </c>
      <c r="AD446">
        <v>375</v>
      </c>
      <c r="AE446">
        <v>54.9</v>
      </c>
      <c r="AF446">
        <v>188</v>
      </c>
      <c r="AH446">
        <v>393</v>
      </c>
      <c r="AI446">
        <v>71.099999999999994</v>
      </c>
      <c r="AJ446">
        <v>129</v>
      </c>
      <c r="AL446">
        <v>393</v>
      </c>
      <c r="AM446">
        <v>71.099999999999994</v>
      </c>
      <c r="AN446">
        <v>125</v>
      </c>
    </row>
    <row r="447" spans="1:40" x14ac:dyDescent="0.25">
      <c r="A447" t="s">
        <v>726</v>
      </c>
      <c r="B447">
        <v>440</v>
      </c>
      <c r="C447">
        <v>64</v>
      </c>
      <c r="D447">
        <v>112</v>
      </c>
      <c r="F447">
        <v>439</v>
      </c>
      <c r="G447">
        <v>63.3</v>
      </c>
      <c r="H447">
        <v>107</v>
      </c>
      <c r="J447">
        <v>442</v>
      </c>
      <c r="K447">
        <v>63.8</v>
      </c>
      <c r="L447">
        <v>105</v>
      </c>
      <c r="N447">
        <v>444</v>
      </c>
      <c r="O447">
        <v>63.9</v>
      </c>
      <c r="P447">
        <v>103</v>
      </c>
      <c r="R447">
        <v>439</v>
      </c>
      <c r="S447">
        <v>64.5</v>
      </c>
      <c r="T447">
        <v>105</v>
      </c>
      <c r="V447">
        <v>482</v>
      </c>
      <c r="W447">
        <v>69.400000000000006</v>
      </c>
      <c r="X447">
        <v>92</v>
      </c>
      <c r="Z447">
        <v>486</v>
      </c>
      <c r="AA447">
        <v>70.400000000000006</v>
      </c>
      <c r="AB447">
        <v>82</v>
      </c>
      <c r="AD447">
        <v>445</v>
      </c>
      <c r="AE447">
        <v>65</v>
      </c>
      <c r="AF447">
        <v>104</v>
      </c>
      <c r="AH447">
        <v>387</v>
      </c>
      <c r="AI447">
        <v>70</v>
      </c>
      <c r="AJ447">
        <v>134</v>
      </c>
      <c r="AL447">
        <v>383</v>
      </c>
      <c r="AM447">
        <v>69.3</v>
      </c>
      <c r="AN447">
        <v>138</v>
      </c>
    </row>
    <row r="448" spans="1:40" x14ac:dyDescent="0.25">
      <c r="A448" t="s">
        <v>349</v>
      </c>
      <c r="B448">
        <v>443</v>
      </c>
      <c r="C448">
        <v>64.400000000000006</v>
      </c>
      <c r="D448">
        <v>111</v>
      </c>
      <c r="F448">
        <v>441</v>
      </c>
      <c r="G448">
        <v>63.6</v>
      </c>
      <c r="H448">
        <v>106</v>
      </c>
      <c r="J448">
        <v>375</v>
      </c>
      <c r="K448">
        <v>54.3</v>
      </c>
      <c r="L448">
        <v>170</v>
      </c>
      <c r="N448">
        <v>379</v>
      </c>
      <c r="O448">
        <v>54.7</v>
      </c>
      <c r="P448">
        <v>169</v>
      </c>
      <c r="R448">
        <v>370</v>
      </c>
      <c r="S448">
        <v>54.5</v>
      </c>
      <c r="T448">
        <v>174</v>
      </c>
      <c r="V448">
        <v>397</v>
      </c>
      <c r="W448">
        <v>57.3</v>
      </c>
      <c r="X448">
        <v>167</v>
      </c>
      <c r="Z448">
        <v>390</v>
      </c>
      <c r="AA448">
        <v>56.7</v>
      </c>
      <c r="AB448">
        <v>178</v>
      </c>
      <c r="AD448">
        <v>384</v>
      </c>
      <c r="AE448">
        <v>56.2</v>
      </c>
      <c r="AF448">
        <v>176</v>
      </c>
      <c r="AH448">
        <v>358</v>
      </c>
      <c r="AI448">
        <v>64.8</v>
      </c>
      <c r="AJ448">
        <v>177</v>
      </c>
      <c r="AL448">
        <v>352</v>
      </c>
      <c r="AM448">
        <v>63.7</v>
      </c>
      <c r="AN448">
        <v>183</v>
      </c>
    </row>
    <row r="449" spans="1:40" x14ac:dyDescent="0.25">
      <c r="A449" t="s">
        <v>626</v>
      </c>
      <c r="B449">
        <v>444</v>
      </c>
      <c r="C449">
        <v>64.599999999999994</v>
      </c>
      <c r="D449">
        <v>110</v>
      </c>
      <c r="F449">
        <v>472</v>
      </c>
      <c r="G449">
        <v>68</v>
      </c>
      <c r="H449">
        <v>86</v>
      </c>
      <c r="J449">
        <v>456</v>
      </c>
      <c r="K449">
        <v>65.8</v>
      </c>
      <c r="L449">
        <v>97</v>
      </c>
      <c r="N449">
        <v>458</v>
      </c>
      <c r="O449">
        <v>65.900000000000006</v>
      </c>
      <c r="P449">
        <v>95</v>
      </c>
      <c r="R449">
        <v>442</v>
      </c>
      <c r="S449">
        <v>64.900000000000006</v>
      </c>
      <c r="T449">
        <v>104</v>
      </c>
      <c r="V449">
        <v>415</v>
      </c>
      <c r="W449">
        <v>59.9</v>
      </c>
      <c r="X449">
        <v>142</v>
      </c>
      <c r="Z449">
        <v>459</v>
      </c>
      <c r="AA449">
        <v>66.5</v>
      </c>
      <c r="AB449">
        <v>103</v>
      </c>
      <c r="AD449">
        <v>423</v>
      </c>
      <c r="AE449">
        <v>61.8</v>
      </c>
      <c r="AF449">
        <v>122</v>
      </c>
      <c r="AH449">
        <v>0</v>
      </c>
      <c r="AI449">
        <v>0</v>
      </c>
      <c r="AJ449">
        <v>0</v>
      </c>
      <c r="AL449">
        <v>0</v>
      </c>
      <c r="AM449">
        <v>0</v>
      </c>
      <c r="AN449">
        <v>0</v>
      </c>
    </row>
    <row r="450" spans="1:40" x14ac:dyDescent="0.25">
      <c r="A450" t="s">
        <v>593</v>
      </c>
      <c r="B450">
        <v>444</v>
      </c>
      <c r="C450">
        <v>64.599999999999994</v>
      </c>
      <c r="D450">
        <v>110</v>
      </c>
      <c r="F450">
        <v>426</v>
      </c>
      <c r="G450">
        <v>61.5</v>
      </c>
      <c r="H450">
        <v>120</v>
      </c>
      <c r="J450">
        <v>411</v>
      </c>
      <c r="K450">
        <v>59.4</v>
      </c>
      <c r="L450">
        <v>124</v>
      </c>
      <c r="N450">
        <v>403</v>
      </c>
      <c r="O450">
        <v>58.1</v>
      </c>
      <c r="P450">
        <v>137</v>
      </c>
      <c r="R450">
        <v>398</v>
      </c>
      <c r="S450">
        <v>58.5</v>
      </c>
      <c r="T450">
        <v>135</v>
      </c>
      <c r="V450">
        <v>375</v>
      </c>
      <c r="W450">
        <v>54.2</v>
      </c>
      <c r="X450">
        <v>194</v>
      </c>
      <c r="Z450">
        <v>360</v>
      </c>
      <c r="AA450">
        <v>52.4</v>
      </c>
      <c r="AB450">
        <v>216</v>
      </c>
      <c r="AD450">
        <v>376</v>
      </c>
      <c r="AE450">
        <v>55</v>
      </c>
      <c r="AF450">
        <v>186</v>
      </c>
      <c r="AH450">
        <v>412</v>
      </c>
      <c r="AI450">
        <v>74.5</v>
      </c>
      <c r="AJ450">
        <v>113</v>
      </c>
      <c r="AL450">
        <v>359</v>
      </c>
      <c r="AM450">
        <v>65</v>
      </c>
      <c r="AN450">
        <v>179</v>
      </c>
    </row>
    <row r="451" spans="1:40" x14ac:dyDescent="0.25">
      <c r="A451" t="s">
        <v>431</v>
      </c>
      <c r="B451">
        <v>444</v>
      </c>
      <c r="C451">
        <v>64.599999999999994</v>
      </c>
      <c r="D451">
        <v>110</v>
      </c>
      <c r="F451">
        <v>391</v>
      </c>
      <c r="G451">
        <v>56.5</v>
      </c>
      <c r="H451">
        <v>157</v>
      </c>
      <c r="J451">
        <v>373</v>
      </c>
      <c r="K451">
        <v>54</v>
      </c>
      <c r="L451">
        <v>175</v>
      </c>
      <c r="N451">
        <v>376</v>
      </c>
      <c r="O451">
        <v>54.3</v>
      </c>
      <c r="P451">
        <v>172</v>
      </c>
      <c r="R451">
        <v>373</v>
      </c>
      <c r="S451">
        <v>54.9</v>
      </c>
      <c r="T451">
        <v>172</v>
      </c>
      <c r="V451">
        <v>357</v>
      </c>
      <c r="W451">
        <v>51.6</v>
      </c>
      <c r="X451">
        <v>209</v>
      </c>
      <c r="Z451">
        <v>353</v>
      </c>
      <c r="AA451">
        <v>51.4</v>
      </c>
      <c r="AB451">
        <v>235</v>
      </c>
      <c r="AD451">
        <v>366</v>
      </c>
      <c r="AE451">
        <v>53.6</v>
      </c>
      <c r="AF451">
        <v>196</v>
      </c>
      <c r="AH451">
        <v>373</v>
      </c>
      <c r="AI451">
        <v>67.5</v>
      </c>
      <c r="AJ451">
        <v>149</v>
      </c>
      <c r="AL451">
        <v>352</v>
      </c>
      <c r="AM451">
        <v>63.7</v>
      </c>
      <c r="AN451">
        <v>183</v>
      </c>
    </row>
    <row r="452" spans="1:40" x14ac:dyDescent="0.25">
      <c r="A452" t="s">
        <v>368</v>
      </c>
      <c r="B452">
        <v>444</v>
      </c>
      <c r="C452">
        <v>64.599999999999994</v>
      </c>
      <c r="D452">
        <v>110</v>
      </c>
      <c r="F452">
        <v>436</v>
      </c>
      <c r="G452">
        <v>62.9</v>
      </c>
      <c r="H452">
        <v>109</v>
      </c>
      <c r="J452">
        <v>448</v>
      </c>
      <c r="K452">
        <v>64.7</v>
      </c>
      <c r="L452">
        <v>102</v>
      </c>
      <c r="N452">
        <v>436</v>
      </c>
      <c r="O452">
        <v>62.8</v>
      </c>
      <c r="P452">
        <v>107</v>
      </c>
      <c r="R452">
        <v>424</v>
      </c>
      <c r="S452">
        <v>62.3</v>
      </c>
      <c r="T452">
        <v>117</v>
      </c>
      <c r="V452">
        <v>445</v>
      </c>
      <c r="W452">
        <v>64.2</v>
      </c>
      <c r="X452">
        <v>112</v>
      </c>
      <c r="Z452">
        <v>443</v>
      </c>
      <c r="AA452">
        <v>64.2</v>
      </c>
      <c r="AB452">
        <v>116</v>
      </c>
      <c r="AD452">
        <v>405</v>
      </c>
      <c r="AE452">
        <v>59.2</v>
      </c>
      <c r="AF452">
        <v>139</v>
      </c>
      <c r="AH452">
        <v>381</v>
      </c>
      <c r="AI452">
        <v>68.900000000000006</v>
      </c>
      <c r="AJ452">
        <v>139</v>
      </c>
      <c r="AL452">
        <v>382</v>
      </c>
      <c r="AM452">
        <v>69.099999999999994</v>
      </c>
      <c r="AN452">
        <v>139</v>
      </c>
    </row>
    <row r="453" spans="1:40" x14ac:dyDescent="0.25">
      <c r="A453" t="s">
        <v>1564</v>
      </c>
      <c r="B453">
        <v>448</v>
      </c>
      <c r="C453">
        <v>65.099999999999994</v>
      </c>
      <c r="D453">
        <v>109</v>
      </c>
      <c r="F453">
        <v>454</v>
      </c>
      <c r="G453">
        <v>65.400000000000006</v>
      </c>
      <c r="H453">
        <v>96</v>
      </c>
      <c r="J453">
        <v>493</v>
      </c>
      <c r="K453">
        <v>71.099999999999994</v>
      </c>
      <c r="L453">
        <v>74</v>
      </c>
      <c r="N453">
        <v>508</v>
      </c>
      <c r="O453">
        <v>73</v>
      </c>
      <c r="P453">
        <v>66</v>
      </c>
      <c r="R453">
        <v>516</v>
      </c>
      <c r="S453">
        <v>75.7</v>
      </c>
      <c r="T453">
        <v>59</v>
      </c>
      <c r="V453">
        <v>505</v>
      </c>
      <c r="W453">
        <v>72.7</v>
      </c>
      <c r="X453">
        <v>75</v>
      </c>
      <c r="Z453">
        <v>491</v>
      </c>
      <c r="AA453">
        <v>71.099999999999994</v>
      </c>
      <c r="AB453">
        <v>80</v>
      </c>
      <c r="AD453">
        <v>500</v>
      </c>
      <c r="AE453">
        <v>72.900000000000006</v>
      </c>
      <c r="AF453">
        <v>69</v>
      </c>
      <c r="AH453">
        <v>419</v>
      </c>
      <c r="AI453">
        <v>75.7</v>
      </c>
      <c r="AJ453">
        <v>107</v>
      </c>
      <c r="AL453">
        <v>407</v>
      </c>
      <c r="AM453">
        <v>73.599999999999994</v>
      </c>
      <c r="AN453">
        <v>115</v>
      </c>
    </row>
    <row r="454" spans="1:40" x14ac:dyDescent="0.25">
      <c r="A454" t="s">
        <v>923</v>
      </c>
      <c r="B454">
        <v>449</v>
      </c>
      <c r="C454">
        <v>65.3</v>
      </c>
      <c r="D454">
        <v>108</v>
      </c>
      <c r="F454">
        <v>441</v>
      </c>
      <c r="G454">
        <v>63.6</v>
      </c>
      <c r="H454">
        <v>106</v>
      </c>
      <c r="J454">
        <v>440</v>
      </c>
      <c r="K454">
        <v>63.5</v>
      </c>
      <c r="L454">
        <v>108</v>
      </c>
      <c r="N454">
        <v>421</v>
      </c>
      <c r="O454">
        <v>60.7</v>
      </c>
      <c r="P454">
        <v>117</v>
      </c>
      <c r="R454">
        <v>396</v>
      </c>
      <c r="S454">
        <v>58.3</v>
      </c>
      <c r="T454">
        <v>137</v>
      </c>
      <c r="V454">
        <v>402</v>
      </c>
      <c r="W454">
        <v>58</v>
      </c>
      <c r="X454">
        <v>155</v>
      </c>
      <c r="Z454">
        <v>431</v>
      </c>
      <c r="AA454">
        <v>62.5</v>
      </c>
      <c r="AB454">
        <v>125</v>
      </c>
      <c r="AD454">
        <v>429</v>
      </c>
      <c r="AE454">
        <v>62.7</v>
      </c>
      <c r="AF454">
        <v>118</v>
      </c>
      <c r="AH454">
        <v>0</v>
      </c>
      <c r="AI454">
        <v>0</v>
      </c>
      <c r="AJ454">
        <v>0</v>
      </c>
      <c r="AL454">
        <v>0</v>
      </c>
      <c r="AM454">
        <v>0</v>
      </c>
      <c r="AN454">
        <v>0</v>
      </c>
    </row>
    <row r="455" spans="1:40" x14ac:dyDescent="0.25">
      <c r="A455" t="s">
        <v>518</v>
      </c>
      <c r="B455">
        <v>449</v>
      </c>
      <c r="C455">
        <v>65.3</v>
      </c>
      <c r="D455">
        <v>108</v>
      </c>
      <c r="F455">
        <v>459</v>
      </c>
      <c r="G455">
        <v>66.2</v>
      </c>
      <c r="H455">
        <v>91</v>
      </c>
      <c r="J455">
        <v>460</v>
      </c>
      <c r="K455">
        <v>66.400000000000006</v>
      </c>
      <c r="L455">
        <v>92</v>
      </c>
      <c r="N455">
        <v>453</v>
      </c>
      <c r="O455">
        <v>65.2</v>
      </c>
      <c r="P455">
        <v>97</v>
      </c>
      <c r="R455">
        <v>345</v>
      </c>
      <c r="S455">
        <v>50.9</v>
      </c>
      <c r="T455">
        <v>203</v>
      </c>
      <c r="V455">
        <v>362</v>
      </c>
      <c r="W455">
        <v>52.4</v>
      </c>
      <c r="X455">
        <v>206</v>
      </c>
      <c r="Z455">
        <v>380</v>
      </c>
      <c r="AA455">
        <v>55.2</v>
      </c>
      <c r="AB455">
        <v>197</v>
      </c>
      <c r="AD455">
        <v>377</v>
      </c>
      <c r="AE455">
        <v>55.2</v>
      </c>
      <c r="AF455">
        <v>184</v>
      </c>
      <c r="AH455">
        <v>385</v>
      </c>
      <c r="AI455">
        <v>69.599999999999994</v>
      </c>
      <c r="AJ455">
        <v>137</v>
      </c>
      <c r="AL455">
        <v>404</v>
      </c>
      <c r="AM455">
        <v>73</v>
      </c>
      <c r="AN455">
        <v>117</v>
      </c>
    </row>
    <row r="456" spans="1:40" x14ac:dyDescent="0.25">
      <c r="A456" t="s">
        <v>934</v>
      </c>
      <c r="B456">
        <v>449</v>
      </c>
      <c r="C456">
        <v>65.3</v>
      </c>
      <c r="D456">
        <v>108</v>
      </c>
      <c r="F456">
        <v>406</v>
      </c>
      <c r="G456">
        <v>58.6</v>
      </c>
      <c r="H456">
        <v>137</v>
      </c>
      <c r="J456">
        <v>416</v>
      </c>
      <c r="K456">
        <v>60.1</v>
      </c>
      <c r="L456">
        <v>121</v>
      </c>
      <c r="N456">
        <v>458</v>
      </c>
      <c r="O456">
        <v>65.900000000000006</v>
      </c>
      <c r="P456">
        <v>95</v>
      </c>
      <c r="R456">
        <v>459</v>
      </c>
      <c r="S456">
        <v>67.400000000000006</v>
      </c>
      <c r="T456">
        <v>95</v>
      </c>
      <c r="V456">
        <v>482</v>
      </c>
      <c r="W456">
        <v>69.400000000000006</v>
      </c>
      <c r="X456">
        <v>92</v>
      </c>
      <c r="Z456">
        <v>521</v>
      </c>
      <c r="AA456">
        <v>75.400000000000006</v>
      </c>
      <c r="AB456">
        <v>63</v>
      </c>
      <c r="AD456">
        <v>510</v>
      </c>
      <c r="AE456">
        <v>74.400000000000006</v>
      </c>
      <c r="AF456">
        <v>66</v>
      </c>
      <c r="AH456">
        <v>0</v>
      </c>
      <c r="AI456">
        <v>0</v>
      </c>
      <c r="AJ456">
        <v>0</v>
      </c>
      <c r="AL456">
        <v>0</v>
      </c>
      <c r="AM456">
        <v>0</v>
      </c>
      <c r="AN456">
        <v>0</v>
      </c>
    </row>
    <row r="457" spans="1:40" x14ac:dyDescent="0.25">
      <c r="A457" t="s">
        <v>1565</v>
      </c>
      <c r="B457">
        <v>449</v>
      </c>
      <c r="C457">
        <v>65.3</v>
      </c>
      <c r="D457">
        <v>108</v>
      </c>
      <c r="F457">
        <v>431</v>
      </c>
      <c r="G457">
        <v>62.2</v>
      </c>
      <c r="H457">
        <v>113</v>
      </c>
      <c r="J457">
        <v>465</v>
      </c>
      <c r="K457">
        <v>67.099999999999994</v>
      </c>
      <c r="L457">
        <v>89</v>
      </c>
      <c r="N457">
        <v>474</v>
      </c>
      <c r="O457">
        <v>68.2</v>
      </c>
      <c r="P457">
        <v>85</v>
      </c>
      <c r="R457">
        <v>476</v>
      </c>
      <c r="S457">
        <v>69.900000000000006</v>
      </c>
      <c r="T457">
        <v>82</v>
      </c>
      <c r="V457">
        <v>534</v>
      </c>
      <c r="W457">
        <v>76.8</v>
      </c>
      <c r="X457">
        <v>58</v>
      </c>
      <c r="Z457">
        <v>533</v>
      </c>
      <c r="AA457">
        <v>77.099999999999994</v>
      </c>
      <c r="AB457">
        <v>55</v>
      </c>
      <c r="AD457">
        <v>535</v>
      </c>
      <c r="AE457">
        <v>78</v>
      </c>
      <c r="AF457">
        <v>48</v>
      </c>
      <c r="AH457">
        <v>469</v>
      </c>
      <c r="AI457">
        <v>84.6</v>
      </c>
      <c r="AJ457">
        <v>56</v>
      </c>
      <c r="AL457">
        <v>468</v>
      </c>
      <c r="AM457">
        <v>84.5</v>
      </c>
      <c r="AN457">
        <v>56</v>
      </c>
    </row>
    <row r="458" spans="1:40" x14ac:dyDescent="0.25">
      <c r="A458" t="s">
        <v>802</v>
      </c>
      <c r="B458">
        <v>453</v>
      </c>
      <c r="C458">
        <v>65.900000000000006</v>
      </c>
      <c r="D458">
        <v>106</v>
      </c>
      <c r="F458">
        <v>431</v>
      </c>
      <c r="G458">
        <v>62.2</v>
      </c>
      <c r="H458">
        <v>113</v>
      </c>
      <c r="J458">
        <v>449</v>
      </c>
      <c r="K458">
        <v>64.8</v>
      </c>
      <c r="L458">
        <v>101</v>
      </c>
      <c r="N458">
        <v>440</v>
      </c>
      <c r="O458">
        <v>63.4</v>
      </c>
      <c r="P458">
        <v>106</v>
      </c>
      <c r="R458">
        <v>427</v>
      </c>
      <c r="S458">
        <v>62.8</v>
      </c>
      <c r="T458">
        <v>115</v>
      </c>
      <c r="V458">
        <v>463</v>
      </c>
      <c r="W458">
        <v>66.7</v>
      </c>
      <c r="X458">
        <v>102</v>
      </c>
      <c r="Z458">
        <v>590</v>
      </c>
      <c r="AA458">
        <v>85.3</v>
      </c>
      <c r="AB458">
        <v>32</v>
      </c>
      <c r="AD458">
        <v>591</v>
      </c>
      <c r="AE458">
        <v>86</v>
      </c>
      <c r="AF458">
        <v>28</v>
      </c>
      <c r="AH458">
        <v>478</v>
      </c>
      <c r="AI458">
        <v>86.2</v>
      </c>
      <c r="AJ458">
        <v>46</v>
      </c>
      <c r="AL458">
        <v>481</v>
      </c>
      <c r="AM458">
        <v>86.8</v>
      </c>
      <c r="AN458">
        <v>45</v>
      </c>
    </row>
    <row r="459" spans="1:40" x14ac:dyDescent="0.25">
      <c r="A459" t="s">
        <v>969</v>
      </c>
      <c r="B459">
        <v>454</v>
      </c>
      <c r="C459">
        <v>66</v>
      </c>
      <c r="D459">
        <v>105</v>
      </c>
      <c r="F459">
        <v>453</v>
      </c>
      <c r="G459">
        <v>65.3</v>
      </c>
      <c r="H459">
        <v>97</v>
      </c>
      <c r="J459">
        <v>454</v>
      </c>
      <c r="K459">
        <v>65.5</v>
      </c>
      <c r="L459">
        <v>99</v>
      </c>
      <c r="N459">
        <v>453</v>
      </c>
      <c r="O459">
        <v>65.2</v>
      </c>
      <c r="P459">
        <v>97</v>
      </c>
      <c r="R459">
        <v>398</v>
      </c>
      <c r="S459">
        <v>58.5</v>
      </c>
      <c r="T459">
        <v>135</v>
      </c>
      <c r="V459">
        <v>402</v>
      </c>
      <c r="W459">
        <v>58</v>
      </c>
      <c r="X459">
        <v>155</v>
      </c>
      <c r="Z459">
        <v>428</v>
      </c>
      <c r="AA459">
        <v>62.1</v>
      </c>
      <c r="AB459">
        <v>127</v>
      </c>
      <c r="AD459">
        <v>412</v>
      </c>
      <c r="AE459">
        <v>60.2</v>
      </c>
      <c r="AF459">
        <v>135</v>
      </c>
      <c r="AH459">
        <v>401</v>
      </c>
      <c r="AI459">
        <v>72.5</v>
      </c>
      <c r="AJ459">
        <v>124</v>
      </c>
      <c r="AL459">
        <v>421</v>
      </c>
      <c r="AM459">
        <v>76.099999999999994</v>
      </c>
      <c r="AN459">
        <v>102</v>
      </c>
    </row>
    <row r="460" spans="1:40" x14ac:dyDescent="0.25">
      <c r="A460" t="s">
        <v>1058</v>
      </c>
      <c r="B460">
        <v>454</v>
      </c>
      <c r="C460">
        <v>66</v>
      </c>
      <c r="D460">
        <v>105</v>
      </c>
      <c r="F460">
        <v>431</v>
      </c>
      <c r="G460">
        <v>62.2</v>
      </c>
      <c r="H460">
        <v>113</v>
      </c>
      <c r="J460">
        <v>426</v>
      </c>
      <c r="K460">
        <v>61.5</v>
      </c>
      <c r="L460">
        <v>116</v>
      </c>
      <c r="N460">
        <v>436</v>
      </c>
      <c r="O460">
        <v>62.8</v>
      </c>
      <c r="P460">
        <v>107</v>
      </c>
      <c r="R460">
        <v>476</v>
      </c>
      <c r="S460">
        <v>69.900000000000006</v>
      </c>
      <c r="T460">
        <v>82</v>
      </c>
      <c r="V460">
        <v>515</v>
      </c>
      <c r="W460">
        <v>74.099999999999994</v>
      </c>
      <c r="X460">
        <v>68</v>
      </c>
      <c r="Z460">
        <v>504</v>
      </c>
      <c r="AA460">
        <v>73</v>
      </c>
      <c r="AB460">
        <v>72</v>
      </c>
      <c r="AD460">
        <v>564</v>
      </c>
      <c r="AE460">
        <v>82.1</v>
      </c>
      <c r="AF460">
        <v>36</v>
      </c>
      <c r="AH460">
        <v>0</v>
      </c>
      <c r="AI460">
        <v>0</v>
      </c>
      <c r="AJ460">
        <v>0</v>
      </c>
      <c r="AL460">
        <v>0</v>
      </c>
      <c r="AM460">
        <v>0</v>
      </c>
      <c r="AN460">
        <v>0</v>
      </c>
    </row>
    <row r="461" spans="1:40" x14ac:dyDescent="0.25">
      <c r="A461" t="s">
        <v>615</v>
      </c>
      <c r="B461">
        <v>456</v>
      </c>
      <c r="C461">
        <v>66.3</v>
      </c>
      <c r="D461">
        <v>101</v>
      </c>
      <c r="F461">
        <v>435</v>
      </c>
      <c r="G461">
        <v>62.7</v>
      </c>
      <c r="H461">
        <v>112</v>
      </c>
      <c r="J461">
        <v>431</v>
      </c>
      <c r="K461">
        <v>62.3</v>
      </c>
      <c r="L461">
        <v>113</v>
      </c>
      <c r="N461">
        <v>421</v>
      </c>
      <c r="O461">
        <v>60.7</v>
      </c>
      <c r="P461">
        <v>117</v>
      </c>
      <c r="R461">
        <v>453</v>
      </c>
      <c r="S461">
        <v>66.5</v>
      </c>
      <c r="T461">
        <v>99</v>
      </c>
      <c r="V461">
        <v>472</v>
      </c>
      <c r="W461">
        <v>68</v>
      </c>
      <c r="X461">
        <v>98</v>
      </c>
      <c r="Z461">
        <v>464</v>
      </c>
      <c r="AA461">
        <v>67.2</v>
      </c>
      <c r="AB461">
        <v>100</v>
      </c>
      <c r="AD461">
        <v>442</v>
      </c>
      <c r="AE461">
        <v>64.599999999999994</v>
      </c>
      <c r="AF461">
        <v>105</v>
      </c>
      <c r="AH461">
        <v>0</v>
      </c>
      <c r="AI461">
        <v>0</v>
      </c>
      <c r="AJ461">
        <v>0</v>
      </c>
      <c r="AL461">
        <v>0</v>
      </c>
      <c r="AM461">
        <v>0</v>
      </c>
      <c r="AN461">
        <v>0</v>
      </c>
    </row>
    <row r="462" spans="1:40" x14ac:dyDescent="0.25">
      <c r="A462" t="s">
        <v>440</v>
      </c>
      <c r="B462">
        <v>457</v>
      </c>
      <c r="C462">
        <v>66.400000000000006</v>
      </c>
      <c r="D462">
        <v>99</v>
      </c>
      <c r="F462">
        <v>456</v>
      </c>
      <c r="G462">
        <v>65.7</v>
      </c>
      <c r="H462">
        <v>93</v>
      </c>
      <c r="J462">
        <v>440</v>
      </c>
      <c r="K462">
        <v>63.5</v>
      </c>
      <c r="L462">
        <v>108</v>
      </c>
      <c r="N462">
        <v>435</v>
      </c>
      <c r="O462">
        <v>62.6</v>
      </c>
      <c r="P462">
        <v>108</v>
      </c>
      <c r="R462">
        <v>512</v>
      </c>
      <c r="S462">
        <v>75.099999999999994</v>
      </c>
      <c r="T462">
        <v>62</v>
      </c>
      <c r="V462">
        <v>495</v>
      </c>
      <c r="W462">
        <v>71.3</v>
      </c>
      <c r="X462">
        <v>83</v>
      </c>
      <c r="Z462">
        <v>499</v>
      </c>
      <c r="AA462">
        <v>72.3</v>
      </c>
      <c r="AB462">
        <v>74</v>
      </c>
      <c r="AD462">
        <v>464</v>
      </c>
      <c r="AE462">
        <v>67.7</v>
      </c>
      <c r="AF462">
        <v>91</v>
      </c>
      <c r="AH462">
        <v>0</v>
      </c>
      <c r="AI462">
        <v>0</v>
      </c>
      <c r="AJ462">
        <v>0</v>
      </c>
      <c r="AL462">
        <v>0</v>
      </c>
      <c r="AM462">
        <v>0</v>
      </c>
      <c r="AN462">
        <v>0</v>
      </c>
    </row>
    <row r="463" spans="1:40" x14ac:dyDescent="0.25">
      <c r="A463" t="s">
        <v>799</v>
      </c>
      <c r="B463">
        <v>458</v>
      </c>
      <c r="C463">
        <v>66.599999999999994</v>
      </c>
      <c r="D463">
        <v>98</v>
      </c>
      <c r="F463">
        <v>541</v>
      </c>
      <c r="G463">
        <v>77.8</v>
      </c>
      <c r="H463">
        <v>53</v>
      </c>
      <c r="J463">
        <v>522</v>
      </c>
      <c r="K463">
        <v>75.2</v>
      </c>
      <c r="L463">
        <v>58</v>
      </c>
      <c r="N463">
        <v>537</v>
      </c>
      <c r="O463">
        <v>77.099999999999994</v>
      </c>
      <c r="P463">
        <v>50</v>
      </c>
      <c r="R463">
        <v>422</v>
      </c>
      <c r="S463">
        <v>62</v>
      </c>
      <c r="T463">
        <v>118</v>
      </c>
      <c r="V463">
        <v>345</v>
      </c>
      <c r="W463">
        <v>49.9</v>
      </c>
      <c r="X463">
        <v>228</v>
      </c>
      <c r="Z463">
        <v>304</v>
      </c>
      <c r="AA463">
        <v>44.4</v>
      </c>
      <c r="AB463">
        <v>318</v>
      </c>
      <c r="AD463">
        <v>337</v>
      </c>
      <c r="AE463">
        <v>49.4</v>
      </c>
      <c r="AF463">
        <v>223</v>
      </c>
      <c r="AH463">
        <v>387</v>
      </c>
      <c r="AI463">
        <v>70</v>
      </c>
      <c r="AJ463">
        <v>134</v>
      </c>
      <c r="AL463">
        <v>410</v>
      </c>
      <c r="AM463">
        <v>74.099999999999994</v>
      </c>
      <c r="AN463">
        <v>114</v>
      </c>
    </row>
    <row r="464" spans="1:40" x14ac:dyDescent="0.25">
      <c r="A464" t="s">
        <v>1493</v>
      </c>
      <c r="B464">
        <v>459</v>
      </c>
      <c r="C464">
        <v>66.7</v>
      </c>
      <c r="D464">
        <v>96</v>
      </c>
      <c r="F464">
        <v>461</v>
      </c>
      <c r="G464">
        <v>66.400000000000006</v>
      </c>
      <c r="H464">
        <v>90</v>
      </c>
      <c r="J464">
        <v>463</v>
      </c>
      <c r="K464">
        <v>66.8</v>
      </c>
      <c r="L464">
        <v>91</v>
      </c>
      <c r="N464">
        <v>467</v>
      </c>
      <c r="O464">
        <v>67.2</v>
      </c>
      <c r="P464">
        <v>90</v>
      </c>
      <c r="R464">
        <v>459</v>
      </c>
      <c r="S464">
        <v>67.400000000000006</v>
      </c>
      <c r="T464">
        <v>95</v>
      </c>
      <c r="V464">
        <v>482</v>
      </c>
      <c r="W464">
        <v>69.400000000000006</v>
      </c>
      <c r="X464">
        <v>92</v>
      </c>
      <c r="Z464">
        <v>499</v>
      </c>
      <c r="AA464">
        <v>72.3</v>
      </c>
      <c r="AB464">
        <v>74</v>
      </c>
      <c r="AD464">
        <v>467</v>
      </c>
      <c r="AE464">
        <v>68.2</v>
      </c>
      <c r="AF464">
        <v>89</v>
      </c>
      <c r="AH464">
        <v>0</v>
      </c>
      <c r="AI464">
        <v>0</v>
      </c>
      <c r="AJ464">
        <v>0</v>
      </c>
      <c r="AL464">
        <v>0</v>
      </c>
      <c r="AM464">
        <v>0</v>
      </c>
      <c r="AN464">
        <v>0</v>
      </c>
    </row>
    <row r="465" spans="1:40" x14ac:dyDescent="0.25">
      <c r="A465" t="s">
        <v>1566</v>
      </c>
      <c r="B465">
        <v>459</v>
      </c>
      <c r="C465">
        <v>66.7</v>
      </c>
      <c r="D465">
        <v>96</v>
      </c>
      <c r="F465">
        <v>509</v>
      </c>
      <c r="G465">
        <v>73.3</v>
      </c>
      <c r="H465">
        <v>68</v>
      </c>
      <c r="J465">
        <v>552</v>
      </c>
      <c r="K465">
        <v>79.5</v>
      </c>
      <c r="L465">
        <v>45</v>
      </c>
      <c r="N465">
        <v>598</v>
      </c>
      <c r="O465">
        <v>85.8</v>
      </c>
      <c r="P465">
        <v>29</v>
      </c>
      <c r="R465">
        <v>525</v>
      </c>
      <c r="S465">
        <v>77</v>
      </c>
      <c r="T465">
        <v>56</v>
      </c>
      <c r="V465">
        <v>559</v>
      </c>
      <c r="W465">
        <v>80.400000000000006</v>
      </c>
      <c r="X465">
        <v>46</v>
      </c>
      <c r="Z465">
        <v>540</v>
      </c>
      <c r="AA465">
        <v>78.099999999999994</v>
      </c>
      <c r="AB465">
        <v>51</v>
      </c>
      <c r="AD465">
        <v>571</v>
      </c>
      <c r="AE465">
        <v>83.1</v>
      </c>
      <c r="AF465">
        <v>35</v>
      </c>
      <c r="AH465">
        <v>510</v>
      </c>
      <c r="AI465">
        <v>92</v>
      </c>
      <c r="AJ465">
        <v>26</v>
      </c>
      <c r="AL465">
        <v>514</v>
      </c>
      <c r="AM465">
        <v>92.7</v>
      </c>
      <c r="AN465">
        <v>22</v>
      </c>
    </row>
    <row r="466" spans="1:40" x14ac:dyDescent="0.25">
      <c r="A466" t="s">
        <v>742</v>
      </c>
      <c r="B466">
        <v>461</v>
      </c>
      <c r="C466">
        <v>67</v>
      </c>
      <c r="D466">
        <v>95</v>
      </c>
      <c r="F466">
        <v>497</v>
      </c>
      <c r="G466">
        <v>71.599999999999994</v>
      </c>
      <c r="H466">
        <v>72</v>
      </c>
      <c r="J466">
        <v>471</v>
      </c>
      <c r="K466">
        <v>68</v>
      </c>
      <c r="L466">
        <v>85</v>
      </c>
      <c r="N466">
        <v>479</v>
      </c>
      <c r="O466">
        <v>68.900000000000006</v>
      </c>
      <c r="P466">
        <v>82</v>
      </c>
      <c r="R466">
        <v>0</v>
      </c>
      <c r="S466">
        <v>0</v>
      </c>
      <c r="T466">
        <v>0</v>
      </c>
      <c r="V466">
        <v>0</v>
      </c>
      <c r="W466">
        <v>0</v>
      </c>
      <c r="X466">
        <v>0</v>
      </c>
      <c r="Z466">
        <v>0</v>
      </c>
      <c r="AA466">
        <v>0</v>
      </c>
      <c r="AB466">
        <v>0</v>
      </c>
      <c r="AD466">
        <v>0</v>
      </c>
      <c r="AE466">
        <v>0</v>
      </c>
      <c r="AF466">
        <v>0</v>
      </c>
      <c r="AH466">
        <v>0</v>
      </c>
      <c r="AI466">
        <v>0</v>
      </c>
      <c r="AJ466">
        <v>0</v>
      </c>
      <c r="AL466">
        <v>0</v>
      </c>
      <c r="AM466">
        <v>0</v>
      </c>
      <c r="AN466">
        <v>0</v>
      </c>
    </row>
    <row r="467" spans="1:40" x14ac:dyDescent="0.25">
      <c r="A467" t="s">
        <v>739</v>
      </c>
      <c r="B467">
        <v>462</v>
      </c>
      <c r="C467">
        <v>67.099999999999994</v>
      </c>
      <c r="D467">
        <v>94</v>
      </c>
      <c r="F467">
        <v>459</v>
      </c>
      <c r="G467">
        <v>66.2</v>
      </c>
      <c r="H467">
        <v>91</v>
      </c>
      <c r="J467">
        <v>449</v>
      </c>
      <c r="K467">
        <v>64.8</v>
      </c>
      <c r="L467">
        <v>101</v>
      </c>
      <c r="N467">
        <v>449</v>
      </c>
      <c r="O467">
        <v>64.599999999999994</v>
      </c>
      <c r="P467">
        <v>99</v>
      </c>
      <c r="R467">
        <v>453</v>
      </c>
      <c r="S467">
        <v>66.5</v>
      </c>
      <c r="T467">
        <v>99</v>
      </c>
      <c r="V467">
        <v>424</v>
      </c>
      <c r="W467">
        <v>61.2</v>
      </c>
      <c r="X467">
        <v>129</v>
      </c>
      <c r="Z467">
        <v>457</v>
      </c>
      <c r="AA467">
        <v>66.2</v>
      </c>
      <c r="AB467">
        <v>105</v>
      </c>
      <c r="AD467">
        <v>510</v>
      </c>
      <c r="AE467">
        <v>74.400000000000006</v>
      </c>
      <c r="AF467">
        <v>66</v>
      </c>
      <c r="AH467">
        <v>416</v>
      </c>
      <c r="AI467">
        <v>75.2</v>
      </c>
      <c r="AJ467">
        <v>109</v>
      </c>
      <c r="AL467">
        <v>466</v>
      </c>
      <c r="AM467">
        <v>84.1</v>
      </c>
      <c r="AN467">
        <v>57</v>
      </c>
    </row>
    <row r="468" spans="1:40" x14ac:dyDescent="0.25">
      <c r="A468" t="s">
        <v>556</v>
      </c>
      <c r="B468">
        <v>462</v>
      </c>
      <c r="C468">
        <v>67.099999999999994</v>
      </c>
      <c r="D468">
        <v>94</v>
      </c>
      <c r="F468">
        <v>462</v>
      </c>
      <c r="G468">
        <v>66.599999999999994</v>
      </c>
      <c r="H468">
        <v>88</v>
      </c>
      <c r="J468">
        <v>489</v>
      </c>
      <c r="K468">
        <v>70.5</v>
      </c>
      <c r="L468">
        <v>75</v>
      </c>
      <c r="N468">
        <v>483</v>
      </c>
      <c r="O468">
        <v>69.5</v>
      </c>
      <c r="P468">
        <v>79</v>
      </c>
      <c r="R468">
        <v>459</v>
      </c>
      <c r="S468">
        <v>67.400000000000006</v>
      </c>
      <c r="T468">
        <v>95</v>
      </c>
      <c r="V468">
        <v>430</v>
      </c>
      <c r="W468">
        <v>62</v>
      </c>
      <c r="X468">
        <v>119</v>
      </c>
      <c r="Z468">
        <v>393</v>
      </c>
      <c r="AA468">
        <v>57.1</v>
      </c>
      <c r="AB468">
        <v>176</v>
      </c>
      <c r="AD468">
        <v>382</v>
      </c>
      <c r="AE468">
        <v>55.9</v>
      </c>
      <c r="AF468">
        <v>180</v>
      </c>
      <c r="AH468">
        <v>383</v>
      </c>
      <c r="AI468">
        <v>69.3</v>
      </c>
      <c r="AJ468">
        <v>138</v>
      </c>
      <c r="AL468">
        <v>419</v>
      </c>
      <c r="AM468">
        <v>75.7</v>
      </c>
      <c r="AN468">
        <v>105</v>
      </c>
    </row>
    <row r="469" spans="1:40" x14ac:dyDescent="0.25">
      <c r="A469" t="s">
        <v>715</v>
      </c>
      <c r="B469">
        <v>464</v>
      </c>
      <c r="C469">
        <v>67.400000000000006</v>
      </c>
      <c r="D469">
        <v>93</v>
      </c>
      <c r="F469">
        <v>458</v>
      </c>
      <c r="G469">
        <v>66</v>
      </c>
      <c r="H469">
        <v>92</v>
      </c>
      <c r="J469">
        <v>486</v>
      </c>
      <c r="K469">
        <v>70.099999999999994</v>
      </c>
      <c r="L469">
        <v>77</v>
      </c>
      <c r="N469">
        <v>487</v>
      </c>
      <c r="O469">
        <v>70</v>
      </c>
      <c r="P469">
        <v>77</v>
      </c>
      <c r="R469">
        <v>493</v>
      </c>
      <c r="S469">
        <v>72.3</v>
      </c>
      <c r="T469">
        <v>70</v>
      </c>
      <c r="V469">
        <v>518</v>
      </c>
      <c r="W469">
        <v>74.5</v>
      </c>
      <c r="X469">
        <v>66</v>
      </c>
      <c r="Z469">
        <v>540</v>
      </c>
      <c r="AA469">
        <v>78.099999999999994</v>
      </c>
      <c r="AB469">
        <v>51</v>
      </c>
      <c r="AD469">
        <v>606</v>
      </c>
      <c r="AE469">
        <v>88.2</v>
      </c>
      <c r="AF469">
        <v>20</v>
      </c>
      <c r="AH469">
        <v>0</v>
      </c>
      <c r="AI469">
        <v>0</v>
      </c>
      <c r="AJ469">
        <v>0</v>
      </c>
      <c r="AL469">
        <v>0</v>
      </c>
      <c r="AM469">
        <v>0</v>
      </c>
      <c r="AN469">
        <v>0</v>
      </c>
    </row>
    <row r="470" spans="1:40" x14ac:dyDescent="0.25">
      <c r="A470" t="s">
        <v>1567</v>
      </c>
      <c r="B470">
        <v>465</v>
      </c>
      <c r="C470">
        <v>67.599999999999994</v>
      </c>
      <c r="D470">
        <v>92</v>
      </c>
      <c r="F470">
        <v>462</v>
      </c>
      <c r="G470">
        <v>66.599999999999994</v>
      </c>
      <c r="H470">
        <v>88</v>
      </c>
      <c r="J470">
        <v>437</v>
      </c>
      <c r="K470">
        <v>63.1</v>
      </c>
      <c r="L470">
        <v>110</v>
      </c>
      <c r="N470">
        <v>448</v>
      </c>
      <c r="O470">
        <v>64.5</v>
      </c>
      <c r="P470">
        <v>100</v>
      </c>
      <c r="R470">
        <v>572</v>
      </c>
      <c r="S470">
        <v>83.8</v>
      </c>
      <c r="T470">
        <v>33</v>
      </c>
      <c r="V470">
        <v>588</v>
      </c>
      <c r="W470">
        <v>84.5</v>
      </c>
      <c r="X470">
        <v>33</v>
      </c>
      <c r="Z470">
        <v>629</v>
      </c>
      <c r="AA470">
        <v>90.8</v>
      </c>
      <c r="AB470">
        <v>21</v>
      </c>
      <c r="AD470">
        <v>577</v>
      </c>
      <c r="AE470">
        <v>84</v>
      </c>
      <c r="AF470">
        <v>32</v>
      </c>
      <c r="AH470">
        <v>0</v>
      </c>
      <c r="AI470">
        <v>0</v>
      </c>
      <c r="AJ470">
        <v>0</v>
      </c>
      <c r="AL470">
        <v>0</v>
      </c>
      <c r="AM470">
        <v>0</v>
      </c>
      <c r="AN470">
        <v>0</v>
      </c>
    </row>
    <row r="471" spans="1:40" x14ac:dyDescent="0.25">
      <c r="A471" t="s">
        <v>346</v>
      </c>
      <c r="B471">
        <v>466</v>
      </c>
      <c r="C471">
        <v>67.7</v>
      </c>
      <c r="D471">
        <v>91</v>
      </c>
      <c r="F471">
        <v>423</v>
      </c>
      <c r="G471">
        <v>61</v>
      </c>
      <c r="H471">
        <v>122</v>
      </c>
      <c r="J471">
        <v>399</v>
      </c>
      <c r="K471">
        <v>57.7</v>
      </c>
      <c r="L471">
        <v>142</v>
      </c>
      <c r="N471">
        <v>479</v>
      </c>
      <c r="O471">
        <v>68.900000000000006</v>
      </c>
      <c r="P471">
        <v>82</v>
      </c>
      <c r="R471">
        <v>500</v>
      </c>
      <c r="S471">
        <v>73.3</v>
      </c>
      <c r="T471">
        <v>68</v>
      </c>
      <c r="V471">
        <v>501</v>
      </c>
      <c r="W471">
        <v>72.099999999999994</v>
      </c>
      <c r="X471">
        <v>77</v>
      </c>
      <c r="Z471">
        <v>504</v>
      </c>
      <c r="AA471">
        <v>73</v>
      </c>
      <c r="AB471">
        <v>72</v>
      </c>
      <c r="AD471">
        <v>498</v>
      </c>
      <c r="AE471">
        <v>72.599999999999994</v>
      </c>
      <c r="AF471">
        <v>72</v>
      </c>
      <c r="AH471">
        <v>0</v>
      </c>
      <c r="AI471">
        <v>0</v>
      </c>
      <c r="AJ471">
        <v>0</v>
      </c>
      <c r="AL471">
        <v>0</v>
      </c>
      <c r="AM471">
        <v>0</v>
      </c>
      <c r="AN471">
        <v>0</v>
      </c>
    </row>
    <row r="472" spans="1:40" x14ac:dyDescent="0.25">
      <c r="A472" t="s">
        <v>563</v>
      </c>
      <c r="B472">
        <v>466</v>
      </c>
      <c r="C472">
        <v>67.7</v>
      </c>
      <c r="D472">
        <v>91</v>
      </c>
      <c r="F472">
        <v>451</v>
      </c>
      <c r="G472">
        <v>65</v>
      </c>
      <c r="H472">
        <v>98</v>
      </c>
      <c r="J472">
        <v>493</v>
      </c>
      <c r="K472">
        <v>71.099999999999994</v>
      </c>
      <c r="L472">
        <v>74</v>
      </c>
      <c r="N472">
        <v>473</v>
      </c>
      <c r="O472">
        <v>68</v>
      </c>
      <c r="P472">
        <v>86</v>
      </c>
      <c r="R472">
        <v>437</v>
      </c>
      <c r="S472">
        <v>64.2</v>
      </c>
      <c r="T472">
        <v>107</v>
      </c>
      <c r="V472">
        <v>495</v>
      </c>
      <c r="W472">
        <v>71.3</v>
      </c>
      <c r="X472">
        <v>83</v>
      </c>
      <c r="Z472">
        <v>451</v>
      </c>
      <c r="AA472">
        <v>65.400000000000006</v>
      </c>
      <c r="AB472">
        <v>108</v>
      </c>
      <c r="AD472">
        <v>392</v>
      </c>
      <c r="AE472">
        <v>57.3</v>
      </c>
      <c r="AF472">
        <v>159</v>
      </c>
      <c r="AH472">
        <v>0</v>
      </c>
      <c r="AI472">
        <v>0</v>
      </c>
      <c r="AJ472">
        <v>0</v>
      </c>
      <c r="AL472">
        <v>0</v>
      </c>
      <c r="AM472">
        <v>0</v>
      </c>
      <c r="AN472">
        <v>0</v>
      </c>
    </row>
    <row r="473" spans="1:40" x14ac:dyDescent="0.25">
      <c r="A473" t="s">
        <v>388</v>
      </c>
      <c r="B473">
        <v>468</v>
      </c>
      <c r="C473">
        <v>68</v>
      </c>
      <c r="D473">
        <v>90</v>
      </c>
      <c r="F473">
        <v>462</v>
      </c>
      <c r="G473">
        <v>66.599999999999994</v>
      </c>
      <c r="H473">
        <v>88</v>
      </c>
      <c r="J473">
        <v>473</v>
      </c>
      <c r="K473">
        <v>68.2</v>
      </c>
      <c r="L473">
        <v>84</v>
      </c>
      <c r="N473">
        <v>465</v>
      </c>
      <c r="O473">
        <v>66.900000000000006</v>
      </c>
      <c r="P473">
        <v>91</v>
      </c>
      <c r="R473">
        <v>472</v>
      </c>
      <c r="S473">
        <v>69.3</v>
      </c>
      <c r="T473">
        <v>85</v>
      </c>
      <c r="V473">
        <v>429</v>
      </c>
      <c r="W473">
        <v>61.9</v>
      </c>
      <c r="X473">
        <v>120</v>
      </c>
      <c r="Z473">
        <v>459</v>
      </c>
      <c r="AA473">
        <v>66.5</v>
      </c>
      <c r="AB473">
        <v>103</v>
      </c>
      <c r="AD473">
        <v>439</v>
      </c>
      <c r="AE473">
        <v>64.099999999999994</v>
      </c>
      <c r="AF473">
        <v>109</v>
      </c>
      <c r="AH473">
        <v>398</v>
      </c>
      <c r="AI473">
        <v>71.900000000000006</v>
      </c>
      <c r="AJ473">
        <v>125</v>
      </c>
      <c r="AL473">
        <v>394</v>
      </c>
      <c r="AM473">
        <v>71.2</v>
      </c>
      <c r="AN473">
        <v>124</v>
      </c>
    </row>
    <row r="474" spans="1:40" x14ac:dyDescent="0.25">
      <c r="A474" t="s">
        <v>274</v>
      </c>
      <c r="B474">
        <v>468</v>
      </c>
      <c r="C474">
        <v>68</v>
      </c>
      <c r="D474">
        <v>90</v>
      </c>
      <c r="F474">
        <v>454</v>
      </c>
      <c r="G474">
        <v>65.400000000000006</v>
      </c>
      <c r="H474">
        <v>96</v>
      </c>
      <c r="J474">
        <v>465</v>
      </c>
      <c r="K474">
        <v>67.099999999999994</v>
      </c>
      <c r="L474">
        <v>89</v>
      </c>
      <c r="N474">
        <v>476</v>
      </c>
      <c r="O474">
        <v>68.5</v>
      </c>
      <c r="P474">
        <v>84</v>
      </c>
      <c r="R474">
        <v>484</v>
      </c>
      <c r="S474">
        <v>71</v>
      </c>
      <c r="T474">
        <v>76</v>
      </c>
      <c r="V474">
        <v>501</v>
      </c>
      <c r="W474">
        <v>72.099999999999994</v>
      </c>
      <c r="X474">
        <v>77</v>
      </c>
      <c r="Z474">
        <v>475</v>
      </c>
      <c r="AA474">
        <v>68.8</v>
      </c>
      <c r="AB474">
        <v>91</v>
      </c>
      <c r="AD474">
        <v>475</v>
      </c>
      <c r="AE474">
        <v>69.3</v>
      </c>
      <c r="AF474">
        <v>84</v>
      </c>
      <c r="AH474">
        <v>439</v>
      </c>
      <c r="AI474">
        <v>79.3</v>
      </c>
      <c r="AJ474">
        <v>81</v>
      </c>
      <c r="AL474">
        <v>432</v>
      </c>
      <c r="AM474">
        <v>78</v>
      </c>
      <c r="AN474">
        <v>91</v>
      </c>
    </row>
    <row r="475" spans="1:40" x14ac:dyDescent="0.25">
      <c r="A475" t="s">
        <v>499</v>
      </c>
      <c r="B475">
        <v>468</v>
      </c>
      <c r="C475">
        <v>68</v>
      </c>
      <c r="D475">
        <v>90</v>
      </c>
      <c r="F475">
        <v>456</v>
      </c>
      <c r="G475">
        <v>65.7</v>
      </c>
      <c r="H475">
        <v>93</v>
      </c>
      <c r="J475">
        <v>370</v>
      </c>
      <c r="K475">
        <v>53.6</v>
      </c>
      <c r="L475">
        <v>179</v>
      </c>
      <c r="N475">
        <v>446</v>
      </c>
      <c r="O475">
        <v>64.2</v>
      </c>
      <c r="P475">
        <v>102</v>
      </c>
      <c r="R475">
        <v>504</v>
      </c>
      <c r="S475">
        <v>73.900000000000006</v>
      </c>
      <c r="T475">
        <v>66</v>
      </c>
      <c r="V475">
        <v>423</v>
      </c>
      <c r="W475">
        <v>61</v>
      </c>
      <c r="X475">
        <v>132</v>
      </c>
      <c r="Z475">
        <v>420</v>
      </c>
      <c r="AA475">
        <v>60.9</v>
      </c>
      <c r="AB475">
        <v>137</v>
      </c>
      <c r="AD475">
        <v>399</v>
      </c>
      <c r="AE475">
        <v>58.4</v>
      </c>
      <c r="AF475">
        <v>152</v>
      </c>
      <c r="AH475">
        <v>393</v>
      </c>
      <c r="AI475">
        <v>71.099999999999994</v>
      </c>
      <c r="AJ475">
        <v>129</v>
      </c>
      <c r="AL475">
        <v>364</v>
      </c>
      <c r="AM475">
        <v>65.900000000000006</v>
      </c>
      <c r="AN475">
        <v>169</v>
      </c>
    </row>
    <row r="476" spans="1:40" x14ac:dyDescent="0.25">
      <c r="A476" t="s">
        <v>1028</v>
      </c>
      <c r="B476">
        <v>468</v>
      </c>
      <c r="C476">
        <v>68</v>
      </c>
      <c r="D476">
        <v>90</v>
      </c>
      <c r="F476">
        <v>466</v>
      </c>
      <c r="G476">
        <v>67.099999999999994</v>
      </c>
      <c r="H476">
        <v>87</v>
      </c>
      <c r="J476">
        <v>470</v>
      </c>
      <c r="K476">
        <v>67.8</v>
      </c>
      <c r="L476">
        <v>86</v>
      </c>
      <c r="N476">
        <v>455</v>
      </c>
      <c r="O476">
        <v>65.5</v>
      </c>
      <c r="P476">
        <v>96</v>
      </c>
      <c r="R476">
        <v>459</v>
      </c>
      <c r="S476">
        <v>67.400000000000006</v>
      </c>
      <c r="T476">
        <v>95</v>
      </c>
      <c r="V476">
        <v>469</v>
      </c>
      <c r="W476">
        <v>67.599999999999994</v>
      </c>
      <c r="X476">
        <v>100</v>
      </c>
      <c r="Z476">
        <v>480</v>
      </c>
      <c r="AA476">
        <v>69.5</v>
      </c>
      <c r="AB476">
        <v>87</v>
      </c>
      <c r="AD476">
        <v>490</v>
      </c>
      <c r="AE476">
        <v>71.5</v>
      </c>
      <c r="AF476">
        <v>76</v>
      </c>
      <c r="AH476">
        <v>421</v>
      </c>
      <c r="AI476">
        <v>76.099999999999994</v>
      </c>
      <c r="AJ476">
        <v>103</v>
      </c>
      <c r="AL476">
        <v>422</v>
      </c>
      <c r="AM476">
        <v>76.2</v>
      </c>
      <c r="AN476">
        <v>101</v>
      </c>
    </row>
    <row r="477" spans="1:40" x14ac:dyDescent="0.25">
      <c r="A477" t="s">
        <v>452</v>
      </c>
      <c r="B477">
        <v>472</v>
      </c>
      <c r="C477">
        <v>68.599999999999994</v>
      </c>
      <c r="D477">
        <v>88</v>
      </c>
      <c r="F477">
        <v>532</v>
      </c>
      <c r="G477">
        <v>76.5</v>
      </c>
      <c r="H477">
        <v>56</v>
      </c>
      <c r="J477">
        <v>613</v>
      </c>
      <c r="K477">
        <v>88.2</v>
      </c>
      <c r="L477">
        <v>26</v>
      </c>
      <c r="N477">
        <v>659</v>
      </c>
      <c r="O477">
        <v>94.5</v>
      </c>
      <c r="P477">
        <v>9</v>
      </c>
      <c r="R477">
        <v>626</v>
      </c>
      <c r="S477">
        <v>91.6</v>
      </c>
      <c r="T477">
        <v>16</v>
      </c>
      <c r="V477">
        <v>615</v>
      </c>
      <c r="W477">
        <v>88.3</v>
      </c>
      <c r="X477">
        <v>24</v>
      </c>
      <c r="Z477">
        <v>619</v>
      </c>
      <c r="AA477">
        <v>89.4</v>
      </c>
      <c r="AB477">
        <v>24</v>
      </c>
      <c r="AD477">
        <v>564</v>
      </c>
      <c r="AE477">
        <v>82.1</v>
      </c>
      <c r="AF477">
        <v>36</v>
      </c>
      <c r="AH477">
        <v>0</v>
      </c>
      <c r="AI477">
        <v>0</v>
      </c>
      <c r="AJ477">
        <v>0</v>
      </c>
      <c r="AL477">
        <v>0</v>
      </c>
      <c r="AM477">
        <v>0</v>
      </c>
      <c r="AN477">
        <v>0</v>
      </c>
    </row>
    <row r="478" spans="1:40" x14ac:dyDescent="0.25">
      <c r="A478" t="s">
        <v>1568</v>
      </c>
      <c r="B478">
        <v>472</v>
      </c>
      <c r="C478">
        <v>68.599999999999994</v>
      </c>
      <c r="D478">
        <v>88</v>
      </c>
      <c r="F478">
        <v>483</v>
      </c>
      <c r="G478">
        <v>69.599999999999994</v>
      </c>
      <c r="H478">
        <v>79</v>
      </c>
      <c r="J478">
        <v>489</v>
      </c>
      <c r="K478">
        <v>70.5</v>
      </c>
      <c r="L478">
        <v>75</v>
      </c>
      <c r="N478">
        <v>492</v>
      </c>
      <c r="O478">
        <v>70.7</v>
      </c>
      <c r="P478">
        <v>74</v>
      </c>
      <c r="R478">
        <v>493</v>
      </c>
      <c r="S478">
        <v>72.3</v>
      </c>
      <c r="T478">
        <v>70</v>
      </c>
      <c r="V478">
        <v>516</v>
      </c>
      <c r="W478">
        <v>74.3</v>
      </c>
      <c r="X478">
        <v>67</v>
      </c>
      <c r="Z478">
        <v>514</v>
      </c>
      <c r="AA478">
        <v>74.400000000000006</v>
      </c>
      <c r="AB478">
        <v>68</v>
      </c>
      <c r="AD478">
        <v>517</v>
      </c>
      <c r="AE478">
        <v>75.400000000000006</v>
      </c>
      <c r="AF478">
        <v>60</v>
      </c>
      <c r="AH478">
        <v>0</v>
      </c>
      <c r="AI478">
        <v>0</v>
      </c>
      <c r="AJ478">
        <v>0</v>
      </c>
      <c r="AL478">
        <v>0</v>
      </c>
      <c r="AM478">
        <v>0</v>
      </c>
      <c r="AN478">
        <v>0</v>
      </c>
    </row>
    <row r="479" spans="1:40" x14ac:dyDescent="0.25">
      <c r="A479" t="s">
        <v>320</v>
      </c>
      <c r="B479">
        <v>474</v>
      </c>
      <c r="C479">
        <v>68.900000000000006</v>
      </c>
      <c r="D479">
        <v>87</v>
      </c>
      <c r="F479">
        <v>438</v>
      </c>
      <c r="G479">
        <v>63.2</v>
      </c>
      <c r="H479">
        <v>108</v>
      </c>
      <c r="J479">
        <v>460</v>
      </c>
      <c r="K479">
        <v>66.400000000000006</v>
      </c>
      <c r="L479">
        <v>92</v>
      </c>
      <c r="N479">
        <v>451</v>
      </c>
      <c r="O479">
        <v>64.900000000000006</v>
      </c>
      <c r="P479">
        <v>98</v>
      </c>
      <c r="R479">
        <v>449</v>
      </c>
      <c r="S479">
        <v>65.900000000000006</v>
      </c>
      <c r="T479">
        <v>101</v>
      </c>
      <c r="V479">
        <v>420</v>
      </c>
      <c r="W479">
        <v>60.6</v>
      </c>
      <c r="X479">
        <v>134</v>
      </c>
      <c r="Z479">
        <v>418</v>
      </c>
      <c r="AA479">
        <v>60.7</v>
      </c>
      <c r="AB479">
        <v>140</v>
      </c>
      <c r="AD479">
        <v>403</v>
      </c>
      <c r="AE479">
        <v>58.9</v>
      </c>
      <c r="AF479">
        <v>147</v>
      </c>
      <c r="AH479">
        <v>370</v>
      </c>
      <c r="AI479">
        <v>66.900000000000006</v>
      </c>
      <c r="AJ479">
        <v>152</v>
      </c>
      <c r="AL479">
        <v>413</v>
      </c>
      <c r="AM479">
        <v>74.599999999999994</v>
      </c>
      <c r="AN479">
        <v>113</v>
      </c>
    </row>
    <row r="480" spans="1:40" x14ac:dyDescent="0.25">
      <c r="A480" t="s">
        <v>450</v>
      </c>
      <c r="B480">
        <v>475</v>
      </c>
      <c r="C480">
        <v>69</v>
      </c>
      <c r="D480">
        <v>85</v>
      </c>
      <c r="F480">
        <v>474</v>
      </c>
      <c r="G480">
        <v>68.3</v>
      </c>
      <c r="H480">
        <v>85</v>
      </c>
      <c r="J480">
        <v>471</v>
      </c>
      <c r="K480">
        <v>68</v>
      </c>
      <c r="L480">
        <v>85</v>
      </c>
      <c r="N480">
        <v>474</v>
      </c>
      <c r="O480">
        <v>68.2</v>
      </c>
      <c r="P480">
        <v>85</v>
      </c>
      <c r="R480">
        <v>503</v>
      </c>
      <c r="S480">
        <v>73.8</v>
      </c>
      <c r="T480">
        <v>67</v>
      </c>
      <c r="V480">
        <v>463</v>
      </c>
      <c r="W480">
        <v>66.7</v>
      </c>
      <c r="X480">
        <v>102</v>
      </c>
      <c r="Z480">
        <v>477</v>
      </c>
      <c r="AA480">
        <v>69.099999999999994</v>
      </c>
      <c r="AB480">
        <v>89</v>
      </c>
      <c r="AD480">
        <v>473</v>
      </c>
      <c r="AE480">
        <v>69</v>
      </c>
      <c r="AF480">
        <v>85</v>
      </c>
      <c r="AH480">
        <v>418</v>
      </c>
      <c r="AI480">
        <v>75.5</v>
      </c>
      <c r="AJ480">
        <v>108</v>
      </c>
      <c r="AL480">
        <v>439</v>
      </c>
      <c r="AM480">
        <v>79.3</v>
      </c>
      <c r="AN480">
        <v>88</v>
      </c>
    </row>
    <row r="481" spans="1:40" x14ac:dyDescent="0.25">
      <c r="A481" t="s">
        <v>332</v>
      </c>
      <c r="B481">
        <v>476</v>
      </c>
      <c r="C481">
        <v>69.2</v>
      </c>
      <c r="D481">
        <v>84</v>
      </c>
      <c r="F481">
        <v>494</v>
      </c>
      <c r="G481">
        <v>71.099999999999994</v>
      </c>
      <c r="H481">
        <v>73</v>
      </c>
      <c r="J481">
        <v>504</v>
      </c>
      <c r="K481">
        <v>72.7</v>
      </c>
      <c r="L481">
        <v>69</v>
      </c>
      <c r="N481">
        <v>515</v>
      </c>
      <c r="O481">
        <v>74</v>
      </c>
      <c r="P481">
        <v>62</v>
      </c>
      <c r="R481">
        <v>516</v>
      </c>
      <c r="S481">
        <v>75.7</v>
      </c>
      <c r="T481">
        <v>59</v>
      </c>
      <c r="V481">
        <v>562</v>
      </c>
      <c r="W481">
        <v>80.8</v>
      </c>
      <c r="X481">
        <v>45</v>
      </c>
      <c r="Z481">
        <v>607</v>
      </c>
      <c r="AA481">
        <v>87.7</v>
      </c>
      <c r="AB481">
        <v>28</v>
      </c>
      <c r="AD481">
        <v>581</v>
      </c>
      <c r="AE481">
        <v>84.6</v>
      </c>
      <c r="AF481">
        <v>30</v>
      </c>
      <c r="AH481">
        <v>502</v>
      </c>
      <c r="AI481">
        <v>90.5</v>
      </c>
      <c r="AJ481">
        <v>28</v>
      </c>
      <c r="AL481">
        <v>494</v>
      </c>
      <c r="AM481">
        <v>89.1</v>
      </c>
      <c r="AN481">
        <v>35</v>
      </c>
    </row>
    <row r="482" spans="1:40" x14ac:dyDescent="0.25">
      <c r="A482" t="s">
        <v>272</v>
      </c>
      <c r="B482">
        <v>476</v>
      </c>
      <c r="C482">
        <v>69.2</v>
      </c>
      <c r="D482">
        <v>84</v>
      </c>
      <c r="F482">
        <v>485</v>
      </c>
      <c r="G482">
        <v>69.8</v>
      </c>
      <c r="H482">
        <v>78</v>
      </c>
      <c r="J482">
        <v>442</v>
      </c>
      <c r="K482">
        <v>63.8</v>
      </c>
      <c r="L482">
        <v>105</v>
      </c>
      <c r="N482">
        <v>430</v>
      </c>
      <c r="O482">
        <v>61.9</v>
      </c>
      <c r="P482">
        <v>110</v>
      </c>
      <c r="R482">
        <v>429</v>
      </c>
      <c r="S482">
        <v>63</v>
      </c>
      <c r="T482">
        <v>114</v>
      </c>
      <c r="V482">
        <v>450</v>
      </c>
      <c r="W482">
        <v>64.900000000000006</v>
      </c>
      <c r="X482">
        <v>109</v>
      </c>
      <c r="Z482">
        <v>446</v>
      </c>
      <c r="AA482">
        <v>64.7</v>
      </c>
      <c r="AB482">
        <v>113</v>
      </c>
      <c r="AD482">
        <v>435</v>
      </c>
      <c r="AE482">
        <v>63.5</v>
      </c>
      <c r="AF482">
        <v>113</v>
      </c>
      <c r="AH482">
        <v>415</v>
      </c>
      <c r="AI482">
        <v>75</v>
      </c>
      <c r="AJ482">
        <v>110</v>
      </c>
      <c r="AL482">
        <v>405</v>
      </c>
      <c r="AM482">
        <v>73.2</v>
      </c>
      <c r="AN482">
        <v>116</v>
      </c>
    </row>
    <row r="483" spans="1:40" x14ac:dyDescent="0.25">
      <c r="A483" t="s">
        <v>485</v>
      </c>
      <c r="B483">
        <v>476</v>
      </c>
      <c r="C483">
        <v>69.2</v>
      </c>
      <c r="D483">
        <v>84</v>
      </c>
      <c r="F483">
        <v>450</v>
      </c>
      <c r="G483">
        <v>64.900000000000006</v>
      </c>
      <c r="H483">
        <v>99</v>
      </c>
      <c r="J483">
        <v>449</v>
      </c>
      <c r="K483">
        <v>64.8</v>
      </c>
      <c r="L483">
        <v>101</v>
      </c>
      <c r="N483">
        <v>436</v>
      </c>
      <c r="O483">
        <v>62.8</v>
      </c>
      <c r="P483">
        <v>107</v>
      </c>
      <c r="R483">
        <v>437</v>
      </c>
      <c r="S483">
        <v>64.2</v>
      </c>
      <c r="T483">
        <v>107</v>
      </c>
      <c r="V483">
        <v>427</v>
      </c>
      <c r="W483">
        <v>61.6</v>
      </c>
      <c r="X483">
        <v>121</v>
      </c>
      <c r="Z483">
        <v>422</v>
      </c>
      <c r="AA483">
        <v>61.2</v>
      </c>
      <c r="AB483">
        <v>133</v>
      </c>
      <c r="AD483">
        <v>409</v>
      </c>
      <c r="AE483">
        <v>59.8</v>
      </c>
      <c r="AF483">
        <v>136</v>
      </c>
      <c r="AH483">
        <v>398</v>
      </c>
      <c r="AI483">
        <v>71.900000000000006</v>
      </c>
      <c r="AJ483">
        <v>125</v>
      </c>
      <c r="AL483">
        <v>396</v>
      </c>
      <c r="AM483">
        <v>71.599999999999994</v>
      </c>
      <c r="AN483">
        <v>122</v>
      </c>
    </row>
    <row r="484" spans="1:40" x14ac:dyDescent="0.25">
      <c r="A484" t="s">
        <v>480</v>
      </c>
      <c r="B484">
        <v>479</v>
      </c>
      <c r="C484">
        <v>69.599999999999994</v>
      </c>
      <c r="D484">
        <v>83</v>
      </c>
      <c r="F484">
        <v>462</v>
      </c>
      <c r="G484">
        <v>66.599999999999994</v>
      </c>
      <c r="H484">
        <v>88</v>
      </c>
      <c r="J484">
        <v>504</v>
      </c>
      <c r="K484">
        <v>72.7</v>
      </c>
      <c r="L484">
        <v>69</v>
      </c>
      <c r="N484">
        <v>603</v>
      </c>
      <c r="O484">
        <v>86.5</v>
      </c>
      <c r="P484">
        <v>27</v>
      </c>
      <c r="R484">
        <v>595</v>
      </c>
      <c r="S484">
        <v>87.1</v>
      </c>
      <c r="T484">
        <v>27</v>
      </c>
      <c r="V484">
        <v>608</v>
      </c>
      <c r="W484">
        <v>87.3</v>
      </c>
      <c r="X484">
        <v>26</v>
      </c>
      <c r="Z484">
        <v>593</v>
      </c>
      <c r="AA484">
        <v>85.7</v>
      </c>
      <c r="AB484">
        <v>31</v>
      </c>
      <c r="AD484">
        <v>603</v>
      </c>
      <c r="AE484">
        <v>87.8</v>
      </c>
      <c r="AF484">
        <v>21</v>
      </c>
      <c r="AH484">
        <v>512</v>
      </c>
      <c r="AI484">
        <v>92.3</v>
      </c>
      <c r="AJ484">
        <v>24</v>
      </c>
      <c r="AL484">
        <v>507</v>
      </c>
      <c r="AM484">
        <v>91.4</v>
      </c>
      <c r="AN484">
        <v>27</v>
      </c>
    </row>
    <row r="485" spans="1:40" x14ac:dyDescent="0.25">
      <c r="A485" t="s">
        <v>337</v>
      </c>
      <c r="B485">
        <v>480</v>
      </c>
      <c r="C485">
        <v>69.7</v>
      </c>
      <c r="D485">
        <v>82</v>
      </c>
      <c r="F485">
        <v>497</v>
      </c>
      <c r="G485">
        <v>71.599999999999994</v>
      </c>
      <c r="H485">
        <v>72</v>
      </c>
      <c r="J485">
        <v>432</v>
      </c>
      <c r="K485">
        <v>62.4</v>
      </c>
      <c r="L485">
        <v>112</v>
      </c>
      <c r="N485">
        <v>423</v>
      </c>
      <c r="O485">
        <v>60.9</v>
      </c>
      <c r="P485">
        <v>116</v>
      </c>
      <c r="R485">
        <v>373</v>
      </c>
      <c r="S485">
        <v>54.9</v>
      </c>
      <c r="T485">
        <v>172</v>
      </c>
      <c r="V485">
        <v>412</v>
      </c>
      <c r="W485">
        <v>59.5</v>
      </c>
      <c r="X485">
        <v>144</v>
      </c>
      <c r="Z485">
        <v>424</v>
      </c>
      <c r="AA485">
        <v>61.5</v>
      </c>
      <c r="AB485">
        <v>130</v>
      </c>
      <c r="AD485">
        <v>398</v>
      </c>
      <c r="AE485">
        <v>58.2</v>
      </c>
      <c r="AF485">
        <v>153</v>
      </c>
      <c r="AH485">
        <v>374</v>
      </c>
      <c r="AI485">
        <v>67.7</v>
      </c>
      <c r="AJ485">
        <v>148</v>
      </c>
      <c r="AL485">
        <v>376</v>
      </c>
      <c r="AM485">
        <v>68</v>
      </c>
      <c r="AN485">
        <v>149</v>
      </c>
    </row>
    <row r="486" spans="1:40" x14ac:dyDescent="0.25">
      <c r="A486" t="s">
        <v>382</v>
      </c>
      <c r="B486">
        <v>481</v>
      </c>
      <c r="C486">
        <v>69.900000000000006</v>
      </c>
      <c r="D486">
        <v>81</v>
      </c>
      <c r="F486">
        <v>491</v>
      </c>
      <c r="G486">
        <v>70.7</v>
      </c>
      <c r="H486">
        <v>74</v>
      </c>
      <c r="J486">
        <v>507</v>
      </c>
      <c r="K486">
        <v>73.099999999999994</v>
      </c>
      <c r="L486">
        <v>68</v>
      </c>
      <c r="N486">
        <v>499</v>
      </c>
      <c r="O486">
        <v>71.7</v>
      </c>
      <c r="P486">
        <v>70</v>
      </c>
      <c r="R486">
        <v>578</v>
      </c>
      <c r="S486">
        <v>84.6</v>
      </c>
      <c r="T486">
        <v>32</v>
      </c>
      <c r="V486">
        <v>600</v>
      </c>
      <c r="W486">
        <v>86.2</v>
      </c>
      <c r="X486">
        <v>28</v>
      </c>
      <c r="Z486">
        <v>593</v>
      </c>
      <c r="AA486">
        <v>85.7</v>
      </c>
      <c r="AB486">
        <v>31</v>
      </c>
      <c r="AD486">
        <v>581</v>
      </c>
      <c r="AE486">
        <v>84.6</v>
      </c>
      <c r="AF486">
        <v>30</v>
      </c>
      <c r="AH486">
        <v>0</v>
      </c>
      <c r="AI486">
        <v>0</v>
      </c>
      <c r="AJ486">
        <v>0</v>
      </c>
      <c r="AL486">
        <v>0</v>
      </c>
      <c r="AM486">
        <v>0</v>
      </c>
      <c r="AN486">
        <v>0</v>
      </c>
    </row>
    <row r="487" spans="1:40" x14ac:dyDescent="0.25">
      <c r="A487" t="s">
        <v>585</v>
      </c>
      <c r="B487">
        <v>481</v>
      </c>
      <c r="C487">
        <v>69.900000000000006</v>
      </c>
      <c r="D487">
        <v>81</v>
      </c>
      <c r="F487">
        <v>577</v>
      </c>
      <c r="G487">
        <v>82.9</v>
      </c>
      <c r="H487">
        <v>39</v>
      </c>
      <c r="J487">
        <v>510</v>
      </c>
      <c r="K487">
        <v>73.5</v>
      </c>
      <c r="L487">
        <v>67</v>
      </c>
      <c r="N487">
        <v>531</v>
      </c>
      <c r="O487">
        <v>76.3</v>
      </c>
      <c r="P487">
        <v>53</v>
      </c>
      <c r="R487">
        <v>318</v>
      </c>
      <c r="S487">
        <v>47</v>
      </c>
      <c r="T487">
        <v>251</v>
      </c>
      <c r="V487">
        <v>323</v>
      </c>
      <c r="W487">
        <v>46.8</v>
      </c>
      <c r="X487">
        <v>266</v>
      </c>
      <c r="Z487">
        <v>360</v>
      </c>
      <c r="AA487">
        <v>52.4</v>
      </c>
      <c r="AB487">
        <v>216</v>
      </c>
      <c r="AD487">
        <v>326</v>
      </c>
      <c r="AE487">
        <v>47.8</v>
      </c>
      <c r="AF487">
        <v>246</v>
      </c>
      <c r="AH487">
        <v>0</v>
      </c>
      <c r="AI487">
        <v>0</v>
      </c>
      <c r="AJ487">
        <v>0</v>
      </c>
      <c r="AL487">
        <v>0</v>
      </c>
      <c r="AM487">
        <v>0</v>
      </c>
      <c r="AN487">
        <v>0</v>
      </c>
    </row>
    <row r="488" spans="1:40" x14ac:dyDescent="0.25">
      <c r="A488" t="s">
        <v>679</v>
      </c>
      <c r="B488">
        <v>483</v>
      </c>
      <c r="C488">
        <v>70.2</v>
      </c>
      <c r="D488">
        <v>80</v>
      </c>
      <c r="F488">
        <v>516</v>
      </c>
      <c r="G488">
        <v>74.3</v>
      </c>
      <c r="H488">
        <v>65</v>
      </c>
      <c r="J488">
        <v>487</v>
      </c>
      <c r="K488">
        <v>70.2</v>
      </c>
      <c r="L488">
        <v>76</v>
      </c>
      <c r="N488">
        <v>482</v>
      </c>
      <c r="O488">
        <v>69.3</v>
      </c>
      <c r="P488">
        <v>81</v>
      </c>
      <c r="R488">
        <v>469</v>
      </c>
      <c r="S488">
        <v>68.8</v>
      </c>
      <c r="T488">
        <v>87</v>
      </c>
      <c r="V488">
        <v>470</v>
      </c>
      <c r="W488">
        <v>67.7</v>
      </c>
      <c r="X488">
        <v>99</v>
      </c>
      <c r="Z488">
        <v>407</v>
      </c>
      <c r="AA488">
        <v>59.1</v>
      </c>
      <c r="AB488">
        <v>150</v>
      </c>
      <c r="AD488">
        <v>0</v>
      </c>
      <c r="AE488">
        <v>0</v>
      </c>
      <c r="AF488">
        <v>0</v>
      </c>
      <c r="AH488">
        <v>0</v>
      </c>
      <c r="AI488">
        <v>0</v>
      </c>
      <c r="AJ488">
        <v>0</v>
      </c>
      <c r="AL488">
        <v>0</v>
      </c>
      <c r="AM488">
        <v>0</v>
      </c>
      <c r="AN488">
        <v>0</v>
      </c>
    </row>
    <row r="489" spans="1:40" x14ac:dyDescent="0.25">
      <c r="A489" t="s">
        <v>1499</v>
      </c>
      <c r="B489">
        <v>483</v>
      </c>
      <c r="C489">
        <v>70.2</v>
      </c>
      <c r="D489">
        <v>80</v>
      </c>
      <c r="F489">
        <v>476</v>
      </c>
      <c r="G489">
        <v>68.599999999999994</v>
      </c>
      <c r="H489">
        <v>84</v>
      </c>
      <c r="J489">
        <v>459</v>
      </c>
      <c r="K489">
        <v>66.2</v>
      </c>
      <c r="L489">
        <v>94</v>
      </c>
      <c r="N489">
        <v>0</v>
      </c>
      <c r="O489">
        <v>0</v>
      </c>
      <c r="P489">
        <v>0</v>
      </c>
      <c r="R489">
        <v>0</v>
      </c>
      <c r="S489">
        <v>0</v>
      </c>
      <c r="T489">
        <v>0</v>
      </c>
      <c r="V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D489">
        <v>0</v>
      </c>
      <c r="AE489">
        <v>0</v>
      </c>
      <c r="AF489">
        <v>0</v>
      </c>
      <c r="AH489">
        <v>0</v>
      </c>
      <c r="AI489">
        <v>0</v>
      </c>
      <c r="AJ489">
        <v>0</v>
      </c>
      <c r="AL489">
        <v>0</v>
      </c>
      <c r="AM489">
        <v>0</v>
      </c>
      <c r="AN489">
        <v>0</v>
      </c>
    </row>
    <row r="490" spans="1:40" x14ac:dyDescent="0.25">
      <c r="A490" t="s">
        <v>312</v>
      </c>
      <c r="B490">
        <v>483</v>
      </c>
      <c r="C490">
        <v>70.2</v>
      </c>
      <c r="D490">
        <v>80</v>
      </c>
      <c r="F490">
        <v>472</v>
      </c>
      <c r="G490">
        <v>68</v>
      </c>
      <c r="H490">
        <v>86</v>
      </c>
      <c r="J490">
        <v>473</v>
      </c>
      <c r="K490">
        <v>68.2</v>
      </c>
      <c r="L490">
        <v>84</v>
      </c>
      <c r="N490">
        <v>465</v>
      </c>
      <c r="O490">
        <v>66.900000000000006</v>
      </c>
      <c r="P490">
        <v>91</v>
      </c>
      <c r="R490">
        <v>469</v>
      </c>
      <c r="S490">
        <v>68.8</v>
      </c>
      <c r="T490">
        <v>87</v>
      </c>
      <c r="V490">
        <v>437</v>
      </c>
      <c r="W490">
        <v>63</v>
      </c>
      <c r="X490">
        <v>116</v>
      </c>
      <c r="Z490">
        <v>403</v>
      </c>
      <c r="AA490">
        <v>58.5</v>
      </c>
      <c r="AB490">
        <v>157</v>
      </c>
      <c r="AD490">
        <v>368</v>
      </c>
      <c r="AE490">
        <v>53.9</v>
      </c>
      <c r="AF490">
        <v>194</v>
      </c>
      <c r="AH490">
        <v>363</v>
      </c>
      <c r="AI490">
        <v>65.7</v>
      </c>
      <c r="AJ490">
        <v>167</v>
      </c>
      <c r="AL490">
        <v>375</v>
      </c>
      <c r="AM490">
        <v>67.8</v>
      </c>
      <c r="AN490">
        <v>151</v>
      </c>
    </row>
    <row r="491" spans="1:40" x14ac:dyDescent="0.25">
      <c r="A491" t="s">
        <v>500</v>
      </c>
      <c r="B491">
        <v>486</v>
      </c>
      <c r="C491">
        <v>70.599999999999994</v>
      </c>
      <c r="D491">
        <v>79</v>
      </c>
      <c r="F491">
        <v>479</v>
      </c>
      <c r="G491">
        <v>69</v>
      </c>
      <c r="H491">
        <v>81</v>
      </c>
      <c r="J491">
        <v>475</v>
      </c>
      <c r="K491">
        <v>68.5</v>
      </c>
      <c r="L491">
        <v>83</v>
      </c>
      <c r="N491">
        <v>427</v>
      </c>
      <c r="O491">
        <v>61.5</v>
      </c>
      <c r="P491">
        <v>113</v>
      </c>
      <c r="R491">
        <v>449</v>
      </c>
      <c r="S491">
        <v>65.900000000000006</v>
      </c>
      <c r="T491">
        <v>101</v>
      </c>
      <c r="V491">
        <v>459</v>
      </c>
      <c r="W491">
        <v>66.2</v>
      </c>
      <c r="X491">
        <v>104</v>
      </c>
      <c r="Z491">
        <v>483</v>
      </c>
      <c r="AA491">
        <v>70</v>
      </c>
      <c r="AB491">
        <v>86</v>
      </c>
      <c r="AD491">
        <v>475</v>
      </c>
      <c r="AE491">
        <v>69.3</v>
      </c>
      <c r="AF491">
        <v>84</v>
      </c>
      <c r="AH491">
        <v>435</v>
      </c>
      <c r="AI491">
        <v>78.599999999999994</v>
      </c>
      <c r="AJ491">
        <v>84</v>
      </c>
      <c r="AL491">
        <v>426</v>
      </c>
      <c r="AM491">
        <v>77</v>
      </c>
      <c r="AN491">
        <v>98</v>
      </c>
    </row>
    <row r="492" spans="1:40" x14ac:dyDescent="0.25">
      <c r="A492" t="s">
        <v>685</v>
      </c>
      <c r="B492">
        <v>486</v>
      </c>
      <c r="C492">
        <v>70.599999999999994</v>
      </c>
      <c r="D492">
        <v>79</v>
      </c>
      <c r="F492">
        <v>481</v>
      </c>
      <c r="G492">
        <v>69.3</v>
      </c>
      <c r="H492">
        <v>80</v>
      </c>
      <c r="J492">
        <v>477</v>
      </c>
      <c r="K492">
        <v>68.8</v>
      </c>
      <c r="L492">
        <v>82</v>
      </c>
      <c r="N492">
        <v>499</v>
      </c>
      <c r="O492">
        <v>71.7</v>
      </c>
      <c r="P492">
        <v>70</v>
      </c>
      <c r="R492">
        <v>509</v>
      </c>
      <c r="S492">
        <v>74.599999999999994</v>
      </c>
      <c r="T492">
        <v>64</v>
      </c>
      <c r="V492">
        <v>524</v>
      </c>
      <c r="W492">
        <v>75.400000000000006</v>
      </c>
      <c r="X492">
        <v>64</v>
      </c>
      <c r="Z492">
        <v>522</v>
      </c>
      <c r="AA492">
        <v>75.5</v>
      </c>
      <c r="AB492">
        <v>62</v>
      </c>
      <c r="AD492">
        <v>513</v>
      </c>
      <c r="AE492">
        <v>74.8</v>
      </c>
      <c r="AF492">
        <v>64</v>
      </c>
      <c r="AH492">
        <v>453</v>
      </c>
      <c r="AI492">
        <v>81.8</v>
      </c>
      <c r="AJ492">
        <v>71</v>
      </c>
      <c r="AL492">
        <v>448</v>
      </c>
      <c r="AM492">
        <v>80.900000000000006</v>
      </c>
      <c r="AN492">
        <v>76</v>
      </c>
    </row>
    <row r="493" spans="1:40" x14ac:dyDescent="0.25">
      <c r="A493" t="s">
        <v>498</v>
      </c>
      <c r="B493">
        <v>488</v>
      </c>
      <c r="C493">
        <v>70.900000000000006</v>
      </c>
      <c r="D493">
        <v>78</v>
      </c>
      <c r="F493">
        <v>517</v>
      </c>
      <c r="G493">
        <v>74.400000000000006</v>
      </c>
      <c r="H493">
        <v>63</v>
      </c>
      <c r="J493">
        <v>432</v>
      </c>
      <c r="K493">
        <v>62.4</v>
      </c>
      <c r="L493">
        <v>112</v>
      </c>
      <c r="N493">
        <v>523</v>
      </c>
      <c r="O493">
        <v>75.099999999999994</v>
      </c>
      <c r="P493">
        <v>56</v>
      </c>
      <c r="R493">
        <v>546</v>
      </c>
      <c r="S493">
        <v>80</v>
      </c>
      <c r="T493">
        <v>45</v>
      </c>
      <c r="V493">
        <v>578</v>
      </c>
      <c r="W493">
        <v>83.1</v>
      </c>
      <c r="X493">
        <v>36</v>
      </c>
      <c r="Z493">
        <v>578</v>
      </c>
      <c r="AA493">
        <v>83.6</v>
      </c>
      <c r="AB493">
        <v>37</v>
      </c>
      <c r="AD493">
        <v>581</v>
      </c>
      <c r="AE493">
        <v>84.6</v>
      </c>
      <c r="AF493">
        <v>30</v>
      </c>
      <c r="AH493">
        <v>505</v>
      </c>
      <c r="AI493">
        <v>91.1</v>
      </c>
      <c r="AJ493">
        <v>27</v>
      </c>
      <c r="AL493">
        <v>502</v>
      </c>
      <c r="AM493">
        <v>90.5</v>
      </c>
      <c r="AN493">
        <v>29</v>
      </c>
    </row>
    <row r="494" spans="1:40" x14ac:dyDescent="0.25">
      <c r="A494" t="s">
        <v>974</v>
      </c>
      <c r="B494">
        <v>488</v>
      </c>
      <c r="C494">
        <v>70.900000000000006</v>
      </c>
      <c r="D494">
        <v>78</v>
      </c>
      <c r="F494">
        <v>497</v>
      </c>
      <c r="G494">
        <v>71.599999999999994</v>
      </c>
      <c r="H494">
        <v>72</v>
      </c>
      <c r="J494">
        <v>507</v>
      </c>
      <c r="K494">
        <v>73.099999999999994</v>
      </c>
      <c r="L494">
        <v>68</v>
      </c>
      <c r="N494">
        <v>521</v>
      </c>
      <c r="O494">
        <v>74.900000000000006</v>
      </c>
      <c r="P494">
        <v>57</v>
      </c>
      <c r="R494">
        <v>542</v>
      </c>
      <c r="S494">
        <v>79.400000000000006</v>
      </c>
      <c r="T494">
        <v>46</v>
      </c>
      <c r="V494">
        <v>597</v>
      </c>
      <c r="W494">
        <v>85.8</v>
      </c>
      <c r="X494">
        <v>29</v>
      </c>
      <c r="Z494">
        <v>623</v>
      </c>
      <c r="AA494">
        <v>90</v>
      </c>
      <c r="AB494">
        <v>23</v>
      </c>
      <c r="AD494">
        <v>599</v>
      </c>
      <c r="AE494">
        <v>87.2</v>
      </c>
      <c r="AF494">
        <v>24</v>
      </c>
      <c r="AH494">
        <v>511</v>
      </c>
      <c r="AI494">
        <v>92.1</v>
      </c>
      <c r="AJ494">
        <v>25</v>
      </c>
      <c r="AL494">
        <v>516</v>
      </c>
      <c r="AM494">
        <v>93</v>
      </c>
      <c r="AN494">
        <v>21</v>
      </c>
    </row>
    <row r="495" spans="1:40" x14ac:dyDescent="0.25">
      <c r="A495" t="s">
        <v>470</v>
      </c>
      <c r="B495">
        <v>488</v>
      </c>
      <c r="C495">
        <v>70.900000000000006</v>
      </c>
      <c r="D495">
        <v>78</v>
      </c>
      <c r="F495">
        <v>545</v>
      </c>
      <c r="G495">
        <v>78.400000000000006</v>
      </c>
      <c r="H495">
        <v>51</v>
      </c>
      <c r="J495">
        <v>555</v>
      </c>
      <c r="K495">
        <v>79.900000000000006</v>
      </c>
      <c r="L495">
        <v>44</v>
      </c>
      <c r="N495">
        <v>559</v>
      </c>
      <c r="O495">
        <v>80.3</v>
      </c>
      <c r="P495">
        <v>42</v>
      </c>
      <c r="R495">
        <v>562</v>
      </c>
      <c r="S495">
        <v>82.3</v>
      </c>
      <c r="T495">
        <v>38</v>
      </c>
      <c r="V495">
        <v>555</v>
      </c>
      <c r="W495">
        <v>79.8</v>
      </c>
      <c r="X495">
        <v>47</v>
      </c>
      <c r="Z495">
        <v>524</v>
      </c>
      <c r="AA495">
        <v>75.8</v>
      </c>
      <c r="AB495">
        <v>59</v>
      </c>
      <c r="AD495">
        <v>472</v>
      </c>
      <c r="AE495">
        <v>68.900000000000006</v>
      </c>
      <c r="AF495">
        <v>87</v>
      </c>
      <c r="AH495">
        <v>434</v>
      </c>
      <c r="AI495">
        <v>78.400000000000006</v>
      </c>
      <c r="AJ495">
        <v>85</v>
      </c>
      <c r="AL495">
        <v>474</v>
      </c>
      <c r="AM495">
        <v>85.5</v>
      </c>
      <c r="AN495">
        <v>51</v>
      </c>
    </row>
    <row r="496" spans="1:40" x14ac:dyDescent="0.25">
      <c r="A496" t="s">
        <v>669</v>
      </c>
      <c r="B496">
        <v>491</v>
      </c>
      <c r="C496">
        <v>71.3</v>
      </c>
      <c r="D496">
        <v>77</v>
      </c>
      <c r="F496">
        <v>449</v>
      </c>
      <c r="G496">
        <v>64.7</v>
      </c>
      <c r="H496">
        <v>100</v>
      </c>
      <c r="J496">
        <v>464</v>
      </c>
      <c r="K496">
        <v>67</v>
      </c>
      <c r="L496">
        <v>90</v>
      </c>
      <c r="N496">
        <v>246</v>
      </c>
      <c r="O496">
        <v>35.799999999999997</v>
      </c>
      <c r="P496">
        <v>389</v>
      </c>
      <c r="R496">
        <v>248</v>
      </c>
      <c r="S496">
        <v>36.799999999999997</v>
      </c>
      <c r="T496">
        <v>393</v>
      </c>
      <c r="V496">
        <v>263</v>
      </c>
      <c r="W496">
        <v>38.299999999999997</v>
      </c>
      <c r="X496">
        <v>393</v>
      </c>
      <c r="Z496">
        <v>263</v>
      </c>
      <c r="AA496">
        <v>38.5</v>
      </c>
      <c r="AB496">
        <v>394</v>
      </c>
      <c r="AD496">
        <v>265</v>
      </c>
      <c r="AE496">
        <v>39</v>
      </c>
      <c r="AF496">
        <v>381</v>
      </c>
      <c r="AH496">
        <v>0</v>
      </c>
      <c r="AI496">
        <v>0</v>
      </c>
      <c r="AJ496">
        <v>0</v>
      </c>
      <c r="AL496">
        <v>0</v>
      </c>
      <c r="AM496">
        <v>0</v>
      </c>
      <c r="AN496">
        <v>0</v>
      </c>
    </row>
    <row r="497" spans="1:40" x14ac:dyDescent="0.25">
      <c r="A497" t="s">
        <v>391</v>
      </c>
      <c r="B497">
        <v>491</v>
      </c>
      <c r="C497">
        <v>71.3</v>
      </c>
      <c r="D497">
        <v>77</v>
      </c>
      <c r="F497">
        <v>489</v>
      </c>
      <c r="G497">
        <v>70.400000000000006</v>
      </c>
      <c r="H497">
        <v>75</v>
      </c>
      <c r="J497">
        <v>501</v>
      </c>
      <c r="K497">
        <v>72.2</v>
      </c>
      <c r="L497">
        <v>72</v>
      </c>
      <c r="N497">
        <v>492</v>
      </c>
      <c r="O497">
        <v>70.7</v>
      </c>
      <c r="P497">
        <v>74</v>
      </c>
      <c r="R497">
        <v>512</v>
      </c>
      <c r="S497">
        <v>75.099999999999994</v>
      </c>
      <c r="T497">
        <v>62</v>
      </c>
      <c r="V497">
        <v>498</v>
      </c>
      <c r="W497">
        <v>71.7</v>
      </c>
      <c r="X497">
        <v>80</v>
      </c>
      <c r="Z497">
        <v>395</v>
      </c>
      <c r="AA497">
        <v>57.4</v>
      </c>
      <c r="AB497">
        <v>172</v>
      </c>
      <c r="AD497">
        <v>401</v>
      </c>
      <c r="AE497">
        <v>58.6</v>
      </c>
      <c r="AF497">
        <v>149</v>
      </c>
      <c r="AH497">
        <v>377</v>
      </c>
      <c r="AI497">
        <v>68.2</v>
      </c>
      <c r="AJ497">
        <v>145</v>
      </c>
      <c r="AL497">
        <v>372</v>
      </c>
      <c r="AM497">
        <v>67.3</v>
      </c>
      <c r="AN497">
        <v>159</v>
      </c>
    </row>
    <row r="498" spans="1:40" x14ac:dyDescent="0.25">
      <c r="A498" t="s">
        <v>601</v>
      </c>
      <c r="B498">
        <v>491</v>
      </c>
      <c r="C498">
        <v>71.3</v>
      </c>
      <c r="D498">
        <v>77</v>
      </c>
      <c r="F498">
        <v>491</v>
      </c>
      <c r="G498">
        <v>70.7</v>
      </c>
      <c r="H498">
        <v>74</v>
      </c>
      <c r="J498">
        <v>516</v>
      </c>
      <c r="K498">
        <v>74.400000000000006</v>
      </c>
      <c r="L498">
        <v>64</v>
      </c>
      <c r="N498">
        <v>511</v>
      </c>
      <c r="O498">
        <v>73.400000000000006</v>
      </c>
      <c r="P498">
        <v>65</v>
      </c>
      <c r="R498">
        <v>485</v>
      </c>
      <c r="S498">
        <v>71.2</v>
      </c>
      <c r="T498">
        <v>75</v>
      </c>
      <c r="V498">
        <v>450</v>
      </c>
      <c r="W498">
        <v>64.900000000000006</v>
      </c>
      <c r="X498">
        <v>109</v>
      </c>
      <c r="Z498">
        <v>444</v>
      </c>
      <c r="AA498">
        <v>64.400000000000006</v>
      </c>
      <c r="AB498">
        <v>114</v>
      </c>
      <c r="AD498">
        <v>464</v>
      </c>
      <c r="AE498">
        <v>67.7</v>
      </c>
      <c r="AF498">
        <v>91</v>
      </c>
      <c r="AH498">
        <v>421</v>
      </c>
      <c r="AI498">
        <v>76.099999999999994</v>
      </c>
      <c r="AJ498">
        <v>103</v>
      </c>
      <c r="AL498">
        <v>450</v>
      </c>
      <c r="AM498">
        <v>81.2</v>
      </c>
      <c r="AN498">
        <v>74</v>
      </c>
    </row>
    <row r="499" spans="1:40" x14ac:dyDescent="0.25">
      <c r="A499" t="s">
        <v>487</v>
      </c>
      <c r="B499">
        <v>491</v>
      </c>
      <c r="C499">
        <v>71.3</v>
      </c>
      <c r="D499">
        <v>77</v>
      </c>
      <c r="F499">
        <v>489</v>
      </c>
      <c r="G499">
        <v>70.400000000000006</v>
      </c>
      <c r="H499">
        <v>75</v>
      </c>
      <c r="J499">
        <v>478</v>
      </c>
      <c r="K499">
        <v>69</v>
      </c>
      <c r="L499">
        <v>81</v>
      </c>
      <c r="N499">
        <v>485</v>
      </c>
      <c r="O499">
        <v>69.8</v>
      </c>
      <c r="P499">
        <v>78</v>
      </c>
      <c r="R499">
        <v>488</v>
      </c>
      <c r="S499">
        <v>71.599999999999994</v>
      </c>
      <c r="T499">
        <v>74</v>
      </c>
      <c r="V499">
        <v>479</v>
      </c>
      <c r="W499">
        <v>69</v>
      </c>
      <c r="X499">
        <v>93</v>
      </c>
      <c r="Z499">
        <v>408</v>
      </c>
      <c r="AA499">
        <v>59.2</v>
      </c>
      <c r="AB499">
        <v>148</v>
      </c>
      <c r="AD499">
        <v>423</v>
      </c>
      <c r="AE499">
        <v>61.8</v>
      </c>
      <c r="AF499">
        <v>122</v>
      </c>
      <c r="AH499">
        <v>521</v>
      </c>
      <c r="AI499">
        <v>93.9</v>
      </c>
      <c r="AJ499">
        <v>19</v>
      </c>
      <c r="AL499">
        <v>544</v>
      </c>
      <c r="AM499">
        <v>98</v>
      </c>
      <c r="AN499">
        <v>4</v>
      </c>
    </row>
    <row r="500" spans="1:40" x14ac:dyDescent="0.25">
      <c r="A500" t="s">
        <v>438</v>
      </c>
      <c r="B500">
        <v>495</v>
      </c>
      <c r="C500">
        <v>71.900000000000006</v>
      </c>
      <c r="D500">
        <v>76</v>
      </c>
      <c r="F500">
        <v>481</v>
      </c>
      <c r="G500">
        <v>69.3</v>
      </c>
      <c r="H500">
        <v>80</v>
      </c>
      <c r="J500">
        <v>430</v>
      </c>
      <c r="K500">
        <v>62.1</v>
      </c>
      <c r="L500">
        <v>114</v>
      </c>
      <c r="N500">
        <v>428</v>
      </c>
      <c r="O500">
        <v>61.7</v>
      </c>
      <c r="P500">
        <v>111</v>
      </c>
      <c r="R500">
        <v>479</v>
      </c>
      <c r="S500">
        <v>70.3</v>
      </c>
      <c r="T500">
        <v>81</v>
      </c>
      <c r="V500">
        <v>490</v>
      </c>
      <c r="W500">
        <v>70.599999999999994</v>
      </c>
      <c r="X500">
        <v>86</v>
      </c>
      <c r="Z500">
        <v>514</v>
      </c>
      <c r="AA500">
        <v>74.400000000000006</v>
      </c>
      <c r="AB500">
        <v>68</v>
      </c>
      <c r="AD500">
        <v>450</v>
      </c>
      <c r="AE500">
        <v>65.7</v>
      </c>
      <c r="AF500">
        <v>98</v>
      </c>
      <c r="AH500">
        <v>402</v>
      </c>
      <c r="AI500">
        <v>72.7</v>
      </c>
      <c r="AJ500">
        <v>120</v>
      </c>
      <c r="AL500">
        <v>405</v>
      </c>
      <c r="AM500">
        <v>73.2</v>
      </c>
      <c r="AN500">
        <v>116</v>
      </c>
    </row>
    <row r="501" spans="1:40" x14ac:dyDescent="0.25">
      <c r="A501" t="s">
        <v>930</v>
      </c>
      <c r="B501">
        <v>496</v>
      </c>
      <c r="C501">
        <v>72</v>
      </c>
      <c r="D501">
        <v>75</v>
      </c>
      <c r="F501">
        <v>494</v>
      </c>
      <c r="G501">
        <v>71.099999999999994</v>
      </c>
      <c r="H501">
        <v>73</v>
      </c>
      <c r="J501">
        <v>481</v>
      </c>
      <c r="K501">
        <v>69.400000000000006</v>
      </c>
      <c r="L501">
        <v>79</v>
      </c>
      <c r="N501">
        <v>472</v>
      </c>
      <c r="O501">
        <v>67.900000000000006</v>
      </c>
      <c r="P501">
        <v>87</v>
      </c>
      <c r="R501">
        <v>448</v>
      </c>
      <c r="S501">
        <v>65.8</v>
      </c>
      <c r="T501">
        <v>102</v>
      </c>
      <c r="V501">
        <v>478</v>
      </c>
      <c r="W501">
        <v>68.900000000000006</v>
      </c>
      <c r="X501">
        <v>94</v>
      </c>
      <c r="Z501">
        <v>453</v>
      </c>
      <c r="AA501">
        <v>65.7</v>
      </c>
      <c r="AB501">
        <v>107</v>
      </c>
      <c r="AD501">
        <v>455</v>
      </c>
      <c r="AE501">
        <v>66.400000000000006</v>
      </c>
      <c r="AF501">
        <v>95</v>
      </c>
      <c r="AH501">
        <v>439</v>
      </c>
      <c r="AI501">
        <v>79.3</v>
      </c>
      <c r="AJ501">
        <v>81</v>
      </c>
      <c r="AL501">
        <v>398</v>
      </c>
      <c r="AM501">
        <v>71.900000000000006</v>
      </c>
      <c r="AN501">
        <v>119</v>
      </c>
    </row>
    <row r="502" spans="1:40" x14ac:dyDescent="0.25">
      <c r="A502" t="s">
        <v>904</v>
      </c>
      <c r="B502">
        <v>496</v>
      </c>
      <c r="C502">
        <v>72</v>
      </c>
      <c r="D502">
        <v>75</v>
      </c>
      <c r="F502">
        <v>451</v>
      </c>
      <c r="G502">
        <v>65</v>
      </c>
      <c r="H502">
        <v>98</v>
      </c>
      <c r="J502">
        <v>456</v>
      </c>
      <c r="K502">
        <v>65.8</v>
      </c>
      <c r="L502">
        <v>97</v>
      </c>
      <c r="N502">
        <v>0</v>
      </c>
      <c r="O502">
        <v>0</v>
      </c>
      <c r="P502">
        <v>0</v>
      </c>
      <c r="R502">
        <v>0</v>
      </c>
      <c r="S502">
        <v>0</v>
      </c>
      <c r="T502">
        <v>0</v>
      </c>
      <c r="V502">
        <v>0</v>
      </c>
      <c r="W502">
        <v>0</v>
      </c>
      <c r="X502">
        <v>0</v>
      </c>
      <c r="Z502">
        <v>0</v>
      </c>
      <c r="AA502">
        <v>0</v>
      </c>
      <c r="AB502">
        <v>0</v>
      </c>
      <c r="AD502">
        <v>0</v>
      </c>
      <c r="AE502">
        <v>0</v>
      </c>
      <c r="AF502">
        <v>0</v>
      </c>
      <c r="AH502">
        <v>0</v>
      </c>
      <c r="AI502">
        <v>0</v>
      </c>
      <c r="AJ502">
        <v>0</v>
      </c>
      <c r="AL502">
        <v>0</v>
      </c>
      <c r="AM502">
        <v>0</v>
      </c>
      <c r="AN502">
        <v>0</v>
      </c>
    </row>
    <row r="503" spans="1:40" x14ac:dyDescent="0.25">
      <c r="A503" t="s">
        <v>745</v>
      </c>
      <c r="B503">
        <v>496</v>
      </c>
      <c r="C503">
        <v>72</v>
      </c>
      <c r="D503">
        <v>75</v>
      </c>
      <c r="F503">
        <v>485</v>
      </c>
      <c r="G503">
        <v>69.8</v>
      </c>
      <c r="H503">
        <v>78</v>
      </c>
      <c r="J503">
        <v>469</v>
      </c>
      <c r="K503">
        <v>67.7</v>
      </c>
      <c r="L503">
        <v>88</v>
      </c>
      <c r="N503">
        <v>495</v>
      </c>
      <c r="O503">
        <v>71.2</v>
      </c>
      <c r="P503">
        <v>73</v>
      </c>
      <c r="R503">
        <v>504</v>
      </c>
      <c r="S503">
        <v>73.900000000000006</v>
      </c>
      <c r="T503">
        <v>66</v>
      </c>
      <c r="V503">
        <v>649</v>
      </c>
      <c r="W503">
        <v>93.2</v>
      </c>
      <c r="X503">
        <v>13</v>
      </c>
      <c r="Z503">
        <v>645</v>
      </c>
      <c r="AA503">
        <v>93.1</v>
      </c>
      <c r="AB503">
        <v>16</v>
      </c>
      <c r="AD503">
        <v>480</v>
      </c>
      <c r="AE503">
        <v>70</v>
      </c>
      <c r="AF503">
        <v>82</v>
      </c>
      <c r="AH503">
        <v>462</v>
      </c>
      <c r="AI503">
        <v>83.4</v>
      </c>
      <c r="AJ503">
        <v>61</v>
      </c>
      <c r="AL503">
        <v>444</v>
      </c>
      <c r="AM503">
        <v>80.2</v>
      </c>
      <c r="AN503">
        <v>85</v>
      </c>
    </row>
    <row r="504" spans="1:40" x14ac:dyDescent="0.25">
      <c r="A504" t="s">
        <v>279</v>
      </c>
      <c r="B504">
        <v>499</v>
      </c>
      <c r="C504">
        <v>72.5</v>
      </c>
      <c r="D504">
        <v>74</v>
      </c>
      <c r="F504">
        <v>512</v>
      </c>
      <c r="G504">
        <v>73.7</v>
      </c>
      <c r="H504">
        <v>66</v>
      </c>
      <c r="J504">
        <v>502</v>
      </c>
      <c r="K504">
        <v>72.400000000000006</v>
      </c>
      <c r="L504">
        <v>70</v>
      </c>
      <c r="N504">
        <v>497</v>
      </c>
      <c r="O504">
        <v>71.5</v>
      </c>
      <c r="P504">
        <v>72</v>
      </c>
      <c r="R504">
        <v>485</v>
      </c>
      <c r="S504">
        <v>71.2</v>
      </c>
      <c r="T504">
        <v>75</v>
      </c>
      <c r="V504">
        <v>475</v>
      </c>
      <c r="W504">
        <v>68.400000000000006</v>
      </c>
      <c r="X504">
        <v>96</v>
      </c>
      <c r="Z504">
        <v>449</v>
      </c>
      <c r="AA504">
        <v>65.099999999999994</v>
      </c>
      <c r="AB504">
        <v>110</v>
      </c>
      <c r="AD504">
        <v>466</v>
      </c>
      <c r="AE504">
        <v>68</v>
      </c>
      <c r="AF504">
        <v>90</v>
      </c>
      <c r="AH504">
        <v>455</v>
      </c>
      <c r="AI504">
        <v>82.1</v>
      </c>
      <c r="AJ504">
        <v>68</v>
      </c>
      <c r="AL504">
        <v>437</v>
      </c>
      <c r="AM504">
        <v>78.900000000000006</v>
      </c>
      <c r="AN504">
        <v>89</v>
      </c>
    </row>
    <row r="505" spans="1:40" x14ac:dyDescent="0.25">
      <c r="A505" t="s">
        <v>1569</v>
      </c>
      <c r="B505">
        <v>499</v>
      </c>
      <c r="C505">
        <v>72.5</v>
      </c>
      <c r="D505">
        <v>74</v>
      </c>
      <c r="F505">
        <v>478</v>
      </c>
      <c r="G505">
        <v>68.900000000000006</v>
      </c>
      <c r="H505">
        <v>82</v>
      </c>
      <c r="J505">
        <v>634</v>
      </c>
      <c r="K505">
        <v>91.2</v>
      </c>
      <c r="L505">
        <v>18</v>
      </c>
      <c r="N505">
        <v>632</v>
      </c>
      <c r="O505">
        <v>90.6</v>
      </c>
      <c r="P505">
        <v>17</v>
      </c>
      <c r="R505">
        <v>578</v>
      </c>
      <c r="S505">
        <v>84.6</v>
      </c>
      <c r="T505">
        <v>32</v>
      </c>
      <c r="V505">
        <v>492</v>
      </c>
      <c r="W505">
        <v>70.8</v>
      </c>
      <c r="X505">
        <v>85</v>
      </c>
      <c r="Z505">
        <v>486</v>
      </c>
      <c r="AA505">
        <v>70.400000000000006</v>
      </c>
      <c r="AB505">
        <v>82</v>
      </c>
      <c r="AD505">
        <v>483</v>
      </c>
      <c r="AE505">
        <v>70.5</v>
      </c>
      <c r="AF505">
        <v>80</v>
      </c>
      <c r="AH505">
        <v>452</v>
      </c>
      <c r="AI505">
        <v>81.599999999999994</v>
      </c>
      <c r="AJ505">
        <v>72</v>
      </c>
      <c r="AL505">
        <v>538</v>
      </c>
      <c r="AM505">
        <v>97</v>
      </c>
      <c r="AN505">
        <v>9</v>
      </c>
    </row>
    <row r="506" spans="1:40" x14ac:dyDescent="0.25">
      <c r="A506" t="s">
        <v>870</v>
      </c>
      <c r="B506">
        <v>501</v>
      </c>
      <c r="C506">
        <v>72.7</v>
      </c>
      <c r="D506">
        <v>73</v>
      </c>
      <c r="F506">
        <v>528</v>
      </c>
      <c r="G506">
        <v>76</v>
      </c>
      <c r="H506">
        <v>58</v>
      </c>
      <c r="J506">
        <v>539</v>
      </c>
      <c r="K506">
        <v>77.599999999999994</v>
      </c>
      <c r="L506">
        <v>52</v>
      </c>
      <c r="N506">
        <v>534</v>
      </c>
      <c r="O506">
        <v>76.7</v>
      </c>
      <c r="P506">
        <v>52</v>
      </c>
      <c r="R506">
        <v>558</v>
      </c>
      <c r="S506">
        <v>81.7</v>
      </c>
      <c r="T506">
        <v>41</v>
      </c>
      <c r="V506">
        <v>577</v>
      </c>
      <c r="W506">
        <v>82.9</v>
      </c>
      <c r="X506">
        <v>37</v>
      </c>
      <c r="Z506">
        <v>580</v>
      </c>
      <c r="AA506">
        <v>83.8</v>
      </c>
      <c r="AB506">
        <v>36</v>
      </c>
      <c r="AD506">
        <v>556</v>
      </c>
      <c r="AE506">
        <v>81</v>
      </c>
      <c r="AF506">
        <v>38</v>
      </c>
      <c r="AH506">
        <v>0</v>
      </c>
      <c r="AI506">
        <v>0</v>
      </c>
      <c r="AJ506">
        <v>0</v>
      </c>
      <c r="AL506">
        <v>0</v>
      </c>
      <c r="AM506">
        <v>0</v>
      </c>
      <c r="AN506">
        <v>0</v>
      </c>
    </row>
    <row r="507" spans="1:40" x14ac:dyDescent="0.25">
      <c r="A507" t="s">
        <v>548</v>
      </c>
      <c r="B507">
        <v>502</v>
      </c>
      <c r="C507">
        <v>72.900000000000006</v>
      </c>
      <c r="D507">
        <v>72</v>
      </c>
      <c r="F507">
        <v>487</v>
      </c>
      <c r="G507">
        <v>70.099999999999994</v>
      </c>
      <c r="H507">
        <v>76</v>
      </c>
      <c r="J507">
        <v>481</v>
      </c>
      <c r="K507">
        <v>69.400000000000006</v>
      </c>
      <c r="L507">
        <v>79</v>
      </c>
      <c r="N507">
        <v>467</v>
      </c>
      <c r="O507">
        <v>67.2</v>
      </c>
      <c r="P507">
        <v>90</v>
      </c>
      <c r="R507">
        <v>453</v>
      </c>
      <c r="S507">
        <v>66.5</v>
      </c>
      <c r="T507">
        <v>99</v>
      </c>
      <c r="V507">
        <v>450</v>
      </c>
      <c r="W507">
        <v>64.900000000000006</v>
      </c>
      <c r="X507">
        <v>109</v>
      </c>
      <c r="Z507">
        <v>540</v>
      </c>
      <c r="AA507">
        <v>78.099999999999994</v>
      </c>
      <c r="AB507">
        <v>51</v>
      </c>
      <c r="AD507">
        <v>571</v>
      </c>
      <c r="AE507">
        <v>83.1</v>
      </c>
      <c r="AF507">
        <v>35</v>
      </c>
      <c r="AH507">
        <v>489</v>
      </c>
      <c r="AI507">
        <v>88.2</v>
      </c>
      <c r="AJ507">
        <v>37</v>
      </c>
      <c r="AL507">
        <v>495</v>
      </c>
      <c r="AM507">
        <v>89.3</v>
      </c>
      <c r="AN507">
        <v>33</v>
      </c>
    </row>
    <row r="508" spans="1:40" x14ac:dyDescent="0.25">
      <c r="A508" t="s">
        <v>806</v>
      </c>
      <c r="B508">
        <v>502</v>
      </c>
      <c r="C508">
        <v>72.900000000000006</v>
      </c>
      <c r="D508">
        <v>72</v>
      </c>
      <c r="F508">
        <v>444</v>
      </c>
      <c r="G508">
        <v>64</v>
      </c>
      <c r="H508">
        <v>105</v>
      </c>
      <c r="J508">
        <v>420</v>
      </c>
      <c r="K508">
        <v>60.7</v>
      </c>
      <c r="L508">
        <v>118</v>
      </c>
      <c r="N508">
        <v>411</v>
      </c>
      <c r="O508">
        <v>59.2</v>
      </c>
      <c r="P508">
        <v>126</v>
      </c>
      <c r="R508">
        <v>532</v>
      </c>
      <c r="S508">
        <v>78</v>
      </c>
      <c r="T508">
        <v>53</v>
      </c>
      <c r="V508">
        <v>512</v>
      </c>
      <c r="W508">
        <v>73.7</v>
      </c>
      <c r="X508">
        <v>69</v>
      </c>
      <c r="Z508">
        <v>442</v>
      </c>
      <c r="AA508">
        <v>64.099999999999994</v>
      </c>
      <c r="AB508">
        <v>117</v>
      </c>
      <c r="AD508">
        <v>473</v>
      </c>
      <c r="AE508">
        <v>69</v>
      </c>
      <c r="AF508">
        <v>85</v>
      </c>
      <c r="AH508">
        <v>453</v>
      </c>
      <c r="AI508">
        <v>81.8</v>
      </c>
      <c r="AJ508">
        <v>71</v>
      </c>
      <c r="AL508">
        <v>427</v>
      </c>
      <c r="AM508">
        <v>77.099999999999994</v>
      </c>
      <c r="AN508">
        <v>97</v>
      </c>
    </row>
    <row r="509" spans="1:40" x14ac:dyDescent="0.25">
      <c r="A509" t="s">
        <v>606</v>
      </c>
      <c r="B509">
        <v>504</v>
      </c>
      <c r="C509">
        <v>73.2</v>
      </c>
      <c r="D509">
        <v>71</v>
      </c>
      <c r="F509">
        <v>466</v>
      </c>
      <c r="G509">
        <v>67.099999999999994</v>
      </c>
      <c r="H509">
        <v>87</v>
      </c>
      <c r="J509">
        <v>507</v>
      </c>
      <c r="K509">
        <v>73.099999999999994</v>
      </c>
      <c r="L509">
        <v>68</v>
      </c>
      <c r="N509">
        <v>447</v>
      </c>
      <c r="O509">
        <v>64.400000000000006</v>
      </c>
      <c r="P509">
        <v>101</v>
      </c>
      <c r="R509">
        <v>429</v>
      </c>
      <c r="S509">
        <v>63</v>
      </c>
      <c r="T509">
        <v>114</v>
      </c>
      <c r="V509">
        <v>461</v>
      </c>
      <c r="W509">
        <v>66.400000000000006</v>
      </c>
      <c r="X509">
        <v>103</v>
      </c>
      <c r="Z509">
        <v>444</v>
      </c>
      <c r="AA509">
        <v>64.400000000000006</v>
      </c>
      <c r="AB509">
        <v>114</v>
      </c>
      <c r="AD509">
        <v>452</v>
      </c>
      <c r="AE509">
        <v>66</v>
      </c>
      <c r="AF509">
        <v>96</v>
      </c>
      <c r="AH509">
        <v>408</v>
      </c>
      <c r="AI509">
        <v>73.7</v>
      </c>
      <c r="AJ509">
        <v>115</v>
      </c>
      <c r="AL509">
        <v>417</v>
      </c>
      <c r="AM509">
        <v>75.3</v>
      </c>
      <c r="AN509">
        <v>110</v>
      </c>
    </row>
    <row r="510" spans="1:40" x14ac:dyDescent="0.25">
      <c r="A510" t="s">
        <v>1017</v>
      </c>
      <c r="B510">
        <v>505</v>
      </c>
      <c r="C510">
        <v>73.3</v>
      </c>
      <c r="D510">
        <v>70</v>
      </c>
      <c r="F510">
        <v>507</v>
      </c>
      <c r="G510">
        <v>73</v>
      </c>
      <c r="H510">
        <v>69</v>
      </c>
      <c r="J510">
        <v>522</v>
      </c>
      <c r="K510">
        <v>75.2</v>
      </c>
      <c r="L510">
        <v>58</v>
      </c>
      <c r="N510">
        <v>508</v>
      </c>
      <c r="O510">
        <v>73</v>
      </c>
      <c r="P510">
        <v>66</v>
      </c>
      <c r="R510">
        <v>492</v>
      </c>
      <c r="S510">
        <v>72.2</v>
      </c>
      <c r="T510">
        <v>71</v>
      </c>
      <c r="V510">
        <v>449</v>
      </c>
      <c r="W510">
        <v>64.7</v>
      </c>
      <c r="X510">
        <v>110</v>
      </c>
      <c r="Z510">
        <v>463</v>
      </c>
      <c r="AA510">
        <v>67.099999999999994</v>
      </c>
      <c r="AB510">
        <v>101</v>
      </c>
      <c r="AD510">
        <v>433</v>
      </c>
      <c r="AE510">
        <v>63.3</v>
      </c>
      <c r="AF510">
        <v>114</v>
      </c>
      <c r="AH510">
        <v>376</v>
      </c>
      <c r="AI510">
        <v>68</v>
      </c>
      <c r="AJ510">
        <v>146</v>
      </c>
      <c r="AL510">
        <v>294</v>
      </c>
      <c r="AM510">
        <v>53.4</v>
      </c>
      <c r="AN510">
        <v>296</v>
      </c>
    </row>
    <row r="511" spans="1:40" x14ac:dyDescent="0.25">
      <c r="A511" t="s">
        <v>357</v>
      </c>
      <c r="B511">
        <v>506</v>
      </c>
      <c r="C511">
        <v>73.5</v>
      </c>
      <c r="D511">
        <v>69</v>
      </c>
      <c r="F511">
        <v>466</v>
      </c>
      <c r="G511">
        <v>67.099999999999994</v>
      </c>
      <c r="H511">
        <v>87</v>
      </c>
      <c r="J511">
        <v>480</v>
      </c>
      <c r="K511">
        <v>69.2</v>
      </c>
      <c r="L511">
        <v>80</v>
      </c>
      <c r="N511">
        <v>449</v>
      </c>
      <c r="O511">
        <v>64.599999999999994</v>
      </c>
      <c r="P511">
        <v>99</v>
      </c>
      <c r="R511">
        <v>422</v>
      </c>
      <c r="S511">
        <v>62</v>
      </c>
      <c r="T511">
        <v>118</v>
      </c>
      <c r="V511">
        <v>371</v>
      </c>
      <c r="W511">
        <v>53.6</v>
      </c>
      <c r="X511">
        <v>198</v>
      </c>
      <c r="Z511">
        <v>366</v>
      </c>
      <c r="AA511">
        <v>53.2</v>
      </c>
      <c r="AB511">
        <v>211</v>
      </c>
      <c r="AD511">
        <v>335</v>
      </c>
      <c r="AE511">
        <v>49.1</v>
      </c>
      <c r="AF511">
        <v>224</v>
      </c>
      <c r="AH511">
        <v>338</v>
      </c>
      <c r="AI511">
        <v>61.2</v>
      </c>
      <c r="AJ511">
        <v>205</v>
      </c>
      <c r="AL511">
        <v>380</v>
      </c>
      <c r="AM511">
        <v>68.7</v>
      </c>
      <c r="AN511">
        <v>141</v>
      </c>
    </row>
    <row r="512" spans="1:40" x14ac:dyDescent="0.25">
      <c r="A512" t="s">
        <v>318</v>
      </c>
      <c r="B512">
        <v>506</v>
      </c>
      <c r="C512">
        <v>73.5</v>
      </c>
      <c r="D512">
        <v>69</v>
      </c>
      <c r="F512">
        <v>367</v>
      </c>
      <c r="G512">
        <v>53.1</v>
      </c>
      <c r="H512">
        <v>181</v>
      </c>
      <c r="J512">
        <v>452</v>
      </c>
      <c r="K512">
        <v>65.2</v>
      </c>
      <c r="L512">
        <v>100</v>
      </c>
      <c r="N512">
        <v>425</v>
      </c>
      <c r="O512">
        <v>61.2</v>
      </c>
      <c r="P512">
        <v>115</v>
      </c>
      <c r="R512">
        <v>449</v>
      </c>
      <c r="S512">
        <v>65.900000000000006</v>
      </c>
      <c r="T512">
        <v>101</v>
      </c>
      <c r="V512">
        <v>472</v>
      </c>
      <c r="W512">
        <v>68</v>
      </c>
      <c r="X512">
        <v>98</v>
      </c>
      <c r="Z512">
        <v>492</v>
      </c>
      <c r="AA512">
        <v>71.2</v>
      </c>
      <c r="AB512">
        <v>79</v>
      </c>
      <c r="AD512">
        <v>490</v>
      </c>
      <c r="AE512">
        <v>71.5</v>
      </c>
      <c r="AF512">
        <v>76</v>
      </c>
      <c r="AH512">
        <v>458</v>
      </c>
      <c r="AI512">
        <v>82.7</v>
      </c>
      <c r="AJ512">
        <v>66</v>
      </c>
      <c r="AL512">
        <v>459</v>
      </c>
      <c r="AM512">
        <v>82.8</v>
      </c>
      <c r="AN512">
        <v>64</v>
      </c>
    </row>
    <row r="513" spans="1:40" x14ac:dyDescent="0.25">
      <c r="A513" t="s">
        <v>1570</v>
      </c>
      <c r="B513">
        <v>506</v>
      </c>
      <c r="C513">
        <v>73.5</v>
      </c>
      <c r="D513">
        <v>69</v>
      </c>
      <c r="F513">
        <v>512</v>
      </c>
      <c r="G513">
        <v>73.7</v>
      </c>
      <c r="H513">
        <v>66</v>
      </c>
      <c r="J513">
        <v>532</v>
      </c>
      <c r="K513">
        <v>76.599999999999994</v>
      </c>
      <c r="L513">
        <v>54</v>
      </c>
      <c r="N513">
        <v>527</v>
      </c>
      <c r="O513">
        <v>75.7</v>
      </c>
      <c r="P513">
        <v>54</v>
      </c>
      <c r="R513">
        <v>516</v>
      </c>
      <c r="S513">
        <v>75.7</v>
      </c>
      <c r="T513">
        <v>59</v>
      </c>
      <c r="V513">
        <v>501</v>
      </c>
      <c r="W513">
        <v>72.099999999999994</v>
      </c>
      <c r="X513">
        <v>77</v>
      </c>
      <c r="Z513">
        <v>499</v>
      </c>
      <c r="AA513">
        <v>72.3</v>
      </c>
      <c r="AB513">
        <v>74</v>
      </c>
      <c r="AD513">
        <v>510</v>
      </c>
      <c r="AE513">
        <v>74.400000000000006</v>
      </c>
      <c r="AF513">
        <v>66</v>
      </c>
      <c r="AH513">
        <v>455</v>
      </c>
      <c r="AI513">
        <v>82.1</v>
      </c>
      <c r="AJ513">
        <v>68</v>
      </c>
      <c r="AL513">
        <v>464</v>
      </c>
      <c r="AM513">
        <v>83.7</v>
      </c>
      <c r="AN513">
        <v>58</v>
      </c>
    </row>
    <row r="514" spans="1:40" x14ac:dyDescent="0.25">
      <c r="A514" t="s">
        <v>562</v>
      </c>
      <c r="B514">
        <v>506</v>
      </c>
      <c r="C514">
        <v>73.5</v>
      </c>
      <c r="D514">
        <v>69</v>
      </c>
      <c r="F514">
        <v>507</v>
      </c>
      <c r="G514">
        <v>73</v>
      </c>
      <c r="H514">
        <v>69</v>
      </c>
      <c r="J514">
        <v>493</v>
      </c>
      <c r="K514">
        <v>71.099999999999994</v>
      </c>
      <c r="L514">
        <v>74</v>
      </c>
      <c r="N514">
        <v>502</v>
      </c>
      <c r="O514">
        <v>72.2</v>
      </c>
      <c r="P514">
        <v>69</v>
      </c>
      <c r="R514">
        <v>515</v>
      </c>
      <c r="S514">
        <v>75.5</v>
      </c>
      <c r="T514">
        <v>60</v>
      </c>
      <c r="V514">
        <v>543</v>
      </c>
      <c r="W514">
        <v>78.099999999999994</v>
      </c>
      <c r="X514">
        <v>53</v>
      </c>
      <c r="Z514">
        <v>540</v>
      </c>
      <c r="AA514">
        <v>78.099999999999994</v>
      </c>
      <c r="AB514">
        <v>51</v>
      </c>
      <c r="AD514">
        <v>519</v>
      </c>
      <c r="AE514">
        <v>75.7</v>
      </c>
      <c r="AF514">
        <v>59</v>
      </c>
      <c r="AH514">
        <v>471</v>
      </c>
      <c r="AI514">
        <v>85</v>
      </c>
      <c r="AJ514">
        <v>54</v>
      </c>
      <c r="AL514">
        <v>471</v>
      </c>
      <c r="AM514">
        <v>85</v>
      </c>
      <c r="AN514">
        <v>54</v>
      </c>
    </row>
    <row r="515" spans="1:40" x14ac:dyDescent="0.25">
      <c r="A515" t="s">
        <v>543</v>
      </c>
      <c r="B515">
        <v>510</v>
      </c>
      <c r="C515">
        <v>74</v>
      </c>
      <c r="D515">
        <v>68</v>
      </c>
      <c r="F515">
        <v>512</v>
      </c>
      <c r="G515">
        <v>73.7</v>
      </c>
      <c r="H515">
        <v>66</v>
      </c>
      <c r="J515">
        <v>528</v>
      </c>
      <c r="K515">
        <v>76.099999999999994</v>
      </c>
      <c r="L515">
        <v>55</v>
      </c>
      <c r="N515">
        <v>521</v>
      </c>
      <c r="O515">
        <v>74.900000000000006</v>
      </c>
      <c r="P515">
        <v>57</v>
      </c>
      <c r="R515">
        <v>525</v>
      </c>
      <c r="S515">
        <v>77</v>
      </c>
      <c r="T515">
        <v>56</v>
      </c>
      <c r="V515">
        <v>670</v>
      </c>
      <c r="W515">
        <v>96.2</v>
      </c>
      <c r="X515">
        <v>8</v>
      </c>
      <c r="Z515">
        <v>663</v>
      </c>
      <c r="AA515">
        <v>95.7</v>
      </c>
      <c r="AB515">
        <v>9</v>
      </c>
      <c r="AD515">
        <v>639</v>
      </c>
      <c r="AE515">
        <v>92.9</v>
      </c>
      <c r="AF515">
        <v>13</v>
      </c>
      <c r="AH515">
        <v>0</v>
      </c>
      <c r="AI515">
        <v>0</v>
      </c>
      <c r="AJ515">
        <v>0</v>
      </c>
      <c r="AL515">
        <v>0</v>
      </c>
      <c r="AM515">
        <v>0</v>
      </c>
      <c r="AN515">
        <v>0</v>
      </c>
    </row>
    <row r="516" spans="1:40" x14ac:dyDescent="0.25">
      <c r="A516" t="s">
        <v>1571</v>
      </c>
      <c r="B516">
        <v>510</v>
      </c>
      <c r="C516">
        <v>74</v>
      </c>
      <c r="D516">
        <v>68</v>
      </c>
      <c r="F516">
        <v>466</v>
      </c>
      <c r="G516">
        <v>67.099999999999994</v>
      </c>
      <c r="H516">
        <v>87</v>
      </c>
      <c r="J516">
        <v>481</v>
      </c>
      <c r="K516">
        <v>69.400000000000006</v>
      </c>
      <c r="L516">
        <v>79</v>
      </c>
      <c r="N516">
        <v>462</v>
      </c>
      <c r="O516">
        <v>66.5</v>
      </c>
      <c r="P516">
        <v>92</v>
      </c>
      <c r="R516">
        <v>465</v>
      </c>
      <c r="S516">
        <v>68.3</v>
      </c>
      <c r="T516">
        <v>92</v>
      </c>
      <c r="V516">
        <v>479</v>
      </c>
      <c r="W516">
        <v>69</v>
      </c>
      <c r="X516">
        <v>93</v>
      </c>
      <c r="Z516">
        <v>448</v>
      </c>
      <c r="AA516">
        <v>65</v>
      </c>
      <c r="AB516">
        <v>112</v>
      </c>
      <c r="AD516">
        <v>467</v>
      </c>
      <c r="AE516">
        <v>68.2</v>
      </c>
      <c r="AF516">
        <v>89</v>
      </c>
      <c r="AH516">
        <v>0</v>
      </c>
      <c r="AI516">
        <v>0</v>
      </c>
      <c r="AJ516">
        <v>0</v>
      </c>
      <c r="AL516">
        <v>0</v>
      </c>
      <c r="AM516">
        <v>0</v>
      </c>
      <c r="AN516">
        <v>0</v>
      </c>
    </row>
    <row r="517" spans="1:40" x14ac:dyDescent="0.25">
      <c r="A517" t="s">
        <v>544</v>
      </c>
      <c r="B517">
        <v>510</v>
      </c>
      <c r="C517">
        <v>74</v>
      </c>
      <c r="D517">
        <v>68</v>
      </c>
      <c r="F517">
        <v>502</v>
      </c>
      <c r="G517">
        <v>72.3</v>
      </c>
      <c r="H517">
        <v>71</v>
      </c>
      <c r="J517">
        <v>560</v>
      </c>
      <c r="K517">
        <v>80.599999999999994</v>
      </c>
      <c r="L517">
        <v>43</v>
      </c>
      <c r="N517">
        <v>582</v>
      </c>
      <c r="O517">
        <v>83.5</v>
      </c>
      <c r="P517">
        <v>34</v>
      </c>
      <c r="R517">
        <v>595</v>
      </c>
      <c r="S517">
        <v>87.1</v>
      </c>
      <c r="T517">
        <v>27</v>
      </c>
      <c r="V517">
        <v>447</v>
      </c>
      <c r="W517">
        <v>64.400000000000006</v>
      </c>
      <c r="X517">
        <v>111</v>
      </c>
      <c r="Z517">
        <v>453</v>
      </c>
      <c r="AA517">
        <v>65.7</v>
      </c>
      <c r="AB517">
        <v>107</v>
      </c>
      <c r="AD517">
        <v>409</v>
      </c>
      <c r="AE517">
        <v>59.8</v>
      </c>
      <c r="AF517">
        <v>136</v>
      </c>
      <c r="AH517">
        <v>0</v>
      </c>
      <c r="AI517">
        <v>0</v>
      </c>
      <c r="AJ517">
        <v>0</v>
      </c>
      <c r="AL517">
        <v>0</v>
      </c>
      <c r="AM517">
        <v>0</v>
      </c>
      <c r="AN517">
        <v>0</v>
      </c>
    </row>
    <row r="518" spans="1:40" x14ac:dyDescent="0.25">
      <c r="A518" t="s">
        <v>852</v>
      </c>
      <c r="B518">
        <v>513</v>
      </c>
      <c r="C518">
        <v>74.5</v>
      </c>
      <c r="D518">
        <v>67</v>
      </c>
      <c r="F518">
        <v>511</v>
      </c>
      <c r="G518">
        <v>73.5</v>
      </c>
      <c r="H518">
        <v>67</v>
      </c>
      <c r="J518">
        <v>475</v>
      </c>
      <c r="K518">
        <v>68.5</v>
      </c>
      <c r="L518">
        <v>83</v>
      </c>
      <c r="N518">
        <v>455</v>
      </c>
      <c r="O518">
        <v>65.5</v>
      </c>
      <c r="P518">
        <v>96</v>
      </c>
      <c r="R518">
        <v>434</v>
      </c>
      <c r="S518">
        <v>63.8</v>
      </c>
      <c r="T518">
        <v>111</v>
      </c>
      <c r="V518">
        <v>506</v>
      </c>
      <c r="W518">
        <v>72.8</v>
      </c>
      <c r="X518">
        <v>74</v>
      </c>
      <c r="Z518">
        <v>559</v>
      </c>
      <c r="AA518">
        <v>80.8</v>
      </c>
      <c r="AB518">
        <v>44</v>
      </c>
      <c r="AD518">
        <v>521</v>
      </c>
      <c r="AE518">
        <v>75.900000000000006</v>
      </c>
      <c r="AF518">
        <v>57</v>
      </c>
      <c r="AH518">
        <v>474</v>
      </c>
      <c r="AI518">
        <v>85.5</v>
      </c>
      <c r="AJ518">
        <v>48</v>
      </c>
      <c r="AL518">
        <v>523</v>
      </c>
      <c r="AM518">
        <v>94.3</v>
      </c>
      <c r="AN518">
        <v>18</v>
      </c>
    </row>
    <row r="519" spans="1:40" x14ac:dyDescent="0.25">
      <c r="A519" t="s">
        <v>375</v>
      </c>
      <c r="B519">
        <v>513</v>
      </c>
      <c r="C519">
        <v>74.5</v>
      </c>
      <c r="D519">
        <v>67</v>
      </c>
      <c r="F519">
        <v>532</v>
      </c>
      <c r="G519">
        <v>76.5</v>
      </c>
      <c r="H519">
        <v>56</v>
      </c>
      <c r="J519">
        <v>522</v>
      </c>
      <c r="K519">
        <v>75.2</v>
      </c>
      <c r="L519">
        <v>58</v>
      </c>
      <c r="N519">
        <v>546</v>
      </c>
      <c r="O519">
        <v>78.400000000000006</v>
      </c>
      <c r="P519">
        <v>47</v>
      </c>
      <c r="R519">
        <v>610</v>
      </c>
      <c r="S519">
        <v>89.3</v>
      </c>
      <c r="T519">
        <v>23</v>
      </c>
      <c r="V519">
        <v>574</v>
      </c>
      <c r="W519">
        <v>82.5</v>
      </c>
      <c r="X519">
        <v>40</v>
      </c>
      <c r="Z519">
        <v>593</v>
      </c>
      <c r="AA519">
        <v>85.7</v>
      </c>
      <c r="AB519">
        <v>31</v>
      </c>
      <c r="AD519">
        <v>575</v>
      </c>
      <c r="AE519">
        <v>83.7</v>
      </c>
      <c r="AF519">
        <v>33</v>
      </c>
      <c r="AH519">
        <v>0</v>
      </c>
      <c r="AI519">
        <v>0</v>
      </c>
      <c r="AJ519">
        <v>0</v>
      </c>
      <c r="AL519">
        <v>0</v>
      </c>
      <c r="AM519">
        <v>0</v>
      </c>
      <c r="AN519">
        <v>0</v>
      </c>
    </row>
    <row r="520" spans="1:40" x14ac:dyDescent="0.25">
      <c r="A520" t="s">
        <v>474</v>
      </c>
      <c r="B520">
        <v>515</v>
      </c>
      <c r="C520">
        <v>74.8</v>
      </c>
      <c r="D520">
        <v>66</v>
      </c>
      <c r="F520">
        <v>538</v>
      </c>
      <c r="G520">
        <v>77.400000000000006</v>
      </c>
      <c r="H520">
        <v>54</v>
      </c>
      <c r="J520">
        <v>502</v>
      </c>
      <c r="K520">
        <v>72.400000000000006</v>
      </c>
      <c r="L520">
        <v>70</v>
      </c>
      <c r="N520">
        <v>511</v>
      </c>
      <c r="O520">
        <v>73.400000000000006</v>
      </c>
      <c r="P520">
        <v>65</v>
      </c>
      <c r="R520">
        <v>504</v>
      </c>
      <c r="S520">
        <v>73.900000000000006</v>
      </c>
      <c r="T520">
        <v>66</v>
      </c>
      <c r="V520">
        <v>520</v>
      </c>
      <c r="W520">
        <v>74.8</v>
      </c>
      <c r="X520">
        <v>65</v>
      </c>
      <c r="Z520">
        <v>564</v>
      </c>
      <c r="AA520">
        <v>81.5</v>
      </c>
      <c r="AB520">
        <v>42</v>
      </c>
      <c r="AD520">
        <v>556</v>
      </c>
      <c r="AE520">
        <v>81</v>
      </c>
      <c r="AF520">
        <v>38</v>
      </c>
      <c r="AH520">
        <v>0</v>
      </c>
      <c r="AI520">
        <v>0</v>
      </c>
      <c r="AJ520">
        <v>0</v>
      </c>
      <c r="AL520">
        <v>0</v>
      </c>
      <c r="AM520">
        <v>0</v>
      </c>
      <c r="AN520">
        <v>0</v>
      </c>
    </row>
    <row r="521" spans="1:40" x14ac:dyDescent="0.25">
      <c r="A521" t="s">
        <v>1572</v>
      </c>
      <c r="B521">
        <v>515</v>
      </c>
      <c r="C521">
        <v>74.8</v>
      </c>
      <c r="D521">
        <v>66</v>
      </c>
      <c r="F521">
        <v>444</v>
      </c>
      <c r="G521">
        <v>64</v>
      </c>
      <c r="H521">
        <v>105</v>
      </c>
      <c r="J521">
        <v>428</v>
      </c>
      <c r="K521">
        <v>61.8</v>
      </c>
      <c r="L521">
        <v>115</v>
      </c>
      <c r="N521">
        <v>444</v>
      </c>
      <c r="O521">
        <v>63.9</v>
      </c>
      <c r="P521">
        <v>103</v>
      </c>
      <c r="R521">
        <v>528</v>
      </c>
      <c r="S521">
        <v>77.400000000000006</v>
      </c>
      <c r="T521">
        <v>54</v>
      </c>
      <c r="V521">
        <v>234</v>
      </c>
      <c r="W521">
        <v>34.1</v>
      </c>
      <c r="X521">
        <v>485</v>
      </c>
      <c r="Z521">
        <v>548</v>
      </c>
      <c r="AA521">
        <v>79.3</v>
      </c>
      <c r="AB521">
        <v>49</v>
      </c>
      <c r="AD521">
        <v>0</v>
      </c>
      <c r="AE521">
        <v>0</v>
      </c>
      <c r="AF521">
        <v>0</v>
      </c>
      <c r="AH521">
        <v>0</v>
      </c>
      <c r="AI521">
        <v>0</v>
      </c>
      <c r="AJ521">
        <v>0</v>
      </c>
      <c r="AL521">
        <v>0</v>
      </c>
      <c r="AM521">
        <v>0</v>
      </c>
      <c r="AN521">
        <v>0</v>
      </c>
    </row>
    <row r="522" spans="1:40" x14ac:dyDescent="0.25">
      <c r="A522" t="s">
        <v>1573</v>
      </c>
      <c r="B522">
        <v>515</v>
      </c>
      <c r="C522">
        <v>74.8</v>
      </c>
      <c r="D522">
        <v>66</v>
      </c>
      <c r="F522">
        <v>477</v>
      </c>
      <c r="G522">
        <v>68.7</v>
      </c>
      <c r="H522">
        <v>83</v>
      </c>
      <c r="J522">
        <v>657</v>
      </c>
      <c r="K522">
        <v>94.4</v>
      </c>
      <c r="L522">
        <v>11</v>
      </c>
      <c r="N522">
        <v>664</v>
      </c>
      <c r="O522">
        <v>95.2</v>
      </c>
      <c r="P522">
        <v>7</v>
      </c>
      <c r="R522">
        <v>657</v>
      </c>
      <c r="S522">
        <v>96.1</v>
      </c>
      <c r="T522">
        <v>8</v>
      </c>
      <c r="V522">
        <v>634</v>
      </c>
      <c r="W522">
        <v>91</v>
      </c>
      <c r="X522">
        <v>17</v>
      </c>
      <c r="Z522">
        <v>629</v>
      </c>
      <c r="AA522">
        <v>90.8</v>
      </c>
      <c r="AB522">
        <v>21</v>
      </c>
      <c r="AD522">
        <v>623</v>
      </c>
      <c r="AE522">
        <v>90.6</v>
      </c>
      <c r="AF522">
        <v>17</v>
      </c>
      <c r="AH522">
        <v>519</v>
      </c>
      <c r="AI522">
        <v>93.6</v>
      </c>
      <c r="AJ522">
        <v>20</v>
      </c>
      <c r="AL522">
        <v>548</v>
      </c>
      <c r="AM522">
        <v>98.8</v>
      </c>
      <c r="AN522">
        <v>3</v>
      </c>
    </row>
    <row r="523" spans="1:40" x14ac:dyDescent="0.25">
      <c r="A523" t="s">
        <v>1574</v>
      </c>
      <c r="B523">
        <v>518</v>
      </c>
      <c r="C523">
        <v>75.2</v>
      </c>
      <c r="D523">
        <v>65</v>
      </c>
      <c r="F523">
        <v>512</v>
      </c>
      <c r="G523">
        <v>73.7</v>
      </c>
      <c r="H523">
        <v>66</v>
      </c>
      <c r="J523">
        <v>493</v>
      </c>
      <c r="K523">
        <v>71.099999999999994</v>
      </c>
      <c r="L523">
        <v>74</v>
      </c>
      <c r="N523">
        <v>488</v>
      </c>
      <c r="O523">
        <v>70.2</v>
      </c>
      <c r="P523">
        <v>76</v>
      </c>
      <c r="R523">
        <v>458</v>
      </c>
      <c r="S523">
        <v>67.2</v>
      </c>
      <c r="T523">
        <v>96</v>
      </c>
      <c r="V523">
        <v>457</v>
      </c>
      <c r="W523">
        <v>65.900000000000006</v>
      </c>
      <c r="X523">
        <v>106</v>
      </c>
      <c r="Z523">
        <v>461</v>
      </c>
      <c r="AA523">
        <v>66.8</v>
      </c>
      <c r="AB523">
        <v>102</v>
      </c>
      <c r="AD523">
        <v>459</v>
      </c>
      <c r="AE523">
        <v>67</v>
      </c>
      <c r="AF523">
        <v>94</v>
      </c>
      <c r="AH523">
        <v>436</v>
      </c>
      <c r="AI523">
        <v>78.7</v>
      </c>
      <c r="AJ523">
        <v>82</v>
      </c>
      <c r="AL523">
        <v>445</v>
      </c>
      <c r="AM523">
        <v>80.3</v>
      </c>
      <c r="AN523">
        <v>82</v>
      </c>
    </row>
    <row r="524" spans="1:40" x14ac:dyDescent="0.25">
      <c r="A524" t="s">
        <v>569</v>
      </c>
      <c r="B524">
        <v>519</v>
      </c>
      <c r="C524">
        <v>75.3</v>
      </c>
      <c r="D524">
        <v>63</v>
      </c>
      <c r="F524">
        <v>491</v>
      </c>
      <c r="G524">
        <v>70.7</v>
      </c>
      <c r="H524">
        <v>74</v>
      </c>
      <c r="J524">
        <v>487</v>
      </c>
      <c r="K524">
        <v>70.2</v>
      </c>
      <c r="L524">
        <v>76</v>
      </c>
      <c r="N524">
        <v>517</v>
      </c>
      <c r="O524">
        <v>74.3</v>
      </c>
      <c r="P524">
        <v>61</v>
      </c>
      <c r="R524">
        <v>491</v>
      </c>
      <c r="S524">
        <v>72</v>
      </c>
      <c r="T524">
        <v>73</v>
      </c>
      <c r="V524">
        <v>640</v>
      </c>
      <c r="W524">
        <v>91.9</v>
      </c>
      <c r="X524">
        <v>16</v>
      </c>
      <c r="Z524">
        <v>559</v>
      </c>
      <c r="AA524">
        <v>80.8</v>
      </c>
      <c r="AB524">
        <v>44</v>
      </c>
      <c r="AD524">
        <v>648</v>
      </c>
      <c r="AE524">
        <v>94.2</v>
      </c>
      <c r="AF524">
        <v>10</v>
      </c>
      <c r="AH524">
        <v>525</v>
      </c>
      <c r="AI524">
        <v>94.6</v>
      </c>
      <c r="AJ524">
        <v>16</v>
      </c>
      <c r="AL524">
        <v>542</v>
      </c>
      <c r="AM524">
        <v>97.7</v>
      </c>
      <c r="AN524">
        <v>6</v>
      </c>
    </row>
    <row r="525" spans="1:40" x14ac:dyDescent="0.25">
      <c r="A525" t="s">
        <v>1575</v>
      </c>
      <c r="B525">
        <v>519</v>
      </c>
      <c r="C525">
        <v>75.3</v>
      </c>
      <c r="D525">
        <v>63</v>
      </c>
      <c r="F525">
        <v>448</v>
      </c>
      <c r="G525">
        <v>64.599999999999994</v>
      </c>
      <c r="H525">
        <v>101</v>
      </c>
      <c r="J525">
        <v>446</v>
      </c>
      <c r="K525">
        <v>64.400000000000006</v>
      </c>
      <c r="L525">
        <v>104</v>
      </c>
      <c r="N525">
        <v>462</v>
      </c>
      <c r="O525">
        <v>66.5</v>
      </c>
      <c r="P525">
        <v>92</v>
      </c>
      <c r="R525">
        <v>418</v>
      </c>
      <c r="S525">
        <v>61.4</v>
      </c>
      <c r="T525">
        <v>120</v>
      </c>
      <c r="V525">
        <v>543</v>
      </c>
      <c r="W525">
        <v>78.099999999999994</v>
      </c>
      <c r="X525">
        <v>53</v>
      </c>
      <c r="Z525">
        <v>533</v>
      </c>
      <c r="AA525">
        <v>77.099999999999994</v>
      </c>
      <c r="AB525">
        <v>55</v>
      </c>
      <c r="AD525">
        <v>0</v>
      </c>
      <c r="AE525">
        <v>0</v>
      </c>
      <c r="AF525">
        <v>0</v>
      </c>
      <c r="AH525">
        <v>0</v>
      </c>
      <c r="AI525">
        <v>0</v>
      </c>
      <c r="AJ525">
        <v>0</v>
      </c>
      <c r="AL525">
        <v>0</v>
      </c>
      <c r="AM525">
        <v>0</v>
      </c>
      <c r="AN525">
        <v>0</v>
      </c>
    </row>
    <row r="526" spans="1:40" x14ac:dyDescent="0.25">
      <c r="A526" t="s">
        <v>646</v>
      </c>
      <c r="B526">
        <v>519</v>
      </c>
      <c r="C526">
        <v>75.3</v>
      </c>
      <c r="D526">
        <v>63</v>
      </c>
      <c r="F526">
        <v>565</v>
      </c>
      <c r="G526">
        <v>81.2</v>
      </c>
      <c r="H526">
        <v>44</v>
      </c>
      <c r="J526">
        <v>573</v>
      </c>
      <c r="K526">
        <v>82.5</v>
      </c>
      <c r="L526">
        <v>39</v>
      </c>
      <c r="N526">
        <v>542</v>
      </c>
      <c r="O526">
        <v>77.8</v>
      </c>
      <c r="P526">
        <v>49</v>
      </c>
      <c r="R526">
        <v>650</v>
      </c>
      <c r="S526">
        <v>95.1</v>
      </c>
      <c r="T526">
        <v>11</v>
      </c>
      <c r="V526">
        <v>546</v>
      </c>
      <c r="W526">
        <v>78.5</v>
      </c>
      <c r="X526">
        <v>52</v>
      </c>
      <c r="Z526">
        <v>465</v>
      </c>
      <c r="AA526">
        <v>67.400000000000006</v>
      </c>
      <c r="AB526">
        <v>98</v>
      </c>
      <c r="AD526">
        <v>560</v>
      </c>
      <c r="AE526">
        <v>81.599999999999994</v>
      </c>
      <c r="AF526">
        <v>37</v>
      </c>
      <c r="AH526">
        <v>489</v>
      </c>
      <c r="AI526">
        <v>88.2</v>
      </c>
      <c r="AJ526">
        <v>37</v>
      </c>
      <c r="AL526">
        <v>428</v>
      </c>
      <c r="AM526">
        <v>77.3</v>
      </c>
      <c r="AN526">
        <v>95</v>
      </c>
    </row>
    <row r="527" spans="1:40" x14ac:dyDescent="0.25">
      <c r="A527" t="s">
        <v>761</v>
      </c>
      <c r="B527">
        <v>522</v>
      </c>
      <c r="C527">
        <v>75.8</v>
      </c>
      <c r="D527">
        <v>62</v>
      </c>
      <c r="F527">
        <v>474</v>
      </c>
      <c r="G527">
        <v>68.3</v>
      </c>
      <c r="H527">
        <v>85</v>
      </c>
      <c r="J527">
        <v>465</v>
      </c>
      <c r="K527">
        <v>67.099999999999994</v>
      </c>
      <c r="L527">
        <v>89</v>
      </c>
      <c r="N527">
        <v>492</v>
      </c>
      <c r="O527">
        <v>70.7</v>
      </c>
      <c r="P527">
        <v>74</v>
      </c>
      <c r="R527">
        <v>475</v>
      </c>
      <c r="S527">
        <v>69.7</v>
      </c>
      <c r="T527">
        <v>83</v>
      </c>
      <c r="V527">
        <v>501</v>
      </c>
      <c r="W527">
        <v>72.099999999999994</v>
      </c>
      <c r="X527">
        <v>77</v>
      </c>
      <c r="Z527">
        <v>517</v>
      </c>
      <c r="AA527">
        <v>74.8</v>
      </c>
      <c r="AB527">
        <v>65</v>
      </c>
      <c r="AD527">
        <v>525</v>
      </c>
      <c r="AE527">
        <v>76.5</v>
      </c>
      <c r="AF527">
        <v>55</v>
      </c>
      <c r="AH527">
        <v>534</v>
      </c>
      <c r="AI527">
        <v>96.3</v>
      </c>
      <c r="AJ527">
        <v>11</v>
      </c>
      <c r="AL527">
        <v>506</v>
      </c>
      <c r="AM527">
        <v>91.2</v>
      </c>
      <c r="AN527">
        <v>28</v>
      </c>
    </row>
    <row r="528" spans="1:40" x14ac:dyDescent="0.25">
      <c r="A528" t="s">
        <v>1576</v>
      </c>
      <c r="B528">
        <v>523</v>
      </c>
      <c r="C528">
        <v>75.900000000000006</v>
      </c>
      <c r="D528">
        <v>61</v>
      </c>
      <c r="F528">
        <v>647</v>
      </c>
      <c r="G528">
        <v>92.9</v>
      </c>
      <c r="H528">
        <v>14</v>
      </c>
      <c r="J528">
        <v>493</v>
      </c>
      <c r="K528">
        <v>71.099999999999994</v>
      </c>
      <c r="L528">
        <v>74</v>
      </c>
      <c r="N528">
        <v>469</v>
      </c>
      <c r="O528">
        <v>67.5</v>
      </c>
      <c r="P528">
        <v>89</v>
      </c>
      <c r="R528">
        <v>393</v>
      </c>
      <c r="S528">
        <v>57.8</v>
      </c>
      <c r="T528">
        <v>143</v>
      </c>
      <c r="V528">
        <v>414</v>
      </c>
      <c r="W528">
        <v>59.8</v>
      </c>
      <c r="X528">
        <v>143</v>
      </c>
      <c r="Z528">
        <v>432</v>
      </c>
      <c r="AA528">
        <v>62.7</v>
      </c>
      <c r="AB528">
        <v>124</v>
      </c>
      <c r="AD528">
        <v>606</v>
      </c>
      <c r="AE528">
        <v>88.2</v>
      </c>
      <c r="AF528">
        <v>20</v>
      </c>
      <c r="AH528">
        <v>0</v>
      </c>
      <c r="AI528">
        <v>0</v>
      </c>
      <c r="AJ528">
        <v>0</v>
      </c>
      <c r="AL528">
        <v>0</v>
      </c>
      <c r="AM528">
        <v>0</v>
      </c>
      <c r="AN528">
        <v>0</v>
      </c>
    </row>
    <row r="529" spans="1:40" x14ac:dyDescent="0.25">
      <c r="A529" t="s">
        <v>1003</v>
      </c>
      <c r="B529">
        <v>523</v>
      </c>
      <c r="C529">
        <v>75.900000000000006</v>
      </c>
      <c r="D529">
        <v>61</v>
      </c>
      <c r="F529">
        <v>598</v>
      </c>
      <c r="G529">
        <v>85.9</v>
      </c>
      <c r="H529">
        <v>31</v>
      </c>
      <c r="J529">
        <v>535</v>
      </c>
      <c r="K529">
        <v>77.099999999999994</v>
      </c>
      <c r="L529">
        <v>53</v>
      </c>
      <c r="N529">
        <v>598</v>
      </c>
      <c r="O529">
        <v>85.8</v>
      </c>
      <c r="P529">
        <v>29</v>
      </c>
      <c r="R529">
        <v>528</v>
      </c>
      <c r="S529">
        <v>77.400000000000006</v>
      </c>
      <c r="T529">
        <v>54</v>
      </c>
      <c r="V529">
        <v>486</v>
      </c>
      <c r="W529">
        <v>70</v>
      </c>
      <c r="X529">
        <v>89</v>
      </c>
      <c r="Z529">
        <v>486</v>
      </c>
      <c r="AA529">
        <v>70.400000000000006</v>
      </c>
      <c r="AB529">
        <v>82</v>
      </c>
      <c r="AD529">
        <v>496</v>
      </c>
      <c r="AE529">
        <v>72.3</v>
      </c>
      <c r="AF529">
        <v>73</v>
      </c>
      <c r="AH529">
        <v>482</v>
      </c>
      <c r="AI529">
        <v>87</v>
      </c>
      <c r="AJ529">
        <v>43</v>
      </c>
      <c r="AL529">
        <v>451</v>
      </c>
      <c r="AM529">
        <v>81.400000000000006</v>
      </c>
      <c r="AN529">
        <v>71</v>
      </c>
    </row>
    <row r="530" spans="1:40" x14ac:dyDescent="0.25">
      <c r="A530" t="s">
        <v>1577</v>
      </c>
      <c r="B530">
        <v>525</v>
      </c>
      <c r="C530">
        <v>76.2</v>
      </c>
      <c r="D530">
        <v>60</v>
      </c>
      <c r="F530">
        <v>524</v>
      </c>
      <c r="G530">
        <v>75.400000000000006</v>
      </c>
      <c r="H530">
        <v>60</v>
      </c>
      <c r="J530">
        <v>545</v>
      </c>
      <c r="K530">
        <v>78.5</v>
      </c>
      <c r="L530">
        <v>48</v>
      </c>
      <c r="N530">
        <v>575</v>
      </c>
      <c r="O530">
        <v>82.5</v>
      </c>
      <c r="P530">
        <v>36</v>
      </c>
      <c r="R530">
        <v>0</v>
      </c>
      <c r="S530">
        <v>0</v>
      </c>
      <c r="T530">
        <v>0</v>
      </c>
      <c r="V530">
        <v>0</v>
      </c>
      <c r="W530">
        <v>0</v>
      </c>
      <c r="X530">
        <v>0</v>
      </c>
      <c r="Z530">
        <v>0</v>
      </c>
      <c r="AA530">
        <v>0</v>
      </c>
      <c r="AB530">
        <v>0</v>
      </c>
      <c r="AD530">
        <v>0</v>
      </c>
      <c r="AE530">
        <v>0</v>
      </c>
      <c r="AF530">
        <v>0</v>
      </c>
      <c r="AH530">
        <v>0</v>
      </c>
      <c r="AI530">
        <v>0</v>
      </c>
      <c r="AJ530">
        <v>0</v>
      </c>
      <c r="AL530">
        <v>0</v>
      </c>
      <c r="AM530">
        <v>0</v>
      </c>
      <c r="AN530">
        <v>0</v>
      </c>
    </row>
    <row r="531" spans="1:40" x14ac:dyDescent="0.25">
      <c r="A531" t="s">
        <v>941</v>
      </c>
      <c r="B531">
        <v>525</v>
      </c>
      <c r="C531">
        <v>76.2</v>
      </c>
      <c r="D531">
        <v>60</v>
      </c>
      <c r="F531">
        <v>561</v>
      </c>
      <c r="G531">
        <v>80.7</v>
      </c>
      <c r="H531">
        <v>46</v>
      </c>
      <c r="J531">
        <v>555</v>
      </c>
      <c r="K531">
        <v>79.900000000000006</v>
      </c>
      <c r="L531">
        <v>44</v>
      </c>
      <c r="N531">
        <v>527</v>
      </c>
      <c r="O531">
        <v>75.7</v>
      </c>
      <c r="P531">
        <v>54</v>
      </c>
      <c r="R531">
        <v>519</v>
      </c>
      <c r="S531">
        <v>76.099999999999994</v>
      </c>
      <c r="T531">
        <v>58</v>
      </c>
      <c r="V531">
        <v>492</v>
      </c>
      <c r="W531">
        <v>70.8</v>
      </c>
      <c r="X531">
        <v>85</v>
      </c>
      <c r="Z531">
        <v>475</v>
      </c>
      <c r="AA531">
        <v>68.8</v>
      </c>
      <c r="AB531">
        <v>91</v>
      </c>
      <c r="AD531">
        <v>442</v>
      </c>
      <c r="AE531">
        <v>64.599999999999994</v>
      </c>
      <c r="AF531">
        <v>105</v>
      </c>
      <c r="AH531">
        <v>366</v>
      </c>
      <c r="AI531">
        <v>66.2</v>
      </c>
      <c r="AJ531">
        <v>163</v>
      </c>
      <c r="AL531">
        <v>351</v>
      </c>
      <c r="AM531">
        <v>63.6</v>
      </c>
      <c r="AN531">
        <v>184</v>
      </c>
    </row>
    <row r="532" spans="1:40" x14ac:dyDescent="0.25">
      <c r="A532" t="s">
        <v>491</v>
      </c>
      <c r="B532">
        <v>525</v>
      </c>
      <c r="C532">
        <v>76.2</v>
      </c>
      <c r="D532">
        <v>60</v>
      </c>
      <c r="F532">
        <v>524</v>
      </c>
      <c r="G532">
        <v>75.400000000000006</v>
      </c>
      <c r="H532">
        <v>60</v>
      </c>
      <c r="J532">
        <v>515</v>
      </c>
      <c r="K532">
        <v>74.2</v>
      </c>
      <c r="L532">
        <v>66</v>
      </c>
      <c r="N532">
        <v>497</v>
      </c>
      <c r="O532">
        <v>71.5</v>
      </c>
      <c r="P532">
        <v>72</v>
      </c>
      <c r="R532">
        <v>496</v>
      </c>
      <c r="S532">
        <v>72.8</v>
      </c>
      <c r="T532">
        <v>69</v>
      </c>
      <c r="V532">
        <v>490</v>
      </c>
      <c r="W532">
        <v>70.599999999999994</v>
      </c>
      <c r="X532">
        <v>86</v>
      </c>
      <c r="Z532">
        <v>466</v>
      </c>
      <c r="AA532">
        <v>67.5</v>
      </c>
      <c r="AB532">
        <v>96</v>
      </c>
      <c r="AD532">
        <v>455</v>
      </c>
      <c r="AE532">
        <v>66.400000000000006</v>
      </c>
      <c r="AF532">
        <v>95</v>
      </c>
      <c r="AH532">
        <v>420</v>
      </c>
      <c r="AI532">
        <v>75.900000000000006</v>
      </c>
      <c r="AJ532">
        <v>104</v>
      </c>
      <c r="AL532">
        <v>384</v>
      </c>
      <c r="AM532">
        <v>69.400000000000006</v>
      </c>
      <c r="AN532">
        <v>137</v>
      </c>
    </row>
    <row r="533" spans="1:40" x14ac:dyDescent="0.25">
      <c r="A533" t="s">
        <v>445</v>
      </c>
      <c r="B533">
        <v>528</v>
      </c>
      <c r="C533">
        <v>76.599999999999994</v>
      </c>
      <c r="D533">
        <v>59</v>
      </c>
      <c r="F533">
        <v>466</v>
      </c>
      <c r="G533">
        <v>67.099999999999994</v>
      </c>
      <c r="H533">
        <v>87</v>
      </c>
      <c r="J533">
        <v>644</v>
      </c>
      <c r="K533">
        <v>92.6</v>
      </c>
      <c r="L533">
        <v>15</v>
      </c>
      <c r="N533">
        <v>631</v>
      </c>
      <c r="O533">
        <v>90.5</v>
      </c>
      <c r="P533">
        <v>18</v>
      </c>
      <c r="R533">
        <v>467</v>
      </c>
      <c r="S533">
        <v>68.599999999999994</v>
      </c>
      <c r="T533">
        <v>89</v>
      </c>
      <c r="V533">
        <v>682</v>
      </c>
      <c r="W533">
        <v>97.9</v>
      </c>
      <c r="X533">
        <v>5</v>
      </c>
      <c r="Z533">
        <v>477</v>
      </c>
      <c r="AA533">
        <v>69.099999999999994</v>
      </c>
      <c r="AB533">
        <v>89</v>
      </c>
      <c r="AD533">
        <v>475</v>
      </c>
      <c r="AE533">
        <v>69.3</v>
      </c>
      <c r="AF533">
        <v>84</v>
      </c>
      <c r="AH533">
        <v>423</v>
      </c>
      <c r="AI533">
        <v>76.400000000000006</v>
      </c>
      <c r="AJ533">
        <v>100</v>
      </c>
      <c r="AL533">
        <v>447</v>
      </c>
      <c r="AM533">
        <v>80.7</v>
      </c>
      <c r="AN533">
        <v>78</v>
      </c>
    </row>
    <row r="534" spans="1:40" x14ac:dyDescent="0.25">
      <c r="A534" t="s">
        <v>276</v>
      </c>
      <c r="B534">
        <v>529</v>
      </c>
      <c r="C534">
        <v>76.8</v>
      </c>
      <c r="D534">
        <v>58</v>
      </c>
      <c r="F534">
        <v>504</v>
      </c>
      <c r="G534">
        <v>72.599999999999994</v>
      </c>
      <c r="H534">
        <v>70</v>
      </c>
      <c r="J534">
        <v>517</v>
      </c>
      <c r="K534">
        <v>74.5</v>
      </c>
      <c r="L534">
        <v>63</v>
      </c>
      <c r="N534">
        <v>520</v>
      </c>
      <c r="O534">
        <v>74.7</v>
      </c>
      <c r="P534">
        <v>58</v>
      </c>
      <c r="R534">
        <v>512</v>
      </c>
      <c r="S534">
        <v>75.099999999999994</v>
      </c>
      <c r="T534">
        <v>62</v>
      </c>
      <c r="V534">
        <v>546</v>
      </c>
      <c r="W534">
        <v>78.5</v>
      </c>
      <c r="X534">
        <v>52</v>
      </c>
      <c r="Z534">
        <v>538</v>
      </c>
      <c r="AA534">
        <v>77.8</v>
      </c>
      <c r="AB534">
        <v>52</v>
      </c>
      <c r="AD534">
        <v>490</v>
      </c>
      <c r="AE534">
        <v>71.5</v>
      </c>
      <c r="AF534">
        <v>76</v>
      </c>
      <c r="AH534">
        <v>449</v>
      </c>
      <c r="AI534">
        <v>81.099999999999994</v>
      </c>
      <c r="AJ534">
        <v>73</v>
      </c>
      <c r="AL534">
        <v>449</v>
      </c>
      <c r="AM534">
        <v>81.099999999999994</v>
      </c>
      <c r="AN534">
        <v>75</v>
      </c>
    </row>
    <row r="535" spans="1:40" x14ac:dyDescent="0.25">
      <c r="A535" t="s">
        <v>1578</v>
      </c>
      <c r="B535">
        <v>529</v>
      </c>
      <c r="C535">
        <v>76.8</v>
      </c>
      <c r="D535">
        <v>58</v>
      </c>
      <c r="F535">
        <v>529</v>
      </c>
      <c r="G535">
        <v>76.099999999999994</v>
      </c>
      <c r="H535">
        <v>57</v>
      </c>
      <c r="J535">
        <v>520</v>
      </c>
      <c r="K535">
        <v>74.900000000000006</v>
      </c>
      <c r="L535">
        <v>61</v>
      </c>
      <c r="N535">
        <v>499</v>
      </c>
      <c r="O535">
        <v>71.7</v>
      </c>
      <c r="P535">
        <v>70</v>
      </c>
      <c r="R535">
        <v>519</v>
      </c>
      <c r="S535">
        <v>76.099999999999994</v>
      </c>
      <c r="T535">
        <v>58</v>
      </c>
      <c r="V535">
        <v>524</v>
      </c>
      <c r="W535">
        <v>75.400000000000006</v>
      </c>
      <c r="X535">
        <v>64</v>
      </c>
      <c r="Z535">
        <v>485</v>
      </c>
      <c r="AA535">
        <v>70.2</v>
      </c>
      <c r="AB535">
        <v>83</v>
      </c>
      <c r="AD535">
        <v>483</v>
      </c>
      <c r="AE535">
        <v>70.5</v>
      </c>
      <c r="AF535">
        <v>80</v>
      </c>
      <c r="AH535">
        <v>439</v>
      </c>
      <c r="AI535">
        <v>79.3</v>
      </c>
      <c r="AJ535">
        <v>81</v>
      </c>
      <c r="AL535">
        <v>434</v>
      </c>
      <c r="AM535">
        <v>78.400000000000006</v>
      </c>
      <c r="AN535">
        <v>90</v>
      </c>
    </row>
    <row r="536" spans="1:40" x14ac:dyDescent="0.25">
      <c r="A536" t="s">
        <v>612</v>
      </c>
      <c r="B536">
        <v>529</v>
      </c>
      <c r="C536">
        <v>76.8</v>
      </c>
      <c r="D536">
        <v>58</v>
      </c>
      <c r="F536">
        <v>517</v>
      </c>
      <c r="G536">
        <v>74.400000000000006</v>
      </c>
      <c r="H536">
        <v>63</v>
      </c>
      <c r="J536">
        <v>560</v>
      </c>
      <c r="K536">
        <v>80.599999999999994</v>
      </c>
      <c r="L536">
        <v>43</v>
      </c>
      <c r="N536">
        <v>622</v>
      </c>
      <c r="O536">
        <v>89.2</v>
      </c>
      <c r="P536">
        <v>20</v>
      </c>
      <c r="R536">
        <v>675</v>
      </c>
      <c r="S536">
        <v>98.7</v>
      </c>
      <c r="T536">
        <v>4</v>
      </c>
      <c r="V536">
        <v>643</v>
      </c>
      <c r="W536">
        <v>92.3</v>
      </c>
      <c r="X536">
        <v>15</v>
      </c>
      <c r="Z536">
        <v>626</v>
      </c>
      <c r="AA536">
        <v>90.4</v>
      </c>
      <c r="AB536">
        <v>22</v>
      </c>
      <c r="AD536">
        <v>0</v>
      </c>
      <c r="AE536">
        <v>0</v>
      </c>
      <c r="AF536">
        <v>0</v>
      </c>
      <c r="AH536">
        <v>0</v>
      </c>
      <c r="AI536">
        <v>0</v>
      </c>
      <c r="AJ536">
        <v>0</v>
      </c>
      <c r="AL536">
        <v>0</v>
      </c>
      <c r="AM536">
        <v>0</v>
      </c>
      <c r="AN536">
        <v>0</v>
      </c>
    </row>
    <row r="537" spans="1:40" x14ac:dyDescent="0.25">
      <c r="A537" t="s">
        <v>424</v>
      </c>
      <c r="B537">
        <v>529</v>
      </c>
      <c r="C537">
        <v>76.8</v>
      </c>
      <c r="D537">
        <v>58</v>
      </c>
      <c r="F537">
        <v>571</v>
      </c>
      <c r="G537">
        <v>82.1</v>
      </c>
      <c r="H537">
        <v>42</v>
      </c>
      <c r="J537">
        <v>499</v>
      </c>
      <c r="K537">
        <v>71.900000000000006</v>
      </c>
      <c r="L537">
        <v>73</v>
      </c>
      <c r="N537">
        <v>434</v>
      </c>
      <c r="O537">
        <v>62.5</v>
      </c>
      <c r="P537">
        <v>109</v>
      </c>
      <c r="R537">
        <v>472</v>
      </c>
      <c r="S537">
        <v>69.3</v>
      </c>
      <c r="T537">
        <v>85</v>
      </c>
      <c r="V537">
        <v>447</v>
      </c>
      <c r="W537">
        <v>64.400000000000006</v>
      </c>
      <c r="X537">
        <v>111</v>
      </c>
      <c r="Z537">
        <v>466</v>
      </c>
      <c r="AA537">
        <v>67.5</v>
      </c>
      <c r="AB537">
        <v>96</v>
      </c>
      <c r="AD537">
        <v>455</v>
      </c>
      <c r="AE537">
        <v>66.400000000000006</v>
      </c>
      <c r="AF537">
        <v>95</v>
      </c>
      <c r="AH537">
        <v>0</v>
      </c>
      <c r="AI537">
        <v>0</v>
      </c>
      <c r="AJ537">
        <v>0</v>
      </c>
      <c r="AL537">
        <v>0</v>
      </c>
      <c r="AM537">
        <v>0</v>
      </c>
      <c r="AN537">
        <v>0</v>
      </c>
    </row>
    <row r="538" spans="1:40" x14ac:dyDescent="0.25">
      <c r="A538" t="s">
        <v>782</v>
      </c>
      <c r="B538">
        <v>529</v>
      </c>
      <c r="C538">
        <v>76.8</v>
      </c>
      <c r="D538">
        <v>58</v>
      </c>
      <c r="F538">
        <v>517</v>
      </c>
      <c r="G538">
        <v>74.400000000000006</v>
      </c>
      <c r="H538">
        <v>63</v>
      </c>
      <c r="J538">
        <v>517</v>
      </c>
      <c r="K538">
        <v>74.5</v>
      </c>
      <c r="L538">
        <v>63</v>
      </c>
      <c r="N538">
        <v>519</v>
      </c>
      <c r="O538">
        <v>74.599999999999994</v>
      </c>
      <c r="P538">
        <v>60</v>
      </c>
      <c r="R538">
        <v>511</v>
      </c>
      <c r="S538">
        <v>74.900000000000006</v>
      </c>
      <c r="T538">
        <v>63</v>
      </c>
      <c r="V538">
        <v>520</v>
      </c>
      <c r="W538">
        <v>74.8</v>
      </c>
      <c r="X538">
        <v>65</v>
      </c>
      <c r="Z538">
        <v>504</v>
      </c>
      <c r="AA538">
        <v>73</v>
      </c>
      <c r="AB538">
        <v>72</v>
      </c>
      <c r="AD538">
        <v>506</v>
      </c>
      <c r="AE538">
        <v>73.8</v>
      </c>
      <c r="AF538">
        <v>67</v>
      </c>
      <c r="AH538">
        <v>449</v>
      </c>
      <c r="AI538">
        <v>81.099999999999994</v>
      </c>
      <c r="AJ538">
        <v>73</v>
      </c>
      <c r="AL538">
        <v>457</v>
      </c>
      <c r="AM538">
        <v>82.5</v>
      </c>
      <c r="AN538">
        <v>65</v>
      </c>
    </row>
    <row r="539" spans="1:40" x14ac:dyDescent="0.25">
      <c r="A539" t="s">
        <v>750</v>
      </c>
      <c r="B539">
        <v>529</v>
      </c>
      <c r="C539">
        <v>76.8</v>
      </c>
      <c r="D539">
        <v>58</v>
      </c>
      <c r="F539">
        <v>571</v>
      </c>
      <c r="G539">
        <v>82.1</v>
      </c>
      <c r="H539">
        <v>42</v>
      </c>
      <c r="J539">
        <v>577</v>
      </c>
      <c r="K539">
        <v>83.1</v>
      </c>
      <c r="L539">
        <v>37</v>
      </c>
      <c r="N539">
        <v>588</v>
      </c>
      <c r="O539">
        <v>84.4</v>
      </c>
      <c r="P539">
        <v>32</v>
      </c>
      <c r="R539">
        <v>619</v>
      </c>
      <c r="S539">
        <v>90.6</v>
      </c>
      <c r="T539">
        <v>18</v>
      </c>
      <c r="V539">
        <v>634</v>
      </c>
      <c r="W539">
        <v>91</v>
      </c>
      <c r="X539">
        <v>17</v>
      </c>
      <c r="Z539">
        <v>650</v>
      </c>
      <c r="AA539">
        <v>93.9</v>
      </c>
      <c r="AB539">
        <v>14</v>
      </c>
      <c r="AD539">
        <v>653</v>
      </c>
      <c r="AE539">
        <v>95</v>
      </c>
      <c r="AF539">
        <v>8</v>
      </c>
      <c r="AH539">
        <v>0</v>
      </c>
      <c r="AI539">
        <v>0</v>
      </c>
      <c r="AJ539">
        <v>0</v>
      </c>
      <c r="AL539">
        <v>0</v>
      </c>
      <c r="AM539">
        <v>0</v>
      </c>
      <c r="AN539">
        <v>0</v>
      </c>
    </row>
    <row r="540" spans="1:40" x14ac:dyDescent="0.25">
      <c r="A540" t="s">
        <v>1008</v>
      </c>
      <c r="B540">
        <v>535</v>
      </c>
      <c r="C540">
        <v>77.599999999999994</v>
      </c>
      <c r="D540">
        <v>57</v>
      </c>
      <c r="F540">
        <v>552</v>
      </c>
      <c r="G540">
        <v>79.400000000000006</v>
      </c>
      <c r="H540">
        <v>49</v>
      </c>
      <c r="J540">
        <v>567</v>
      </c>
      <c r="K540">
        <v>81.599999999999994</v>
      </c>
      <c r="L540">
        <v>41</v>
      </c>
      <c r="N540">
        <v>561</v>
      </c>
      <c r="O540">
        <v>80.5</v>
      </c>
      <c r="P540">
        <v>41</v>
      </c>
      <c r="R540">
        <v>548</v>
      </c>
      <c r="S540">
        <v>80.3</v>
      </c>
      <c r="T540">
        <v>44</v>
      </c>
      <c r="V540">
        <v>445</v>
      </c>
      <c r="W540">
        <v>64.2</v>
      </c>
      <c r="X540">
        <v>112</v>
      </c>
      <c r="Z540">
        <v>461</v>
      </c>
      <c r="AA540">
        <v>66.8</v>
      </c>
      <c r="AB540">
        <v>102</v>
      </c>
      <c r="AD540">
        <v>449</v>
      </c>
      <c r="AE540">
        <v>65.599999999999994</v>
      </c>
      <c r="AF540">
        <v>99</v>
      </c>
      <c r="AH540">
        <v>393</v>
      </c>
      <c r="AI540">
        <v>71.099999999999994</v>
      </c>
      <c r="AJ540">
        <v>129</v>
      </c>
      <c r="AL540">
        <v>413</v>
      </c>
      <c r="AM540">
        <v>74.599999999999994</v>
      </c>
      <c r="AN540">
        <v>113</v>
      </c>
    </row>
    <row r="541" spans="1:40" x14ac:dyDescent="0.25">
      <c r="A541" t="s">
        <v>453</v>
      </c>
      <c r="B541">
        <v>535</v>
      </c>
      <c r="C541">
        <v>77.599999999999994</v>
      </c>
      <c r="D541">
        <v>57</v>
      </c>
      <c r="F541">
        <v>529</v>
      </c>
      <c r="G541">
        <v>76.099999999999994</v>
      </c>
      <c r="H541">
        <v>57</v>
      </c>
      <c r="J541">
        <v>504</v>
      </c>
      <c r="K541">
        <v>72.7</v>
      </c>
      <c r="L541">
        <v>69</v>
      </c>
      <c r="N541">
        <v>476</v>
      </c>
      <c r="O541">
        <v>68.5</v>
      </c>
      <c r="P541">
        <v>84</v>
      </c>
      <c r="R541">
        <v>481</v>
      </c>
      <c r="S541">
        <v>70.599999999999994</v>
      </c>
      <c r="T541">
        <v>80</v>
      </c>
      <c r="V541">
        <v>527</v>
      </c>
      <c r="W541">
        <v>75.8</v>
      </c>
      <c r="X541">
        <v>63</v>
      </c>
      <c r="Z541">
        <v>558</v>
      </c>
      <c r="AA541">
        <v>80.7</v>
      </c>
      <c r="AB541">
        <v>45</v>
      </c>
      <c r="AD541">
        <v>675</v>
      </c>
      <c r="AE541">
        <v>98.1</v>
      </c>
      <c r="AF541">
        <v>3</v>
      </c>
      <c r="AH541">
        <v>0</v>
      </c>
      <c r="AI541">
        <v>0</v>
      </c>
      <c r="AJ541">
        <v>0</v>
      </c>
      <c r="AL541">
        <v>0</v>
      </c>
      <c r="AM541">
        <v>0</v>
      </c>
      <c r="AN541">
        <v>0</v>
      </c>
    </row>
    <row r="542" spans="1:40" x14ac:dyDescent="0.25">
      <c r="A542" t="s">
        <v>1579</v>
      </c>
      <c r="B542">
        <v>535</v>
      </c>
      <c r="C542">
        <v>77.599999999999994</v>
      </c>
      <c r="D542">
        <v>57</v>
      </c>
      <c r="F542">
        <v>526</v>
      </c>
      <c r="G542">
        <v>75.7</v>
      </c>
      <c r="H542">
        <v>59</v>
      </c>
      <c r="J542">
        <v>532</v>
      </c>
      <c r="K542">
        <v>76.599999999999994</v>
      </c>
      <c r="L542">
        <v>54</v>
      </c>
      <c r="N542">
        <v>537</v>
      </c>
      <c r="O542">
        <v>77.099999999999994</v>
      </c>
      <c r="P542">
        <v>50</v>
      </c>
      <c r="R542">
        <v>535</v>
      </c>
      <c r="S542">
        <v>78.400000000000006</v>
      </c>
      <c r="T542">
        <v>50</v>
      </c>
      <c r="V542">
        <v>546</v>
      </c>
      <c r="W542">
        <v>78.5</v>
      </c>
      <c r="X542">
        <v>52</v>
      </c>
      <c r="Z542">
        <v>538</v>
      </c>
      <c r="AA542">
        <v>77.8</v>
      </c>
      <c r="AB542">
        <v>52</v>
      </c>
      <c r="AD542">
        <v>531</v>
      </c>
      <c r="AE542">
        <v>77.400000000000006</v>
      </c>
      <c r="AF542">
        <v>50</v>
      </c>
      <c r="AH542">
        <v>473</v>
      </c>
      <c r="AI542">
        <v>85.4</v>
      </c>
      <c r="AJ542">
        <v>50</v>
      </c>
      <c r="AL542">
        <v>473</v>
      </c>
      <c r="AM542">
        <v>85.4</v>
      </c>
      <c r="AN542">
        <v>53</v>
      </c>
    </row>
    <row r="543" spans="1:40" x14ac:dyDescent="0.25">
      <c r="A543" t="s">
        <v>860</v>
      </c>
      <c r="B543">
        <v>538</v>
      </c>
      <c r="C543">
        <v>78.099999999999994</v>
      </c>
      <c r="D543">
        <v>55</v>
      </c>
      <c r="F543">
        <v>538</v>
      </c>
      <c r="G543">
        <v>77.400000000000006</v>
      </c>
      <c r="H543">
        <v>54</v>
      </c>
      <c r="J543">
        <v>573</v>
      </c>
      <c r="K543">
        <v>82.5</v>
      </c>
      <c r="L543">
        <v>39</v>
      </c>
      <c r="N543">
        <v>598</v>
      </c>
      <c r="O543">
        <v>85.8</v>
      </c>
      <c r="P543">
        <v>29</v>
      </c>
      <c r="R543">
        <v>563</v>
      </c>
      <c r="S543">
        <v>82.5</v>
      </c>
      <c r="T543">
        <v>37</v>
      </c>
      <c r="V543">
        <v>531</v>
      </c>
      <c r="W543">
        <v>76.400000000000006</v>
      </c>
      <c r="X543">
        <v>59</v>
      </c>
      <c r="Z543">
        <v>568</v>
      </c>
      <c r="AA543">
        <v>82.1</v>
      </c>
      <c r="AB543">
        <v>41</v>
      </c>
      <c r="AD543">
        <v>550</v>
      </c>
      <c r="AE543">
        <v>80.099999999999994</v>
      </c>
      <c r="AF543">
        <v>40</v>
      </c>
      <c r="AH543">
        <v>478</v>
      </c>
      <c r="AI543">
        <v>86.2</v>
      </c>
      <c r="AJ543">
        <v>46</v>
      </c>
      <c r="AL543">
        <v>485</v>
      </c>
      <c r="AM543">
        <v>87.5</v>
      </c>
      <c r="AN543">
        <v>43</v>
      </c>
    </row>
    <row r="544" spans="1:40" x14ac:dyDescent="0.25">
      <c r="A544" t="s">
        <v>1580</v>
      </c>
      <c r="B544">
        <v>538</v>
      </c>
      <c r="C544">
        <v>78.099999999999994</v>
      </c>
      <c r="D544">
        <v>55</v>
      </c>
      <c r="F544">
        <v>536</v>
      </c>
      <c r="G544">
        <v>77.099999999999994</v>
      </c>
      <c r="H544">
        <v>55</v>
      </c>
      <c r="J544">
        <v>521</v>
      </c>
      <c r="K544">
        <v>75.099999999999994</v>
      </c>
      <c r="L544">
        <v>59</v>
      </c>
      <c r="N544">
        <v>513</v>
      </c>
      <c r="O544">
        <v>73.7</v>
      </c>
      <c r="P544">
        <v>63</v>
      </c>
      <c r="R544">
        <v>509</v>
      </c>
      <c r="S544">
        <v>74.599999999999994</v>
      </c>
      <c r="T544">
        <v>64</v>
      </c>
      <c r="V544">
        <v>550</v>
      </c>
      <c r="W544">
        <v>79.099999999999994</v>
      </c>
      <c r="X544">
        <v>51</v>
      </c>
      <c r="Z544">
        <v>537</v>
      </c>
      <c r="AA544">
        <v>77.7</v>
      </c>
      <c r="AB544">
        <v>53</v>
      </c>
      <c r="AD544">
        <v>495</v>
      </c>
      <c r="AE544">
        <v>72.2</v>
      </c>
      <c r="AF544">
        <v>75</v>
      </c>
      <c r="AH544">
        <v>0</v>
      </c>
      <c r="AI544">
        <v>0</v>
      </c>
      <c r="AJ544">
        <v>0</v>
      </c>
      <c r="AL544">
        <v>0</v>
      </c>
      <c r="AM544">
        <v>0</v>
      </c>
      <c r="AN544">
        <v>0</v>
      </c>
    </row>
    <row r="545" spans="1:40" x14ac:dyDescent="0.25">
      <c r="A545" t="s">
        <v>591</v>
      </c>
      <c r="B545">
        <v>540</v>
      </c>
      <c r="C545">
        <v>78.3</v>
      </c>
      <c r="D545">
        <v>54</v>
      </c>
      <c r="F545">
        <v>577</v>
      </c>
      <c r="G545">
        <v>82.9</v>
      </c>
      <c r="H545">
        <v>39</v>
      </c>
      <c r="J545">
        <v>580</v>
      </c>
      <c r="K545">
        <v>83.5</v>
      </c>
      <c r="L545">
        <v>35</v>
      </c>
      <c r="N545">
        <v>574</v>
      </c>
      <c r="O545">
        <v>82.4</v>
      </c>
      <c r="P545">
        <v>37</v>
      </c>
      <c r="R545">
        <v>592</v>
      </c>
      <c r="S545">
        <v>86.7</v>
      </c>
      <c r="T545">
        <v>28</v>
      </c>
      <c r="V545">
        <v>585</v>
      </c>
      <c r="W545">
        <v>84.1</v>
      </c>
      <c r="X545">
        <v>34</v>
      </c>
      <c r="Z545">
        <v>584</v>
      </c>
      <c r="AA545">
        <v>84.4</v>
      </c>
      <c r="AB545">
        <v>35</v>
      </c>
      <c r="AD545">
        <v>0</v>
      </c>
      <c r="AE545">
        <v>0</v>
      </c>
      <c r="AF545">
        <v>0</v>
      </c>
      <c r="AH545">
        <v>0</v>
      </c>
      <c r="AI545">
        <v>0</v>
      </c>
      <c r="AJ545">
        <v>0</v>
      </c>
      <c r="AL545">
        <v>0</v>
      </c>
      <c r="AM545">
        <v>0</v>
      </c>
      <c r="AN545">
        <v>0</v>
      </c>
    </row>
    <row r="546" spans="1:40" x14ac:dyDescent="0.25">
      <c r="A546" t="s">
        <v>163</v>
      </c>
      <c r="B546">
        <v>540</v>
      </c>
      <c r="C546">
        <v>78.3</v>
      </c>
      <c r="D546">
        <v>54</v>
      </c>
      <c r="F546">
        <v>542</v>
      </c>
      <c r="G546">
        <v>78</v>
      </c>
      <c r="H546">
        <v>52</v>
      </c>
      <c r="J546">
        <v>539</v>
      </c>
      <c r="K546">
        <v>77.599999999999994</v>
      </c>
      <c r="L546">
        <v>52</v>
      </c>
      <c r="N546">
        <v>537</v>
      </c>
      <c r="O546">
        <v>77.099999999999994</v>
      </c>
      <c r="P546">
        <v>50</v>
      </c>
      <c r="R546">
        <v>553</v>
      </c>
      <c r="S546">
        <v>81</v>
      </c>
      <c r="T546">
        <v>43</v>
      </c>
      <c r="V546">
        <v>565</v>
      </c>
      <c r="W546">
        <v>81.2</v>
      </c>
      <c r="X546">
        <v>44</v>
      </c>
      <c r="Z546">
        <v>564</v>
      </c>
      <c r="AA546">
        <v>81.5</v>
      </c>
      <c r="AB546">
        <v>42</v>
      </c>
      <c r="AD546">
        <v>547</v>
      </c>
      <c r="AE546">
        <v>79.7</v>
      </c>
      <c r="AF546">
        <v>42</v>
      </c>
      <c r="AH546">
        <v>0</v>
      </c>
      <c r="AI546">
        <v>0</v>
      </c>
      <c r="AJ546">
        <v>0</v>
      </c>
      <c r="AL546">
        <v>0</v>
      </c>
      <c r="AM546">
        <v>0</v>
      </c>
      <c r="AN546">
        <v>0</v>
      </c>
    </row>
    <row r="547" spans="1:40" x14ac:dyDescent="0.25">
      <c r="A547" t="s">
        <v>553</v>
      </c>
      <c r="B547">
        <v>540</v>
      </c>
      <c r="C547">
        <v>78.3</v>
      </c>
      <c r="D547">
        <v>54</v>
      </c>
      <c r="F547">
        <v>552</v>
      </c>
      <c r="G547">
        <v>79.400000000000006</v>
      </c>
      <c r="H547">
        <v>49</v>
      </c>
      <c r="J547">
        <v>539</v>
      </c>
      <c r="K547">
        <v>77.599999999999994</v>
      </c>
      <c r="L547">
        <v>52</v>
      </c>
      <c r="N547">
        <v>535</v>
      </c>
      <c r="O547">
        <v>76.900000000000006</v>
      </c>
      <c r="P547">
        <v>51</v>
      </c>
      <c r="R547">
        <v>567</v>
      </c>
      <c r="S547">
        <v>83</v>
      </c>
      <c r="T547">
        <v>35</v>
      </c>
      <c r="V547">
        <v>580</v>
      </c>
      <c r="W547">
        <v>83.4</v>
      </c>
      <c r="X547">
        <v>35</v>
      </c>
      <c r="Z547">
        <v>580</v>
      </c>
      <c r="AA547">
        <v>83.8</v>
      </c>
      <c r="AB547">
        <v>36</v>
      </c>
      <c r="AD547">
        <v>577</v>
      </c>
      <c r="AE547">
        <v>84</v>
      </c>
      <c r="AF547">
        <v>32</v>
      </c>
      <c r="AH547">
        <v>0</v>
      </c>
      <c r="AI547">
        <v>0</v>
      </c>
      <c r="AJ547">
        <v>0</v>
      </c>
      <c r="AL547">
        <v>0</v>
      </c>
      <c r="AM547">
        <v>0</v>
      </c>
      <c r="AN547">
        <v>0</v>
      </c>
    </row>
    <row r="548" spans="1:40" x14ac:dyDescent="0.25">
      <c r="A548" t="s">
        <v>713</v>
      </c>
      <c r="B548">
        <v>540</v>
      </c>
      <c r="C548">
        <v>78.3</v>
      </c>
      <c r="D548">
        <v>54</v>
      </c>
      <c r="F548">
        <v>529</v>
      </c>
      <c r="G548">
        <v>76.099999999999994</v>
      </c>
      <c r="H548">
        <v>57</v>
      </c>
      <c r="J548">
        <v>528</v>
      </c>
      <c r="K548">
        <v>76.099999999999994</v>
      </c>
      <c r="L548">
        <v>55</v>
      </c>
      <c r="N548">
        <v>527</v>
      </c>
      <c r="O548">
        <v>75.7</v>
      </c>
      <c r="P548">
        <v>54</v>
      </c>
      <c r="R548">
        <v>519</v>
      </c>
      <c r="S548">
        <v>76.099999999999994</v>
      </c>
      <c r="T548">
        <v>58</v>
      </c>
      <c r="V548">
        <v>534</v>
      </c>
      <c r="W548">
        <v>76.8</v>
      </c>
      <c r="X548">
        <v>58</v>
      </c>
      <c r="Z548">
        <v>527</v>
      </c>
      <c r="AA548">
        <v>76.3</v>
      </c>
      <c r="AB548">
        <v>57</v>
      </c>
      <c r="AD548">
        <v>0</v>
      </c>
      <c r="AE548">
        <v>0</v>
      </c>
      <c r="AF548">
        <v>0</v>
      </c>
      <c r="AH548">
        <v>0</v>
      </c>
      <c r="AI548">
        <v>0</v>
      </c>
      <c r="AJ548">
        <v>0</v>
      </c>
      <c r="AL548">
        <v>0</v>
      </c>
      <c r="AM548">
        <v>0</v>
      </c>
      <c r="AN548">
        <v>0</v>
      </c>
    </row>
    <row r="549" spans="1:40" x14ac:dyDescent="0.25">
      <c r="A549" t="s">
        <v>1500</v>
      </c>
      <c r="B549">
        <v>540</v>
      </c>
      <c r="C549">
        <v>78.3</v>
      </c>
      <c r="D549">
        <v>54</v>
      </c>
      <c r="F549">
        <v>526</v>
      </c>
      <c r="G549">
        <v>75.7</v>
      </c>
      <c r="H549">
        <v>59</v>
      </c>
      <c r="J549">
        <v>489</v>
      </c>
      <c r="K549">
        <v>70.5</v>
      </c>
      <c r="L549">
        <v>75</v>
      </c>
      <c r="N549">
        <v>485</v>
      </c>
      <c r="O549">
        <v>69.8</v>
      </c>
      <c r="P549">
        <v>78</v>
      </c>
      <c r="R549">
        <v>483</v>
      </c>
      <c r="S549">
        <v>70.900000000000006</v>
      </c>
      <c r="T549">
        <v>78</v>
      </c>
      <c r="V549">
        <v>488</v>
      </c>
      <c r="W549">
        <v>70.3</v>
      </c>
      <c r="X549">
        <v>88</v>
      </c>
      <c r="Z549">
        <v>390</v>
      </c>
      <c r="AA549">
        <v>56.7</v>
      </c>
      <c r="AB549">
        <v>178</v>
      </c>
      <c r="AD549">
        <v>623</v>
      </c>
      <c r="AE549">
        <v>90.6</v>
      </c>
      <c r="AF549">
        <v>17</v>
      </c>
      <c r="AH549">
        <v>0</v>
      </c>
      <c r="AI549">
        <v>0</v>
      </c>
      <c r="AJ549">
        <v>0</v>
      </c>
      <c r="AL549">
        <v>0</v>
      </c>
      <c r="AM549">
        <v>0</v>
      </c>
      <c r="AN549">
        <v>0</v>
      </c>
    </row>
    <row r="550" spans="1:40" x14ac:dyDescent="0.25">
      <c r="A550" t="s">
        <v>1581</v>
      </c>
      <c r="B550">
        <v>540</v>
      </c>
      <c r="C550">
        <v>78.3</v>
      </c>
      <c r="D550">
        <v>54</v>
      </c>
      <c r="F550">
        <v>532</v>
      </c>
      <c r="G550">
        <v>76.5</v>
      </c>
      <c r="H550">
        <v>56</v>
      </c>
      <c r="J550">
        <v>543</v>
      </c>
      <c r="K550">
        <v>78.2</v>
      </c>
      <c r="L550">
        <v>50</v>
      </c>
      <c r="N550">
        <v>535</v>
      </c>
      <c r="O550">
        <v>76.900000000000006</v>
      </c>
      <c r="P550">
        <v>51</v>
      </c>
      <c r="R550">
        <v>565</v>
      </c>
      <c r="S550">
        <v>82.8</v>
      </c>
      <c r="T550">
        <v>36</v>
      </c>
      <c r="V550">
        <v>575</v>
      </c>
      <c r="W550">
        <v>82.7</v>
      </c>
      <c r="X550">
        <v>39</v>
      </c>
      <c r="Z550">
        <v>584</v>
      </c>
      <c r="AA550">
        <v>84.4</v>
      </c>
      <c r="AB550">
        <v>35</v>
      </c>
      <c r="AD550">
        <v>564</v>
      </c>
      <c r="AE550">
        <v>82.1</v>
      </c>
      <c r="AF550">
        <v>36</v>
      </c>
      <c r="AH550">
        <v>0</v>
      </c>
      <c r="AI550">
        <v>0</v>
      </c>
      <c r="AJ550">
        <v>0</v>
      </c>
      <c r="AL550">
        <v>0</v>
      </c>
      <c r="AM550">
        <v>0</v>
      </c>
      <c r="AN550">
        <v>0</v>
      </c>
    </row>
    <row r="551" spans="1:40" x14ac:dyDescent="0.25">
      <c r="A551" t="s">
        <v>347</v>
      </c>
      <c r="B551">
        <v>540</v>
      </c>
      <c r="C551">
        <v>78.3</v>
      </c>
      <c r="D551">
        <v>54</v>
      </c>
      <c r="F551">
        <v>522</v>
      </c>
      <c r="G551">
        <v>75.099999999999994</v>
      </c>
      <c r="H551">
        <v>62</v>
      </c>
      <c r="J551">
        <v>525</v>
      </c>
      <c r="K551">
        <v>75.599999999999994</v>
      </c>
      <c r="L551">
        <v>57</v>
      </c>
      <c r="N551">
        <v>505</v>
      </c>
      <c r="O551">
        <v>72.599999999999994</v>
      </c>
      <c r="P551">
        <v>67</v>
      </c>
      <c r="R551">
        <v>488</v>
      </c>
      <c r="S551">
        <v>71.599999999999994</v>
      </c>
      <c r="T551">
        <v>74</v>
      </c>
      <c r="V551">
        <v>467</v>
      </c>
      <c r="W551">
        <v>67.3</v>
      </c>
      <c r="X551">
        <v>101</v>
      </c>
      <c r="Z551">
        <v>495</v>
      </c>
      <c r="AA551">
        <v>71.7</v>
      </c>
      <c r="AB551">
        <v>76</v>
      </c>
      <c r="AD551">
        <v>515</v>
      </c>
      <c r="AE551">
        <v>75.099999999999994</v>
      </c>
      <c r="AF551">
        <v>63</v>
      </c>
      <c r="AH551">
        <v>448</v>
      </c>
      <c r="AI551">
        <v>80.900000000000006</v>
      </c>
      <c r="AJ551">
        <v>74</v>
      </c>
      <c r="AL551">
        <v>471</v>
      </c>
      <c r="AM551">
        <v>85</v>
      </c>
      <c r="AN551">
        <v>54</v>
      </c>
    </row>
    <row r="552" spans="1:40" x14ac:dyDescent="0.25">
      <c r="A552" t="s">
        <v>323</v>
      </c>
      <c r="B552">
        <v>547</v>
      </c>
      <c r="C552">
        <v>79.3</v>
      </c>
      <c r="D552">
        <v>53</v>
      </c>
      <c r="F552">
        <v>570</v>
      </c>
      <c r="G552">
        <v>81.900000000000006</v>
      </c>
      <c r="H552">
        <v>43</v>
      </c>
      <c r="J552">
        <v>547</v>
      </c>
      <c r="K552">
        <v>78.8</v>
      </c>
      <c r="L552">
        <v>47</v>
      </c>
      <c r="N552">
        <v>543</v>
      </c>
      <c r="O552">
        <v>78</v>
      </c>
      <c r="P552">
        <v>48</v>
      </c>
      <c r="R552">
        <v>542</v>
      </c>
      <c r="S552">
        <v>79.400000000000006</v>
      </c>
      <c r="T552">
        <v>46</v>
      </c>
      <c r="V552">
        <v>497</v>
      </c>
      <c r="W552">
        <v>71.599999999999994</v>
      </c>
      <c r="X552">
        <v>81</v>
      </c>
      <c r="Z552">
        <v>484</v>
      </c>
      <c r="AA552">
        <v>70.099999999999994</v>
      </c>
      <c r="AB552">
        <v>84</v>
      </c>
      <c r="AD552">
        <v>485</v>
      </c>
      <c r="AE552">
        <v>70.8</v>
      </c>
      <c r="AF552">
        <v>79</v>
      </c>
      <c r="AH552">
        <v>0</v>
      </c>
      <c r="AI552">
        <v>0</v>
      </c>
      <c r="AJ552">
        <v>0</v>
      </c>
      <c r="AL552">
        <v>0</v>
      </c>
      <c r="AM552">
        <v>0</v>
      </c>
      <c r="AN552">
        <v>0</v>
      </c>
    </row>
    <row r="553" spans="1:40" x14ac:dyDescent="0.25">
      <c r="A553" t="s">
        <v>561</v>
      </c>
      <c r="B553">
        <v>547</v>
      </c>
      <c r="C553">
        <v>79.3</v>
      </c>
      <c r="D553">
        <v>53</v>
      </c>
      <c r="F553">
        <v>598</v>
      </c>
      <c r="G553">
        <v>85.9</v>
      </c>
      <c r="H553">
        <v>31</v>
      </c>
      <c r="J553">
        <v>584</v>
      </c>
      <c r="K553">
        <v>84.1</v>
      </c>
      <c r="L553">
        <v>34</v>
      </c>
      <c r="N553">
        <v>561</v>
      </c>
      <c r="O553">
        <v>80.5</v>
      </c>
      <c r="P553">
        <v>41</v>
      </c>
      <c r="R553">
        <v>548</v>
      </c>
      <c r="S553">
        <v>80.3</v>
      </c>
      <c r="T553">
        <v>44</v>
      </c>
      <c r="V553">
        <v>510</v>
      </c>
      <c r="W553">
        <v>73.400000000000006</v>
      </c>
      <c r="X553">
        <v>71</v>
      </c>
      <c r="Z553">
        <v>524</v>
      </c>
      <c r="AA553">
        <v>75.8</v>
      </c>
      <c r="AB553">
        <v>59</v>
      </c>
      <c r="AD553">
        <v>553</v>
      </c>
      <c r="AE553">
        <v>80.599999999999994</v>
      </c>
      <c r="AF553">
        <v>39</v>
      </c>
      <c r="AH553">
        <v>0</v>
      </c>
      <c r="AI553">
        <v>0</v>
      </c>
      <c r="AJ553">
        <v>0</v>
      </c>
      <c r="AL553">
        <v>0</v>
      </c>
      <c r="AM553">
        <v>0</v>
      </c>
      <c r="AN553">
        <v>0</v>
      </c>
    </row>
    <row r="554" spans="1:40" x14ac:dyDescent="0.25">
      <c r="A554" t="s">
        <v>850</v>
      </c>
      <c r="B554">
        <v>547</v>
      </c>
      <c r="C554">
        <v>79.3</v>
      </c>
      <c r="D554">
        <v>53</v>
      </c>
      <c r="F554">
        <v>548</v>
      </c>
      <c r="G554">
        <v>78.8</v>
      </c>
      <c r="H554">
        <v>50</v>
      </c>
      <c r="J554">
        <v>489</v>
      </c>
      <c r="K554">
        <v>70.5</v>
      </c>
      <c r="L554">
        <v>75</v>
      </c>
      <c r="N554">
        <v>489</v>
      </c>
      <c r="O554">
        <v>70.3</v>
      </c>
      <c r="P554">
        <v>75</v>
      </c>
      <c r="R554">
        <v>0</v>
      </c>
      <c r="S554">
        <v>0</v>
      </c>
      <c r="T554">
        <v>0</v>
      </c>
      <c r="V554">
        <v>0</v>
      </c>
      <c r="W554">
        <v>0</v>
      </c>
      <c r="X554">
        <v>0</v>
      </c>
      <c r="Z554">
        <v>0</v>
      </c>
      <c r="AA554">
        <v>0</v>
      </c>
      <c r="AB554">
        <v>0</v>
      </c>
      <c r="AD554">
        <v>0</v>
      </c>
      <c r="AE554">
        <v>0</v>
      </c>
      <c r="AF554">
        <v>0</v>
      </c>
      <c r="AH554">
        <v>0</v>
      </c>
      <c r="AI554">
        <v>0</v>
      </c>
      <c r="AJ554">
        <v>0</v>
      </c>
      <c r="AL554">
        <v>0</v>
      </c>
      <c r="AM554">
        <v>0</v>
      </c>
      <c r="AN554">
        <v>0</v>
      </c>
    </row>
    <row r="555" spans="1:40" x14ac:dyDescent="0.25">
      <c r="A555" t="s">
        <v>699</v>
      </c>
      <c r="B555">
        <v>547</v>
      </c>
      <c r="C555">
        <v>79.3</v>
      </c>
      <c r="D555">
        <v>53</v>
      </c>
      <c r="F555">
        <v>536</v>
      </c>
      <c r="G555">
        <v>77.099999999999994</v>
      </c>
      <c r="H555">
        <v>55</v>
      </c>
      <c r="J555">
        <v>527</v>
      </c>
      <c r="K555">
        <v>75.900000000000006</v>
      </c>
      <c r="L555">
        <v>56</v>
      </c>
      <c r="N555">
        <v>531</v>
      </c>
      <c r="O555">
        <v>76.3</v>
      </c>
      <c r="P555">
        <v>53</v>
      </c>
      <c r="R555">
        <v>553</v>
      </c>
      <c r="S555">
        <v>81</v>
      </c>
      <c r="T555">
        <v>43</v>
      </c>
      <c r="V555">
        <v>518</v>
      </c>
      <c r="W555">
        <v>74.5</v>
      </c>
      <c r="X555">
        <v>66</v>
      </c>
      <c r="Z555">
        <v>510</v>
      </c>
      <c r="AA555">
        <v>73.8</v>
      </c>
      <c r="AB555">
        <v>70</v>
      </c>
      <c r="AD555">
        <v>500</v>
      </c>
      <c r="AE555">
        <v>72.900000000000006</v>
      </c>
      <c r="AF555">
        <v>69</v>
      </c>
      <c r="AH555">
        <v>468</v>
      </c>
      <c r="AI555">
        <v>84.5</v>
      </c>
      <c r="AJ555">
        <v>57</v>
      </c>
      <c r="AL555">
        <v>462</v>
      </c>
      <c r="AM555">
        <v>83.4</v>
      </c>
      <c r="AN555">
        <v>61</v>
      </c>
    </row>
    <row r="556" spans="1:40" x14ac:dyDescent="0.25">
      <c r="A556" t="s">
        <v>832</v>
      </c>
      <c r="B556">
        <v>551</v>
      </c>
      <c r="C556">
        <v>79.900000000000006</v>
      </c>
      <c r="D556">
        <v>52</v>
      </c>
      <c r="F556">
        <v>517</v>
      </c>
      <c r="G556">
        <v>74.400000000000006</v>
      </c>
      <c r="H556">
        <v>63</v>
      </c>
      <c r="J556">
        <v>510</v>
      </c>
      <c r="K556">
        <v>73.5</v>
      </c>
      <c r="L556">
        <v>67</v>
      </c>
      <c r="N556">
        <v>495</v>
      </c>
      <c r="O556">
        <v>71.2</v>
      </c>
      <c r="P556">
        <v>73</v>
      </c>
      <c r="R556">
        <v>485</v>
      </c>
      <c r="S556">
        <v>71.2</v>
      </c>
      <c r="T556">
        <v>75</v>
      </c>
      <c r="V556">
        <v>499</v>
      </c>
      <c r="W556">
        <v>71.8</v>
      </c>
      <c r="X556">
        <v>79</v>
      </c>
      <c r="Z556">
        <v>489</v>
      </c>
      <c r="AA556">
        <v>70.8</v>
      </c>
      <c r="AB556">
        <v>81</v>
      </c>
      <c r="AD556">
        <v>475</v>
      </c>
      <c r="AE556">
        <v>69.3</v>
      </c>
      <c r="AF556">
        <v>84</v>
      </c>
      <c r="AH556">
        <v>426</v>
      </c>
      <c r="AI556">
        <v>77</v>
      </c>
      <c r="AJ556">
        <v>94</v>
      </c>
      <c r="AL556">
        <v>428</v>
      </c>
      <c r="AM556">
        <v>77.3</v>
      </c>
      <c r="AN556">
        <v>95</v>
      </c>
    </row>
    <row r="557" spans="1:40" x14ac:dyDescent="0.25">
      <c r="A557" t="s">
        <v>756</v>
      </c>
      <c r="B557">
        <v>551</v>
      </c>
      <c r="C557">
        <v>79.900000000000006</v>
      </c>
      <c r="D557">
        <v>52</v>
      </c>
      <c r="F557">
        <v>555</v>
      </c>
      <c r="G557">
        <v>79.8</v>
      </c>
      <c r="H557">
        <v>48</v>
      </c>
      <c r="J557">
        <v>548</v>
      </c>
      <c r="K557">
        <v>78.900000000000006</v>
      </c>
      <c r="L557">
        <v>46</v>
      </c>
      <c r="N557">
        <v>531</v>
      </c>
      <c r="O557">
        <v>76.3</v>
      </c>
      <c r="P557">
        <v>53</v>
      </c>
      <c r="R557">
        <v>535</v>
      </c>
      <c r="S557">
        <v>78.400000000000006</v>
      </c>
      <c r="T557">
        <v>50</v>
      </c>
      <c r="V557">
        <v>528</v>
      </c>
      <c r="W557">
        <v>76</v>
      </c>
      <c r="X557">
        <v>62</v>
      </c>
      <c r="Z557">
        <v>527</v>
      </c>
      <c r="AA557">
        <v>76.3</v>
      </c>
      <c r="AB557">
        <v>57</v>
      </c>
      <c r="AD557">
        <v>520</v>
      </c>
      <c r="AE557">
        <v>75.8</v>
      </c>
      <c r="AF557">
        <v>58</v>
      </c>
      <c r="AH557">
        <v>494</v>
      </c>
      <c r="AI557">
        <v>89.1</v>
      </c>
      <c r="AJ557">
        <v>34</v>
      </c>
      <c r="AL557">
        <v>501</v>
      </c>
      <c r="AM557">
        <v>90.4</v>
      </c>
      <c r="AN557">
        <v>30</v>
      </c>
    </row>
    <row r="558" spans="1:40" x14ac:dyDescent="0.25">
      <c r="A558" t="s">
        <v>398</v>
      </c>
      <c r="B558">
        <v>551</v>
      </c>
      <c r="C558">
        <v>79.900000000000006</v>
      </c>
      <c r="D558">
        <v>52</v>
      </c>
      <c r="F558">
        <v>545</v>
      </c>
      <c r="G558">
        <v>78.400000000000006</v>
      </c>
      <c r="H558">
        <v>51</v>
      </c>
      <c r="J558">
        <v>555</v>
      </c>
      <c r="K558">
        <v>79.900000000000006</v>
      </c>
      <c r="L558">
        <v>44</v>
      </c>
      <c r="N558">
        <v>553</v>
      </c>
      <c r="O558">
        <v>79.400000000000006</v>
      </c>
      <c r="P558">
        <v>45</v>
      </c>
      <c r="R558">
        <v>535</v>
      </c>
      <c r="S558">
        <v>78.400000000000006</v>
      </c>
      <c r="T558">
        <v>50</v>
      </c>
      <c r="V558">
        <v>440</v>
      </c>
      <c r="W558">
        <v>63.4</v>
      </c>
      <c r="X558">
        <v>114</v>
      </c>
      <c r="Z558">
        <v>437</v>
      </c>
      <c r="AA558">
        <v>63.4</v>
      </c>
      <c r="AB558">
        <v>119</v>
      </c>
      <c r="AD558">
        <v>428</v>
      </c>
      <c r="AE558">
        <v>62.5</v>
      </c>
      <c r="AF558">
        <v>120</v>
      </c>
      <c r="AH558">
        <v>429</v>
      </c>
      <c r="AI558">
        <v>77.5</v>
      </c>
      <c r="AJ558">
        <v>91</v>
      </c>
      <c r="AL558">
        <v>434</v>
      </c>
      <c r="AM558">
        <v>78.400000000000006</v>
      </c>
      <c r="AN558">
        <v>90</v>
      </c>
    </row>
    <row r="559" spans="1:40" x14ac:dyDescent="0.25">
      <c r="A559" t="s">
        <v>877</v>
      </c>
      <c r="B559">
        <v>554</v>
      </c>
      <c r="C559">
        <v>80.3</v>
      </c>
      <c r="D559">
        <v>51</v>
      </c>
      <c r="F559">
        <v>532</v>
      </c>
      <c r="G559">
        <v>76.5</v>
      </c>
      <c r="H559">
        <v>56</v>
      </c>
      <c r="J559">
        <v>567</v>
      </c>
      <c r="K559">
        <v>81.599999999999994</v>
      </c>
      <c r="L559">
        <v>41</v>
      </c>
      <c r="N559">
        <v>572</v>
      </c>
      <c r="O559">
        <v>82.1</v>
      </c>
      <c r="P559">
        <v>38</v>
      </c>
      <c r="R559">
        <v>587</v>
      </c>
      <c r="S559">
        <v>85.9</v>
      </c>
      <c r="T559">
        <v>29</v>
      </c>
      <c r="V559">
        <v>670</v>
      </c>
      <c r="W559">
        <v>96.2</v>
      </c>
      <c r="X559">
        <v>8</v>
      </c>
      <c r="Z559">
        <v>0</v>
      </c>
      <c r="AA559">
        <v>0</v>
      </c>
      <c r="AB559">
        <v>0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L559">
        <v>0</v>
      </c>
      <c r="AM559">
        <v>0</v>
      </c>
      <c r="AN559">
        <v>0</v>
      </c>
    </row>
    <row r="560" spans="1:40" x14ac:dyDescent="0.25">
      <c r="A560" t="s">
        <v>617</v>
      </c>
      <c r="B560">
        <v>555</v>
      </c>
      <c r="C560">
        <v>80.5</v>
      </c>
      <c r="D560">
        <v>50</v>
      </c>
      <c r="F560">
        <v>555</v>
      </c>
      <c r="G560">
        <v>79.8</v>
      </c>
      <c r="H560">
        <v>48</v>
      </c>
      <c r="J560">
        <v>543</v>
      </c>
      <c r="K560">
        <v>78.2</v>
      </c>
      <c r="L560">
        <v>50</v>
      </c>
      <c r="N560">
        <v>537</v>
      </c>
      <c r="O560">
        <v>77.099999999999994</v>
      </c>
      <c r="P560">
        <v>50</v>
      </c>
      <c r="R560">
        <v>542</v>
      </c>
      <c r="S560">
        <v>79.400000000000006</v>
      </c>
      <c r="T560">
        <v>46</v>
      </c>
      <c r="V560">
        <v>552</v>
      </c>
      <c r="W560">
        <v>79.400000000000006</v>
      </c>
      <c r="X560">
        <v>50</v>
      </c>
      <c r="Z560">
        <v>554</v>
      </c>
      <c r="AA560">
        <v>80.099999999999994</v>
      </c>
      <c r="AB560">
        <v>47</v>
      </c>
      <c r="AD560">
        <v>541</v>
      </c>
      <c r="AE560">
        <v>78.8</v>
      </c>
      <c r="AF560">
        <v>45</v>
      </c>
      <c r="AH560">
        <v>477</v>
      </c>
      <c r="AI560">
        <v>86.1</v>
      </c>
      <c r="AJ560">
        <v>47</v>
      </c>
      <c r="AL560">
        <v>477</v>
      </c>
      <c r="AM560">
        <v>86.1</v>
      </c>
      <c r="AN560">
        <v>47</v>
      </c>
    </row>
    <row r="561" spans="1:40" x14ac:dyDescent="0.25">
      <c r="A561" t="s">
        <v>578</v>
      </c>
      <c r="B561">
        <v>555</v>
      </c>
      <c r="C561">
        <v>80.5</v>
      </c>
      <c r="D561">
        <v>50</v>
      </c>
      <c r="F561">
        <v>575</v>
      </c>
      <c r="G561">
        <v>82.7</v>
      </c>
      <c r="H561">
        <v>40</v>
      </c>
      <c r="J561">
        <v>588</v>
      </c>
      <c r="K561">
        <v>84.6</v>
      </c>
      <c r="L561">
        <v>33</v>
      </c>
      <c r="N561">
        <v>461</v>
      </c>
      <c r="O561">
        <v>66.3</v>
      </c>
      <c r="P561">
        <v>94</v>
      </c>
      <c r="R561">
        <v>469</v>
      </c>
      <c r="S561">
        <v>68.8</v>
      </c>
      <c r="T561">
        <v>87</v>
      </c>
      <c r="V561">
        <v>450</v>
      </c>
      <c r="W561">
        <v>64.900000000000006</v>
      </c>
      <c r="X561">
        <v>109</v>
      </c>
      <c r="Z561">
        <v>429</v>
      </c>
      <c r="AA561">
        <v>62.2</v>
      </c>
      <c r="AB561">
        <v>126</v>
      </c>
      <c r="AD561">
        <v>452</v>
      </c>
      <c r="AE561">
        <v>66</v>
      </c>
      <c r="AF561">
        <v>96</v>
      </c>
      <c r="AH561">
        <v>439</v>
      </c>
      <c r="AI561">
        <v>79.3</v>
      </c>
      <c r="AJ561">
        <v>81</v>
      </c>
      <c r="AL561">
        <v>481</v>
      </c>
      <c r="AM561">
        <v>86.8</v>
      </c>
      <c r="AN561">
        <v>45</v>
      </c>
    </row>
    <row r="562" spans="1:40" x14ac:dyDescent="0.25">
      <c r="A562" t="s">
        <v>1582</v>
      </c>
      <c r="B562">
        <v>557</v>
      </c>
      <c r="C562">
        <v>80.8</v>
      </c>
      <c r="D562">
        <v>49</v>
      </c>
      <c r="F562">
        <v>545</v>
      </c>
      <c r="G562">
        <v>78.400000000000006</v>
      </c>
      <c r="H562">
        <v>51</v>
      </c>
      <c r="J562">
        <v>535</v>
      </c>
      <c r="K562">
        <v>77.099999999999994</v>
      </c>
      <c r="L562">
        <v>53</v>
      </c>
      <c r="N562">
        <v>462</v>
      </c>
      <c r="O562">
        <v>66.5</v>
      </c>
      <c r="P562">
        <v>92</v>
      </c>
      <c r="R562">
        <v>500</v>
      </c>
      <c r="S562">
        <v>73.3</v>
      </c>
      <c r="T562">
        <v>68</v>
      </c>
      <c r="V562">
        <v>570</v>
      </c>
      <c r="W562">
        <v>81.900000000000006</v>
      </c>
      <c r="X562">
        <v>41</v>
      </c>
      <c r="Z562">
        <v>564</v>
      </c>
      <c r="AA562">
        <v>81.5</v>
      </c>
      <c r="AB562">
        <v>42</v>
      </c>
      <c r="AD562">
        <v>0</v>
      </c>
      <c r="AE562">
        <v>0</v>
      </c>
      <c r="AF562">
        <v>0</v>
      </c>
      <c r="AH562">
        <v>0</v>
      </c>
      <c r="AI562">
        <v>0</v>
      </c>
      <c r="AJ562">
        <v>0</v>
      </c>
      <c r="AL562">
        <v>0</v>
      </c>
      <c r="AM562">
        <v>0</v>
      </c>
      <c r="AN562">
        <v>0</v>
      </c>
    </row>
    <row r="563" spans="1:40" x14ac:dyDescent="0.25">
      <c r="A563" t="s">
        <v>1583</v>
      </c>
      <c r="B563">
        <v>557</v>
      </c>
      <c r="C563">
        <v>80.8</v>
      </c>
      <c r="D563">
        <v>49</v>
      </c>
      <c r="F563">
        <v>504</v>
      </c>
      <c r="G563">
        <v>72.599999999999994</v>
      </c>
      <c r="H563">
        <v>70</v>
      </c>
      <c r="J563">
        <v>528</v>
      </c>
      <c r="K563">
        <v>76.099999999999994</v>
      </c>
      <c r="L563">
        <v>55</v>
      </c>
      <c r="N563">
        <v>546</v>
      </c>
      <c r="O563">
        <v>78.400000000000006</v>
      </c>
      <c r="P563">
        <v>47</v>
      </c>
      <c r="R563">
        <v>0</v>
      </c>
      <c r="S563">
        <v>0</v>
      </c>
      <c r="T563">
        <v>0</v>
      </c>
      <c r="V563">
        <v>0</v>
      </c>
      <c r="W563">
        <v>0</v>
      </c>
      <c r="X563">
        <v>0</v>
      </c>
      <c r="Z563">
        <v>0</v>
      </c>
      <c r="AA563">
        <v>0</v>
      </c>
      <c r="AB563">
        <v>0</v>
      </c>
      <c r="AD563">
        <v>0</v>
      </c>
      <c r="AE563">
        <v>0</v>
      </c>
      <c r="AF563">
        <v>0</v>
      </c>
      <c r="AH563">
        <v>0</v>
      </c>
      <c r="AI563">
        <v>0</v>
      </c>
      <c r="AJ563">
        <v>0</v>
      </c>
      <c r="AL563">
        <v>0</v>
      </c>
      <c r="AM563">
        <v>0</v>
      </c>
      <c r="AN563">
        <v>0</v>
      </c>
    </row>
    <row r="564" spans="1:40" x14ac:dyDescent="0.25">
      <c r="A564" t="s">
        <v>631</v>
      </c>
      <c r="B564">
        <v>559</v>
      </c>
      <c r="C564">
        <v>81.099999999999994</v>
      </c>
      <c r="D564">
        <v>47</v>
      </c>
      <c r="F564">
        <v>592</v>
      </c>
      <c r="G564">
        <v>85.1</v>
      </c>
      <c r="H564">
        <v>33</v>
      </c>
      <c r="J564">
        <v>564</v>
      </c>
      <c r="K564">
        <v>81.2</v>
      </c>
      <c r="L564">
        <v>42</v>
      </c>
      <c r="N564">
        <v>586</v>
      </c>
      <c r="O564">
        <v>84.1</v>
      </c>
      <c r="P564">
        <v>33</v>
      </c>
      <c r="R564">
        <v>585</v>
      </c>
      <c r="S564">
        <v>85.7</v>
      </c>
      <c r="T564">
        <v>30</v>
      </c>
      <c r="V564">
        <v>459</v>
      </c>
      <c r="W564">
        <v>66.2</v>
      </c>
      <c r="X564">
        <v>104</v>
      </c>
      <c r="Z564">
        <v>435</v>
      </c>
      <c r="AA564">
        <v>63.1</v>
      </c>
      <c r="AB564">
        <v>122</v>
      </c>
      <c r="AD564">
        <v>455</v>
      </c>
      <c r="AE564">
        <v>66.400000000000006</v>
      </c>
      <c r="AF564">
        <v>95</v>
      </c>
      <c r="AH564">
        <v>461</v>
      </c>
      <c r="AI564">
        <v>83.2</v>
      </c>
      <c r="AJ564">
        <v>62</v>
      </c>
      <c r="AL564">
        <v>487</v>
      </c>
      <c r="AM564">
        <v>87.9</v>
      </c>
      <c r="AN564">
        <v>40</v>
      </c>
    </row>
    <row r="565" spans="1:40" x14ac:dyDescent="0.25">
      <c r="A565" t="s">
        <v>314</v>
      </c>
      <c r="B565">
        <v>559</v>
      </c>
      <c r="C565">
        <v>81.099999999999994</v>
      </c>
      <c r="D565">
        <v>47</v>
      </c>
      <c r="F565">
        <v>575</v>
      </c>
      <c r="G565">
        <v>82.7</v>
      </c>
      <c r="H565">
        <v>40</v>
      </c>
      <c r="J565">
        <v>567</v>
      </c>
      <c r="K565">
        <v>81.599999999999994</v>
      </c>
      <c r="L565">
        <v>41</v>
      </c>
      <c r="N565">
        <v>569</v>
      </c>
      <c r="O565">
        <v>81.7</v>
      </c>
      <c r="P565">
        <v>39</v>
      </c>
      <c r="R565">
        <v>539</v>
      </c>
      <c r="S565">
        <v>79</v>
      </c>
      <c r="T565">
        <v>48</v>
      </c>
      <c r="V565">
        <v>554</v>
      </c>
      <c r="W565">
        <v>79.7</v>
      </c>
      <c r="X565">
        <v>48</v>
      </c>
      <c r="Z565">
        <v>576</v>
      </c>
      <c r="AA565">
        <v>83.3</v>
      </c>
      <c r="AB565">
        <v>38</v>
      </c>
      <c r="AD565">
        <v>581</v>
      </c>
      <c r="AE565">
        <v>84.6</v>
      </c>
      <c r="AF565">
        <v>30</v>
      </c>
      <c r="AH565">
        <v>0</v>
      </c>
      <c r="AI565">
        <v>0</v>
      </c>
      <c r="AJ565">
        <v>0</v>
      </c>
      <c r="AL565">
        <v>0</v>
      </c>
      <c r="AM565">
        <v>0</v>
      </c>
      <c r="AN565">
        <v>0</v>
      </c>
    </row>
    <row r="566" spans="1:40" x14ac:dyDescent="0.25">
      <c r="A566" t="s">
        <v>508</v>
      </c>
      <c r="B566">
        <v>559</v>
      </c>
      <c r="C566">
        <v>81.099999999999994</v>
      </c>
      <c r="D566">
        <v>47</v>
      </c>
      <c r="F566">
        <v>561</v>
      </c>
      <c r="G566">
        <v>80.7</v>
      </c>
      <c r="H566">
        <v>46</v>
      </c>
      <c r="J566">
        <v>552</v>
      </c>
      <c r="K566">
        <v>79.5</v>
      </c>
      <c r="L566">
        <v>45</v>
      </c>
      <c r="N566">
        <v>543</v>
      </c>
      <c r="O566">
        <v>78</v>
      </c>
      <c r="P566">
        <v>48</v>
      </c>
      <c r="R566">
        <v>595</v>
      </c>
      <c r="S566">
        <v>87.1</v>
      </c>
      <c r="T566">
        <v>27</v>
      </c>
      <c r="V566">
        <v>499</v>
      </c>
      <c r="W566">
        <v>71.8</v>
      </c>
      <c r="X566">
        <v>79</v>
      </c>
      <c r="Z566">
        <v>499</v>
      </c>
      <c r="AA566">
        <v>72.3</v>
      </c>
      <c r="AB566">
        <v>74</v>
      </c>
      <c r="AD566">
        <v>470</v>
      </c>
      <c r="AE566">
        <v>68.599999999999994</v>
      </c>
      <c r="AF566">
        <v>88</v>
      </c>
      <c r="AH566">
        <v>432</v>
      </c>
      <c r="AI566">
        <v>78</v>
      </c>
      <c r="AJ566">
        <v>88</v>
      </c>
      <c r="AL566">
        <v>439</v>
      </c>
      <c r="AM566">
        <v>79.3</v>
      </c>
      <c r="AN566">
        <v>88</v>
      </c>
    </row>
    <row r="567" spans="1:40" x14ac:dyDescent="0.25">
      <c r="A567" t="s">
        <v>748</v>
      </c>
      <c r="B567">
        <v>562</v>
      </c>
      <c r="C567">
        <v>81.5</v>
      </c>
      <c r="D567">
        <v>45</v>
      </c>
      <c r="F567">
        <v>558</v>
      </c>
      <c r="G567">
        <v>80.2</v>
      </c>
      <c r="H567">
        <v>47</v>
      </c>
      <c r="J567">
        <v>552</v>
      </c>
      <c r="K567">
        <v>79.5</v>
      </c>
      <c r="L567">
        <v>45</v>
      </c>
      <c r="N567">
        <v>557</v>
      </c>
      <c r="O567">
        <v>80</v>
      </c>
      <c r="P567">
        <v>43</v>
      </c>
      <c r="R567">
        <v>548</v>
      </c>
      <c r="S567">
        <v>80.3</v>
      </c>
      <c r="T567">
        <v>44</v>
      </c>
      <c r="V567">
        <v>562</v>
      </c>
      <c r="W567">
        <v>80.8</v>
      </c>
      <c r="X567">
        <v>45</v>
      </c>
      <c r="Z567">
        <v>550</v>
      </c>
      <c r="AA567">
        <v>79.5</v>
      </c>
      <c r="AB567">
        <v>48</v>
      </c>
      <c r="AD567">
        <v>533</v>
      </c>
      <c r="AE567">
        <v>77.7</v>
      </c>
      <c r="AF567">
        <v>49</v>
      </c>
      <c r="AH567">
        <v>0</v>
      </c>
      <c r="AI567">
        <v>0</v>
      </c>
      <c r="AJ567">
        <v>0</v>
      </c>
      <c r="AL567">
        <v>0</v>
      </c>
      <c r="AM567">
        <v>0</v>
      </c>
      <c r="AN567">
        <v>0</v>
      </c>
    </row>
    <row r="568" spans="1:40" x14ac:dyDescent="0.25">
      <c r="A568" t="s">
        <v>943</v>
      </c>
      <c r="B568">
        <v>563</v>
      </c>
      <c r="C568">
        <v>81.599999999999994</v>
      </c>
      <c r="D568">
        <v>44</v>
      </c>
      <c r="F568">
        <v>555</v>
      </c>
      <c r="G568">
        <v>79.8</v>
      </c>
      <c r="H568">
        <v>48</v>
      </c>
      <c r="J568">
        <v>525</v>
      </c>
      <c r="K568">
        <v>75.599999999999994</v>
      </c>
      <c r="L568">
        <v>57</v>
      </c>
      <c r="N568">
        <v>523</v>
      </c>
      <c r="O568">
        <v>75.099999999999994</v>
      </c>
      <c r="P568">
        <v>56</v>
      </c>
      <c r="R568">
        <v>533</v>
      </c>
      <c r="S568">
        <v>78.099999999999994</v>
      </c>
      <c r="T568">
        <v>52</v>
      </c>
      <c r="V568">
        <v>450</v>
      </c>
      <c r="W568">
        <v>64.900000000000006</v>
      </c>
      <c r="X568">
        <v>109</v>
      </c>
      <c r="Z568">
        <v>469</v>
      </c>
      <c r="AA568">
        <v>68</v>
      </c>
      <c r="AB568">
        <v>94</v>
      </c>
      <c r="AD568">
        <v>531</v>
      </c>
      <c r="AE568">
        <v>77.400000000000006</v>
      </c>
      <c r="AF568">
        <v>50</v>
      </c>
      <c r="AH568">
        <v>466</v>
      </c>
      <c r="AI568">
        <v>84.1</v>
      </c>
      <c r="AJ568">
        <v>59</v>
      </c>
      <c r="AL568">
        <v>468</v>
      </c>
      <c r="AM568">
        <v>84.5</v>
      </c>
      <c r="AN568">
        <v>56</v>
      </c>
    </row>
    <row r="569" spans="1:40" x14ac:dyDescent="0.25">
      <c r="A569" t="s">
        <v>813</v>
      </c>
      <c r="B569">
        <v>563</v>
      </c>
      <c r="C569">
        <v>81.599999999999994</v>
      </c>
      <c r="D569">
        <v>44</v>
      </c>
      <c r="F569">
        <v>542</v>
      </c>
      <c r="G569">
        <v>78</v>
      </c>
      <c r="H569">
        <v>52</v>
      </c>
      <c r="J569">
        <v>535</v>
      </c>
      <c r="K569">
        <v>77.099999999999994</v>
      </c>
      <c r="L569">
        <v>53</v>
      </c>
      <c r="N569">
        <v>553</v>
      </c>
      <c r="O569">
        <v>79.400000000000006</v>
      </c>
      <c r="P569">
        <v>45</v>
      </c>
      <c r="R569">
        <v>534</v>
      </c>
      <c r="S569">
        <v>78.3</v>
      </c>
      <c r="T569">
        <v>51</v>
      </c>
      <c r="V569">
        <v>539</v>
      </c>
      <c r="W569">
        <v>77.5</v>
      </c>
      <c r="X569">
        <v>57</v>
      </c>
      <c r="Z569">
        <v>548</v>
      </c>
      <c r="AA569">
        <v>79.3</v>
      </c>
      <c r="AB569">
        <v>49</v>
      </c>
      <c r="AD569">
        <v>521</v>
      </c>
      <c r="AE569">
        <v>75.900000000000006</v>
      </c>
      <c r="AF569">
        <v>57</v>
      </c>
      <c r="AH569">
        <v>0</v>
      </c>
      <c r="AI569">
        <v>0</v>
      </c>
      <c r="AJ569">
        <v>0</v>
      </c>
      <c r="AL569">
        <v>0</v>
      </c>
      <c r="AM569">
        <v>0</v>
      </c>
      <c r="AN569">
        <v>0</v>
      </c>
    </row>
    <row r="570" spans="1:40" x14ac:dyDescent="0.25">
      <c r="A570" t="s">
        <v>607</v>
      </c>
      <c r="B570">
        <v>563</v>
      </c>
      <c r="C570">
        <v>81.599999999999994</v>
      </c>
      <c r="D570">
        <v>44</v>
      </c>
      <c r="F570">
        <v>565</v>
      </c>
      <c r="G570">
        <v>81.2</v>
      </c>
      <c r="H570">
        <v>44</v>
      </c>
      <c r="J570">
        <v>596</v>
      </c>
      <c r="K570">
        <v>85.8</v>
      </c>
      <c r="L570">
        <v>30</v>
      </c>
      <c r="N570">
        <v>664</v>
      </c>
      <c r="O570">
        <v>95.2</v>
      </c>
      <c r="P570">
        <v>7</v>
      </c>
      <c r="R570">
        <v>0</v>
      </c>
      <c r="S570">
        <v>0</v>
      </c>
      <c r="T570">
        <v>0</v>
      </c>
      <c r="V570">
        <v>0</v>
      </c>
      <c r="W570">
        <v>0</v>
      </c>
      <c r="X570">
        <v>0</v>
      </c>
      <c r="Z570">
        <v>0</v>
      </c>
      <c r="AA570">
        <v>0</v>
      </c>
      <c r="AB570">
        <v>0</v>
      </c>
      <c r="AD570">
        <v>0</v>
      </c>
      <c r="AE570">
        <v>0</v>
      </c>
      <c r="AF570">
        <v>0</v>
      </c>
      <c r="AH570">
        <v>0</v>
      </c>
      <c r="AI570">
        <v>0</v>
      </c>
      <c r="AJ570">
        <v>0</v>
      </c>
      <c r="AL570">
        <v>0</v>
      </c>
      <c r="AM570">
        <v>0</v>
      </c>
      <c r="AN570">
        <v>0</v>
      </c>
    </row>
    <row r="571" spans="1:40" x14ac:dyDescent="0.25">
      <c r="A571" t="s">
        <v>1584</v>
      </c>
      <c r="B571">
        <v>563</v>
      </c>
      <c r="C571">
        <v>81.599999999999994</v>
      </c>
      <c r="D571">
        <v>44</v>
      </c>
      <c r="F571">
        <v>542</v>
      </c>
      <c r="G571">
        <v>78</v>
      </c>
      <c r="H571">
        <v>52</v>
      </c>
      <c r="J571">
        <v>620</v>
      </c>
      <c r="K571">
        <v>89.2</v>
      </c>
      <c r="L571">
        <v>25</v>
      </c>
      <c r="N571">
        <v>588</v>
      </c>
      <c r="O571">
        <v>84.4</v>
      </c>
      <c r="P571">
        <v>32</v>
      </c>
      <c r="R571">
        <v>565</v>
      </c>
      <c r="S571">
        <v>82.8</v>
      </c>
      <c r="T571">
        <v>36</v>
      </c>
      <c r="V571">
        <v>194</v>
      </c>
      <c r="W571">
        <v>28.5</v>
      </c>
      <c r="X571">
        <v>672</v>
      </c>
      <c r="Z571">
        <v>530</v>
      </c>
      <c r="AA571">
        <v>76.7</v>
      </c>
      <c r="AB571">
        <v>56</v>
      </c>
      <c r="AD571">
        <v>535</v>
      </c>
      <c r="AE571">
        <v>78</v>
      </c>
      <c r="AF571">
        <v>48</v>
      </c>
      <c r="AH571">
        <v>0</v>
      </c>
      <c r="AI571">
        <v>0</v>
      </c>
      <c r="AJ571">
        <v>0</v>
      </c>
      <c r="AL571">
        <v>0</v>
      </c>
      <c r="AM571">
        <v>0</v>
      </c>
      <c r="AN571">
        <v>0</v>
      </c>
    </row>
    <row r="572" spans="1:40" x14ac:dyDescent="0.25">
      <c r="A572" t="s">
        <v>187</v>
      </c>
      <c r="B572">
        <v>563</v>
      </c>
      <c r="C572">
        <v>81.599999999999994</v>
      </c>
      <c r="D572">
        <v>44</v>
      </c>
      <c r="F572">
        <v>582</v>
      </c>
      <c r="G572">
        <v>83.6</v>
      </c>
      <c r="H572">
        <v>38</v>
      </c>
      <c r="J572">
        <v>584</v>
      </c>
      <c r="K572">
        <v>84.1</v>
      </c>
      <c r="L572">
        <v>34</v>
      </c>
      <c r="N572">
        <v>601</v>
      </c>
      <c r="O572">
        <v>86.2</v>
      </c>
      <c r="P572">
        <v>28</v>
      </c>
      <c r="R572">
        <v>600</v>
      </c>
      <c r="S572">
        <v>87.8</v>
      </c>
      <c r="T572">
        <v>26</v>
      </c>
      <c r="V572">
        <v>608</v>
      </c>
      <c r="W572">
        <v>87.3</v>
      </c>
      <c r="X572">
        <v>26</v>
      </c>
      <c r="Z572">
        <v>623</v>
      </c>
      <c r="AA572">
        <v>90</v>
      </c>
      <c r="AB572">
        <v>23</v>
      </c>
      <c r="AD572">
        <v>0</v>
      </c>
      <c r="AE572">
        <v>0</v>
      </c>
      <c r="AF572">
        <v>0</v>
      </c>
      <c r="AH572">
        <v>0</v>
      </c>
      <c r="AI572">
        <v>0</v>
      </c>
      <c r="AJ572">
        <v>0</v>
      </c>
      <c r="AL572">
        <v>0</v>
      </c>
      <c r="AM572">
        <v>0</v>
      </c>
      <c r="AN572">
        <v>0</v>
      </c>
    </row>
    <row r="573" spans="1:40" x14ac:dyDescent="0.25">
      <c r="A573" t="s">
        <v>550</v>
      </c>
      <c r="B573">
        <v>563</v>
      </c>
      <c r="C573">
        <v>81.599999999999994</v>
      </c>
      <c r="D573">
        <v>44</v>
      </c>
      <c r="F573">
        <v>564</v>
      </c>
      <c r="G573">
        <v>81.099999999999994</v>
      </c>
      <c r="H573">
        <v>45</v>
      </c>
      <c r="J573">
        <v>555</v>
      </c>
      <c r="K573">
        <v>79.900000000000006</v>
      </c>
      <c r="L573">
        <v>44</v>
      </c>
      <c r="N573">
        <v>551</v>
      </c>
      <c r="O573">
        <v>79.099999999999994</v>
      </c>
      <c r="P573">
        <v>46</v>
      </c>
      <c r="R573">
        <v>556</v>
      </c>
      <c r="S573">
        <v>81.5</v>
      </c>
      <c r="T573">
        <v>42</v>
      </c>
      <c r="V573">
        <v>568</v>
      </c>
      <c r="W573">
        <v>81.7</v>
      </c>
      <c r="X573">
        <v>43</v>
      </c>
      <c r="Z573">
        <v>564</v>
      </c>
      <c r="AA573">
        <v>81.5</v>
      </c>
      <c r="AB573">
        <v>42</v>
      </c>
      <c r="AD573">
        <v>556</v>
      </c>
      <c r="AE573">
        <v>81</v>
      </c>
      <c r="AF573">
        <v>38</v>
      </c>
      <c r="AH573">
        <v>524</v>
      </c>
      <c r="AI573">
        <v>94.5</v>
      </c>
      <c r="AJ573">
        <v>17</v>
      </c>
      <c r="AL573">
        <v>0</v>
      </c>
      <c r="AM573">
        <v>0</v>
      </c>
      <c r="AN573">
        <v>0</v>
      </c>
    </row>
    <row r="574" spans="1:40" x14ac:dyDescent="0.25">
      <c r="A574" t="s">
        <v>1513</v>
      </c>
      <c r="B574">
        <v>569</v>
      </c>
      <c r="C574">
        <v>82.5</v>
      </c>
      <c r="D574">
        <v>43</v>
      </c>
      <c r="F574">
        <v>583</v>
      </c>
      <c r="G574">
        <v>83.8</v>
      </c>
      <c r="H574">
        <v>37</v>
      </c>
      <c r="J574">
        <v>542</v>
      </c>
      <c r="K574">
        <v>78.099999999999994</v>
      </c>
      <c r="L574">
        <v>51</v>
      </c>
      <c r="N574">
        <v>546</v>
      </c>
      <c r="O574">
        <v>78.400000000000006</v>
      </c>
      <c r="P574">
        <v>47</v>
      </c>
      <c r="R574">
        <v>479</v>
      </c>
      <c r="S574">
        <v>70.3</v>
      </c>
      <c r="T574">
        <v>81</v>
      </c>
      <c r="V574">
        <v>463</v>
      </c>
      <c r="W574">
        <v>66.7</v>
      </c>
      <c r="X574">
        <v>102</v>
      </c>
      <c r="Z574">
        <v>432</v>
      </c>
      <c r="AA574">
        <v>62.7</v>
      </c>
      <c r="AB574">
        <v>124</v>
      </c>
      <c r="AD574">
        <v>438</v>
      </c>
      <c r="AE574">
        <v>64</v>
      </c>
      <c r="AF574">
        <v>111</v>
      </c>
      <c r="AH574">
        <v>0</v>
      </c>
      <c r="AI574">
        <v>0</v>
      </c>
      <c r="AJ574">
        <v>0</v>
      </c>
      <c r="AL574">
        <v>0</v>
      </c>
      <c r="AM574">
        <v>0</v>
      </c>
      <c r="AN574">
        <v>0</v>
      </c>
    </row>
    <row r="575" spans="1:40" x14ac:dyDescent="0.25">
      <c r="A575" t="s">
        <v>551</v>
      </c>
      <c r="B575">
        <v>569</v>
      </c>
      <c r="C575">
        <v>82.5</v>
      </c>
      <c r="D575">
        <v>43</v>
      </c>
      <c r="F575">
        <v>577</v>
      </c>
      <c r="G575">
        <v>82.9</v>
      </c>
      <c r="H575">
        <v>39</v>
      </c>
      <c r="J575">
        <v>580</v>
      </c>
      <c r="K575">
        <v>83.5</v>
      </c>
      <c r="L575">
        <v>35</v>
      </c>
      <c r="N575">
        <v>551</v>
      </c>
      <c r="O575">
        <v>79.099999999999994</v>
      </c>
      <c r="P575">
        <v>46</v>
      </c>
      <c r="R575">
        <v>528</v>
      </c>
      <c r="S575">
        <v>77.400000000000006</v>
      </c>
      <c r="T575">
        <v>54</v>
      </c>
      <c r="V575">
        <v>634</v>
      </c>
      <c r="W575">
        <v>91</v>
      </c>
      <c r="X575">
        <v>17</v>
      </c>
      <c r="Z575">
        <v>641</v>
      </c>
      <c r="AA575">
        <v>92.6</v>
      </c>
      <c r="AB575">
        <v>17</v>
      </c>
      <c r="AD575">
        <v>627</v>
      </c>
      <c r="AE575">
        <v>91.2</v>
      </c>
      <c r="AF575">
        <v>16</v>
      </c>
      <c r="AH575">
        <v>525</v>
      </c>
      <c r="AI575">
        <v>94.6</v>
      </c>
      <c r="AJ575">
        <v>16</v>
      </c>
      <c r="AL575">
        <v>529</v>
      </c>
      <c r="AM575">
        <v>95.4</v>
      </c>
      <c r="AN575">
        <v>14</v>
      </c>
    </row>
    <row r="576" spans="1:40" x14ac:dyDescent="0.25">
      <c r="A576" t="s">
        <v>419</v>
      </c>
      <c r="B576">
        <v>569</v>
      </c>
      <c r="C576">
        <v>82.5</v>
      </c>
      <c r="D576">
        <v>43</v>
      </c>
      <c r="F576">
        <v>565</v>
      </c>
      <c r="G576">
        <v>81.2</v>
      </c>
      <c r="H576">
        <v>44</v>
      </c>
      <c r="J576">
        <v>560</v>
      </c>
      <c r="K576">
        <v>80.599999999999994</v>
      </c>
      <c r="L576">
        <v>43</v>
      </c>
      <c r="N576">
        <v>577</v>
      </c>
      <c r="O576">
        <v>82.8</v>
      </c>
      <c r="P576">
        <v>35</v>
      </c>
      <c r="R576">
        <v>585</v>
      </c>
      <c r="S576">
        <v>85.7</v>
      </c>
      <c r="T576">
        <v>30</v>
      </c>
      <c r="V576">
        <v>600</v>
      </c>
      <c r="W576">
        <v>86.2</v>
      </c>
      <c r="X576">
        <v>28</v>
      </c>
      <c r="Z576">
        <v>616</v>
      </c>
      <c r="AA576">
        <v>89</v>
      </c>
      <c r="AB576">
        <v>25</v>
      </c>
      <c r="AD576">
        <v>606</v>
      </c>
      <c r="AE576">
        <v>88.2</v>
      </c>
      <c r="AF576">
        <v>20</v>
      </c>
      <c r="AH576">
        <v>0</v>
      </c>
      <c r="AI576">
        <v>0</v>
      </c>
      <c r="AJ576">
        <v>0</v>
      </c>
      <c r="AL576">
        <v>0</v>
      </c>
      <c r="AM576">
        <v>0</v>
      </c>
      <c r="AN576">
        <v>0</v>
      </c>
    </row>
    <row r="577" spans="1:40" x14ac:dyDescent="0.25">
      <c r="A577" t="s">
        <v>365</v>
      </c>
      <c r="B577">
        <v>572</v>
      </c>
      <c r="C577">
        <v>82.9</v>
      </c>
      <c r="D577">
        <v>42</v>
      </c>
      <c r="F577">
        <v>548</v>
      </c>
      <c r="G577">
        <v>78.8</v>
      </c>
      <c r="H577">
        <v>50</v>
      </c>
      <c r="J577">
        <v>604</v>
      </c>
      <c r="K577">
        <v>86.9</v>
      </c>
      <c r="L577">
        <v>28</v>
      </c>
      <c r="N577">
        <v>592</v>
      </c>
      <c r="O577">
        <v>84.9</v>
      </c>
      <c r="P577">
        <v>31</v>
      </c>
      <c r="R577">
        <v>548</v>
      </c>
      <c r="S577">
        <v>80.3</v>
      </c>
      <c r="T577">
        <v>44</v>
      </c>
      <c r="V577">
        <v>546</v>
      </c>
      <c r="W577">
        <v>78.5</v>
      </c>
      <c r="X577">
        <v>52</v>
      </c>
      <c r="Z577">
        <v>576</v>
      </c>
      <c r="AA577">
        <v>83.3</v>
      </c>
      <c r="AB577">
        <v>38</v>
      </c>
      <c r="AD577">
        <v>564</v>
      </c>
      <c r="AE577">
        <v>82.1</v>
      </c>
      <c r="AF577">
        <v>36</v>
      </c>
      <c r="AH577">
        <v>0</v>
      </c>
      <c r="AI577">
        <v>0</v>
      </c>
      <c r="AJ577">
        <v>0</v>
      </c>
      <c r="AL577">
        <v>0</v>
      </c>
      <c r="AM577">
        <v>0</v>
      </c>
      <c r="AN577">
        <v>0</v>
      </c>
    </row>
    <row r="578" spans="1:40" x14ac:dyDescent="0.25">
      <c r="A578" t="s">
        <v>1585</v>
      </c>
      <c r="B578">
        <v>572</v>
      </c>
      <c r="C578">
        <v>82.9</v>
      </c>
      <c r="D578">
        <v>42</v>
      </c>
      <c r="F578">
        <v>598</v>
      </c>
      <c r="G578">
        <v>85.9</v>
      </c>
      <c r="H578">
        <v>31</v>
      </c>
      <c r="J578">
        <v>624</v>
      </c>
      <c r="K578">
        <v>89.7</v>
      </c>
      <c r="L578">
        <v>22</v>
      </c>
      <c r="N578">
        <v>616</v>
      </c>
      <c r="O578">
        <v>88.4</v>
      </c>
      <c r="P578">
        <v>23</v>
      </c>
      <c r="R578">
        <v>640</v>
      </c>
      <c r="S578">
        <v>93.6</v>
      </c>
      <c r="T578">
        <v>13</v>
      </c>
      <c r="V578">
        <v>646</v>
      </c>
      <c r="W578">
        <v>92.8</v>
      </c>
      <c r="X578">
        <v>14</v>
      </c>
      <c r="Z578">
        <v>641</v>
      </c>
      <c r="AA578">
        <v>92.6</v>
      </c>
      <c r="AB578">
        <v>17</v>
      </c>
      <c r="AD578">
        <v>595</v>
      </c>
      <c r="AE578">
        <v>86.6</v>
      </c>
      <c r="AF578">
        <v>25</v>
      </c>
      <c r="AH578">
        <v>528</v>
      </c>
      <c r="AI578">
        <v>95.2</v>
      </c>
      <c r="AJ578">
        <v>15</v>
      </c>
      <c r="AL578">
        <v>532</v>
      </c>
      <c r="AM578">
        <v>95.9</v>
      </c>
      <c r="AN578">
        <v>11</v>
      </c>
    </row>
    <row r="579" spans="1:40" x14ac:dyDescent="0.25">
      <c r="A579" t="s">
        <v>596</v>
      </c>
      <c r="B579">
        <v>574</v>
      </c>
      <c r="C579">
        <v>83.2</v>
      </c>
      <c r="D579">
        <v>41</v>
      </c>
      <c r="F579">
        <v>565</v>
      </c>
      <c r="G579">
        <v>81.2</v>
      </c>
      <c r="H579">
        <v>44</v>
      </c>
      <c r="J579">
        <v>564</v>
      </c>
      <c r="K579">
        <v>81.2</v>
      </c>
      <c r="L579">
        <v>42</v>
      </c>
      <c r="N579">
        <v>569</v>
      </c>
      <c r="O579">
        <v>81.7</v>
      </c>
      <c r="P579">
        <v>39</v>
      </c>
      <c r="R579">
        <v>608</v>
      </c>
      <c r="S579">
        <v>89</v>
      </c>
      <c r="T579">
        <v>24</v>
      </c>
      <c r="V579">
        <v>434</v>
      </c>
      <c r="W579">
        <v>62.6</v>
      </c>
      <c r="X579">
        <v>118</v>
      </c>
      <c r="Z579">
        <v>401</v>
      </c>
      <c r="AA579">
        <v>58.2</v>
      </c>
      <c r="AB579">
        <v>161</v>
      </c>
      <c r="AD579">
        <v>383</v>
      </c>
      <c r="AE579">
        <v>56.1</v>
      </c>
      <c r="AF579">
        <v>178</v>
      </c>
      <c r="AH579">
        <v>0</v>
      </c>
      <c r="AI579">
        <v>0</v>
      </c>
      <c r="AJ579">
        <v>0</v>
      </c>
      <c r="AL579">
        <v>0</v>
      </c>
      <c r="AM579">
        <v>0</v>
      </c>
      <c r="AN579">
        <v>0</v>
      </c>
    </row>
    <row r="580" spans="1:40" x14ac:dyDescent="0.25">
      <c r="A580" t="s">
        <v>660</v>
      </c>
      <c r="B580">
        <v>574</v>
      </c>
      <c r="C580">
        <v>83.2</v>
      </c>
      <c r="D580">
        <v>41</v>
      </c>
      <c r="F580">
        <v>538</v>
      </c>
      <c r="G580">
        <v>77.400000000000006</v>
      </c>
      <c r="H580">
        <v>54</v>
      </c>
      <c r="J580">
        <v>528</v>
      </c>
      <c r="K580">
        <v>76.099999999999994</v>
      </c>
      <c r="L580">
        <v>55</v>
      </c>
      <c r="N580">
        <v>502</v>
      </c>
      <c r="O580">
        <v>72.2</v>
      </c>
      <c r="P580">
        <v>69</v>
      </c>
      <c r="R580">
        <v>493</v>
      </c>
      <c r="S580">
        <v>72.3</v>
      </c>
      <c r="T580">
        <v>70</v>
      </c>
      <c r="V580">
        <v>528</v>
      </c>
      <c r="W580">
        <v>76</v>
      </c>
      <c r="X580">
        <v>62</v>
      </c>
      <c r="Z580">
        <v>519</v>
      </c>
      <c r="AA580">
        <v>75.099999999999994</v>
      </c>
      <c r="AB580">
        <v>64</v>
      </c>
      <c r="AD580">
        <v>496</v>
      </c>
      <c r="AE580">
        <v>72.3</v>
      </c>
      <c r="AF580">
        <v>73</v>
      </c>
      <c r="AH580">
        <v>443</v>
      </c>
      <c r="AI580">
        <v>80</v>
      </c>
      <c r="AJ580">
        <v>80</v>
      </c>
      <c r="AL580">
        <v>453</v>
      </c>
      <c r="AM580">
        <v>81.8</v>
      </c>
      <c r="AN580">
        <v>70</v>
      </c>
    </row>
    <row r="581" spans="1:40" x14ac:dyDescent="0.25">
      <c r="A581" t="s">
        <v>627</v>
      </c>
      <c r="B581">
        <v>574</v>
      </c>
      <c r="C581">
        <v>83.2</v>
      </c>
      <c r="D581">
        <v>41</v>
      </c>
      <c r="F581">
        <v>558</v>
      </c>
      <c r="G581">
        <v>80.2</v>
      </c>
      <c r="H581">
        <v>47</v>
      </c>
      <c r="J581">
        <v>571</v>
      </c>
      <c r="K581">
        <v>82.2</v>
      </c>
      <c r="L581">
        <v>40</v>
      </c>
      <c r="N581">
        <v>537</v>
      </c>
      <c r="O581">
        <v>77.099999999999994</v>
      </c>
      <c r="P581">
        <v>50</v>
      </c>
      <c r="R581">
        <v>468</v>
      </c>
      <c r="S581">
        <v>68.7</v>
      </c>
      <c r="T581">
        <v>88</v>
      </c>
      <c r="V581">
        <v>570</v>
      </c>
      <c r="W581">
        <v>81.900000000000006</v>
      </c>
      <c r="X581">
        <v>41</v>
      </c>
      <c r="Z581">
        <v>550</v>
      </c>
      <c r="AA581">
        <v>79.5</v>
      </c>
      <c r="AB581">
        <v>48</v>
      </c>
      <c r="AD581">
        <v>535</v>
      </c>
      <c r="AE581">
        <v>78</v>
      </c>
      <c r="AF581">
        <v>48</v>
      </c>
      <c r="AH581">
        <v>464</v>
      </c>
      <c r="AI581">
        <v>83.7</v>
      </c>
      <c r="AJ581">
        <v>60</v>
      </c>
      <c r="AL581">
        <v>466</v>
      </c>
      <c r="AM581">
        <v>84.1</v>
      </c>
      <c r="AN581">
        <v>57</v>
      </c>
    </row>
    <row r="582" spans="1:40" x14ac:dyDescent="0.25">
      <c r="A582" t="s">
        <v>441</v>
      </c>
      <c r="B582">
        <v>574</v>
      </c>
      <c r="C582">
        <v>83.2</v>
      </c>
      <c r="D582">
        <v>41</v>
      </c>
      <c r="F582">
        <v>618</v>
      </c>
      <c r="G582">
        <v>88.8</v>
      </c>
      <c r="H582">
        <v>24</v>
      </c>
      <c r="J582">
        <v>592</v>
      </c>
      <c r="K582">
        <v>85.2</v>
      </c>
      <c r="L582">
        <v>31</v>
      </c>
      <c r="N582">
        <v>592</v>
      </c>
      <c r="O582">
        <v>84.9</v>
      </c>
      <c r="P582">
        <v>31</v>
      </c>
      <c r="R582">
        <v>623</v>
      </c>
      <c r="S582">
        <v>91.2</v>
      </c>
      <c r="T582">
        <v>17</v>
      </c>
      <c r="V582">
        <v>624</v>
      </c>
      <c r="W582">
        <v>89.6</v>
      </c>
      <c r="X582">
        <v>20</v>
      </c>
      <c r="Z582">
        <v>0</v>
      </c>
      <c r="AA582">
        <v>0</v>
      </c>
      <c r="AB582">
        <v>0</v>
      </c>
      <c r="AD582">
        <v>0</v>
      </c>
      <c r="AE582">
        <v>0</v>
      </c>
      <c r="AF582">
        <v>0</v>
      </c>
      <c r="AH582">
        <v>0</v>
      </c>
      <c r="AI582">
        <v>0</v>
      </c>
      <c r="AJ582">
        <v>0</v>
      </c>
      <c r="AL582">
        <v>0</v>
      </c>
      <c r="AM582">
        <v>0</v>
      </c>
      <c r="AN582">
        <v>0</v>
      </c>
    </row>
    <row r="583" spans="1:40" x14ac:dyDescent="0.25">
      <c r="A583" t="s">
        <v>296</v>
      </c>
      <c r="B583">
        <v>578</v>
      </c>
      <c r="C583">
        <v>83.8</v>
      </c>
      <c r="D583">
        <v>40</v>
      </c>
      <c r="F583">
        <v>618</v>
      </c>
      <c r="G583">
        <v>88.8</v>
      </c>
      <c r="H583">
        <v>24</v>
      </c>
      <c r="J583">
        <v>624</v>
      </c>
      <c r="K583">
        <v>89.7</v>
      </c>
      <c r="L583">
        <v>22</v>
      </c>
      <c r="N583">
        <v>616</v>
      </c>
      <c r="O583">
        <v>88.4</v>
      </c>
      <c r="P583">
        <v>23</v>
      </c>
      <c r="R583">
        <v>587</v>
      </c>
      <c r="S583">
        <v>85.9</v>
      </c>
      <c r="T583">
        <v>29</v>
      </c>
      <c r="V583">
        <v>512</v>
      </c>
      <c r="W583">
        <v>73.7</v>
      </c>
      <c r="X583">
        <v>69</v>
      </c>
      <c r="Z583">
        <v>523</v>
      </c>
      <c r="AA583">
        <v>75.7</v>
      </c>
      <c r="AB583">
        <v>61</v>
      </c>
      <c r="AD583">
        <v>521</v>
      </c>
      <c r="AE583">
        <v>75.900000000000006</v>
      </c>
      <c r="AF583">
        <v>57</v>
      </c>
      <c r="AH583">
        <v>470</v>
      </c>
      <c r="AI583">
        <v>84.8</v>
      </c>
      <c r="AJ583">
        <v>55</v>
      </c>
      <c r="AL583">
        <v>460</v>
      </c>
      <c r="AM583">
        <v>83</v>
      </c>
      <c r="AN583">
        <v>63</v>
      </c>
    </row>
    <row r="584" spans="1:40" x14ac:dyDescent="0.25">
      <c r="A584" t="s">
        <v>639</v>
      </c>
      <c r="B584">
        <v>579</v>
      </c>
      <c r="C584">
        <v>83.9</v>
      </c>
      <c r="D584">
        <v>39</v>
      </c>
      <c r="F584">
        <v>609</v>
      </c>
      <c r="G584">
        <v>87.5</v>
      </c>
      <c r="H584">
        <v>29</v>
      </c>
      <c r="J584">
        <v>602</v>
      </c>
      <c r="K584">
        <v>86.6</v>
      </c>
      <c r="L584">
        <v>29</v>
      </c>
      <c r="N584">
        <v>557</v>
      </c>
      <c r="O584">
        <v>80</v>
      </c>
      <c r="P584">
        <v>43</v>
      </c>
      <c r="R584">
        <v>560</v>
      </c>
      <c r="S584">
        <v>82</v>
      </c>
      <c r="T584">
        <v>39</v>
      </c>
      <c r="V584">
        <v>580</v>
      </c>
      <c r="W584">
        <v>83.4</v>
      </c>
      <c r="X584">
        <v>35</v>
      </c>
      <c r="Z584">
        <v>563</v>
      </c>
      <c r="AA584">
        <v>81.400000000000006</v>
      </c>
      <c r="AB584">
        <v>43</v>
      </c>
      <c r="AD584">
        <v>535</v>
      </c>
      <c r="AE584">
        <v>78</v>
      </c>
      <c r="AF584">
        <v>48</v>
      </c>
      <c r="AH584">
        <v>0</v>
      </c>
      <c r="AI584">
        <v>0</v>
      </c>
      <c r="AJ584">
        <v>0</v>
      </c>
      <c r="AL584">
        <v>0</v>
      </c>
      <c r="AM584">
        <v>0</v>
      </c>
      <c r="AN584">
        <v>0</v>
      </c>
    </row>
    <row r="585" spans="1:40" x14ac:dyDescent="0.25">
      <c r="A585" t="s">
        <v>1586</v>
      </c>
      <c r="B585">
        <v>579</v>
      </c>
      <c r="C585">
        <v>83.9</v>
      </c>
      <c r="D585">
        <v>39</v>
      </c>
      <c r="F585">
        <v>590</v>
      </c>
      <c r="G585">
        <v>84.8</v>
      </c>
      <c r="H585">
        <v>34</v>
      </c>
      <c r="J585">
        <v>573</v>
      </c>
      <c r="K585">
        <v>82.5</v>
      </c>
      <c r="L585">
        <v>39</v>
      </c>
      <c r="N585">
        <v>569</v>
      </c>
      <c r="O585">
        <v>81.7</v>
      </c>
      <c r="P585">
        <v>39</v>
      </c>
      <c r="R585">
        <v>558</v>
      </c>
      <c r="S585">
        <v>81.7</v>
      </c>
      <c r="T585">
        <v>41</v>
      </c>
      <c r="V585">
        <v>570</v>
      </c>
      <c r="W585">
        <v>81.900000000000006</v>
      </c>
      <c r="X585">
        <v>41</v>
      </c>
      <c r="Z585">
        <v>593</v>
      </c>
      <c r="AA585">
        <v>85.7</v>
      </c>
      <c r="AB585">
        <v>31</v>
      </c>
      <c r="AD585">
        <v>641</v>
      </c>
      <c r="AE585">
        <v>93.2</v>
      </c>
      <c r="AF585">
        <v>12</v>
      </c>
      <c r="AH585">
        <v>534</v>
      </c>
      <c r="AI585">
        <v>96.3</v>
      </c>
      <c r="AJ585">
        <v>11</v>
      </c>
      <c r="AL585">
        <v>532</v>
      </c>
      <c r="AM585">
        <v>95.9</v>
      </c>
      <c r="AN585">
        <v>11</v>
      </c>
    </row>
    <row r="586" spans="1:40" x14ac:dyDescent="0.25">
      <c r="A586" t="s">
        <v>998</v>
      </c>
      <c r="B586">
        <v>579</v>
      </c>
      <c r="C586">
        <v>83.9</v>
      </c>
      <c r="D586">
        <v>39</v>
      </c>
      <c r="F586">
        <v>522</v>
      </c>
      <c r="G586">
        <v>75.099999999999994</v>
      </c>
      <c r="H586">
        <v>62</v>
      </c>
      <c r="J586">
        <v>510</v>
      </c>
      <c r="K586">
        <v>73.5</v>
      </c>
      <c r="L586">
        <v>67</v>
      </c>
      <c r="N586">
        <v>505</v>
      </c>
      <c r="O586">
        <v>72.599999999999994</v>
      </c>
      <c r="P586">
        <v>67</v>
      </c>
      <c r="R586">
        <v>496</v>
      </c>
      <c r="S586">
        <v>72.8</v>
      </c>
      <c r="T586">
        <v>69</v>
      </c>
      <c r="V586">
        <v>520</v>
      </c>
      <c r="W586">
        <v>74.8</v>
      </c>
      <c r="X586">
        <v>65</v>
      </c>
      <c r="Z586">
        <v>527</v>
      </c>
      <c r="AA586">
        <v>76.3</v>
      </c>
      <c r="AB586">
        <v>57</v>
      </c>
      <c r="AD586">
        <v>645</v>
      </c>
      <c r="AE586">
        <v>93.8</v>
      </c>
      <c r="AF586">
        <v>11</v>
      </c>
      <c r="AH586">
        <v>534</v>
      </c>
      <c r="AI586">
        <v>96.3</v>
      </c>
      <c r="AJ586">
        <v>11</v>
      </c>
      <c r="AL586">
        <v>532</v>
      </c>
      <c r="AM586">
        <v>95.9</v>
      </c>
      <c r="AN586">
        <v>11</v>
      </c>
    </row>
    <row r="587" spans="1:40" x14ac:dyDescent="0.25">
      <c r="A587" t="s">
        <v>879</v>
      </c>
      <c r="B587">
        <v>579</v>
      </c>
      <c r="C587">
        <v>83.9</v>
      </c>
      <c r="D587">
        <v>39</v>
      </c>
      <c r="F587">
        <v>583</v>
      </c>
      <c r="G587">
        <v>83.8</v>
      </c>
      <c r="H587">
        <v>37</v>
      </c>
      <c r="J587">
        <v>596</v>
      </c>
      <c r="K587">
        <v>85.8</v>
      </c>
      <c r="L587">
        <v>30</v>
      </c>
      <c r="N587">
        <v>515</v>
      </c>
      <c r="O587">
        <v>74</v>
      </c>
      <c r="P587">
        <v>62</v>
      </c>
      <c r="R587">
        <v>508</v>
      </c>
      <c r="S587">
        <v>74.5</v>
      </c>
      <c r="T587">
        <v>65</v>
      </c>
      <c r="V587">
        <v>534</v>
      </c>
      <c r="W587">
        <v>76.8</v>
      </c>
      <c r="X587">
        <v>58</v>
      </c>
      <c r="Z587">
        <v>530</v>
      </c>
      <c r="AA587">
        <v>76.7</v>
      </c>
      <c r="AB587">
        <v>56</v>
      </c>
      <c r="AD587">
        <v>526</v>
      </c>
      <c r="AE587">
        <v>76.7</v>
      </c>
      <c r="AF587">
        <v>54</v>
      </c>
      <c r="AH587">
        <v>478</v>
      </c>
      <c r="AI587">
        <v>86.2</v>
      </c>
      <c r="AJ587">
        <v>46</v>
      </c>
      <c r="AL587">
        <v>475</v>
      </c>
      <c r="AM587">
        <v>85.7</v>
      </c>
      <c r="AN587">
        <v>48</v>
      </c>
    </row>
    <row r="588" spans="1:40" x14ac:dyDescent="0.25">
      <c r="A588" t="s">
        <v>1587</v>
      </c>
      <c r="B588">
        <v>579</v>
      </c>
      <c r="C588">
        <v>83.9</v>
      </c>
      <c r="D588">
        <v>39</v>
      </c>
      <c r="F588">
        <v>487</v>
      </c>
      <c r="G588">
        <v>70.099999999999994</v>
      </c>
      <c r="H588">
        <v>76</v>
      </c>
      <c r="J588">
        <v>650</v>
      </c>
      <c r="K588">
        <v>93.5</v>
      </c>
      <c r="L588">
        <v>13</v>
      </c>
      <c r="N588">
        <v>0</v>
      </c>
      <c r="O588">
        <v>0</v>
      </c>
      <c r="P588">
        <v>0</v>
      </c>
      <c r="R588">
        <v>0</v>
      </c>
      <c r="S588">
        <v>0</v>
      </c>
      <c r="T588">
        <v>0</v>
      </c>
      <c r="V588">
        <v>0</v>
      </c>
      <c r="W588">
        <v>0</v>
      </c>
      <c r="X588">
        <v>0</v>
      </c>
      <c r="Z588">
        <v>0</v>
      </c>
      <c r="AA588">
        <v>0</v>
      </c>
      <c r="AB588">
        <v>0</v>
      </c>
      <c r="AD588">
        <v>0</v>
      </c>
      <c r="AE588">
        <v>0</v>
      </c>
      <c r="AF588">
        <v>0</v>
      </c>
      <c r="AH588">
        <v>0</v>
      </c>
      <c r="AI588">
        <v>0</v>
      </c>
      <c r="AJ588">
        <v>0</v>
      </c>
      <c r="AL588">
        <v>0</v>
      </c>
      <c r="AM588">
        <v>0</v>
      </c>
      <c r="AN588">
        <v>0</v>
      </c>
    </row>
    <row r="589" spans="1:40" x14ac:dyDescent="0.25">
      <c r="A589" t="s">
        <v>1588</v>
      </c>
      <c r="B589">
        <v>584</v>
      </c>
      <c r="C589">
        <v>84.7</v>
      </c>
      <c r="D589">
        <v>38</v>
      </c>
      <c r="F589">
        <v>588</v>
      </c>
      <c r="G589">
        <v>84.5</v>
      </c>
      <c r="H589">
        <v>35</v>
      </c>
      <c r="J589">
        <v>567</v>
      </c>
      <c r="K589">
        <v>81.599999999999994</v>
      </c>
      <c r="L589">
        <v>41</v>
      </c>
      <c r="N589">
        <v>527</v>
      </c>
      <c r="O589">
        <v>75.7</v>
      </c>
      <c r="P589">
        <v>54</v>
      </c>
      <c r="R589">
        <v>548</v>
      </c>
      <c r="S589">
        <v>80.3</v>
      </c>
      <c r="T589">
        <v>44</v>
      </c>
      <c r="V589">
        <v>570</v>
      </c>
      <c r="W589">
        <v>81.900000000000006</v>
      </c>
      <c r="X589">
        <v>41</v>
      </c>
      <c r="Z589">
        <v>584</v>
      </c>
      <c r="AA589">
        <v>84.4</v>
      </c>
      <c r="AB589">
        <v>35</v>
      </c>
      <c r="AD589">
        <v>560</v>
      </c>
      <c r="AE589">
        <v>81.599999999999994</v>
      </c>
      <c r="AF589">
        <v>37</v>
      </c>
      <c r="AH589">
        <v>0</v>
      </c>
      <c r="AI589">
        <v>0</v>
      </c>
      <c r="AJ589">
        <v>0</v>
      </c>
      <c r="AL589">
        <v>0</v>
      </c>
      <c r="AM589">
        <v>0</v>
      </c>
      <c r="AN589">
        <v>0</v>
      </c>
    </row>
    <row r="590" spans="1:40" x14ac:dyDescent="0.25">
      <c r="A590" t="s">
        <v>736</v>
      </c>
      <c r="B590">
        <v>584</v>
      </c>
      <c r="C590">
        <v>84.7</v>
      </c>
      <c r="D590">
        <v>38</v>
      </c>
      <c r="F590">
        <v>627</v>
      </c>
      <c r="G590">
        <v>90</v>
      </c>
      <c r="H590">
        <v>21</v>
      </c>
      <c r="J590">
        <v>608</v>
      </c>
      <c r="K590">
        <v>87.5</v>
      </c>
      <c r="L590">
        <v>27</v>
      </c>
      <c r="N590">
        <v>606</v>
      </c>
      <c r="O590">
        <v>86.9</v>
      </c>
      <c r="P590">
        <v>26</v>
      </c>
      <c r="R590">
        <v>569</v>
      </c>
      <c r="S590">
        <v>83.3</v>
      </c>
      <c r="T590">
        <v>34</v>
      </c>
      <c r="V590">
        <v>559</v>
      </c>
      <c r="W590">
        <v>80.400000000000006</v>
      </c>
      <c r="X590">
        <v>46</v>
      </c>
      <c r="Z590">
        <v>559</v>
      </c>
      <c r="AA590">
        <v>80.8</v>
      </c>
      <c r="AB590">
        <v>44</v>
      </c>
      <c r="AD590">
        <v>528</v>
      </c>
      <c r="AE590">
        <v>76.900000000000006</v>
      </c>
      <c r="AF590">
        <v>52</v>
      </c>
      <c r="AH590">
        <v>0</v>
      </c>
      <c r="AI590">
        <v>0</v>
      </c>
      <c r="AJ590">
        <v>0</v>
      </c>
      <c r="AL590">
        <v>0</v>
      </c>
      <c r="AM590">
        <v>0</v>
      </c>
      <c r="AN590">
        <v>0</v>
      </c>
    </row>
    <row r="591" spans="1:40" x14ac:dyDescent="0.25">
      <c r="A591" t="s">
        <v>538</v>
      </c>
      <c r="B591">
        <v>586</v>
      </c>
      <c r="C591">
        <v>84.9</v>
      </c>
      <c r="D591">
        <v>37</v>
      </c>
      <c r="F591">
        <v>586</v>
      </c>
      <c r="G591">
        <v>84.2</v>
      </c>
      <c r="H591">
        <v>36</v>
      </c>
      <c r="J591">
        <v>564</v>
      </c>
      <c r="K591">
        <v>81.2</v>
      </c>
      <c r="L591">
        <v>42</v>
      </c>
      <c r="N591">
        <v>525</v>
      </c>
      <c r="O591">
        <v>75.400000000000006</v>
      </c>
      <c r="P591">
        <v>55</v>
      </c>
      <c r="R591">
        <v>474</v>
      </c>
      <c r="S591">
        <v>69.599999999999994</v>
      </c>
      <c r="T591">
        <v>84</v>
      </c>
      <c r="V591">
        <v>506</v>
      </c>
      <c r="W591">
        <v>72.8</v>
      </c>
      <c r="X591">
        <v>74</v>
      </c>
      <c r="Z591">
        <v>480</v>
      </c>
      <c r="AA591">
        <v>69.5</v>
      </c>
      <c r="AB591">
        <v>87</v>
      </c>
      <c r="AD591">
        <v>490</v>
      </c>
      <c r="AE591">
        <v>71.5</v>
      </c>
      <c r="AF591">
        <v>76</v>
      </c>
      <c r="AH591">
        <v>462</v>
      </c>
      <c r="AI591">
        <v>83.4</v>
      </c>
      <c r="AJ591">
        <v>61</v>
      </c>
      <c r="AL591">
        <v>460</v>
      </c>
      <c r="AM591">
        <v>83</v>
      </c>
      <c r="AN591">
        <v>63</v>
      </c>
    </row>
    <row r="592" spans="1:40" x14ac:dyDescent="0.25">
      <c r="A592" t="s">
        <v>871</v>
      </c>
      <c r="B592">
        <v>587</v>
      </c>
      <c r="C592">
        <v>85.1</v>
      </c>
      <c r="D592">
        <v>36</v>
      </c>
      <c r="F592">
        <v>561</v>
      </c>
      <c r="G592">
        <v>80.7</v>
      </c>
      <c r="H592">
        <v>46</v>
      </c>
      <c r="J592">
        <v>573</v>
      </c>
      <c r="K592">
        <v>82.5</v>
      </c>
      <c r="L592">
        <v>39</v>
      </c>
      <c r="N592">
        <v>596</v>
      </c>
      <c r="O592">
        <v>85.5</v>
      </c>
      <c r="P592">
        <v>30</v>
      </c>
      <c r="R592">
        <v>563</v>
      </c>
      <c r="S592">
        <v>82.5</v>
      </c>
      <c r="T592">
        <v>37</v>
      </c>
      <c r="V592">
        <v>580</v>
      </c>
      <c r="W592">
        <v>83.4</v>
      </c>
      <c r="X592">
        <v>35</v>
      </c>
      <c r="Z592">
        <v>571</v>
      </c>
      <c r="AA592">
        <v>82.6</v>
      </c>
      <c r="AB592">
        <v>40</v>
      </c>
      <c r="AD592">
        <v>553</v>
      </c>
      <c r="AE592">
        <v>80.599999999999994</v>
      </c>
      <c r="AF592">
        <v>39</v>
      </c>
      <c r="AH592">
        <v>0</v>
      </c>
      <c r="AI592">
        <v>0</v>
      </c>
      <c r="AJ592">
        <v>0</v>
      </c>
      <c r="AL592">
        <v>0</v>
      </c>
      <c r="AM592">
        <v>0</v>
      </c>
      <c r="AN592">
        <v>0</v>
      </c>
    </row>
    <row r="593" spans="1:40" x14ac:dyDescent="0.25">
      <c r="A593" t="s">
        <v>634</v>
      </c>
      <c r="B593">
        <v>587</v>
      </c>
      <c r="C593">
        <v>85.1</v>
      </c>
      <c r="D593">
        <v>36</v>
      </c>
      <c r="F593">
        <v>693</v>
      </c>
      <c r="G593">
        <v>99.4</v>
      </c>
      <c r="H593">
        <v>1</v>
      </c>
      <c r="J593">
        <v>690</v>
      </c>
      <c r="K593">
        <v>99.2</v>
      </c>
      <c r="L593">
        <v>2</v>
      </c>
      <c r="N593">
        <v>696</v>
      </c>
      <c r="O593">
        <v>99.7</v>
      </c>
      <c r="P593">
        <v>1</v>
      </c>
      <c r="R593">
        <v>683</v>
      </c>
      <c r="S593">
        <v>99.9</v>
      </c>
      <c r="T593">
        <v>1</v>
      </c>
      <c r="V593">
        <v>693</v>
      </c>
      <c r="W593">
        <v>99.4</v>
      </c>
      <c r="X593">
        <v>2</v>
      </c>
      <c r="Z593">
        <v>689</v>
      </c>
      <c r="AA593">
        <v>99.4</v>
      </c>
      <c r="AB593">
        <v>1</v>
      </c>
      <c r="AD593">
        <v>684</v>
      </c>
      <c r="AE593">
        <v>99.4</v>
      </c>
      <c r="AF593">
        <v>1</v>
      </c>
      <c r="AH593">
        <v>552</v>
      </c>
      <c r="AI593">
        <v>99.5</v>
      </c>
      <c r="AJ593">
        <v>2</v>
      </c>
      <c r="AL593">
        <v>481</v>
      </c>
      <c r="AM593">
        <v>86.8</v>
      </c>
      <c r="AN593">
        <v>45</v>
      </c>
    </row>
    <row r="594" spans="1:40" x14ac:dyDescent="0.25">
      <c r="A594" t="s">
        <v>694</v>
      </c>
      <c r="B594">
        <v>587</v>
      </c>
      <c r="C594">
        <v>85.1</v>
      </c>
      <c r="D594">
        <v>36</v>
      </c>
      <c r="F594">
        <v>577</v>
      </c>
      <c r="G594">
        <v>82.9</v>
      </c>
      <c r="H594">
        <v>39</v>
      </c>
      <c r="J594">
        <v>532</v>
      </c>
      <c r="K594">
        <v>76.599999999999994</v>
      </c>
      <c r="L594">
        <v>54</v>
      </c>
      <c r="N594">
        <v>517</v>
      </c>
      <c r="O594">
        <v>74.3</v>
      </c>
      <c r="P594">
        <v>61</v>
      </c>
      <c r="R594">
        <v>522</v>
      </c>
      <c r="S594">
        <v>76.5</v>
      </c>
      <c r="T594">
        <v>57</v>
      </c>
      <c r="V594">
        <v>419</v>
      </c>
      <c r="W594">
        <v>60.5</v>
      </c>
      <c r="X594">
        <v>135</v>
      </c>
      <c r="Z594">
        <v>408</v>
      </c>
      <c r="AA594">
        <v>59.2</v>
      </c>
      <c r="AB594">
        <v>148</v>
      </c>
      <c r="AD594">
        <v>392</v>
      </c>
      <c r="AE594">
        <v>57.3</v>
      </c>
      <c r="AF594">
        <v>159</v>
      </c>
      <c r="AH594">
        <v>0</v>
      </c>
      <c r="AI594">
        <v>0</v>
      </c>
      <c r="AJ594">
        <v>0</v>
      </c>
      <c r="AL594">
        <v>0</v>
      </c>
      <c r="AM594">
        <v>0</v>
      </c>
      <c r="AN594">
        <v>0</v>
      </c>
    </row>
    <row r="595" spans="1:40" x14ac:dyDescent="0.25">
      <c r="A595" t="s">
        <v>701</v>
      </c>
      <c r="B595">
        <v>590</v>
      </c>
      <c r="C595">
        <v>85.5</v>
      </c>
      <c r="D595">
        <v>35</v>
      </c>
      <c r="F595">
        <v>625</v>
      </c>
      <c r="G595">
        <v>89.8</v>
      </c>
      <c r="H595">
        <v>22</v>
      </c>
      <c r="J595">
        <v>591</v>
      </c>
      <c r="K595">
        <v>85</v>
      </c>
      <c r="L595">
        <v>32</v>
      </c>
      <c r="N595">
        <v>565</v>
      </c>
      <c r="O595">
        <v>81.099999999999994</v>
      </c>
      <c r="P595">
        <v>40</v>
      </c>
      <c r="R595">
        <v>572</v>
      </c>
      <c r="S595">
        <v>83.8</v>
      </c>
      <c r="T595">
        <v>33</v>
      </c>
      <c r="V595">
        <v>531</v>
      </c>
      <c r="W595">
        <v>76.400000000000006</v>
      </c>
      <c r="X595">
        <v>59</v>
      </c>
      <c r="Z595">
        <v>533</v>
      </c>
      <c r="AA595">
        <v>77.099999999999994</v>
      </c>
      <c r="AB595">
        <v>55</v>
      </c>
      <c r="AD595">
        <v>499</v>
      </c>
      <c r="AE595">
        <v>72.8</v>
      </c>
      <c r="AF595">
        <v>71</v>
      </c>
      <c r="AH595">
        <v>0</v>
      </c>
      <c r="AI595">
        <v>0</v>
      </c>
      <c r="AJ595">
        <v>0</v>
      </c>
      <c r="AL595">
        <v>0</v>
      </c>
      <c r="AM595">
        <v>0</v>
      </c>
      <c r="AN595">
        <v>0</v>
      </c>
    </row>
    <row r="596" spans="1:40" x14ac:dyDescent="0.25">
      <c r="A596" t="s">
        <v>566</v>
      </c>
      <c r="B596">
        <v>590</v>
      </c>
      <c r="C596">
        <v>85.5</v>
      </c>
      <c r="D596">
        <v>35</v>
      </c>
      <c r="F596">
        <v>615</v>
      </c>
      <c r="G596">
        <v>88.3</v>
      </c>
      <c r="H596">
        <v>26</v>
      </c>
      <c r="J596">
        <v>613</v>
      </c>
      <c r="K596">
        <v>88.2</v>
      </c>
      <c r="L596">
        <v>26</v>
      </c>
      <c r="N596">
        <v>601</v>
      </c>
      <c r="O596">
        <v>86.2</v>
      </c>
      <c r="P596">
        <v>28</v>
      </c>
      <c r="R596">
        <v>626</v>
      </c>
      <c r="S596">
        <v>91.6</v>
      </c>
      <c r="T596">
        <v>16</v>
      </c>
      <c r="V596">
        <v>575</v>
      </c>
      <c r="W596">
        <v>82.7</v>
      </c>
      <c r="X596">
        <v>39</v>
      </c>
      <c r="Z596">
        <v>590</v>
      </c>
      <c r="AA596">
        <v>85.3</v>
      </c>
      <c r="AB596">
        <v>32</v>
      </c>
      <c r="AD596">
        <v>556</v>
      </c>
      <c r="AE596">
        <v>81</v>
      </c>
      <c r="AF596">
        <v>38</v>
      </c>
      <c r="AH596">
        <v>0</v>
      </c>
      <c r="AI596">
        <v>0</v>
      </c>
      <c r="AJ596">
        <v>0</v>
      </c>
      <c r="AL596">
        <v>0</v>
      </c>
      <c r="AM596">
        <v>0</v>
      </c>
      <c r="AN596">
        <v>0</v>
      </c>
    </row>
    <row r="597" spans="1:40" x14ac:dyDescent="0.25">
      <c r="A597" t="s">
        <v>1589</v>
      </c>
      <c r="B597">
        <v>592</v>
      </c>
      <c r="C597">
        <v>85.8</v>
      </c>
      <c r="D597">
        <v>34</v>
      </c>
      <c r="F597">
        <v>502</v>
      </c>
      <c r="G597">
        <v>72.3</v>
      </c>
      <c r="H597">
        <v>71</v>
      </c>
      <c r="J597">
        <v>417</v>
      </c>
      <c r="K597">
        <v>60.3</v>
      </c>
      <c r="L597">
        <v>120</v>
      </c>
      <c r="N597">
        <v>381</v>
      </c>
      <c r="O597">
        <v>55</v>
      </c>
      <c r="P597">
        <v>167</v>
      </c>
      <c r="R597">
        <v>383</v>
      </c>
      <c r="S597">
        <v>56.4</v>
      </c>
      <c r="T597">
        <v>158</v>
      </c>
      <c r="V597">
        <v>383</v>
      </c>
      <c r="W597">
        <v>55.3</v>
      </c>
      <c r="X597">
        <v>188</v>
      </c>
      <c r="Z597">
        <v>356</v>
      </c>
      <c r="AA597">
        <v>51.8</v>
      </c>
      <c r="AB597">
        <v>227</v>
      </c>
      <c r="AD597">
        <v>308</v>
      </c>
      <c r="AE597">
        <v>45.2</v>
      </c>
      <c r="AF597">
        <v>283</v>
      </c>
      <c r="AH597">
        <v>0</v>
      </c>
      <c r="AI597">
        <v>0</v>
      </c>
      <c r="AJ597">
        <v>0</v>
      </c>
      <c r="AL597">
        <v>0</v>
      </c>
      <c r="AM597">
        <v>0</v>
      </c>
      <c r="AN597">
        <v>0</v>
      </c>
    </row>
    <row r="598" spans="1:40" x14ac:dyDescent="0.25">
      <c r="A598" t="s">
        <v>771</v>
      </c>
      <c r="B598">
        <v>592</v>
      </c>
      <c r="C598">
        <v>85.8</v>
      </c>
      <c r="D598">
        <v>34</v>
      </c>
      <c r="F598">
        <v>667</v>
      </c>
      <c r="G598">
        <v>95.7</v>
      </c>
      <c r="H598">
        <v>8</v>
      </c>
      <c r="J598">
        <v>677</v>
      </c>
      <c r="K598">
        <v>97.3</v>
      </c>
      <c r="L598">
        <v>5</v>
      </c>
      <c r="N598">
        <v>664</v>
      </c>
      <c r="O598">
        <v>95.2</v>
      </c>
      <c r="P598">
        <v>7</v>
      </c>
      <c r="R598">
        <v>0</v>
      </c>
      <c r="S598">
        <v>0</v>
      </c>
      <c r="T598">
        <v>0</v>
      </c>
      <c r="V598">
        <v>0</v>
      </c>
      <c r="W598">
        <v>0</v>
      </c>
      <c r="X598">
        <v>0</v>
      </c>
      <c r="Z598">
        <v>0</v>
      </c>
      <c r="AA598">
        <v>0</v>
      </c>
      <c r="AB598">
        <v>0</v>
      </c>
      <c r="AD598">
        <v>0</v>
      </c>
      <c r="AE598">
        <v>0</v>
      </c>
      <c r="AF598">
        <v>0</v>
      </c>
      <c r="AH598">
        <v>0</v>
      </c>
      <c r="AI598">
        <v>0</v>
      </c>
      <c r="AJ598">
        <v>0</v>
      </c>
      <c r="AL598">
        <v>0</v>
      </c>
      <c r="AM598">
        <v>0</v>
      </c>
      <c r="AN598">
        <v>0</v>
      </c>
    </row>
    <row r="599" spans="1:40" x14ac:dyDescent="0.25">
      <c r="A599" t="s">
        <v>1590</v>
      </c>
      <c r="B599">
        <v>594</v>
      </c>
      <c r="C599">
        <v>86.1</v>
      </c>
      <c r="D599">
        <v>33</v>
      </c>
      <c r="F599">
        <v>602</v>
      </c>
      <c r="G599">
        <v>86.5</v>
      </c>
      <c r="H599">
        <v>30</v>
      </c>
      <c r="J599">
        <v>592</v>
      </c>
      <c r="K599">
        <v>85.2</v>
      </c>
      <c r="L599">
        <v>31</v>
      </c>
      <c r="N599">
        <v>592</v>
      </c>
      <c r="O599">
        <v>84.9</v>
      </c>
      <c r="P599">
        <v>31</v>
      </c>
      <c r="R599">
        <v>619</v>
      </c>
      <c r="S599">
        <v>90.6</v>
      </c>
      <c r="T599">
        <v>18</v>
      </c>
      <c r="V599">
        <v>634</v>
      </c>
      <c r="W599">
        <v>91</v>
      </c>
      <c r="X599">
        <v>17</v>
      </c>
      <c r="Z599">
        <v>636</v>
      </c>
      <c r="AA599">
        <v>91.9</v>
      </c>
      <c r="AB599">
        <v>18</v>
      </c>
      <c r="AD599">
        <v>623</v>
      </c>
      <c r="AE599">
        <v>90.6</v>
      </c>
      <c r="AF599">
        <v>17</v>
      </c>
      <c r="AH599">
        <v>0</v>
      </c>
      <c r="AI599">
        <v>0</v>
      </c>
      <c r="AJ599">
        <v>0</v>
      </c>
      <c r="AL599">
        <v>0</v>
      </c>
      <c r="AM599">
        <v>0</v>
      </c>
      <c r="AN599">
        <v>0</v>
      </c>
    </row>
    <row r="600" spans="1:40" x14ac:dyDescent="0.25">
      <c r="A600" t="s">
        <v>439</v>
      </c>
      <c r="B600">
        <v>594</v>
      </c>
      <c r="C600">
        <v>86.1</v>
      </c>
      <c r="D600">
        <v>33</v>
      </c>
      <c r="F600">
        <v>602</v>
      </c>
      <c r="G600">
        <v>86.5</v>
      </c>
      <c r="H600">
        <v>30</v>
      </c>
      <c r="J600">
        <v>596</v>
      </c>
      <c r="K600">
        <v>85.8</v>
      </c>
      <c r="L600">
        <v>30</v>
      </c>
      <c r="N600">
        <v>577</v>
      </c>
      <c r="O600">
        <v>82.8</v>
      </c>
      <c r="P600">
        <v>35</v>
      </c>
      <c r="R600">
        <v>587</v>
      </c>
      <c r="S600">
        <v>85.9</v>
      </c>
      <c r="T600">
        <v>29</v>
      </c>
      <c r="V600">
        <v>590</v>
      </c>
      <c r="W600">
        <v>84.8</v>
      </c>
      <c r="X600">
        <v>32</v>
      </c>
      <c r="Z600">
        <v>571</v>
      </c>
      <c r="AA600">
        <v>82.6</v>
      </c>
      <c r="AB600">
        <v>40</v>
      </c>
      <c r="AD600">
        <v>581</v>
      </c>
      <c r="AE600">
        <v>84.6</v>
      </c>
      <c r="AF600">
        <v>30</v>
      </c>
      <c r="AH600">
        <v>519</v>
      </c>
      <c r="AI600">
        <v>93.6</v>
      </c>
      <c r="AJ600">
        <v>20</v>
      </c>
      <c r="AL600">
        <v>512</v>
      </c>
      <c r="AM600">
        <v>92.3</v>
      </c>
      <c r="AN600">
        <v>23</v>
      </c>
    </row>
    <row r="601" spans="1:40" x14ac:dyDescent="0.25">
      <c r="A601" t="s">
        <v>605</v>
      </c>
      <c r="B601">
        <v>594</v>
      </c>
      <c r="C601">
        <v>86.1</v>
      </c>
      <c r="D601">
        <v>33</v>
      </c>
      <c r="F601">
        <v>639</v>
      </c>
      <c r="G601">
        <v>91.8</v>
      </c>
      <c r="H601">
        <v>17</v>
      </c>
      <c r="J601">
        <v>596</v>
      </c>
      <c r="K601">
        <v>85.8</v>
      </c>
      <c r="L601">
        <v>30</v>
      </c>
      <c r="N601">
        <v>546</v>
      </c>
      <c r="O601">
        <v>78.400000000000006</v>
      </c>
      <c r="P601">
        <v>47</v>
      </c>
      <c r="R601">
        <v>525</v>
      </c>
      <c r="S601">
        <v>77</v>
      </c>
      <c r="T601">
        <v>56</v>
      </c>
      <c r="V601">
        <v>542</v>
      </c>
      <c r="W601">
        <v>78</v>
      </c>
      <c r="X601">
        <v>55</v>
      </c>
      <c r="Z601">
        <v>672</v>
      </c>
      <c r="AA601">
        <v>97</v>
      </c>
      <c r="AB601">
        <v>7</v>
      </c>
      <c r="AD601">
        <v>684</v>
      </c>
      <c r="AE601">
        <v>99.4</v>
      </c>
      <c r="AF601">
        <v>1</v>
      </c>
      <c r="AH601">
        <v>0</v>
      </c>
      <c r="AI601">
        <v>0</v>
      </c>
      <c r="AJ601">
        <v>0</v>
      </c>
      <c r="AL601">
        <v>0</v>
      </c>
      <c r="AM601">
        <v>0</v>
      </c>
      <c r="AN601">
        <v>0</v>
      </c>
    </row>
    <row r="602" spans="1:40" x14ac:dyDescent="0.25">
      <c r="A602" t="s">
        <v>356</v>
      </c>
      <c r="B602">
        <v>597</v>
      </c>
      <c r="C602">
        <v>86.5</v>
      </c>
      <c r="D602">
        <v>32</v>
      </c>
      <c r="F602">
        <v>588</v>
      </c>
      <c r="G602">
        <v>84.5</v>
      </c>
      <c r="H602">
        <v>35</v>
      </c>
      <c r="J602">
        <v>592</v>
      </c>
      <c r="K602">
        <v>85.2</v>
      </c>
      <c r="L602">
        <v>31</v>
      </c>
      <c r="N602">
        <v>586</v>
      </c>
      <c r="O602">
        <v>84.1</v>
      </c>
      <c r="P602">
        <v>33</v>
      </c>
      <c r="R602">
        <v>602</v>
      </c>
      <c r="S602">
        <v>88.1</v>
      </c>
      <c r="T602">
        <v>25</v>
      </c>
      <c r="V602">
        <v>615</v>
      </c>
      <c r="W602">
        <v>88.3</v>
      </c>
      <c r="X602">
        <v>24</v>
      </c>
      <c r="Z602">
        <v>580</v>
      </c>
      <c r="AA602">
        <v>83.8</v>
      </c>
      <c r="AB602">
        <v>36</v>
      </c>
      <c r="AD602">
        <v>547</v>
      </c>
      <c r="AE602">
        <v>79.7</v>
      </c>
      <c r="AF602">
        <v>42</v>
      </c>
      <c r="AH602">
        <v>472</v>
      </c>
      <c r="AI602">
        <v>85.2</v>
      </c>
      <c r="AJ602">
        <v>51</v>
      </c>
      <c r="AL602">
        <v>475</v>
      </c>
      <c r="AM602">
        <v>85.7</v>
      </c>
      <c r="AN602">
        <v>48</v>
      </c>
    </row>
    <row r="603" spans="1:40" x14ac:dyDescent="0.25">
      <c r="A603" t="s">
        <v>362</v>
      </c>
      <c r="B603">
        <v>597</v>
      </c>
      <c r="C603">
        <v>86.5</v>
      </c>
      <c r="D603">
        <v>32</v>
      </c>
      <c r="F603">
        <v>573</v>
      </c>
      <c r="G603">
        <v>82.4</v>
      </c>
      <c r="H603">
        <v>41</v>
      </c>
      <c r="J603">
        <v>555</v>
      </c>
      <c r="K603">
        <v>79.900000000000006</v>
      </c>
      <c r="L603">
        <v>44</v>
      </c>
      <c r="N603">
        <v>556</v>
      </c>
      <c r="O603">
        <v>79.8</v>
      </c>
      <c r="P603">
        <v>44</v>
      </c>
      <c r="R603">
        <v>600</v>
      </c>
      <c r="S603">
        <v>87.8</v>
      </c>
      <c r="T603">
        <v>26</v>
      </c>
      <c r="V603">
        <v>600</v>
      </c>
      <c r="W603">
        <v>86.2</v>
      </c>
      <c r="X603">
        <v>28</v>
      </c>
      <c r="Z603">
        <v>584</v>
      </c>
      <c r="AA603">
        <v>84.4</v>
      </c>
      <c r="AB603">
        <v>35</v>
      </c>
      <c r="AD603">
        <v>553</v>
      </c>
      <c r="AE603">
        <v>80.599999999999994</v>
      </c>
      <c r="AF603">
        <v>39</v>
      </c>
      <c r="AH603">
        <v>474</v>
      </c>
      <c r="AI603">
        <v>85.5</v>
      </c>
      <c r="AJ603">
        <v>48</v>
      </c>
      <c r="AL603">
        <v>394</v>
      </c>
      <c r="AM603">
        <v>71.2</v>
      </c>
      <c r="AN603">
        <v>124</v>
      </c>
    </row>
    <row r="604" spans="1:40" x14ac:dyDescent="0.25">
      <c r="A604" t="s">
        <v>384</v>
      </c>
      <c r="B604">
        <v>597</v>
      </c>
      <c r="C604">
        <v>86.5</v>
      </c>
      <c r="D604">
        <v>32</v>
      </c>
      <c r="F604">
        <v>595</v>
      </c>
      <c r="G604">
        <v>85.5</v>
      </c>
      <c r="H604">
        <v>32</v>
      </c>
      <c r="J604">
        <v>510</v>
      </c>
      <c r="K604">
        <v>73.5</v>
      </c>
      <c r="L604">
        <v>67</v>
      </c>
      <c r="N604">
        <v>561</v>
      </c>
      <c r="O604">
        <v>80.5</v>
      </c>
      <c r="P604">
        <v>41</v>
      </c>
      <c r="R604">
        <v>626</v>
      </c>
      <c r="S604">
        <v>91.6</v>
      </c>
      <c r="T604">
        <v>16</v>
      </c>
      <c r="V604">
        <v>608</v>
      </c>
      <c r="W604">
        <v>87.3</v>
      </c>
      <c r="X604">
        <v>26</v>
      </c>
      <c r="Z604">
        <v>603</v>
      </c>
      <c r="AA604">
        <v>87.1</v>
      </c>
      <c r="AB604">
        <v>29</v>
      </c>
      <c r="AD604">
        <v>595</v>
      </c>
      <c r="AE604">
        <v>86.6</v>
      </c>
      <c r="AF604">
        <v>25</v>
      </c>
      <c r="AH604">
        <v>0</v>
      </c>
      <c r="AI604">
        <v>0</v>
      </c>
      <c r="AJ604">
        <v>0</v>
      </c>
      <c r="AL604">
        <v>0</v>
      </c>
      <c r="AM604">
        <v>0</v>
      </c>
      <c r="AN604">
        <v>0</v>
      </c>
    </row>
    <row r="605" spans="1:40" x14ac:dyDescent="0.25">
      <c r="A605" t="s">
        <v>798</v>
      </c>
      <c r="B605">
        <v>597</v>
      </c>
      <c r="C605">
        <v>86.5</v>
      </c>
      <c r="D605">
        <v>32</v>
      </c>
      <c r="F605">
        <v>583</v>
      </c>
      <c r="G605">
        <v>83.8</v>
      </c>
      <c r="H605">
        <v>37</v>
      </c>
      <c r="J605">
        <v>604</v>
      </c>
      <c r="K605">
        <v>86.9</v>
      </c>
      <c r="L605">
        <v>28</v>
      </c>
      <c r="N605">
        <v>618</v>
      </c>
      <c r="O605">
        <v>88.6</v>
      </c>
      <c r="P605">
        <v>22</v>
      </c>
      <c r="R605">
        <v>626</v>
      </c>
      <c r="S605">
        <v>91.6</v>
      </c>
      <c r="T605">
        <v>16</v>
      </c>
      <c r="V605">
        <v>606</v>
      </c>
      <c r="W605">
        <v>87.1</v>
      </c>
      <c r="X605">
        <v>27</v>
      </c>
      <c r="Z605">
        <v>550</v>
      </c>
      <c r="AA605">
        <v>79.5</v>
      </c>
      <c r="AB605">
        <v>48</v>
      </c>
      <c r="AD605">
        <v>545</v>
      </c>
      <c r="AE605">
        <v>79.400000000000006</v>
      </c>
      <c r="AF605">
        <v>43</v>
      </c>
      <c r="AH605">
        <v>543</v>
      </c>
      <c r="AI605">
        <v>97.9</v>
      </c>
      <c r="AJ605">
        <v>7</v>
      </c>
      <c r="AL605">
        <v>536</v>
      </c>
      <c r="AM605">
        <v>96.6</v>
      </c>
      <c r="AN605">
        <v>10</v>
      </c>
    </row>
    <row r="606" spans="1:40" x14ac:dyDescent="0.25">
      <c r="A606" t="s">
        <v>1591</v>
      </c>
      <c r="B606">
        <v>601</v>
      </c>
      <c r="C606">
        <v>87.1</v>
      </c>
      <c r="D606">
        <v>31</v>
      </c>
      <c r="F606">
        <v>595</v>
      </c>
      <c r="G606">
        <v>85.5</v>
      </c>
      <c r="H606">
        <v>32</v>
      </c>
      <c r="J606">
        <v>596</v>
      </c>
      <c r="K606">
        <v>85.8</v>
      </c>
      <c r="L606">
        <v>30</v>
      </c>
      <c r="N606">
        <v>588</v>
      </c>
      <c r="O606">
        <v>84.4</v>
      </c>
      <c r="P606">
        <v>32</v>
      </c>
      <c r="R606">
        <v>582</v>
      </c>
      <c r="S606">
        <v>85.2</v>
      </c>
      <c r="T606">
        <v>31</v>
      </c>
      <c r="V606">
        <v>580</v>
      </c>
      <c r="W606">
        <v>83.4</v>
      </c>
      <c r="X606">
        <v>35</v>
      </c>
      <c r="Z606">
        <v>590</v>
      </c>
      <c r="AA606">
        <v>85.3</v>
      </c>
      <c r="AB606">
        <v>32</v>
      </c>
      <c r="AD606">
        <v>577</v>
      </c>
      <c r="AE606">
        <v>84</v>
      </c>
      <c r="AF606">
        <v>32</v>
      </c>
      <c r="AH606">
        <v>0</v>
      </c>
      <c r="AI606">
        <v>0</v>
      </c>
      <c r="AJ606">
        <v>0</v>
      </c>
      <c r="AL606">
        <v>0</v>
      </c>
      <c r="AM606">
        <v>0</v>
      </c>
      <c r="AN606">
        <v>0</v>
      </c>
    </row>
    <row r="607" spans="1:40" x14ac:dyDescent="0.25">
      <c r="A607" t="s">
        <v>661</v>
      </c>
      <c r="B607">
        <v>602</v>
      </c>
      <c r="C607">
        <v>87.2</v>
      </c>
      <c r="D607">
        <v>30</v>
      </c>
      <c r="F607">
        <v>602</v>
      </c>
      <c r="G607">
        <v>86.5</v>
      </c>
      <c r="H607">
        <v>30</v>
      </c>
      <c r="J607">
        <v>584</v>
      </c>
      <c r="K607">
        <v>84.1</v>
      </c>
      <c r="L607">
        <v>34</v>
      </c>
      <c r="N607">
        <v>561</v>
      </c>
      <c r="O607">
        <v>80.5</v>
      </c>
      <c r="P607">
        <v>41</v>
      </c>
      <c r="R607">
        <v>528</v>
      </c>
      <c r="S607">
        <v>77.400000000000006</v>
      </c>
      <c r="T607">
        <v>54</v>
      </c>
      <c r="V607">
        <v>553</v>
      </c>
      <c r="W607">
        <v>79.5</v>
      </c>
      <c r="X607">
        <v>49</v>
      </c>
      <c r="Z607">
        <v>533</v>
      </c>
      <c r="AA607">
        <v>77.099999999999994</v>
      </c>
      <c r="AB607">
        <v>55</v>
      </c>
      <c r="AD607">
        <v>669</v>
      </c>
      <c r="AE607">
        <v>97.3</v>
      </c>
      <c r="AF607">
        <v>4</v>
      </c>
      <c r="AH607">
        <v>0</v>
      </c>
      <c r="AI607">
        <v>0</v>
      </c>
      <c r="AJ607">
        <v>0</v>
      </c>
      <c r="AL607">
        <v>0</v>
      </c>
      <c r="AM607">
        <v>0</v>
      </c>
      <c r="AN607">
        <v>0</v>
      </c>
    </row>
    <row r="608" spans="1:40" x14ac:dyDescent="0.25">
      <c r="A608" t="s">
        <v>371</v>
      </c>
      <c r="B608">
        <v>602</v>
      </c>
      <c r="C608">
        <v>87.2</v>
      </c>
      <c r="D608">
        <v>30</v>
      </c>
      <c r="F608">
        <v>494</v>
      </c>
      <c r="G608">
        <v>71.099999999999994</v>
      </c>
      <c r="H608">
        <v>73</v>
      </c>
      <c r="J608">
        <v>592</v>
      </c>
      <c r="K608">
        <v>85.2</v>
      </c>
      <c r="L608">
        <v>31</v>
      </c>
      <c r="N608">
        <v>582</v>
      </c>
      <c r="O608">
        <v>83.5</v>
      </c>
      <c r="P608">
        <v>34</v>
      </c>
      <c r="R608">
        <v>572</v>
      </c>
      <c r="S608">
        <v>83.8</v>
      </c>
      <c r="T608">
        <v>33</v>
      </c>
      <c r="V608">
        <v>555</v>
      </c>
      <c r="W608">
        <v>79.8</v>
      </c>
      <c r="X608">
        <v>47</v>
      </c>
      <c r="Z608">
        <v>554</v>
      </c>
      <c r="AA608">
        <v>80.099999999999994</v>
      </c>
      <c r="AB608">
        <v>47</v>
      </c>
      <c r="AD608">
        <v>571</v>
      </c>
      <c r="AE608">
        <v>83.1</v>
      </c>
      <c r="AF608">
        <v>35</v>
      </c>
      <c r="AH608">
        <v>0</v>
      </c>
      <c r="AI608">
        <v>0</v>
      </c>
      <c r="AJ608">
        <v>0</v>
      </c>
      <c r="AL608">
        <v>0</v>
      </c>
      <c r="AM608">
        <v>0</v>
      </c>
      <c r="AN608">
        <v>0</v>
      </c>
    </row>
    <row r="609" spans="1:40" x14ac:dyDescent="0.25">
      <c r="A609" t="s">
        <v>462</v>
      </c>
      <c r="B609">
        <v>602</v>
      </c>
      <c r="C609">
        <v>87.2</v>
      </c>
      <c r="D609">
        <v>30</v>
      </c>
      <c r="F609">
        <v>602</v>
      </c>
      <c r="G609">
        <v>86.5</v>
      </c>
      <c r="H609">
        <v>30</v>
      </c>
      <c r="J609">
        <v>578</v>
      </c>
      <c r="K609">
        <v>83.2</v>
      </c>
      <c r="L609">
        <v>36</v>
      </c>
      <c r="N609">
        <v>577</v>
      </c>
      <c r="O609">
        <v>82.8</v>
      </c>
      <c r="P609">
        <v>35</v>
      </c>
      <c r="R609">
        <v>582</v>
      </c>
      <c r="S609">
        <v>85.2</v>
      </c>
      <c r="T609">
        <v>31</v>
      </c>
      <c r="V609">
        <v>550</v>
      </c>
      <c r="W609">
        <v>79.099999999999994</v>
      </c>
      <c r="X609">
        <v>51</v>
      </c>
      <c r="Z609">
        <v>580</v>
      </c>
      <c r="AA609">
        <v>83.8</v>
      </c>
      <c r="AB609">
        <v>36</v>
      </c>
      <c r="AD609">
        <v>550</v>
      </c>
      <c r="AE609">
        <v>80.099999999999994</v>
      </c>
      <c r="AF609">
        <v>40</v>
      </c>
      <c r="AH609">
        <v>0</v>
      </c>
      <c r="AI609">
        <v>0</v>
      </c>
      <c r="AJ609">
        <v>0</v>
      </c>
      <c r="AL609">
        <v>0</v>
      </c>
      <c r="AM609">
        <v>0</v>
      </c>
      <c r="AN609">
        <v>0</v>
      </c>
    </row>
    <row r="610" spans="1:40" x14ac:dyDescent="0.25">
      <c r="A610" t="s">
        <v>361</v>
      </c>
      <c r="B610">
        <v>602</v>
      </c>
      <c r="C610">
        <v>87.2</v>
      </c>
      <c r="D610">
        <v>30</v>
      </c>
      <c r="F610">
        <v>548</v>
      </c>
      <c r="G610">
        <v>78.8</v>
      </c>
      <c r="H610">
        <v>50</v>
      </c>
      <c r="J610">
        <v>548</v>
      </c>
      <c r="K610">
        <v>78.900000000000006</v>
      </c>
      <c r="L610">
        <v>46</v>
      </c>
      <c r="N610">
        <v>543</v>
      </c>
      <c r="O610">
        <v>78</v>
      </c>
      <c r="P610">
        <v>48</v>
      </c>
      <c r="R610">
        <v>569</v>
      </c>
      <c r="S610">
        <v>83.3</v>
      </c>
      <c r="T610">
        <v>34</v>
      </c>
      <c r="V610">
        <v>585</v>
      </c>
      <c r="W610">
        <v>84.1</v>
      </c>
      <c r="X610">
        <v>34</v>
      </c>
      <c r="Z610">
        <v>599</v>
      </c>
      <c r="AA610">
        <v>86.6</v>
      </c>
      <c r="AB610">
        <v>30</v>
      </c>
      <c r="AD610">
        <v>620</v>
      </c>
      <c r="AE610">
        <v>90.2</v>
      </c>
      <c r="AF610">
        <v>18</v>
      </c>
      <c r="AH610">
        <v>0</v>
      </c>
      <c r="AI610">
        <v>0</v>
      </c>
      <c r="AJ610">
        <v>0</v>
      </c>
      <c r="AL610">
        <v>0</v>
      </c>
      <c r="AM610">
        <v>0</v>
      </c>
      <c r="AN610">
        <v>0</v>
      </c>
    </row>
    <row r="611" spans="1:40" x14ac:dyDescent="0.25">
      <c r="A611" t="s">
        <v>611</v>
      </c>
      <c r="B611">
        <v>606</v>
      </c>
      <c r="C611">
        <v>87.8</v>
      </c>
      <c r="D611">
        <v>29</v>
      </c>
      <c r="F611">
        <v>602</v>
      </c>
      <c r="G611">
        <v>86.5</v>
      </c>
      <c r="H611">
        <v>30</v>
      </c>
      <c r="J611">
        <v>640</v>
      </c>
      <c r="K611">
        <v>92</v>
      </c>
      <c r="L611">
        <v>16</v>
      </c>
      <c r="N611">
        <v>635</v>
      </c>
      <c r="O611">
        <v>91.1</v>
      </c>
      <c r="P611">
        <v>16</v>
      </c>
      <c r="R611">
        <v>616</v>
      </c>
      <c r="S611">
        <v>90.1</v>
      </c>
      <c r="T611">
        <v>19</v>
      </c>
      <c r="V611">
        <v>624</v>
      </c>
      <c r="W611">
        <v>89.6</v>
      </c>
      <c r="X611">
        <v>20</v>
      </c>
      <c r="Z611">
        <v>641</v>
      </c>
      <c r="AA611">
        <v>92.6</v>
      </c>
      <c r="AB611">
        <v>17</v>
      </c>
      <c r="AD611">
        <v>615</v>
      </c>
      <c r="AE611">
        <v>89.5</v>
      </c>
      <c r="AF611">
        <v>19</v>
      </c>
      <c r="AH611">
        <v>512</v>
      </c>
      <c r="AI611">
        <v>92.3</v>
      </c>
      <c r="AJ611">
        <v>24</v>
      </c>
      <c r="AL611">
        <v>519</v>
      </c>
      <c r="AM611">
        <v>93.6</v>
      </c>
      <c r="AN611">
        <v>20</v>
      </c>
    </row>
    <row r="612" spans="1:40" x14ac:dyDescent="0.25">
      <c r="A612" t="s">
        <v>559</v>
      </c>
      <c r="B612">
        <v>606</v>
      </c>
      <c r="C612">
        <v>87.8</v>
      </c>
      <c r="D612">
        <v>29</v>
      </c>
      <c r="F612">
        <v>633</v>
      </c>
      <c r="G612">
        <v>90.9</v>
      </c>
      <c r="H612">
        <v>19</v>
      </c>
      <c r="J612">
        <v>613</v>
      </c>
      <c r="K612">
        <v>88.2</v>
      </c>
      <c r="L612">
        <v>26</v>
      </c>
      <c r="N612">
        <v>622</v>
      </c>
      <c r="O612">
        <v>89.2</v>
      </c>
      <c r="P612">
        <v>20</v>
      </c>
      <c r="R612">
        <v>640</v>
      </c>
      <c r="S612">
        <v>93.6</v>
      </c>
      <c r="T612">
        <v>13</v>
      </c>
      <c r="V612">
        <v>640</v>
      </c>
      <c r="W612">
        <v>91.9</v>
      </c>
      <c r="X612">
        <v>16</v>
      </c>
      <c r="Z612">
        <v>658</v>
      </c>
      <c r="AA612">
        <v>95</v>
      </c>
      <c r="AB612">
        <v>10</v>
      </c>
      <c r="AD612">
        <v>627</v>
      </c>
      <c r="AE612">
        <v>91.2</v>
      </c>
      <c r="AF612">
        <v>16</v>
      </c>
      <c r="AH612">
        <v>516</v>
      </c>
      <c r="AI612">
        <v>93</v>
      </c>
      <c r="AJ612">
        <v>22</v>
      </c>
      <c r="AL612">
        <v>519</v>
      </c>
      <c r="AM612">
        <v>93.6</v>
      </c>
      <c r="AN612">
        <v>20</v>
      </c>
    </row>
    <row r="613" spans="1:40" x14ac:dyDescent="0.25">
      <c r="A613" t="s">
        <v>940</v>
      </c>
      <c r="B613">
        <v>608</v>
      </c>
      <c r="C613">
        <v>88.1</v>
      </c>
      <c r="D613">
        <v>28</v>
      </c>
      <c r="F613">
        <v>652</v>
      </c>
      <c r="G613">
        <v>93.6</v>
      </c>
      <c r="H613">
        <v>12</v>
      </c>
      <c r="J613">
        <v>677</v>
      </c>
      <c r="K613">
        <v>97.3</v>
      </c>
      <c r="L613">
        <v>5</v>
      </c>
      <c r="N613">
        <v>675</v>
      </c>
      <c r="O613">
        <v>96.7</v>
      </c>
      <c r="P613">
        <v>6</v>
      </c>
      <c r="R613">
        <v>671</v>
      </c>
      <c r="S613">
        <v>98.1</v>
      </c>
      <c r="T613">
        <v>5</v>
      </c>
      <c r="V613">
        <v>630</v>
      </c>
      <c r="W613">
        <v>90.5</v>
      </c>
      <c r="X613">
        <v>18</v>
      </c>
      <c r="Z613">
        <v>623</v>
      </c>
      <c r="AA613">
        <v>90</v>
      </c>
      <c r="AB613">
        <v>23</v>
      </c>
      <c r="AD613">
        <v>615</v>
      </c>
      <c r="AE613">
        <v>89.5</v>
      </c>
      <c r="AF613">
        <v>19</v>
      </c>
      <c r="AH613">
        <v>0</v>
      </c>
      <c r="AI613">
        <v>0</v>
      </c>
      <c r="AJ613">
        <v>0</v>
      </c>
      <c r="AL613">
        <v>0</v>
      </c>
      <c r="AM613">
        <v>0</v>
      </c>
      <c r="AN613">
        <v>0</v>
      </c>
    </row>
    <row r="614" spans="1:40" x14ac:dyDescent="0.25">
      <c r="A614" t="s">
        <v>641</v>
      </c>
      <c r="B614">
        <v>609</v>
      </c>
      <c r="C614">
        <v>88.2</v>
      </c>
      <c r="D614">
        <v>27</v>
      </c>
      <c r="F614">
        <v>618</v>
      </c>
      <c r="G614">
        <v>88.8</v>
      </c>
      <c r="H614">
        <v>24</v>
      </c>
      <c r="J614">
        <v>623</v>
      </c>
      <c r="K614">
        <v>89.6</v>
      </c>
      <c r="L614">
        <v>23</v>
      </c>
      <c r="N614">
        <v>610</v>
      </c>
      <c r="O614">
        <v>87.5</v>
      </c>
      <c r="P614">
        <v>25</v>
      </c>
      <c r="R614">
        <v>587</v>
      </c>
      <c r="S614">
        <v>85.9</v>
      </c>
      <c r="T614">
        <v>29</v>
      </c>
      <c r="V614">
        <v>608</v>
      </c>
      <c r="W614">
        <v>87.3</v>
      </c>
      <c r="X614">
        <v>26</v>
      </c>
      <c r="Z614">
        <v>626</v>
      </c>
      <c r="AA614">
        <v>90.4</v>
      </c>
      <c r="AB614">
        <v>22</v>
      </c>
      <c r="AD614">
        <v>603</v>
      </c>
      <c r="AE614">
        <v>87.8</v>
      </c>
      <c r="AF614">
        <v>21</v>
      </c>
      <c r="AH614">
        <v>516</v>
      </c>
      <c r="AI614">
        <v>93</v>
      </c>
      <c r="AJ614">
        <v>22</v>
      </c>
      <c r="AL614">
        <v>502</v>
      </c>
      <c r="AM614">
        <v>90.5</v>
      </c>
      <c r="AN614">
        <v>29</v>
      </c>
    </row>
    <row r="615" spans="1:40" x14ac:dyDescent="0.25">
      <c r="A615" t="s">
        <v>545</v>
      </c>
      <c r="B615">
        <v>609</v>
      </c>
      <c r="C615">
        <v>88.2</v>
      </c>
      <c r="D615">
        <v>27</v>
      </c>
      <c r="F615">
        <v>630</v>
      </c>
      <c r="G615">
        <v>90.5</v>
      </c>
      <c r="H615">
        <v>20</v>
      </c>
      <c r="J615">
        <v>638</v>
      </c>
      <c r="K615">
        <v>91.7</v>
      </c>
      <c r="L615">
        <v>17</v>
      </c>
      <c r="N615">
        <v>632</v>
      </c>
      <c r="O615">
        <v>90.6</v>
      </c>
      <c r="P615">
        <v>17</v>
      </c>
      <c r="R615">
        <v>619</v>
      </c>
      <c r="S615">
        <v>90.6</v>
      </c>
      <c r="T615">
        <v>18</v>
      </c>
      <c r="V615">
        <v>624</v>
      </c>
      <c r="W615">
        <v>89.6</v>
      </c>
      <c r="X615">
        <v>20</v>
      </c>
      <c r="Z615">
        <v>633</v>
      </c>
      <c r="AA615">
        <v>91.4</v>
      </c>
      <c r="AB615">
        <v>20</v>
      </c>
      <c r="AD615">
        <v>603</v>
      </c>
      <c r="AE615">
        <v>87.8</v>
      </c>
      <c r="AF615">
        <v>21</v>
      </c>
      <c r="AH615">
        <v>0</v>
      </c>
      <c r="AI615">
        <v>0</v>
      </c>
      <c r="AJ615">
        <v>0</v>
      </c>
      <c r="AL615">
        <v>0</v>
      </c>
      <c r="AM615">
        <v>0</v>
      </c>
      <c r="AN615">
        <v>0</v>
      </c>
    </row>
    <row r="616" spans="1:40" x14ac:dyDescent="0.25">
      <c r="A616" t="s">
        <v>422</v>
      </c>
      <c r="B616">
        <v>609</v>
      </c>
      <c r="C616">
        <v>88.2</v>
      </c>
      <c r="D616">
        <v>27</v>
      </c>
      <c r="F616">
        <v>0</v>
      </c>
      <c r="G616">
        <v>0</v>
      </c>
      <c r="H616">
        <v>0</v>
      </c>
      <c r="J616">
        <v>608</v>
      </c>
      <c r="K616">
        <v>87.5</v>
      </c>
      <c r="L616">
        <v>27</v>
      </c>
      <c r="N616">
        <v>606</v>
      </c>
      <c r="O616">
        <v>86.9</v>
      </c>
      <c r="P616">
        <v>26</v>
      </c>
      <c r="R616">
        <v>592</v>
      </c>
      <c r="S616">
        <v>86.7</v>
      </c>
      <c r="T616">
        <v>28</v>
      </c>
      <c r="V616">
        <v>595</v>
      </c>
      <c r="W616">
        <v>85.5</v>
      </c>
      <c r="X616">
        <v>30</v>
      </c>
      <c r="Z616">
        <v>603</v>
      </c>
      <c r="AA616">
        <v>87.1</v>
      </c>
      <c r="AB616">
        <v>29</v>
      </c>
      <c r="AD616">
        <v>581</v>
      </c>
      <c r="AE616">
        <v>84.6</v>
      </c>
      <c r="AF616">
        <v>30</v>
      </c>
      <c r="AH616">
        <v>498</v>
      </c>
      <c r="AI616">
        <v>89.8</v>
      </c>
      <c r="AJ616">
        <v>30</v>
      </c>
      <c r="AL616">
        <v>502</v>
      </c>
      <c r="AM616">
        <v>90.5</v>
      </c>
      <c r="AN616">
        <v>29</v>
      </c>
    </row>
    <row r="617" spans="1:40" x14ac:dyDescent="0.25">
      <c r="A617" t="s">
        <v>501</v>
      </c>
      <c r="B617">
        <v>612</v>
      </c>
      <c r="C617">
        <v>88.7</v>
      </c>
      <c r="D617">
        <v>26</v>
      </c>
      <c r="F617">
        <v>602</v>
      </c>
      <c r="G617">
        <v>86.5</v>
      </c>
      <c r="H617">
        <v>30</v>
      </c>
      <c r="J617">
        <v>596</v>
      </c>
      <c r="K617">
        <v>85.8</v>
      </c>
      <c r="L617">
        <v>30</v>
      </c>
      <c r="N617">
        <v>577</v>
      </c>
      <c r="O617">
        <v>82.8</v>
      </c>
      <c r="P617">
        <v>35</v>
      </c>
      <c r="R617">
        <v>595</v>
      </c>
      <c r="S617">
        <v>87.1</v>
      </c>
      <c r="T617">
        <v>27</v>
      </c>
      <c r="V617">
        <v>612</v>
      </c>
      <c r="W617">
        <v>87.9</v>
      </c>
      <c r="X617">
        <v>25</v>
      </c>
      <c r="Z617">
        <v>498</v>
      </c>
      <c r="AA617">
        <v>72.099999999999994</v>
      </c>
      <c r="AB617">
        <v>75</v>
      </c>
      <c r="AD617">
        <v>486</v>
      </c>
      <c r="AE617">
        <v>70.900000000000006</v>
      </c>
      <c r="AF617">
        <v>78</v>
      </c>
      <c r="AH617">
        <v>459</v>
      </c>
      <c r="AI617">
        <v>82.8</v>
      </c>
      <c r="AJ617">
        <v>65</v>
      </c>
      <c r="AL617">
        <v>457</v>
      </c>
      <c r="AM617">
        <v>82.5</v>
      </c>
      <c r="AN617">
        <v>65</v>
      </c>
    </row>
    <row r="618" spans="1:40" x14ac:dyDescent="0.25">
      <c r="A618" t="s">
        <v>532</v>
      </c>
      <c r="B618">
        <v>612</v>
      </c>
      <c r="C618">
        <v>88.7</v>
      </c>
      <c r="D618">
        <v>26</v>
      </c>
      <c r="F618">
        <v>598</v>
      </c>
      <c r="G618">
        <v>85.9</v>
      </c>
      <c r="H618">
        <v>31</v>
      </c>
      <c r="J618">
        <v>580</v>
      </c>
      <c r="K618">
        <v>83.5</v>
      </c>
      <c r="L618">
        <v>35</v>
      </c>
      <c r="N618">
        <v>565</v>
      </c>
      <c r="O618">
        <v>81.099999999999994</v>
      </c>
      <c r="P618">
        <v>40</v>
      </c>
      <c r="R618">
        <v>578</v>
      </c>
      <c r="S618">
        <v>84.6</v>
      </c>
      <c r="T618">
        <v>32</v>
      </c>
      <c r="V618">
        <v>597</v>
      </c>
      <c r="W618">
        <v>85.8</v>
      </c>
      <c r="X618">
        <v>29</v>
      </c>
      <c r="Z618">
        <v>616</v>
      </c>
      <c r="AA618">
        <v>89</v>
      </c>
      <c r="AB618">
        <v>25</v>
      </c>
      <c r="AD618">
        <v>634</v>
      </c>
      <c r="AE618">
        <v>92.2</v>
      </c>
      <c r="AF618">
        <v>14</v>
      </c>
      <c r="AH618">
        <v>0</v>
      </c>
      <c r="AI618">
        <v>0</v>
      </c>
      <c r="AJ618">
        <v>0</v>
      </c>
      <c r="AL618">
        <v>0</v>
      </c>
      <c r="AM618">
        <v>0</v>
      </c>
      <c r="AN618">
        <v>0</v>
      </c>
    </row>
    <row r="619" spans="1:40" x14ac:dyDescent="0.25">
      <c r="A619" t="s">
        <v>1592</v>
      </c>
      <c r="B619">
        <v>612</v>
      </c>
      <c r="C619">
        <v>88.7</v>
      </c>
      <c r="D619">
        <v>26</v>
      </c>
      <c r="F619">
        <v>586</v>
      </c>
      <c r="G619">
        <v>84.2</v>
      </c>
      <c r="H619">
        <v>36</v>
      </c>
      <c r="J619">
        <v>650</v>
      </c>
      <c r="K619">
        <v>93.5</v>
      </c>
      <c r="L619">
        <v>13</v>
      </c>
      <c r="N619">
        <v>643</v>
      </c>
      <c r="O619">
        <v>92.2</v>
      </c>
      <c r="P619">
        <v>13</v>
      </c>
      <c r="R619">
        <v>645</v>
      </c>
      <c r="S619">
        <v>94.4</v>
      </c>
      <c r="T619">
        <v>12</v>
      </c>
      <c r="V619">
        <v>624</v>
      </c>
      <c r="W619">
        <v>89.6</v>
      </c>
      <c r="X619">
        <v>20</v>
      </c>
      <c r="Z619">
        <v>607</v>
      </c>
      <c r="AA619">
        <v>87.7</v>
      </c>
      <c r="AB619">
        <v>28</v>
      </c>
      <c r="AD619">
        <v>652</v>
      </c>
      <c r="AE619">
        <v>94.8</v>
      </c>
      <c r="AF619">
        <v>9</v>
      </c>
      <c r="AH619">
        <v>518</v>
      </c>
      <c r="AI619">
        <v>93.4</v>
      </c>
      <c r="AJ619">
        <v>21</v>
      </c>
      <c r="AL619">
        <v>540</v>
      </c>
      <c r="AM619">
        <v>97.3</v>
      </c>
      <c r="AN619">
        <v>7</v>
      </c>
    </row>
    <row r="620" spans="1:40" x14ac:dyDescent="0.25">
      <c r="A620" t="s">
        <v>329</v>
      </c>
      <c r="B620">
        <v>612</v>
      </c>
      <c r="C620">
        <v>88.7</v>
      </c>
      <c r="D620">
        <v>26</v>
      </c>
      <c r="F620">
        <v>618</v>
      </c>
      <c r="G620">
        <v>88.8</v>
      </c>
      <c r="H620">
        <v>24</v>
      </c>
      <c r="J620">
        <v>621</v>
      </c>
      <c r="K620">
        <v>89.3</v>
      </c>
      <c r="L620">
        <v>24</v>
      </c>
      <c r="N620">
        <v>615</v>
      </c>
      <c r="O620">
        <v>88.2</v>
      </c>
      <c r="P620">
        <v>24</v>
      </c>
      <c r="R620">
        <v>587</v>
      </c>
      <c r="S620">
        <v>85.9</v>
      </c>
      <c r="T620">
        <v>29</v>
      </c>
      <c r="V620">
        <v>438</v>
      </c>
      <c r="W620">
        <v>63.2</v>
      </c>
      <c r="X620">
        <v>115</v>
      </c>
      <c r="Z620">
        <v>437</v>
      </c>
      <c r="AA620">
        <v>63.4</v>
      </c>
      <c r="AB620">
        <v>119</v>
      </c>
      <c r="AD620">
        <v>420</v>
      </c>
      <c r="AE620">
        <v>61.4</v>
      </c>
      <c r="AF620">
        <v>127</v>
      </c>
      <c r="AH620">
        <v>389</v>
      </c>
      <c r="AI620">
        <v>70.3</v>
      </c>
      <c r="AJ620">
        <v>133</v>
      </c>
      <c r="AL620">
        <v>389</v>
      </c>
      <c r="AM620">
        <v>70.3</v>
      </c>
      <c r="AN620">
        <v>132</v>
      </c>
    </row>
    <row r="621" spans="1:40" x14ac:dyDescent="0.25">
      <c r="A621" t="s">
        <v>849</v>
      </c>
      <c r="B621">
        <v>612</v>
      </c>
      <c r="C621">
        <v>88.7</v>
      </c>
      <c r="D621">
        <v>26</v>
      </c>
      <c r="F621">
        <v>612</v>
      </c>
      <c r="G621">
        <v>87.9</v>
      </c>
      <c r="H621">
        <v>28</v>
      </c>
      <c r="J621">
        <v>613</v>
      </c>
      <c r="K621">
        <v>88.2</v>
      </c>
      <c r="L621">
        <v>26</v>
      </c>
      <c r="N621">
        <v>635</v>
      </c>
      <c r="O621">
        <v>91.1</v>
      </c>
      <c r="P621">
        <v>16</v>
      </c>
      <c r="R621">
        <v>626</v>
      </c>
      <c r="S621">
        <v>91.6</v>
      </c>
      <c r="T621">
        <v>16</v>
      </c>
      <c r="V621">
        <v>643</v>
      </c>
      <c r="W621">
        <v>92.3</v>
      </c>
      <c r="X621">
        <v>15</v>
      </c>
      <c r="Z621">
        <v>634</v>
      </c>
      <c r="AA621">
        <v>91.6</v>
      </c>
      <c r="AB621">
        <v>19</v>
      </c>
      <c r="AD621">
        <v>648</v>
      </c>
      <c r="AE621">
        <v>94.2</v>
      </c>
      <c r="AF621">
        <v>10</v>
      </c>
      <c r="AH621">
        <v>534</v>
      </c>
      <c r="AI621">
        <v>96.3</v>
      </c>
      <c r="AJ621">
        <v>11</v>
      </c>
      <c r="AL621">
        <v>525</v>
      </c>
      <c r="AM621">
        <v>94.6</v>
      </c>
      <c r="AN621">
        <v>17</v>
      </c>
    </row>
    <row r="622" spans="1:40" x14ac:dyDescent="0.25">
      <c r="A622" t="s">
        <v>1593</v>
      </c>
      <c r="B622">
        <v>617</v>
      </c>
      <c r="C622">
        <v>89.4</v>
      </c>
      <c r="D622">
        <v>25</v>
      </c>
      <c r="F622">
        <v>595</v>
      </c>
      <c r="G622">
        <v>85.5</v>
      </c>
      <c r="H622">
        <v>32</v>
      </c>
      <c r="J622">
        <v>578</v>
      </c>
      <c r="K622">
        <v>83.2</v>
      </c>
      <c r="L622">
        <v>36</v>
      </c>
      <c r="N622">
        <v>627</v>
      </c>
      <c r="O622">
        <v>89.9</v>
      </c>
      <c r="P622">
        <v>19</v>
      </c>
      <c r="R622">
        <v>610</v>
      </c>
      <c r="S622">
        <v>89.3</v>
      </c>
      <c r="T622">
        <v>23</v>
      </c>
      <c r="V622">
        <v>620</v>
      </c>
      <c r="W622">
        <v>89.1</v>
      </c>
      <c r="X622">
        <v>21</v>
      </c>
      <c r="Z622">
        <v>658</v>
      </c>
      <c r="AA622">
        <v>95</v>
      </c>
      <c r="AB622">
        <v>10</v>
      </c>
      <c r="AD622">
        <v>669</v>
      </c>
      <c r="AE622">
        <v>97.3</v>
      </c>
      <c r="AF622">
        <v>4</v>
      </c>
      <c r="AH622">
        <v>0</v>
      </c>
      <c r="AI622">
        <v>0</v>
      </c>
      <c r="AJ622">
        <v>0</v>
      </c>
      <c r="AL622">
        <v>0</v>
      </c>
      <c r="AM622">
        <v>0</v>
      </c>
      <c r="AN622">
        <v>0</v>
      </c>
    </row>
    <row r="623" spans="1:40" x14ac:dyDescent="0.25">
      <c r="A623" t="s">
        <v>889</v>
      </c>
      <c r="B623">
        <v>617</v>
      </c>
      <c r="C623">
        <v>89.4</v>
      </c>
      <c r="D623">
        <v>25</v>
      </c>
      <c r="F623">
        <v>618</v>
      </c>
      <c r="G623">
        <v>88.8</v>
      </c>
      <c r="H623">
        <v>24</v>
      </c>
      <c r="J623">
        <v>628</v>
      </c>
      <c r="K623">
        <v>90.3</v>
      </c>
      <c r="L623">
        <v>21</v>
      </c>
      <c r="N623">
        <v>659</v>
      </c>
      <c r="O623">
        <v>94.5</v>
      </c>
      <c r="P623">
        <v>9</v>
      </c>
      <c r="R623">
        <v>0</v>
      </c>
      <c r="S623">
        <v>0</v>
      </c>
      <c r="T623">
        <v>0</v>
      </c>
      <c r="V623">
        <v>682</v>
      </c>
      <c r="W623">
        <v>97.9</v>
      </c>
      <c r="X623">
        <v>5</v>
      </c>
      <c r="Z623">
        <v>663</v>
      </c>
      <c r="AA623">
        <v>95.7</v>
      </c>
      <c r="AB623">
        <v>9</v>
      </c>
      <c r="AD623">
        <v>665</v>
      </c>
      <c r="AE623">
        <v>96.7</v>
      </c>
      <c r="AF623">
        <v>5</v>
      </c>
      <c r="AH623">
        <v>0</v>
      </c>
      <c r="AI623">
        <v>0</v>
      </c>
      <c r="AJ623">
        <v>0</v>
      </c>
      <c r="AL623">
        <v>0</v>
      </c>
      <c r="AM623">
        <v>0</v>
      </c>
      <c r="AN623">
        <v>0</v>
      </c>
    </row>
    <row r="624" spans="1:40" x14ac:dyDescent="0.25">
      <c r="A624" t="s">
        <v>677</v>
      </c>
      <c r="B624">
        <v>617</v>
      </c>
      <c r="C624">
        <v>89.4</v>
      </c>
      <c r="D624">
        <v>25</v>
      </c>
      <c r="F624">
        <v>623</v>
      </c>
      <c r="G624">
        <v>89.5</v>
      </c>
      <c r="H624">
        <v>23</v>
      </c>
      <c r="J624">
        <v>632</v>
      </c>
      <c r="K624">
        <v>90.9</v>
      </c>
      <c r="L624">
        <v>19</v>
      </c>
      <c r="N624">
        <v>606</v>
      </c>
      <c r="O624">
        <v>86.9</v>
      </c>
      <c r="P624">
        <v>26</v>
      </c>
      <c r="R624">
        <v>569</v>
      </c>
      <c r="S624">
        <v>83.3</v>
      </c>
      <c r="T624">
        <v>34</v>
      </c>
      <c r="V624">
        <v>565</v>
      </c>
      <c r="W624">
        <v>81.2</v>
      </c>
      <c r="X624">
        <v>44</v>
      </c>
      <c r="Z624">
        <v>540</v>
      </c>
      <c r="AA624">
        <v>78.099999999999994</v>
      </c>
      <c r="AB624">
        <v>51</v>
      </c>
      <c r="AD624">
        <v>524</v>
      </c>
      <c r="AE624">
        <v>76.400000000000006</v>
      </c>
      <c r="AF624">
        <v>56</v>
      </c>
      <c r="AH624">
        <v>0</v>
      </c>
      <c r="AI624">
        <v>0</v>
      </c>
      <c r="AJ624">
        <v>0</v>
      </c>
      <c r="AL624">
        <v>0</v>
      </c>
      <c r="AM624">
        <v>0</v>
      </c>
      <c r="AN624">
        <v>0</v>
      </c>
    </row>
    <row r="625" spans="1:40" x14ac:dyDescent="0.25">
      <c r="A625" t="s">
        <v>1594</v>
      </c>
      <c r="B625">
        <v>617</v>
      </c>
      <c r="C625">
        <v>89.4</v>
      </c>
      <c r="D625">
        <v>25</v>
      </c>
      <c r="F625">
        <v>602</v>
      </c>
      <c r="G625">
        <v>86.5</v>
      </c>
      <c r="H625">
        <v>30</v>
      </c>
      <c r="J625">
        <v>584</v>
      </c>
      <c r="K625">
        <v>84.1</v>
      </c>
      <c r="L625">
        <v>34</v>
      </c>
      <c r="N625">
        <v>553</v>
      </c>
      <c r="O625">
        <v>79.400000000000006</v>
      </c>
      <c r="P625">
        <v>45</v>
      </c>
      <c r="R625">
        <v>546</v>
      </c>
      <c r="S625">
        <v>80</v>
      </c>
      <c r="T625">
        <v>45</v>
      </c>
      <c r="V625">
        <v>562</v>
      </c>
      <c r="W625">
        <v>80.8</v>
      </c>
      <c r="X625">
        <v>45</v>
      </c>
      <c r="Z625">
        <v>611</v>
      </c>
      <c r="AA625">
        <v>88.3</v>
      </c>
      <c r="AB625">
        <v>27</v>
      </c>
      <c r="AD625">
        <v>589</v>
      </c>
      <c r="AE625">
        <v>85.7</v>
      </c>
      <c r="AF625">
        <v>29</v>
      </c>
      <c r="AH625">
        <v>505</v>
      </c>
      <c r="AI625">
        <v>91.1</v>
      </c>
      <c r="AJ625">
        <v>27</v>
      </c>
      <c r="AL625">
        <v>498</v>
      </c>
      <c r="AM625">
        <v>89.8</v>
      </c>
      <c r="AN625">
        <v>31</v>
      </c>
    </row>
    <row r="626" spans="1:40" x14ac:dyDescent="0.25">
      <c r="A626" t="s">
        <v>447</v>
      </c>
      <c r="B626">
        <v>621</v>
      </c>
      <c r="C626">
        <v>90</v>
      </c>
      <c r="D626">
        <v>24</v>
      </c>
      <c r="F626">
        <v>630</v>
      </c>
      <c r="G626">
        <v>90.5</v>
      </c>
      <c r="H626">
        <v>20</v>
      </c>
      <c r="J626">
        <v>604</v>
      </c>
      <c r="K626">
        <v>86.9</v>
      </c>
      <c r="L626">
        <v>28</v>
      </c>
      <c r="N626">
        <v>592</v>
      </c>
      <c r="O626">
        <v>84.9</v>
      </c>
      <c r="P626">
        <v>31</v>
      </c>
      <c r="R626">
        <v>602</v>
      </c>
      <c r="S626">
        <v>88.1</v>
      </c>
      <c r="T626">
        <v>25</v>
      </c>
      <c r="V626">
        <v>0</v>
      </c>
      <c r="W626">
        <v>0</v>
      </c>
      <c r="X626">
        <v>0</v>
      </c>
      <c r="Z626">
        <v>687</v>
      </c>
      <c r="AA626">
        <v>99.1</v>
      </c>
      <c r="AB626">
        <v>2</v>
      </c>
      <c r="AD626">
        <v>684</v>
      </c>
      <c r="AE626">
        <v>99.4</v>
      </c>
      <c r="AF626">
        <v>1</v>
      </c>
      <c r="AH626">
        <v>552</v>
      </c>
      <c r="AI626">
        <v>99.5</v>
      </c>
      <c r="AJ626">
        <v>2</v>
      </c>
      <c r="AL626">
        <v>548</v>
      </c>
      <c r="AM626">
        <v>98.8</v>
      </c>
      <c r="AN626">
        <v>3</v>
      </c>
    </row>
    <row r="627" spans="1:40" x14ac:dyDescent="0.25">
      <c r="A627" t="s">
        <v>1595</v>
      </c>
      <c r="B627">
        <v>622</v>
      </c>
      <c r="C627">
        <v>90.1</v>
      </c>
      <c r="D627">
        <v>23</v>
      </c>
      <c r="F627">
        <v>592</v>
      </c>
      <c r="G627">
        <v>85.1</v>
      </c>
      <c r="H627">
        <v>33</v>
      </c>
      <c r="J627">
        <v>548</v>
      </c>
      <c r="K627">
        <v>78.900000000000006</v>
      </c>
      <c r="L627">
        <v>46</v>
      </c>
      <c r="N627">
        <v>546</v>
      </c>
      <c r="O627">
        <v>78.400000000000006</v>
      </c>
      <c r="P627">
        <v>47</v>
      </c>
      <c r="R627">
        <v>464</v>
      </c>
      <c r="S627">
        <v>68.099999999999994</v>
      </c>
      <c r="T627">
        <v>94</v>
      </c>
      <c r="V627">
        <v>389</v>
      </c>
      <c r="W627">
        <v>56.2</v>
      </c>
      <c r="X627">
        <v>183</v>
      </c>
      <c r="Z627">
        <v>377</v>
      </c>
      <c r="AA627">
        <v>54.8</v>
      </c>
      <c r="AB627">
        <v>198</v>
      </c>
      <c r="AD627">
        <v>386</v>
      </c>
      <c r="AE627">
        <v>56.5</v>
      </c>
      <c r="AF627">
        <v>175</v>
      </c>
      <c r="AH627">
        <v>0</v>
      </c>
      <c r="AI627">
        <v>0</v>
      </c>
      <c r="AJ627">
        <v>0</v>
      </c>
      <c r="AL627">
        <v>0</v>
      </c>
      <c r="AM627">
        <v>0</v>
      </c>
      <c r="AN627">
        <v>0</v>
      </c>
    </row>
    <row r="628" spans="1:40" x14ac:dyDescent="0.25">
      <c r="A628" t="s">
        <v>359</v>
      </c>
      <c r="B628">
        <v>623</v>
      </c>
      <c r="C628">
        <v>90.2</v>
      </c>
      <c r="D628">
        <v>22</v>
      </c>
      <c r="F628">
        <v>614</v>
      </c>
      <c r="G628">
        <v>88.2</v>
      </c>
      <c r="H628">
        <v>27</v>
      </c>
      <c r="J628">
        <v>608</v>
      </c>
      <c r="K628">
        <v>87.5</v>
      </c>
      <c r="L628">
        <v>27</v>
      </c>
      <c r="N628">
        <v>603</v>
      </c>
      <c r="O628">
        <v>86.5</v>
      </c>
      <c r="P628">
        <v>27</v>
      </c>
      <c r="R628">
        <v>542</v>
      </c>
      <c r="S628">
        <v>79.400000000000006</v>
      </c>
      <c r="T628">
        <v>46</v>
      </c>
      <c r="V628">
        <v>510</v>
      </c>
      <c r="W628">
        <v>73.400000000000006</v>
      </c>
      <c r="X628">
        <v>71</v>
      </c>
      <c r="Z628">
        <v>514</v>
      </c>
      <c r="AA628">
        <v>74.400000000000006</v>
      </c>
      <c r="AB628">
        <v>68</v>
      </c>
      <c r="AD628">
        <v>543</v>
      </c>
      <c r="AE628">
        <v>79.099999999999994</v>
      </c>
      <c r="AF628">
        <v>44</v>
      </c>
      <c r="AH628">
        <v>0</v>
      </c>
      <c r="AI628">
        <v>0</v>
      </c>
      <c r="AJ628">
        <v>0</v>
      </c>
      <c r="AL628">
        <v>0</v>
      </c>
      <c r="AM628">
        <v>0</v>
      </c>
      <c r="AN628">
        <v>0</v>
      </c>
    </row>
    <row r="629" spans="1:40" x14ac:dyDescent="0.25">
      <c r="A629" t="s">
        <v>456</v>
      </c>
      <c r="B629">
        <v>623</v>
      </c>
      <c r="C629">
        <v>90.2</v>
      </c>
      <c r="D629">
        <v>22</v>
      </c>
      <c r="F629">
        <v>615</v>
      </c>
      <c r="G629">
        <v>88.3</v>
      </c>
      <c r="H629">
        <v>26</v>
      </c>
      <c r="J629">
        <v>604</v>
      </c>
      <c r="K629">
        <v>86.9</v>
      </c>
      <c r="L629">
        <v>28</v>
      </c>
      <c r="N629">
        <v>603</v>
      </c>
      <c r="O629">
        <v>86.5</v>
      </c>
      <c r="P629">
        <v>27</v>
      </c>
      <c r="R629">
        <v>572</v>
      </c>
      <c r="S629">
        <v>83.8</v>
      </c>
      <c r="T629">
        <v>33</v>
      </c>
      <c r="V629">
        <v>593</v>
      </c>
      <c r="W629">
        <v>85.2</v>
      </c>
      <c r="X629">
        <v>31</v>
      </c>
      <c r="Z629">
        <v>578</v>
      </c>
      <c r="AA629">
        <v>83.6</v>
      </c>
      <c r="AB629">
        <v>37</v>
      </c>
      <c r="AD629">
        <v>560</v>
      </c>
      <c r="AE629">
        <v>81.599999999999994</v>
      </c>
      <c r="AF629">
        <v>37</v>
      </c>
      <c r="AH629">
        <v>492</v>
      </c>
      <c r="AI629">
        <v>88.7</v>
      </c>
      <c r="AJ629">
        <v>35</v>
      </c>
      <c r="AL629">
        <v>492</v>
      </c>
      <c r="AM629">
        <v>88.7</v>
      </c>
      <c r="AN629">
        <v>36</v>
      </c>
    </row>
    <row r="630" spans="1:40" x14ac:dyDescent="0.25">
      <c r="A630" t="s">
        <v>873</v>
      </c>
      <c r="B630">
        <v>625</v>
      </c>
      <c r="C630">
        <v>90.5</v>
      </c>
      <c r="D630">
        <v>21</v>
      </c>
      <c r="F630">
        <v>592</v>
      </c>
      <c r="G630">
        <v>85.1</v>
      </c>
      <c r="H630">
        <v>33</v>
      </c>
      <c r="J630">
        <v>571</v>
      </c>
      <c r="K630">
        <v>82.2</v>
      </c>
      <c r="L630">
        <v>40</v>
      </c>
      <c r="N630">
        <v>565</v>
      </c>
      <c r="O630">
        <v>81.099999999999994</v>
      </c>
      <c r="P630">
        <v>40</v>
      </c>
      <c r="R630">
        <v>540</v>
      </c>
      <c r="S630">
        <v>79.099999999999994</v>
      </c>
      <c r="T630">
        <v>47</v>
      </c>
      <c r="V630">
        <v>520</v>
      </c>
      <c r="W630">
        <v>74.8</v>
      </c>
      <c r="X630">
        <v>65</v>
      </c>
      <c r="Z630">
        <v>550</v>
      </c>
      <c r="AA630">
        <v>79.5</v>
      </c>
      <c r="AB630">
        <v>48</v>
      </c>
      <c r="AD630">
        <v>580</v>
      </c>
      <c r="AE630">
        <v>84.4</v>
      </c>
      <c r="AF630">
        <v>31</v>
      </c>
      <c r="AH630">
        <v>474</v>
      </c>
      <c r="AI630">
        <v>85.5</v>
      </c>
      <c r="AJ630">
        <v>48</v>
      </c>
      <c r="AL630">
        <v>464</v>
      </c>
      <c r="AM630">
        <v>83.7</v>
      </c>
      <c r="AN630">
        <v>58</v>
      </c>
    </row>
    <row r="631" spans="1:40" x14ac:dyDescent="0.25">
      <c r="A631" t="s">
        <v>855</v>
      </c>
      <c r="B631">
        <v>625</v>
      </c>
      <c r="C631">
        <v>90.5</v>
      </c>
      <c r="D631">
        <v>21</v>
      </c>
      <c r="F631">
        <v>627</v>
      </c>
      <c r="G631">
        <v>90</v>
      </c>
      <c r="H631">
        <v>21</v>
      </c>
      <c r="J631">
        <v>650</v>
      </c>
      <c r="K631">
        <v>93.5</v>
      </c>
      <c r="L631">
        <v>13</v>
      </c>
      <c r="N631">
        <v>664</v>
      </c>
      <c r="O631">
        <v>95.2</v>
      </c>
      <c r="P631">
        <v>7</v>
      </c>
      <c r="R631">
        <v>666</v>
      </c>
      <c r="S631">
        <v>97.4</v>
      </c>
      <c r="T631">
        <v>6</v>
      </c>
      <c r="V631">
        <v>628</v>
      </c>
      <c r="W631">
        <v>90.2</v>
      </c>
      <c r="X631">
        <v>19</v>
      </c>
      <c r="Z631">
        <v>634</v>
      </c>
      <c r="AA631">
        <v>91.6</v>
      </c>
      <c r="AB631">
        <v>19</v>
      </c>
      <c r="AD631">
        <v>639</v>
      </c>
      <c r="AE631">
        <v>92.9</v>
      </c>
      <c r="AF631">
        <v>13</v>
      </c>
      <c r="AH631">
        <v>521</v>
      </c>
      <c r="AI631">
        <v>93.9</v>
      </c>
      <c r="AJ631">
        <v>19</v>
      </c>
      <c r="AL631">
        <v>510</v>
      </c>
      <c r="AM631">
        <v>92</v>
      </c>
      <c r="AN631">
        <v>24</v>
      </c>
    </row>
    <row r="632" spans="1:40" x14ac:dyDescent="0.25">
      <c r="A632" t="s">
        <v>1596</v>
      </c>
      <c r="B632">
        <v>625</v>
      </c>
      <c r="C632">
        <v>90.5</v>
      </c>
      <c r="D632">
        <v>21</v>
      </c>
      <c r="F632">
        <v>577</v>
      </c>
      <c r="G632">
        <v>82.9</v>
      </c>
      <c r="H632">
        <v>39</v>
      </c>
      <c r="J632">
        <v>608</v>
      </c>
      <c r="K632">
        <v>87.5</v>
      </c>
      <c r="L632">
        <v>27</v>
      </c>
      <c r="N632">
        <v>513</v>
      </c>
      <c r="O632">
        <v>73.7</v>
      </c>
      <c r="P632">
        <v>63</v>
      </c>
      <c r="R632">
        <v>447</v>
      </c>
      <c r="S632">
        <v>65.7</v>
      </c>
      <c r="T632">
        <v>103</v>
      </c>
      <c r="V632">
        <v>418</v>
      </c>
      <c r="W632">
        <v>60.3</v>
      </c>
      <c r="X632">
        <v>138</v>
      </c>
      <c r="Z632">
        <v>437</v>
      </c>
      <c r="AA632">
        <v>63.4</v>
      </c>
      <c r="AB632">
        <v>119</v>
      </c>
      <c r="AD632">
        <v>488</v>
      </c>
      <c r="AE632">
        <v>71.2</v>
      </c>
      <c r="AF632">
        <v>77</v>
      </c>
      <c r="AH632">
        <v>0</v>
      </c>
      <c r="AI632">
        <v>0</v>
      </c>
      <c r="AJ632">
        <v>0</v>
      </c>
      <c r="AL632">
        <v>0</v>
      </c>
      <c r="AM632">
        <v>0</v>
      </c>
      <c r="AN632">
        <v>0</v>
      </c>
    </row>
    <row r="633" spans="1:40" x14ac:dyDescent="0.25">
      <c r="A633" t="s">
        <v>502</v>
      </c>
      <c r="B633">
        <v>628</v>
      </c>
      <c r="C633">
        <v>91</v>
      </c>
      <c r="D633">
        <v>20</v>
      </c>
      <c r="F633">
        <v>633</v>
      </c>
      <c r="G633">
        <v>90.9</v>
      </c>
      <c r="H633">
        <v>19</v>
      </c>
      <c r="J633">
        <v>644</v>
      </c>
      <c r="K633">
        <v>92.6</v>
      </c>
      <c r="L633">
        <v>15</v>
      </c>
      <c r="N633">
        <v>627</v>
      </c>
      <c r="O633">
        <v>89.9</v>
      </c>
      <c r="P633">
        <v>19</v>
      </c>
      <c r="R633">
        <v>623</v>
      </c>
      <c r="S633">
        <v>91.2</v>
      </c>
      <c r="T633">
        <v>17</v>
      </c>
      <c r="V633">
        <v>646</v>
      </c>
      <c r="W633">
        <v>92.8</v>
      </c>
      <c r="X633">
        <v>14</v>
      </c>
      <c r="Z633">
        <v>636</v>
      </c>
      <c r="AA633">
        <v>91.9</v>
      </c>
      <c r="AB633">
        <v>18</v>
      </c>
      <c r="AD633">
        <v>606</v>
      </c>
      <c r="AE633">
        <v>88.2</v>
      </c>
      <c r="AF633">
        <v>20</v>
      </c>
      <c r="AH633">
        <v>0</v>
      </c>
      <c r="AI633">
        <v>0</v>
      </c>
      <c r="AJ633">
        <v>0</v>
      </c>
      <c r="AL633">
        <v>0</v>
      </c>
      <c r="AM633">
        <v>0</v>
      </c>
      <c r="AN633">
        <v>0</v>
      </c>
    </row>
    <row r="634" spans="1:40" x14ac:dyDescent="0.25">
      <c r="A634" t="s">
        <v>1597</v>
      </c>
      <c r="B634">
        <v>628</v>
      </c>
      <c r="C634">
        <v>91</v>
      </c>
      <c r="D634">
        <v>20</v>
      </c>
      <c r="F634">
        <v>625</v>
      </c>
      <c r="G634">
        <v>89.8</v>
      </c>
      <c r="H634">
        <v>22</v>
      </c>
      <c r="J634">
        <v>644</v>
      </c>
      <c r="K634">
        <v>92.6</v>
      </c>
      <c r="L634">
        <v>15</v>
      </c>
      <c r="N634">
        <v>635</v>
      </c>
      <c r="O634">
        <v>91.1</v>
      </c>
      <c r="P634">
        <v>16</v>
      </c>
      <c r="R634">
        <v>645</v>
      </c>
      <c r="S634">
        <v>94.4</v>
      </c>
      <c r="T634">
        <v>12</v>
      </c>
      <c r="V634">
        <v>640</v>
      </c>
      <c r="W634">
        <v>91.9</v>
      </c>
      <c r="X634">
        <v>16</v>
      </c>
      <c r="Z634">
        <v>645</v>
      </c>
      <c r="AA634">
        <v>93.1</v>
      </c>
      <c r="AB634">
        <v>16</v>
      </c>
      <c r="AD634">
        <v>641</v>
      </c>
      <c r="AE634">
        <v>93.2</v>
      </c>
      <c r="AF634">
        <v>12</v>
      </c>
      <c r="AH634">
        <v>0</v>
      </c>
      <c r="AI634">
        <v>0</v>
      </c>
      <c r="AJ634">
        <v>0</v>
      </c>
      <c r="AL634">
        <v>0</v>
      </c>
      <c r="AM634">
        <v>0</v>
      </c>
      <c r="AN634">
        <v>0</v>
      </c>
    </row>
    <row r="635" spans="1:40" x14ac:dyDescent="0.25">
      <c r="A635" t="s">
        <v>816</v>
      </c>
      <c r="B635">
        <v>628</v>
      </c>
      <c r="C635">
        <v>91</v>
      </c>
      <c r="D635">
        <v>20</v>
      </c>
      <c r="F635">
        <v>590</v>
      </c>
      <c r="G635">
        <v>84.8</v>
      </c>
      <c r="H635">
        <v>34</v>
      </c>
      <c r="J635">
        <v>588</v>
      </c>
      <c r="K635">
        <v>84.6</v>
      </c>
      <c r="L635">
        <v>33</v>
      </c>
      <c r="N635">
        <v>572</v>
      </c>
      <c r="O635">
        <v>82.1</v>
      </c>
      <c r="P635">
        <v>38</v>
      </c>
      <c r="R635">
        <v>572</v>
      </c>
      <c r="S635">
        <v>83.8</v>
      </c>
      <c r="T635">
        <v>33</v>
      </c>
      <c r="V635">
        <v>685</v>
      </c>
      <c r="W635">
        <v>98.3</v>
      </c>
      <c r="X635">
        <v>4</v>
      </c>
      <c r="Z635">
        <v>678</v>
      </c>
      <c r="AA635">
        <v>97.9</v>
      </c>
      <c r="AB635">
        <v>5</v>
      </c>
      <c r="AD635">
        <v>665</v>
      </c>
      <c r="AE635">
        <v>96.7</v>
      </c>
      <c r="AF635">
        <v>5</v>
      </c>
      <c r="AH635">
        <v>542</v>
      </c>
      <c r="AI635">
        <v>97.7</v>
      </c>
      <c r="AJ635">
        <v>9</v>
      </c>
      <c r="AL635">
        <v>552</v>
      </c>
      <c r="AM635">
        <v>99.5</v>
      </c>
      <c r="AN635">
        <v>1</v>
      </c>
    </row>
    <row r="636" spans="1:40" x14ac:dyDescent="0.25">
      <c r="A636" t="s">
        <v>525</v>
      </c>
      <c r="B636">
        <v>628</v>
      </c>
      <c r="C636">
        <v>91</v>
      </c>
      <c r="D636">
        <v>20</v>
      </c>
      <c r="F636">
        <v>609</v>
      </c>
      <c r="G636">
        <v>87.5</v>
      </c>
      <c r="H636">
        <v>29</v>
      </c>
      <c r="J636">
        <v>602</v>
      </c>
      <c r="K636">
        <v>86.6</v>
      </c>
      <c r="L636">
        <v>29</v>
      </c>
      <c r="N636">
        <v>610</v>
      </c>
      <c r="O636">
        <v>87.5</v>
      </c>
      <c r="P636">
        <v>25</v>
      </c>
      <c r="R636">
        <v>592</v>
      </c>
      <c r="S636">
        <v>86.7</v>
      </c>
      <c r="T636">
        <v>28</v>
      </c>
      <c r="V636">
        <v>590</v>
      </c>
      <c r="W636">
        <v>84.8</v>
      </c>
      <c r="X636">
        <v>32</v>
      </c>
      <c r="Z636">
        <v>611</v>
      </c>
      <c r="AA636">
        <v>88.3</v>
      </c>
      <c r="AB636">
        <v>27</v>
      </c>
      <c r="AD636">
        <v>581</v>
      </c>
      <c r="AE636">
        <v>84.6</v>
      </c>
      <c r="AF636">
        <v>30</v>
      </c>
      <c r="AH636">
        <v>0</v>
      </c>
      <c r="AI636">
        <v>0</v>
      </c>
      <c r="AJ636">
        <v>0</v>
      </c>
      <c r="AL636">
        <v>0</v>
      </c>
      <c r="AM636">
        <v>0</v>
      </c>
      <c r="AN636">
        <v>0</v>
      </c>
    </row>
    <row r="637" spans="1:40" x14ac:dyDescent="0.25">
      <c r="A637" t="s">
        <v>1044</v>
      </c>
      <c r="B637">
        <v>628</v>
      </c>
      <c r="C637">
        <v>91</v>
      </c>
      <c r="D637">
        <v>20</v>
      </c>
      <c r="F637">
        <v>671</v>
      </c>
      <c r="G637">
        <v>96.3</v>
      </c>
      <c r="H637">
        <v>7</v>
      </c>
      <c r="J637">
        <v>665</v>
      </c>
      <c r="K637">
        <v>95.6</v>
      </c>
      <c r="L637">
        <v>9</v>
      </c>
      <c r="N637">
        <v>640</v>
      </c>
      <c r="O637">
        <v>91.8</v>
      </c>
      <c r="P637">
        <v>14</v>
      </c>
      <c r="R637">
        <v>637</v>
      </c>
      <c r="S637">
        <v>93.2</v>
      </c>
      <c r="T637">
        <v>14</v>
      </c>
      <c r="V637">
        <v>658</v>
      </c>
      <c r="W637">
        <v>94.5</v>
      </c>
      <c r="X637">
        <v>11</v>
      </c>
      <c r="Z637">
        <v>655</v>
      </c>
      <c r="AA637">
        <v>94.6</v>
      </c>
      <c r="AB637">
        <v>11</v>
      </c>
      <c r="AD637">
        <v>627</v>
      </c>
      <c r="AE637">
        <v>91.2</v>
      </c>
      <c r="AF637">
        <v>16</v>
      </c>
      <c r="AH637">
        <v>0</v>
      </c>
      <c r="AI637">
        <v>0</v>
      </c>
      <c r="AJ637">
        <v>0</v>
      </c>
      <c r="AL637">
        <v>0</v>
      </c>
      <c r="AM637">
        <v>0</v>
      </c>
      <c r="AN637">
        <v>0</v>
      </c>
    </row>
    <row r="638" spans="1:40" x14ac:dyDescent="0.25">
      <c r="A638" t="s">
        <v>387</v>
      </c>
      <c r="B638">
        <v>628</v>
      </c>
      <c r="C638">
        <v>91</v>
      </c>
      <c r="D638">
        <v>20</v>
      </c>
      <c r="F638">
        <v>630</v>
      </c>
      <c r="G638">
        <v>90.5</v>
      </c>
      <c r="H638">
        <v>20</v>
      </c>
      <c r="J638">
        <v>629</v>
      </c>
      <c r="K638">
        <v>90.5</v>
      </c>
      <c r="L638">
        <v>20</v>
      </c>
      <c r="N638">
        <v>622</v>
      </c>
      <c r="O638">
        <v>89.2</v>
      </c>
      <c r="P638">
        <v>20</v>
      </c>
      <c r="R638">
        <v>613</v>
      </c>
      <c r="S638">
        <v>89.7</v>
      </c>
      <c r="T638">
        <v>21</v>
      </c>
      <c r="V638">
        <v>588</v>
      </c>
      <c r="W638">
        <v>84.5</v>
      </c>
      <c r="X638">
        <v>33</v>
      </c>
      <c r="Z638">
        <v>603</v>
      </c>
      <c r="AA638">
        <v>87.1</v>
      </c>
      <c r="AB638">
        <v>29</v>
      </c>
      <c r="AD638">
        <v>589</v>
      </c>
      <c r="AE638">
        <v>85.7</v>
      </c>
      <c r="AF638">
        <v>29</v>
      </c>
      <c r="AH638">
        <v>0</v>
      </c>
      <c r="AI638">
        <v>0</v>
      </c>
      <c r="AJ638">
        <v>0</v>
      </c>
      <c r="AL638">
        <v>0</v>
      </c>
      <c r="AM638">
        <v>0</v>
      </c>
      <c r="AN638">
        <v>0</v>
      </c>
    </row>
    <row r="639" spans="1:40" x14ac:dyDescent="0.25">
      <c r="A639" t="s">
        <v>549</v>
      </c>
      <c r="B639">
        <v>634</v>
      </c>
      <c r="C639">
        <v>91.8</v>
      </c>
      <c r="D639">
        <v>19</v>
      </c>
      <c r="F639">
        <v>627</v>
      </c>
      <c r="G639">
        <v>90</v>
      </c>
      <c r="H639">
        <v>21</v>
      </c>
      <c r="J639">
        <v>613</v>
      </c>
      <c r="K639">
        <v>88.2</v>
      </c>
      <c r="L639">
        <v>26</v>
      </c>
      <c r="N639">
        <v>610</v>
      </c>
      <c r="O639">
        <v>87.5</v>
      </c>
      <c r="P639">
        <v>25</v>
      </c>
      <c r="R639">
        <v>0</v>
      </c>
      <c r="S639">
        <v>0</v>
      </c>
      <c r="T639">
        <v>0</v>
      </c>
      <c r="V639">
        <v>0</v>
      </c>
      <c r="W639">
        <v>0</v>
      </c>
      <c r="X639">
        <v>0</v>
      </c>
      <c r="Z639">
        <v>0</v>
      </c>
      <c r="AA639">
        <v>0</v>
      </c>
      <c r="AB639">
        <v>0</v>
      </c>
      <c r="AD639">
        <v>0</v>
      </c>
      <c r="AE639">
        <v>0</v>
      </c>
      <c r="AF639">
        <v>0</v>
      </c>
      <c r="AH639">
        <v>0</v>
      </c>
      <c r="AI639">
        <v>0</v>
      </c>
      <c r="AJ639">
        <v>0</v>
      </c>
      <c r="AL639">
        <v>0</v>
      </c>
      <c r="AM639">
        <v>0</v>
      </c>
      <c r="AN639">
        <v>0</v>
      </c>
    </row>
    <row r="640" spans="1:40" x14ac:dyDescent="0.25">
      <c r="A640" t="s">
        <v>541</v>
      </c>
      <c r="B640">
        <v>635</v>
      </c>
      <c r="C640">
        <v>92</v>
      </c>
      <c r="D640">
        <v>18</v>
      </c>
      <c r="F640">
        <v>675</v>
      </c>
      <c r="G640">
        <v>96.9</v>
      </c>
      <c r="H640">
        <v>5</v>
      </c>
      <c r="J640">
        <v>608</v>
      </c>
      <c r="K640">
        <v>87.5</v>
      </c>
      <c r="L640">
        <v>27</v>
      </c>
      <c r="N640">
        <v>663</v>
      </c>
      <c r="O640">
        <v>95</v>
      </c>
      <c r="P640">
        <v>8</v>
      </c>
      <c r="R640">
        <v>613</v>
      </c>
      <c r="S640">
        <v>89.7</v>
      </c>
      <c r="T640">
        <v>21</v>
      </c>
      <c r="V640">
        <v>585</v>
      </c>
      <c r="W640">
        <v>84.1</v>
      </c>
      <c r="X640">
        <v>34</v>
      </c>
      <c r="Z640">
        <v>607</v>
      </c>
      <c r="AA640">
        <v>87.7</v>
      </c>
      <c r="AB640">
        <v>28</v>
      </c>
      <c r="AD640">
        <v>581</v>
      </c>
      <c r="AE640">
        <v>84.6</v>
      </c>
      <c r="AF640">
        <v>30</v>
      </c>
      <c r="AH640">
        <v>428</v>
      </c>
      <c r="AI640">
        <v>77.3</v>
      </c>
      <c r="AJ640">
        <v>93</v>
      </c>
      <c r="AL640">
        <v>423</v>
      </c>
      <c r="AM640">
        <v>76.400000000000006</v>
      </c>
      <c r="AN640">
        <v>99</v>
      </c>
    </row>
    <row r="641" spans="1:40" x14ac:dyDescent="0.25">
      <c r="A641" t="s">
        <v>570</v>
      </c>
      <c r="B641">
        <v>635</v>
      </c>
      <c r="C641">
        <v>92</v>
      </c>
      <c r="D641">
        <v>18</v>
      </c>
      <c r="F641">
        <v>633</v>
      </c>
      <c r="G641">
        <v>90.9</v>
      </c>
      <c r="H641">
        <v>19</v>
      </c>
      <c r="J641">
        <v>634</v>
      </c>
      <c r="K641">
        <v>91.2</v>
      </c>
      <c r="L641">
        <v>18</v>
      </c>
      <c r="N641">
        <v>577</v>
      </c>
      <c r="O641">
        <v>82.8</v>
      </c>
      <c r="P641">
        <v>35</v>
      </c>
      <c r="R641">
        <v>567</v>
      </c>
      <c r="S641">
        <v>83</v>
      </c>
      <c r="T641">
        <v>35</v>
      </c>
      <c r="V641">
        <v>568</v>
      </c>
      <c r="W641">
        <v>81.7</v>
      </c>
      <c r="X641">
        <v>43</v>
      </c>
      <c r="Z641">
        <v>571</v>
      </c>
      <c r="AA641">
        <v>82.6</v>
      </c>
      <c r="AB641">
        <v>40</v>
      </c>
      <c r="AD641">
        <v>547</v>
      </c>
      <c r="AE641">
        <v>79.7</v>
      </c>
      <c r="AF641">
        <v>42</v>
      </c>
      <c r="AH641">
        <v>478</v>
      </c>
      <c r="AI641">
        <v>86.2</v>
      </c>
      <c r="AJ641">
        <v>46</v>
      </c>
      <c r="AL641">
        <v>463</v>
      </c>
      <c r="AM641">
        <v>83.6</v>
      </c>
      <c r="AN641">
        <v>60</v>
      </c>
    </row>
    <row r="642" spans="1:40" x14ac:dyDescent="0.25">
      <c r="A642" t="s">
        <v>504</v>
      </c>
      <c r="B642">
        <v>637</v>
      </c>
      <c r="C642">
        <v>92.3</v>
      </c>
      <c r="D642">
        <v>17</v>
      </c>
      <c r="F642">
        <v>652</v>
      </c>
      <c r="G642">
        <v>93.6</v>
      </c>
      <c r="H642">
        <v>12</v>
      </c>
      <c r="J642">
        <v>670</v>
      </c>
      <c r="K642">
        <v>96.3</v>
      </c>
      <c r="L642">
        <v>8</v>
      </c>
      <c r="N642">
        <v>658</v>
      </c>
      <c r="O642">
        <v>94.3</v>
      </c>
      <c r="P642">
        <v>10</v>
      </c>
      <c r="R642">
        <v>637</v>
      </c>
      <c r="S642">
        <v>93.2</v>
      </c>
      <c r="T642">
        <v>14</v>
      </c>
      <c r="V642">
        <v>653</v>
      </c>
      <c r="W642">
        <v>93.7</v>
      </c>
      <c r="X642">
        <v>12</v>
      </c>
      <c r="Z642">
        <v>599</v>
      </c>
      <c r="AA642">
        <v>86.6</v>
      </c>
      <c r="AB642">
        <v>30</v>
      </c>
      <c r="AD642">
        <v>550</v>
      </c>
      <c r="AE642">
        <v>80.099999999999994</v>
      </c>
      <c r="AF642">
        <v>40</v>
      </c>
      <c r="AH642">
        <v>505</v>
      </c>
      <c r="AI642">
        <v>91.1</v>
      </c>
      <c r="AJ642">
        <v>27</v>
      </c>
      <c r="AL642">
        <v>530</v>
      </c>
      <c r="AM642">
        <v>95.5</v>
      </c>
      <c r="AN642">
        <v>13</v>
      </c>
    </row>
    <row r="643" spans="1:40" x14ac:dyDescent="0.25">
      <c r="A643" t="s">
        <v>1598</v>
      </c>
      <c r="B643">
        <v>637</v>
      </c>
      <c r="C643">
        <v>92.3</v>
      </c>
      <c r="D643">
        <v>17</v>
      </c>
      <c r="F643">
        <v>548</v>
      </c>
      <c r="G643">
        <v>78.8</v>
      </c>
      <c r="H643">
        <v>50</v>
      </c>
      <c r="J643">
        <v>613</v>
      </c>
      <c r="K643">
        <v>88.2</v>
      </c>
      <c r="L643">
        <v>26</v>
      </c>
      <c r="N643">
        <v>627</v>
      </c>
      <c r="O643">
        <v>89.9</v>
      </c>
      <c r="P643">
        <v>19</v>
      </c>
      <c r="R643">
        <v>540</v>
      </c>
      <c r="S643">
        <v>79.099999999999994</v>
      </c>
      <c r="T643">
        <v>47</v>
      </c>
      <c r="V643">
        <v>634</v>
      </c>
      <c r="W643">
        <v>91</v>
      </c>
      <c r="X643">
        <v>17</v>
      </c>
      <c r="Z643">
        <v>0</v>
      </c>
      <c r="AA643">
        <v>0</v>
      </c>
      <c r="AB643">
        <v>0</v>
      </c>
      <c r="AD643">
        <v>0</v>
      </c>
      <c r="AE643">
        <v>0</v>
      </c>
      <c r="AF643">
        <v>0</v>
      </c>
      <c r="AH643">
        <v>0</v>
      </c>
      <c r="AI643">
        <v>0</v>
      </c>
      <c r="AJ643">
        <v>0</v>
      </c>
      <c r="AL643">
        <v>0</v>
      </c>
      <c r="AM643">
        <v>0</v>
      </c>
      <c r="AN643">
        <v>0</v>
      </c>
    </row>
    <row r="644" spans="1:40" x14ac:dyDescent="0.25">
      <c r="A644" t="s">
        <v>747</v>
      </c>
      <c r="B644">
        <v>637</v>
      </c>
      <c r="C644">
        <v>92.3</v>
      </c>
      <c r="D644">
        <v>17</v>
      </c>
      <c r="F644">
        <v>609</v>
      </c>
      <c r="G644">
        <v>87.5</v>
      </c>
      <c r="H644">
        <v>29</v>
      </c>
      <c r="J644">
        <v>560</v>
      </c>
      <c r="K644">
        <v>80.599999999999994</v>
      </c>
      <c r="L644">
        <v>43</v>
      </c>
      <c r="N644">
        <v>575</v>
      </c>
      <c r="O644">
        <v>82.5</v>
      </c>
      <c r="P644">
        <v>36</v>
      </c>
      <c r="R644">
        <v>560</v>
      </c>
      <c r="S644">
        <v>82</v>
      </c>
      <c r="T644">
        <v>39</v>
      </c>
      <c r="V644">
        <v>578</v>
      </c>
      <c r="W644">
        <v>83.1</v>
      </c>
      <c r="X644">
        <v>36</v>
      </c>
      <c r="Z644">
        <v>588</v>
      </c>
      <c r="AA644">
        <v>85</v>
      </c>
      <c r="AB644">
        <v>34</v>
      </c>
      <c r="AD644">
        <v>541</v>
      </c>
      <c r="AE644">
        <v>78.8</v>
      </c>
      <c r="AF644">
        <v>45</v>
      </c>
      <c r="AH644">
        <v>498</v>
      </c>
      <c r="AI644">
        <v>89.8</v>
      </c>
      <c r="AJ644">
        <v>30</v>
      </c>
      <c r="AL644">
        <v>496</v>
      </c>
      <c r="AM644">
        <v>89.5</v>
      </c>
      <c r="AN644">
        <v>32</v>
      </c>
    </row>
    <row r="645" spans="1:40" x14ac:dyDescent="0.25">
      <c r="A645" t="s">
        <v>878</v>
      </c>
      <c r="B645">
        <v>637</v>
      </c>
      <c r="C645">
        <v>92.3</v>
      </c>
      <c r="D645">
        <v>17</v>
      </c>
      <c r="F645">
        <v>657</v>
      </c>
      <c r="G645">
        <v>94.3</v>
      </c>
      <c r="H645">
        <v>11</v>
      </c>
      <c r="J645">
        <v>647</v>
      </c>
      <c r="K645">
        <v>93</v>
      </c>
      <c r="L645">
        <v>14</v>
      </c>
      <c r="N645">
        <v>638</v>
      </c>
      <c r="O645">
        <v>91.5</v>
      </c>
      <c r="P645">
        <v>15</v>
      </c>
      <c r="R645">
        <v>602</v>
      </c>
      <c r="S645">
        <v>88.1</v>
      </c>
      <c r="T645">
        <v>25</v>
      </c>
      <c r="V645">
        <v>555</v>
      </c>
      <c r="W645">
        <v>79.8</v>
      </c>
      <c r="X645">
        <v>47</v>
      </c>
      <c r="Z645">
        <v>571</v>
      </c>
      <c r="AA645">
        <v>82.6</v>
      </c>
      <c r="AB645">
        <v>40</v>
      </c>
      <c r="AD645">
        <v>506</v>
      </c>
      <c r="AE645">
        <v>73.8</v>
      </c>
      <c r="AF645">
        <v>67</v>
      </c>
      <c r="AH645">
        <v>0</v>
      </c>
      <c r="AI645">
        <v>0</v>
      </c>
      <c r="AJ645">
        <v>0</v>
      </c>
      <c r="AL645">
        <v>0</v>
      </c>
      <c r="AM645">
        <v>0</v>
      </c>
      <c r="AN645">
        <v>0</v>
      </c>
    </row>
    <row r="646" spans="1:40" x14ac:dyDescent="0.25">
      <c r="A646" t="s">
        <v>575</v>
      </c>
      <c r="B646">
        <v>637</v>
      </c>
      <c r="C646">
        <v>92.3</v>
      </c>
      <c r="D646">
        <v>17</v>
      </c>
      <c r="F646">
        <v>639</v>
      </c>
      <c r="G646">
        <v>91.8</v>
      </c>
      <c r="H646">
        <v>17</v>
      </c>
      <c r="J646">
        <v>674</v>
      </c>
      <c r="K646">
        <v>96.9</v>
      </c>
      <c r="L646">
        <v>7</v>
      </c>
      <c r="N646">
        <v>664</v>
      </c>
      <c r="O646">
        <v>95.2</v>
      </c>
      <c r="P646">
        <v>7</v>
      </c>
      <c r="R646">
        <v>666</v>
      </c>
      <c r="S646">
        <v>97.4</v>
      </c>
      <c r="T646">
        <v>6</v>
      </c>
      <c r="V646">
        <v>664</v>
      </c>
      <c r="W646">
        <v>95.3</v>
      </c>
      <c r="X646">
        <v>10</v>
      </c>
      <c r="Z646">
        <v>689</v>
      </c>
      <c r="AA646">
        <v>99.4</v>
      </c>
      <c r="AB646">
        <v>1</v>
      </c>
      <c r="AD646">
        <v>675</v>
      </c>
      <c r="AE646">
        <v>98.1</v>
      </c>
      <c r="AF646">
        <v>3</v>
      </c>
      <c r="AH646">
        <v>0</v>
      </c>
      <c r="AI646">
        <v>0</v>
      </c>
      <c r="AJ646">
        <v>0</v>
      </c>
      <c r="AL646">
        <v>0</v>
      </c>
      <c r="AM646">
        <v>0</v>
      </c>
      <c r="AN646">
        <v>0</v>
      </c>
    </row>
    <row r="647" spans="1:40" x14ac:dyDescent="0.25">
      <c r="A647" t="s">
        <v>906</v>
      </c>
      <c r="B647">
        <v>637</v>
      </c>
      <c r="C647">
        <v>92.3</v>
      </c>
      <c r="D647">
        <v>17</v>
      </c>
      <c r="F647">
        <v>644</v>
      </c>
      <c r="G647">
        <v>92.5</v>
      </c>
      <c r="H647">
        <v>15</v>
      </c>
      <c r="J647">
        <v>661</v>
      </c>
      <c r="K647">
        <v>95</v>
      </c>
      <c r="L647">
        <v>10</v>
      </c>
      <c r="N647">
        <v>622</v>
      </c>
      <c r="O647">
        <v>89.2</v>
      </c>
      <c r="P647">
        <v>20</v>
      </c>
      <c r="R647">
        <v>0</v>
      </c>
      <c r="S647">
        <v>0</v>
      </c>
      <c r="T647">
        <v>0</v>
      </c>
      <c r="V647">
        <v>675</v>
      </c>
      <c r="W647">
        <v>96.9</v>
      </c>
      <c r="X647">
        <v>7</v>
      </c>
      <c r="Z647">
        <v>648</v>
      </c>
      <c r="AA647">
        <v>93.6</v>
      </c>
      <c r="AB647">
        <v>15</v>
      </c>
      <c r="AD647">
        <v>659</v>
      </c>
      <c r="AE647">
        <v>95.8</v>
      </c>
      <c r="AF647">
        <v>7</v>
      </c>
      <c r="AH647">
        <v>0</v>
      </c>
      <c r="AI647">
        <v>0</v>
      </c>
      <c r="AJ647">
        <v>0</v>
      </c>
      <c r="AL647">
        <v>0</v>
      </c>
      <c r="AM647">
        <v>0</v>
      </c>
      <c r="AN647">
        <v>0</v>
      </c>
    </row>
    <row r="648" spans="1:40" x14ac:dyDescent="0.25">
      <c r="A648" t="s">
        <v>642</v>
      </c>
      <c r="B648">
        <v>643</v>
      </c>
      <c r="C648">
        <v>93.1</v>
      </c>
      <c r="D648">
        <v>16</v>
      </c>
      <c r="F648">
        <v>633</v>
      </c>
      <c r="G648">
        <v>90.9</v>
      </c>
      <c r="H648">
        <v>19</v>
      </c>
      <c r="J648">
        <v>657</v>
      </c>
      <c r="K648">
        <v>94.4</v>
      </c>
      <c r="L648">
        <v>11</v>
      </c>
      <c r="N648">
        <v>640</v>
      </c>
      <c r="O648">
        <v>91.8</v>
      </c>
      <c r="P648">
        <v>14</v>
      </c>
      <c r="R648">
        <v>612</v>
      </c>
      <c r="S648">
        <v>89.6</v>
      </c>
      <c r="T648">
        <v>22</v>
      </c>
      <c r="V648">
        <v>675</v>
      </c>
      <c r="W648">
        <v>96.9</v>
      </c>
      <c r="X648">
        <v>7</v>
      </c>
      <c r="Z648">
        <v>526</v>
      </c>
      <c r="AA648">
        <v>76.099999999999994</v>
      </c>
      <c r="AB648">
        <v>58</v>
      </c>
      <c r="AD648">
        <v>606</v>
      </c>
      <c r="AE648">
        <v>88.2</v>
      </c>
      <c r="AF648">
        <v>20</v>
      </c>
      <c r="AH648">
        <v>0</v>
      </c>
      <c r="AI648">
        <v>0</v>
      </c>
      <c r="AJ648">
        <v>0</v>
      </c>
      <c r="AL648">
        <v>0</v>
      </c>
      <c r="AM648">
        <v>0</v>
      </c>
      <c r="AN648">
        <v>0</v>
      </c>
    </row>
    <row r="649" spans="1:40" x14ac:dyDescent="0.25">
      <c r="A649" t="s">
        <v>486</v>
      </c>
      <c r="B649">
        <v>643</v>
      </c>
      <c r="C649">
        <v>93.1</v>
      </c>
      <c r="D649">
        <v>16</v>
      </c>
      <c r="F649">
        <v>639</v>
      </c>
      <c r="G649">
        <v>91.8</v>
      </c>
      <c r="H649">
        <v>17</v>
      </c>
      <c r="J649">
        <v>629</v>
      </c>
      <c r="K649">
        <v>90.5</v>
      </c>
      <c r="L649">
        <v>20</v>
      </c>
      <c r="N649">
        <v>618</v>
      </c>
      <c r="O649">
        <v>88.6</v>
      </c>
      <c r="P649">
        <v>22</v>
      </c>
      <c r="R649">
        <v>616</v>
      </c>
      <c r="S649">
        <v>90.1</v>
      </c>
      <c r="T649">
        <v>19</v>
      </c>
      <c r="V649">
        <v>649</v>
      </c>
      <c r="W649">
        <v>93.2</v>
      </c>
      <c r="X649">
        <v>13</v>
      </c>
      <c r="Z649">
        <v>652</v>
      </c>
      <c r="AA649">
        <v>94.1</v>
      </c>
      <c r="AB649">
        <v>13</v>
      </c>
      <c r="AD649">
        <v>627</v>
      </c>
      <c r="AE649">
        <v>91.2</v>
      </c>
      <c r="AF649">
        <v>16</v>
      </c>
      <c r="AH649">
        <v>501</v>
      </c>
      <c r="AI649">
        <v>90.4</v>
      </c>
      <c r="AJ649">
        <v>29</v>
      </c>
      <c r="AL649">
        <v>510</v>
      </c>
      <c r="AM649">
        <v>92</v>
      </c>
      <c r="AN649">
        <v>24</v>
      </c>
    </row>
    <row r="650" spans="1:40" x14ac:dyDescent="0.25">
      <c r="A650" t="s">
        <v>811</v>
      </c>
      <c r="B650">
        <v>643</v>
      </c>
      <c r="C650">
        <v>93.1</v>
      </c>
      <c r="D650">
        <v>16</v>
      </c>
      <c r="F650">
        <v>644</v>
      </c>
      <c r="G650">
        <v>92.5</v>
      </c>
      <c r="H650">
        <v>15</v>
      </c>
      <c r="J650">
        <v>654</v>
      </c>
      <c r="K650">
        <v>94</v>
      </c>
      <c r="L650">
        <v>12</v>
      </c>
      <c r="N650">
        <v>645</v>
      </c>
      <c r="O650">
        <v>92.5</v>
      </c>
      <c r="P650">
        <v>12</v>
      </c>
      <c r="R650">
        <v>655</v>
      </c>
      <c r="S650">
        <v>95.8</v>
      </c>
      <c r="T650">
        <v>10</v>
      </c>
      <c r="V650">
        <v>606</v>
      </c>
      <c r="W650">
        <v>87.1</v>
      </c>
      <c r="X650">
        <v>27</v>
      </c>
      <c r="Z650">
        <v>626</v>
      </c>
      <c r="AA650">
        <v>90.4</v>
      </c>
      <c r="AB650">
        <v>22</v>
      </c>
      <c r="AD650">
        <v>606</v>
      </c>
      <c r="AE650">
        <v>88.2</v>
      </c>
      <c r="AF650">
        <v>20</v>
      </c>
      <c r="AH650">
        <v>0</v>
      </c>
      <c r="AI650">
        <v>0</v>
      </c>
      <c r="AJ650">
        <v>0</v>
      </c>
      <c r="AL650">
        <v>0</v>
      </c>
      <c r="AM650">
        <v>0</v>
      </c>
      <c r="AN650">
        <v>0</v>
      </c>
    </row>
    <row r="651" spans="1:40" x14ac:dyDescent="0.25">
      <c r="A651" t="s">
        <v>435</v>
      </c>
      <c r="B651">
        <v>646</v>
      </c>
      <c r="C651">
        <v>93.5</v>
      </c>
      <c r="D651">
        <v>15</v>
      </c>
      <c r="F651">
        <v>623</v>
      </c>
      <c r="G651">
        <v>89.5</v>
      </c>
      <c r="H651">
        <v>23</v>
      </c>
      <c r="J651">
        <v>621</v>
      </c>
      <c r="K651">
        <v>89.3</v>
      </c>
      <c r="L651">
        <v>24</v>
      </c>
      <c r="N651">
        <v>606</v>
      </c>
      <c r="O651">
        <v>86.9</v>
      </c>
      <c r="P651">
        <v>26</v>
      </c>
      <c r="R651">
        <v>602</v>
      </c>
      <c r="S651">
        <v>88.1</v>
      </c>
      <c r="T651">
        <v>25</v>
      </c>
      <c r="V651">
        <v>615</v>
      </c>
      <c r="W651">
        <v>88.3</v>
      </c>
      <c r="X651">
        <v>24</v>
      </c>
      <c r="Z651">
        <v>603</v>
      </c>
      <c r="AA651">
        <v>87.1</v>
      </c>
      <c r="AB651">
        <v>29</v>
      </c>
      <c r="AD651">
        <v>595</v>
      </c>
      <c r="AE651">
        <v>86.6</v>
      </c>
      <c r="AF651">
        <v>25</v>
      </c>
      <c r="AH651">
        <v>498</v>
      </c>
      <c r="AI651">
        <v>89.8</v>
      </c>
      <c r="AJ651">
        <v>30</v>
      </c>
      <c r="AL651">
        <v>496</v>
      </c>
      <c r="AM651">
        <v>89.5</v>
      </c>
      <c r="AN651">
        <v>32</v>
      </c>
    </row>
    <row r="652" spans="1:40" x14ac:dyDescent="0.25">
      <c r="A652" t="s">
        <v>753</v>
      </c>
      <c r="B652">
        <v>646</v>
      </c>
      <c r="C652">
        <v>93.5</v>
      </c>
      <c r="D652">
        <v>15</v>
      </c>
      <c r="F652">
        <v>633</v>
      </c>
      <c r="G652">
        <v>90.9</v>
      </c>
      <c r="H652">
        <v>19</v>
      </c>
      <c r="J652">
        <v>613</v>
      </c>
      <c r="K652">
        <v>88.2</v>
      </c>
      <c r="L652">
        <v>26</v>
      </c>
      <c r="N652">
        <v>610</v>
      </c>
      <c r="O652">
        <v>87.5</v>
      </c>
      <c r="P652">
        <v>25</v>
      </c>
      <c r="R652">
        <v>608</v>
      </c>
      <c r="S652">
        <v>89</v>
      </c>
      <c r="T652">
        <v>24</v>
      </c>
      <c r="V652">
        <v>508</v>
      </c>
      <c r="W652">
        <v>73.099999999999994</v>
      </c>
      <c r="X652">
        <v>72</v>
      </c>
      <c r="Z652">
        <v>510</v>
      </c>
      <c r="AA652">
        <v>73.8</v>
      </c>
      <c r="AB652">
        <v>70</v>
      </c>
      <c r="AD652">
        <v>506</v>
      </c>
      <c r="AE652">
        <v>73.8</v>
      </c>
      <c r="AF652">
        <v>67</v>
      </c>
      <c r="AH652">
        <v>467</v>
      </c>
      <c r="AI652">
        <v>84.3</v>
      </c>
      <c r="AJ652">
        <v>58</v>
      </c>
      <c r="AL652">
        <v>454</v>
      </c>
      <c r="AM652">
        <v>82</v>
      </c>
      <c r="AN652">
        <v>69</v>
      </c>
    </row>
    <row r="653" spans="1:40" x14ac:dyDescent="0.25">
      <c r="A653" t="s">
        <v>638</v>
      </c>
      <c r="B653">
        <v>648</v>
      </c>
      <c r="C653">
        <v>93.8</v>
      </c>
      <c r="D653">
        <v>14</v>
      </c>
      <c r="F653">
        <v>652</v>
      </c>
      <c r="G653">
        <v>93.6</v>
      </c>
      <c r="H653">
        <v>12</v>
      </c>
      <c r="J653">
        <v>640</v>
      </c>
      <c r="K653">
        <v>92</v>
      </c>
      <c r="L653">
        <v>16</v>
      </c>
      <c r="N653">
        <v>645</v>
      </c>
      <c r="O653">
        <v>92.5</v>
      </c>
      <c r="P653">
        <v>12</v>
      </c>
      <c r="R653">
        <v>616</v>
      </c>
      <c r="S653">
        <v>90.1</v>
      </c>
      <c r="T653">
        <v>19</v>
      </c>
      <c r="V653">
        <v>620</v>
      </c>
      <c r="W653">
        <v>89.1</v>
      </c>
      <c r="X653">
        <v>21</v>
      </c>
      <c r="Z653">
        <v>636</v>
      </c>
      <c r="AA653">
        <v>91.9</v>
      </c>
      <c r="AB653">
        <v>18</v>
      </c>
      <c r="AD653">
        <v>620</v>
      </c>
      <c r="AE653">
        <v>90.2</v>
      </c>
      <c r="AF653">
        <v>18</v>
      </c>
      <c r="AH653">
        <v>0</v>
      </c>
      <c r="AI653">
        <v>0</v>
      </c>
      <c r="AJ653">
        <v>0</v>
      </c>
      <c r="AL653">
        <v>0</v>
      </c>
      <c r="AM653">
        <v>0</v>
      </c>
      <c r="AN653">
        <v>0</v>
      </c>
    </row>
    <row r="654" spans="1:40" x14ac:dyDescent="0.25">
      <c r="A654" t="s">
        <v>580</v>
      </c>
      <c r="B654">
        <v>648</v>
      </c>
      <c r="C654">
        <v>93.8</v>
      </c>
      <c r="D654">
        <v>14</v>
      </c>
      <c r="F654">
        <v>633</v>
      </c>
      <c r="G654">
        <v>90.9</v>
      </c>
      <c r="H654">
        <v>19</v>
      </c>
      <c r="J654">
        <v>634</v>
      </c>
      <c r="K654">
        <v>91.2</v>
      </c>
      <c r="L654">
        <v>18</v>
      </c>
      <c r="N654">
        <v>620</v>
      </c>
      <c r="O654">
        <v>88.9</v>
      </c>
      <c r="P654">
        <v>21</v>
      </c>
      <c r="R654">
        <v>633</v>
      </c>
      <c r="S654">
        <v>92.6</v>
      </c>
      <c r="T654">
        <v>15</v>
      </c>
      <c r="V654">
        <v>643</v>
      </c>
      <c r="W654">
        <v>92.3</v>
      </c>
      <c r="X654">
        <v>15</v>
      </c>
      <c r="Z654">
        <v>663</v>
      </c>
      <c r="AA654">
        <v>95.7</v>
      </c>
      <c r="AB654">
        <v>9</v>
      </c>
      <c r="AD654">
        <v>632</v>
      </c>
      <c r="AE654">
        <v>91.9</v>
      </c>
      <c r="AF654">
        <v>15</v>
      </c>
      <c r="AH654">
        <v>0</v>
      </c>
      <c r="AI654">
        <v>0</v>
      </c>
      <c r="AJ654">
        <v>0</v>
      </c>
      <c r="AL654">
        <v>0</v>
      </c>
      <c r="AM654">
        <v>0</v>
      </c>
      <c r="AN654">
        <v>0</v>
      </c>
    </row>
    <row r="655" spans="1:40" x14ac:dyDescent="0.25">
      <c r="A655" t="s">
        <v>472</v>
      </c>
      <c r="B655">
        <v>648</v>
      </c>
      <c r="C655">
        <v>93.8</v>
      </c>
      <c r="D655">
        <v>14</v>
      </c>
      <c r="F655">
        <v>647</v>
      </c>
      <c r="G655">
        <v>92.9</v>
      </c>
      <c r="H655">
        <v>14</v>
      </c>
      <c r="J655">
        <v>640</v>
      </c>
      <c r="K655">
        <v>92</v>
      </c>
      <c r="L655">
        <v>16</v>
      </c>
      <c r="N655">
        <v>645</v>
      </c>
      <c r="O655">
        <v>92.5</v>
      </c>
      <c r="P655">
        <v>12</v>
      </c>
      <c r="R655">
        <v>633</v>
      </c>
      <c r="S655">
        <v>92.6</v>
      </c>
      <c r="T655">
        <v>15</v>
      </c>
      <c r="V655">
        <v>653</v>
      </c>
      <c r="W655">
        <v>93.7</v>
      </c>
      <c r="X655">
        <v>12</v>
      </c>
      <c r="Z655">
        <v>648</v>
      </c>
      <c r="AA655">
        <v>93.6</v>
      </c>
      <c r="AB655">
        <v>15</v>
      </c>
      <c r="AD655">
        <v>634</v>
      </c>
      <c r="AE655">
        <v>92.2</v>
      </c>
      <c r="AF655">
        <v>14</v>
      </c>
      <c r="AH655">
        <v>531</v>
      </c>
      <c r="AI655">
        <v>95.7</v>
      </c>
      <c r="AJ655">
        <v>13</v>
      </c>
      <c r="AL655">
        <v>528</v>
      </c>
      <c r="AM655">
        <v>95.2</v>
      </c>
      <c r="AN655">
        <v>15</v>
      </c>
    </row>
    <row r="656" spans="1:40" x14ac:dyDescent="0.25">
      <c r="A656" t="s">
        <v>344</v>
      </c>
      <c r="B656">
        <v>648</v>
      </c>
      <c r="C656">
        <v>93.8</v>
      </c>
      <c r="D656">
        <v>14</v>
      </c>
      <c r="F656">
        <v>663</v>
      </c>
      <c r="G656">
        <v>95.2</v>
      </c>
      <c r="H656">
        <v>9</v>
      </c>
      <c r="J656">
        <v>634</v>
      </c>
      <c r="K656">
        <v>91.2</v>
      </c>
      <c r="L656">
        <v>18</v>
      </c>
      <c r="N656">
        <v>638</v>
      </c>
      <c r="O656">
        <v>91.5</v>
      </c>
      <c r="P656">
        <v>15</v>
      </c>
      <c r="R656">
        <v>637</v>
      </c>
      <c r="S656">
        <v>93.2</v>
      </c>
      <c r="T656">
        <v>14</v>
      </c>
      <c r="V656">
        <v>649</v>
      </c>
      <c r="W656">
        <v>93.2</v>
      </c>
      <c r="X656">
        <v>13</v>
      </c>
      <c r="Z656">
        <v>667</v>
      </c>
      <c r="AA656">
        <v>96.3</v>
      </c>
      <c r="AB656">
        <v>8</v>
      </c>
      <c r="AD656">
        <v>634</v>
      </c>
      <c r="AE656">
        <v>92.2</v>
      </c>
      <c r="AF656">
        <v>14</v>
      </c>
      <c r="AH656">
        <v>0</v>
      </c>
      <c r="AI656">
        <v>0</v>
      </c>
      <c r="AJ656">
        <v>0</v>
      </c>
      <c r="AL656">
        <v>0</v>
      </c>
      <c r="AM656">
        <v>0</v>
      </c>
      <c r="AN656">
        <v>0</v>
      </c>
    </row>
    <row r="657" spans="1:40" x14ac:dyDescent="0.25">
      <c r="A657" t="s">
        <v>1599</v>
      </c>
      <c r="B657">
        <v>652</v>
      </c>
      <c r="C657">
        <v>94.4</v>
      </c>
      <c r="D657">
        <v>13</v>
      </c>
      <c r="F657">
        <v>663</v>
      </c>
      <c r="G657">
        <v>95.2</v>
      </c>
      <c r="H657">
        <v>9</v>
      </c>
      <c r="J657">
        <v>683</v>
      </c>
      <c r="K657">
        <v>98.2</v>
      </c>
      <c r="L657">
        <v>4</v>
      </c>
      <c r="N657">
        <v>683</v>
      </c>
      <c r="O657">
        <v>97.9</v>
      </c>
      <c r="P657">
        <v>4</v>
      </c>
      <c r="R657">
        <v>657</v>
      </c>
      <c r="S657">
        <v>96.1</v>
      </c>
      <c r="T657">
        <v>8</v>
      </c>
      <c r="V657">
        <v>675</v>
      </c>
      <c r="W657">
        <v>96.9</v>
      </c>
      <c r="X657">
        <v>7</v>
      </c>
      <c r="Z657">
        <v>658</v>
      </c>
      <c r="AA657">
        <v>95</v>
      </c>
      <c r="AB657">
        <v>10</v>
      </c>
      <c r="AD657">
        <v>663</v>
      </c>
      <c r="AE657">
        <v>96.4</v>
      </c>
      <c r="AF657">
        <v>6</v>
      </c>
      <c r="AH657">
        <v>0</v>
      </c>
      <c r="AI657">
        <v>0</v>
      </c>
      <c r="AJ657">
        <v>0</v>
      </c>
      <c r="AL657">
        <v>0</v>
      </c>
      <c r="AM657">
        <v>0</v>
      </c>
      <c r="AN657">
        <v>0</v>
      </c>
    </row>
    <row r="658" spans="1:40" x14ac:dyDescent="0.25">
      <c r="A658" t="s">
        <v>493</v>
      </c>
      <c r="B658">
        <v>653</v>
      </c>
      <c r="C658">
        <v>94.6</v>
      </c>
      <c r="D658">
        <v>12</v>
      </c>
      <c r="F658">
        <v>647</v>
      </c>
      <c r="G658">
        <v>92.9</v>
      </c>
      <c r="H658">
        <v>14</v>
      </c>
      <c r="J658">
        <v>654</v>
      </c>
      <c r="K658">
        <v>94</v>
      </c>
      <c r="L658">
        <v>12</v>
      </c>
      <c r="N658">
        <v>622</v>
      </c>
      <c r="O658">
        <v>89.2</v>
      </c>
      <c r="P658">
        <v>20</v>
      </c>
      <c r="R658">
        <v>640</v>
      </c>
      <c r="S658">
        <v>93.6</v>
      </c>
      <c r="T658">
        <v>13</v>
      </c>
      <c r="V658">
        <v>658</v>
      </c>
      <c r="W658">
        <v>94.5</v>
      </c>
      <c r="X658">
        <v>11</v>
      </c>
      <c r="Z658">
        <v>619</v>
      </c>
      <c r="AA658">
        <v>89.4</v>
      </c>
      <c r="AB658">
        <v>24</v>
      </c>
      <c r="AD658">
        <v>623</v>
      </c>
      <c r="AE658">
        <v>90.6</v>
      </c>
      <c r="AF658">
        <v>17</v>
      </c>
      <c r="AH658">
        <v>539</v>
      </c>
      <c r="AI658">
        <v>97.1</v>
      </c>
      <c r="AJ658">
        <v>10</v>
      </c>
      <c r="AL658">
        <v>548</v>
      </c>
      <c r="AM658">
        <v>98.8</v>
      </c>
      <c r="AN658">
        <v>3</v>
      </c>
    </row>
    <row r="659" spans="1:40" x14ac:dyDescent="0.25">
      <c r="A659" t="s">
        <v>1512</v>
      </c>
      <c r="B659">
        <v>653</v>
      </c>
      <c r="C659">
        <v>94.6</v>
      </c>
      <c r="D659">
        <v>12</v>
      </c>
      <c r="F659">
        <v>663</v>
      </c>
      <c r="G659">
        <v>95.2</v>
      </c>
      <c r="H659">
        <v>9</v>
      </c>
      <c r="J659">
        <v>665</v>
      </c>
      <c r="K659">
        <v>95.6</v>
      </c>
      <c r="L659">
        <v>9</v>
      </c>
      <c r="N659">
        <v>645</v>
      </c>
      <c r="O659">
        <v>92.5</v>
      </c>
      <c r="P659">
        <v>12</v>
      </c>
      <c r="R659">
        <v>645</v>
      </c>
      <c r="S659">
        <v>94.4</v>
      </c>
      <c r="T659">
        <v>12</v>
      </c>
      <c r="V659">
        <v>658</v>
      </c>
      <c r="W659">
        <v>94.5</v>
      </c>
      <c r="X659">
        <v>11</v>
      </c>
      <c r="Z659">
        <v>667</v>
      </c>
      <c r="AA659">
        <v>96.3</v>
      </c>
      <c r="AB659">
        <v>8</v>
      </c>
      <c r="AD659">
        <v>653</v>
      </c>
      <c r="AE659">
        <v>95</v>
      </c>
      <c r="AF659">
        <v>8</v>
      </c>
      <c r="AH659">
        <v>0</v>
      </c>
      <c r="AI659">
        <v>0</v>
      </c>
      <c r="AJ659">
        <v>0</v>
      </c>
      <c r="AL659">
        <v>0</v>
      </c>
      <c r="AM659">
        <v>0</v>
      </c>
      <c r="AN659">
        <v>0</v>
      </c>
    </row>
    <row r="660" spans="1:40" x14ac:dyDescent="0.25">
      <c r="A660" t="s">
        <v>834</v>
      </c>
      <c r="B660">
        <v>653</v>
      </c>
      <c r="C660">
        <v>94.6</v>
      </c>
      <c r="D660">
        <v>12</v>
      </c>
      <c r="F660">
        <v>642</v>
      </c>
      <c r="G660">
        <v>92.2</v>
      </c>
      <c r="H660">
        <v>16</v>
      </c>
      <c r="J660">
        <v>640</v>
      </c>
      <c r="K660">
        <v>92</v>
      </c>
      <c r="L660">
        <v>16</v>
      </c>
      <c r="N660">
        <v>565</v>
      </c>
      <c r="O660">
        <v>81.099999999999994</v>
      </c>
      <c r="P660">
        <v>40</v>
      </c>
      <c r="R660">
        <v>0</v>
      </c>
      <c r="S660">
        <v>0</v>
      </c>
      <c r="T660">
        <v>0</v>
      </c>
      <c r="V660">
        <v>0</v>
      </c>
      <c r="W660">
        <v>0</v>
      </c>
      <c r="X660">
        <v>0</v>
      </c>
      <c r="Z660">
        <v>0</v>
      </c>
      <c r="AA660">
        <v>0</v>
      </c>
      <c r="AB660">
        <v>0</v>
      </c>
      <c r="AD660">
        <v>0</v>
      </c>
      <c r="AE660">
        <v>0</v>
      </c>
      <c r="AF660">
        <v>0</v>
      </c>
      <c r="AH660">
        <v>0</v>
      </c>
      <c r="AI660">
        <v>0</v>
      </c>
      <c r="AJ660">
        <v>0</v>
      </c>
      <c r="AL660">
        <v>0</v>
      </c>
      <c r="AM660">
        <v>0</v>
      </c>
      <c r="AN660">
        <v>0</v>
      </c>
    </row>
    <row r="661" spans="1:40" x14ac:dyDescent="0.25">
      <c r="A661" t="s">
        <v>827</v>
      </c>
      <c r="B661">
        <v>653</v>
      </c>
      <c r="C661">
        <v>94.6</v>
      </c>
      <c r="D661">
        <v>12</v>
      </c>
      <c r="F661">
        <v>0</v>
      </c>
      <c r="G661">
        <v>0</v>
      </c>
      <c r="H661">
        <v>0</v>
      </c>
      <c r="J661">
        <v>0</v>
      </c>
      <c r="K661">
        <v>0</v>
      </c>
      <c r="L661">
        <v>0</v>
      </c>
      <c r="N661">
        <v>0</v>
      </c>
      <c r="O661">
        <v>0</v>
      </c>
      <c r="P661">
        <v>0</v>
      </c>
      <c r="R661">
        <v>0</v>
      </c>
      <c r="S661">
        <v>0</v>
      </c>
      <c r="T661">
        <v>0</v>
      </c>
      <c r="V661">
        <v>0</v>
      </c>
      <c r="W661">
        <v>0</v>
      </c>
      <c r="X661">
        <v>0</v>
      </c>
      <c r="Z661">
        <v>0</v>
      </c>
      <c r="AA661">
        <v>0</v>
      </c>
      <c r="AB661">
        <v>0</v>
      </c>
      <c r="AD661">
        <v>684</v>
      </c>
      <c r="AE661">
        <v>99.4</v>
      </c>
      <c r="AF661">
        <v>1</v>
      </c>
      <c r="AH661">
        <v>0</v>
      </c>
      <c r="AI661">
        <v>0</v>
      </c>
      <c r="AJ661">
        <v>0</v>
      </c>
      <c r="AL661">
        <v>548</v>
      </c>
      <c r="AM661">
        <v>98.8</v>
      </c>
      <c r="AN661">
        <v>3</v>
      </c>
    </row>
    <row r="662" spans="1:40" x14ac:dyDescent="0.25">
      <c r="A662" t="s">
        <v>848</v>
      </c>
      <c r="B662">
        <v>657</v>
      </c>
      <c r="C662">
        <v>95.1</v>
      </c>
      <c r="D662">
        <v>11</v>
      </c>
      <c r="F662">
        <v>663</v>
      </c>
      <c r="G662">
        <v>95.2</v>
      </c>
      <c r="H662">
        <v>9</v>
      </c>
      <c r="J662">
        <v>665</v>
      </c>
      <c r="K662">
        <v>95.6</v>
      </c>
      <c r="L662">
        <v>9</v>
      </c>
      <c r="N662">
        <v>653</v>
      </c>
      <c r="O662">
        <v>93.6</v>
      </c>
      <c r="P662">
        <v>11</v>
      </c>
      <c r="R662">
        <v>650</v>
      </c>
      <c r="S662">
        <v>95.1</v>
      </c>
      <c r="T662">
        <v>11</v>
      </c>
      <c r="V662">
        <v>600</v>
      </c>
      <c r="W662">
        <v>86.2</v>
      </c>
      <c r="X662">
        <v>28</v>
      </c>
      <c r="Z662">
        <v>611</v>
      </c>
      <c r="AA662">
        <v>88.3</v>
      </c>
      <c r="AB662">
        <v>27</v>
      </c>
      <c r="AD662">
        <v>517</v>
      </c>
      <c r="AE662">
        <v>75.400000000000006</v>
      </c>
      <c r="AF662">
        <v>60</v>
      </c>
      <c r="AH662">
        <v>502</v>
      </c>
      <c r="AI662">
        <v>90.5</v>
      </c>
      <c r="AJ662">
        <v>28</v>
      </c>
      <c r="AL662">
        <v>523</v>
      </c>
      <c r="AM662">
        <v>94.3</v>
      </c>
      <c r="AN662">
        <v>18</v>
      </c>
    </row>
    <row r="663" spans="1:40" x14ac:dyDescent="0.25">
      <c r="A663" t="s">
        <v>997</v>
      </c>
      <c r="B663">
        <v>658</v>
      </c>
      <c r="C663">
        <v>95.3</v>
      </c>
      <c r="D663">
        <v>10</v>
      </c>
      <c r="F663">
        <v>682</v>
      </c>
      <c r="G663">
        <v>97.9</v>
      </c>
      <c r="H663">
        <v>4</v>
      </c>
      <c r="J663">
        <v>665</v>
      </c>
      <c r="K663">
        <v>95.6</v>
      </c>
      <c r="L663">
        <v>9</v>
      </c>
      <c r="N663">
        <v>627</v>
      </c>
      <c r="O663">
        <v>89.9</v>
      </c>
      <c r="P663">
        <v>19</v>
      </c>
      <c r="R663">
        <v>572</v>
      </c>
      <c r="S663">
        <v>83.8</v>
      </c>
      <c r="T663">
        <v>33</v>
      </c>
      <c r="V663">
        <v>600</v>
      </c>
      <c r="W663">
        <v>86.2</v>
      </c>
      <c r="X663">
        <v>28</v>
      </c>
      <c r="Z663">
        <v>593</v>
      </c>
      <c r="AA663">
        <v>85.7</v>
      </c>
      <c r="AB663">
        <v>31</v>
      </c>
      <c r="AD663">
        <v>533</v>
      </c>
      <c r="AE663">
        <v>77.7</v>
      </c>
      <c r="AF663">
        <v>49</v>
      </c>
      <c r="AH663">
        <v>488</v>
      </c>
      <c r="AI663">
        <v>88</v>
      </c>
      <c r="AJ663">
        <v>38</v>
      </c>
      <c r="AL663">
        <v>477</v>
      </c>
      <c r="AM663">
        <v>86.1</v>
      </c>
      <c r="AN663">
        <v>47</v>
      </c>
    </row>
    <row r="664" spans="1:40" x14ac:dyDescent="0.25">
      <c r="A664" t="s">
        <v>581</v>
      </c>
      <c r="B664">
        <v>658</v>
      </c>
      <c r="C664">
        <v>95.3</v>
      </c>
      <c r="D664">
        <v>10</v>
      </c>
      <c r="F664">
        <v>647</v>
      </c>
      <c r="G664">
        <v>92.9</v>
      </c>
      <c r="H664">
        <v>14</v>
      </c>
      <c r="J664">
        <v>650</v>
      </c>
      <c r="K664">
        <v>93.5</v>
      </c>
      <c r="L664">
        <v>13</v>
      </c>
      <c r="N664">
        <v>643</v>
      </c>
      <c r="O664">
        <v>92.2</v>
      </c>
      <c r="P664">
        <v>13</v>
      </c>
      <c r="R664">
        <v>626</v>
      </c>
      <c r="S664">
        <v>91.6</v>
      </c>
      <c r="T664">
        <v>16</v>
      </c>
      <c r="V664">
        <v>593</v>
      </c>
      <c r="W664">
        <v>85.2</v>
      </c>
      <c r="X664">
        <v>31</v>
      </c>
      <c r="Z664">
        <v>629</v>
      </c>
      <c r="AA664">
        <v>90.8</v>
      </c>
      <c r="AB664">
        <v>21</v>
      </c>
      <c r="AD664">
        <v>615</v>
      </c>
      <c r="AE664">
        <v>89.5</v>
      </c>
      <c r="AF664">
        <v>19</v>
      </c>
      <c r="AH664">
        <v>514</v>
      </c>
      <c r="AI664">
        <v>92.7</v>
      </c>
      <c r="AJ664">
        <v>23</v>
      </c>
      <c r="AL664">
        <v>527</v>
      </c>
      <c r="AM664">
        <v>95</v>
      </c>
      <c r="AN664">
        <v>16</v>
      </c>
    </row>
    <row r="665" spans="1:40" x14ac:dyDescent="0.25">
      <c r="A665" t="s">
        <v>1600</v>
      </c>
      <c r="B665">
        <v>658</v>
      </c>
      <c r="C665">
        <v>95.3</v>
      </c>
      <c r="D665">
        <v>10</v>
      </c>
      <c r="F665">
        <v>672</v>
      </c>
      <c r="G665">
        <v>96.4</v>
      </c>
      <c r="H665">
        <v>6</v>
      </c>
      <c r="J665">
        <v>670</v>
      </c>
      <c r="K665">
        <v>96.3</v>
      </c>
      <c r="L665">
        <v>8</v>
      </c>
      <c r="N665">
        <v>664</v>
      </c>
      <c r="O665">
        <v>95.2</v>
      </c>
      <c r="P665">
        <v>7</v>
      </c>
      <c r="R665">
        <v>645</v>
      </c>
      <c r="S665">
        <v>94.4</v>
      </c>
      <c r="T665">
        <v>12</v>
      </c>
      <c r="V665">
        <v>649</v>
      </c>
      <c r="W665">
        <v>93.2</v>
      </c>
      <c r="X665">
        <v>13</v>
      </c>
      <c r="Z665">
        <v>636</v>
      </c>
      <c r="AA665">
        <v>91.9</v>
      </c>
      <c r="AB665">
        <v>18</v>
      </c>
      <c r="AD665">
        <v>606</v>
      </c>
      <c r="AE665">
        <v>88.2</v>
      </c>
      <c r="AF665">
        <v>20</v>
      </c>
      <c r="AH665">
        <v>502</v>
      </c>
      <c r="AI665">
        <v>90.5</v>
      </c>
      <c r="AJ665">
        <v>28</v>
      </c>
      <c r="AL665">
        <v>516</v>
      </c>
      <c r="AM665">
        <v>93</v>
      </c>
      <c r="AN665">
        <v>21</v>
      </c>
    </row>
    <row r="666" spans="1:40" x14ac:dyDescent="0.25">
      <c r="A666" t="s">
        <v>464</v>
      </c>
      <c r="B666">
        <v>661</v>
      </c>
      <c r="C666">
        <v>95.7</v>
      </c>
      <c r="D666">
        <v>9</v>
      </c>
      <c r="F666">
        <v>652</v>
      </c>
      <c r="G666">
        <v>93.6</v>
      </c>
      <c r="H666">
        <v>12</v>
      </c>
      <c r="J666">
        <v>661</v>
      </c>
      <c r="K666">
        <v>95</v>
      </c>
      <c r="L666">
        <v>10</v>
      </c>
      <c r="N666">
        <v>645</v>
      </c>
      <c r="O666">
        <v>92.5</v>
      </c>
      <c r="P666">
        <v>12</v>
      </c>
      <c r="R666">
        <v>640</v>
      </c>
      <c r="S666">
        <v>93.6</v>
      </c>
      <c r="T666">
        <v>13</v>
      </c>
      <c r="V666">
        <v>658</v>
      </c>
      <c r="W666">
        <v>94.5</v>
      </c>
      <c r="X666">
        <v>11</v>
      </c>
      <c r="Z666">
        <v>658</v>
      </c>
      <c r="AA666">
        <v>95</v>
      </c>
      <c r="AB666">
        <v>10</v>
      </c>
      <c r="AD666">
        <v>634</v>
      </c>
      <c r="AE666">
        <v>92.2</v>
      </c>
      <c r="AF666">
        <v>14</v>
      </c>
      <c r="AH666">
        <v>0</v>
      </c>
      <c r="AI666">
        <v>0</v>
      </c>
      <c r="AJ666">
        <v>0</v>
      </c>
      <c r="AL666">
        <v>0</v>
      </c>
      <c r="AM666">
        <v>0</v>
      </c>
      <c r="AN666">
        <v>0</v>
      </c>
    </row>
    <row r="667" spans="1:40" x14ac:dyDescent="0.25">
      <c r="A667" t="s">
        <v>602</v>
      </c>
      <c r="B667">
        <v>661</v>
      </c>
      <c r="C667">
        <v>95.7</v>
      </c>
      <c r="D667">
        <v>9</v>
      </c>
      <c r="F667">
        <v>661</v>
      </c>
      <c r="G667">
        <v>94.9</v>
      </c>
      <c r="H667">
        <v>10</v>
      </c>
      <c r="J667">
        <v>657</v>
      </c>
      <c r="K667">
        <v>94.4</v>
      </c>
      <c r="L667">
        <v>11</v>
      </c>
      <c r="N667">
        <v>653</v>
      </c>
      <c r="O667">
        <v>93.6</v>
      </c>
      <c r="P667">
        <v>11</v>
      </c>
      <c r="R667">
        <v>657</v>
      </c>
      <c r="S667">
        <v>96.1</v>
      </c>
      <c r="T667">
        <v>8</v>
      </c>
      <c r="V667">
        <v>685</v>
      </c>
      <c r="W667">
        <v>98.3</v>
      </c>
      <c r="X667">
        <v>4</v>
      </c>
      <c r="Z667">
        <v>672</v>
      </c>
      <c r="AA667">
        <v>97</v>
      </c>
      <c r="AB667">
        <v>7</v>
      </c>
      <c r="AD667">
        <v>653</v>
      </c>
      <c r="AE667">
        <v>95</v>
      </c>
      <c r="AF667">
        <v>8</v>
      </c>
      <c r="AH667">
        <v>0</v>
      </c>
      <c r="AI667">
        <v>0</v>
      </c>
      <c r="AJ667">
        <v>0</v>
      </c>
      <c r="AL667">
        <v>0</v>
      </c>
      <c r="AM667">
        <v>0</v>
      </c>
      <c r="AN667">
        <v>0</v>
      </c>
    </row>
    <row r="668" spans="1:40" x14ac:dyDescent="0.25">
      <c r="A668" t="s">
        <v>1601</v>
      </c>
      <c r="B668">
        <v>661</v>
      </c>
      <c r="C668">
        <v>95.7</v>
      </c>
      <c r="D668">
        <v>9</v>
      </c>
      <c r="F668">
        <v>672</v>
      </c>
      <c r="G668">
        <v>96.4</v>
      </c>
      <c r="H668">
        <v>6</v>
      </c>
      <c r="J668">
        <v>677</v>
      </c>
      <c r="K668">
        <v>97.3</v>
      </c>
      <c r="L668">
        <v>5</v>
      </c>
      <c r="N668">
        <v>0</v>
      </c>
      <c r="O668">
        <v>0</v>
      </c>
      <c r="P668">
        <v>0</v>
      </c>
      <c r="R668">
        <v>0</v>
      </c>
      <c r="S668">
        <v>0</v>
      </c>
      <c r="T668">
        <v>0</v>
      </c>
      <c r="V668">
        <v>0</v>
      </c>
      <c r="W668">
        <v>0</v>
      </c>
      <c r="X668">
        <v>0</v>
      </c>
      <c r="Z668">
        <v>0</v>
      </c>
      <c r="AA668">
        <v>0</v>
      </c>
      <c r="AB668">
        <v>0</v>
      </c>
      <c r="AD668">
        <v>0</v>
      </c>
      <c r="AE668">
        <v>0</v>
      </c>
      <c r="AF668">
        <v>0</v>
      </c>
      <c r="AH668">
        <v>0</v>
      </c>
      <c r="AI668">
        <v>0</v>
      </c>
      <c r="AJ668">
        <v>0</v>
      </c>
      <c r="AL668">
        <v>0</v>
      </c>
      <c r="AM668">
        <v>0</v>
      </c>
      <c r="AN668">
        <v>0</v>
      </c>
    </row>
    <row r="669" spans="1:40" x14ac:dyDescent="0.25">
      <c r="A669" t="s">
        <v>818</v>
      </c>
      <c r="B669">
        <v>661</v>
      </c>
      <c r="C669">
        <v>95.7</v>
      </c>
      <c r="D669">
        <v>9</v>
      </c>
      <c r="F669">
        <v>661</v>
      </c>
      <c r="G669">
        <v>94.9</v>
      </c>
      <c r="H669">
        <v>10</v>
      </c>
      <c r="J669">
        <v>661</v>
      </c>
      <c r="K669">
        <v>95</v>
      </c>
      <c r="L669">
        <v>10</v>
      </c>
      <c r="N669">
        <v>645</v>
      </c>
      <c r="O669">
        <v>92.5</v>
      </c>
      <c r="P669">
        <v>12</v>
      </c>
      <c r="R669">
        <v>633</v>
      </c>
      <c r="S669">
        <v>92.6</v>
      </c>
      <c r="T669">
        <v>15</v>
      </c>
      <c r="V669">
        <v>620</v>
      </c>
      <c r="W669">
        <v>89.1</v>
      </c>
      <c r="X669">
        <v>21</v>
      </c>
      <c r="Z669">
        <v>593</v>
      </c>
      <c r="AA669">
        <v>85.7</v>
      </c>
      <c r="AB669">
        <v>31</v>
      </c>
      <c r="AD669">
        <v>592</v>
      </c>
      <c r="AE669">
        <v>86.2</v>
      </c>
      <c r="AF669">
        <v>27</v>
      </c>
      <c r="AH669">
        <v>514</v>
      </c>
      <c r="AI669">
        <v>92.7</v>
      </c>
      <c r="AJ669">
        <v>23</v>
      </c>
      <c r="AL669">
        <v>498</v>
      </c>
      <c r="AM669">
        <v>89.8</v>
      </c>
      <c r="AN669">
        <v>31</v>
      </c>
    </row>
    <row r="670" spans="1:40" x14ac:dyDescent="0.25">
      <c r="A670" t="s">
        <v>922</v>
      </c>
      <c r="B670">
        <v>665</v>
      </c>
      <c r="C670">
        <v>96.3</v>
      </c>
      <c r="D670">
        <v>8</v>
      </c>
      <c r="F670">
        <v>693</v>
      </c>
      <c r="G670">
        <v>99.4</v>
      </c>
      <c r="H670">
        <v>1</v>
      </c>
      <c r="J670">
        <v>687</v>
      </c>
      <c r="K670">
        <v>98.7</v>
      </c>
      <c r="L670">
        <v>3</v>
      </c>
      <c r="N670">
        <v>677</v>
      </c>
      <c r="O670">
        <v>97</v>
      </c>
      <c r="P670">
        <v>5</v>
      </c>
      <c r="R670">
        <v>0</v>
      </c>
      <c r="S670">
        <v>0</v>
      </c>
      <c r="T670">
        <v>0</v>
      </c>
      <c r="V670">
        <v>0</v>
      </c>
      <c r="W670">
        <v>0</v>
      </c>
      <c r="X670">
        <v>0</v>
      </c>
      <c r="Z670">
        <v>652</v>
      </c>
      <c r="AA670">
        <v>94.1</v>
      </c>
      <c r="AB670">
        <v>13</v>
      </c>
      <c r="AD670">
        <v>632</v>
      </c>
      <c r="AE670">
        <v>91.9</v>
      </c>
      <c r="AF670">
        <v>15</v>
      </c>
      <c r="AH670">
        <v>529</v>
      </c>
      <c r="AI670">
        <v>95.4</v>
      </c>
      <c r="AJ670">
        <v>14</v>
      </c>
      <c r="AL670">
        <v>508</v>
      </c>
      <c r="AM670">
        <v>91.6</v>
      </c>
      <c r="AN670">
        <v>26</v>
      </c>
    </row>
    <row r="671" spans="1:40" x14ac:dyDescent="0.25">
      <c r="A671" t="s">
        <v>372</v>
      </c>
      <c r="B671">
        <v>665</v>
      </c>
      <c r="C671">
        <v>96.3</v>
      </c>
      <c r="D671">
        <v>8</v>
      </c>
      <c r="F671">
        <v>657</v>
      </c>
      <c r="G671">
        <v>94.3</v>
      </c>
      <c r="H671">
        <v>11</v>
      </c>
      <c r="J671">
        <v>674</v>
      </c>
      <c r="K671">
        <v>96.9</v>
      </c>
      <c r="L671">
        <v>7</v>
      </c>
      <c r="N671">
        <v>653</v>
      </c>
      <c r="O671">
        <v>93.6</v>
      </c>
      <c r="P671">
        <v>11</v>
      </c>
      <c r="R671">
        <v>650</v>
      </c>
      <c r="S671">
        <v>95.1</v>
      </c>
      <c r="T671">
        <v>11</v>
      </c>
      <c r="V671">
        <v>646</v>
      </c>
      <c r="W671">
        <v>92.8</v>
      </c>
      <c r="X671">
        <v>14</v>
      </c>
      <c r="Z671">
        <v>629</v>
      </c>
      <c r="AA671">
        <v>90.8</v>
      </c>
      <c r="AB671">
        <v>21</v>
      </c>
      <c r="AD671">
        <v>600</v>
      </c>
      <c r="AE671">
        <v>87.3</v>
      </c>
      <c r="AF671">
        <v>23</v>
      </c>
      <c r="AH671">
        <v>539</v>
      </c>
      <c r="AI671">
        <v>97.1</v>
      </c>
      <c r="AJ671">
        <v>10</v>
      </c>
      <c r="AL671">
        <v>509</v>
      </c>
      <c r="AM671">
        <v>91.8</v>
      </c>
      <c r="AN671">
        <v>25</v>
      </c>
    </row>
    <row r="672" spans="1:40" x14ac:dyDescent="0.25">
      <c r="A672" t="s">
        <v>481</v>
      </c>
      <c r="B672">
        <v>665</v>
      </c>
      <c r="C672">
        <v>96.3</v>
      </c>
      <c r="D672">
        <v>8</v>
      </c>
      <c r="F672">
        <v>675</v>
      </c>
      <c r="G672">
        <v>96.9</v>
      </c>
      <c r="H672">
        <v>5</v>
      </c>
      <c r="J672">
        <v>683</v>
      </c>
      <c r="K672">
        <v>98.2</v>
      </c>
      <c r="L672">
        <v>4</v>
      </c>
      <c r="N672">
        <v>664</v>
      </c>
      <c r="O672">
        <v>95.2</v>
      </c>
      <c r="P672">
        <v>7</v>
      </c>
      <c r="R672">
        <v>650</v>
      </c>
      <c r="S672">
        <v>95.1</v>
      </c>
      <c r="T672">
        <v>11</v>
      </c>
      <c r="V672">
        <v>670</v>
      </c>
      <c r="W672">
        <v>96.2</v>
      </c>
      <c r="X672">
        <v>8</v>
      </c>
      <c r="Z672">
        <v>641</v>
      </c>
      <c r="AA672">
        <v>92.6</v>
      </c>
      <c r="AB672">
        <v>17</v>
      </c>
      <c r="AD672">
        <v>593</v>
      </c>
      <c r="AE672">
        <v>86.3</v>
      </c>
      <c r="AF672">
        <v>26</v>
      </c>
      <c r="AH672">
        <v>523</v>
      </c>
      <c r="AI672">
        <v>94.3</v>
      </c>
      <c r="AJ672">
        <v>18</v>
      </c>
      <c r="AL672">
        <v>531</v>
      </c>
      <c r="AM672">
        <v>95.7</v>
      </c>
      <c r="AN672">
        <v>12</v>
      </c>
    </row>
    <row r="673" spans="1:40" x14ac:dyDescent="0.25">
      <c r="A673" t="s">
        <v>757</v>
      </c>
      <c r="B673">
        <v>665</v>
      </c>
      <c r="C673">
        <v>96.3</v>
      </c>
      <c r="D673">
        <v>8</v>
      </c>
      <c r="F673">
        <v>644</v>
      </c>
      <c r="G673">
        <v>92.5</v>
      </c>
      <c r="H673">
        <v>15</v>
      </c>
      <c r="J673">
        <v>670</v>
      </c>
      <c r="K673">
        <v>96.3</v>
      </c>
      <c r="L673">
        <v>8</v>
      </c>
      <c r="N673">
        <v>664</v>
      </c>
      <c r="O673">
        <v>95.2</v>
      </c>
      <c r="P673">
        <v>7</v>
      </c>
      <c r="R673">
        <v>640</v>
      </c>
      <c r="S673">
        <v>93.6</v>
      </c>
      <c r="T673">
        <v>13</v>
      </c>
      <c r="V673">
        <v>620</v>
      </c>
      <c r="W673">
        <v>89.1</v>
      </c>
      <c r="X673">
        <v>21</v>
      </c>
      <c r="Z673">
        <v>607</v>
      </c>
      <c r="AA673">
        <v>87.7</v>
      </c>
      <c r="AB673">
        <v>28</v>
      </c>
      <c r="AD673">
        <v>601</v>
      </c>
      <c r="AE673">
        <v>87.5</v>
      </c>
      <c r="AF673">
        <v>22</v>
      </c>
      <c r="AH673">
        <v>0</v>
      </c>
      <c r="AI673">
        <v>0</v>
      </c>
      <c r="AJ673">
        <v>0</v>
      </c>
      <c r="AL673">
        <v>0</v>
      </c>
      <c r="AM673">
        <v>0</v>
      </c>
      <c r="AN673">
        <v>0</v>
      </c>
    </row>
    <row r="674" spans="1:40" x14ac:dyDescent="0.25">
      <c r="A674" t="s">
        <v>341</v>
      </c>
      <c r="B674">
        <v>665</v>
      </c>
      <c r="C674">
        <v>96.3</v>
      </c>
      <c r="D674">
        <v>8</v>
      </c>
      <c r="F674">
        <v>682</v>
      </c>
      <c r="G674">
        <v>97.9</v>
      </c>
      <c r="H674">
        <v>4</v>
      </c>
      <c r="J674">
        <v>665</v>
      </c>
      <c r="K674">
        <v>95.6</v>
      </c>
      <c r="L674">
        <v>9</v>
      </c>
      <c r="N674">
        <v>690</v>
      </c>
      <c r="O674">
        <v>98.9</v>
      </c>
      <c r="P674">
        <v>2</v>
      </c>
      <c r="R674">
        <v>675</v>
      </c>
      <c r="S674">
        <v>98.7</v>
      </c>
      <c r="T674">
        <v>4</v>
      </c>
      <c r="V674">
        <v>693</v>
      </c>
      <c r="W674">
        <v>99.4</v>
      </c>
      <c r="X674">
        <v>2</v>
      </c>
      <c r="Z674">
        <v>678</v>
      </c>
      <c r="AA674">
        <v>97.9</v>
      </c>
      <c r="AB674">
        <v>5</v>
      </c>
      <c r="AD674">
        <v>675</v>
      </c>
      <c r="AE674">
        <v>98.1</v>
      </c>
      <c r="AF674">
        <v>3</v>
      </c>
      <c r="AH674">
        <v>534</v>
      </c>
      <c r="AI674">
        <v>96.3</v>
      </c>
      <c r="AJ674">
        <v>11</v>
      </c>
      <c r="AL674">
        <v>516</v>
      </c>
      <c r="AM674">
        <v>93</v>
      </c>
      <c r="AN674">
        <v>21</v>
      </c>
    </row>
    <row r="675" spans="1:40" x14ac:dyDescent="0.25">
      <c r="A675" t="s">
        <v>749</v>
      </c>
      <c r="B675">
        <v>665</v>
      </c>
      <c r="C675">
        <v>96.3</v>
      </c>
      <c r="D675">
        <v>8</v>
      </c>
      <c r="F675">
        <v>667</v>
      </c>
      <c r="G675">
        <v>95.7</v>
      </c>
      <c r="H675">
        <v>8</v>
      </c>
      <c r="J675">
        <v>670</v>
      </c>
      <c r="K675">
        <v>96.3</v>
      </c>
      <c r="L675">
        <v>8</v>
      </c>
      <c r="N675">
        <v>645</v>
      </c>
      <c r="O675">
        <v>92.5</v>
      </c>
      <c r="P675">
        <v>12</v>
      </c>
      <c r="R675">
        <v>633</v>
      </c>
      <c r="S675">
        <v>92.6</v>
      </c>
      <c r="T675">
        <v>15</v>
      </c>
      <c r="V675">
        <v>630</v>
      </c>
      <c r="W675">
        <v>90.5</v>
      </c>
      <c r="X675">
        <v>18</v>
      </c>
      <c r="Z675">
        <v>636</v>
      </c>
      <c r="AA675">
        <v>91.9</v>
      </c>
      <c r="AB675">
        <v>18</v>
      </c>
      <c r="AD675">
        <v>675</v>
      </c>
      <c r="AE675">
        <v>98.1</v>
      </c>
      <c r="AF675">
        <v>3</v>
      </c>
      <c r="AH675">
        <v>544</v>
      </c>
      <c r="AI675">
        <v>98</v>
      </c>
      <c r="AJ675">
        <v>6</v>
      </c>
      <c r="AL675">
        <v>536</v>
      </c>
      <c r="AM675">
        <v>96.6</v>
      </c>
      <c r="AN675">
        <v>10</v>
      </c>
    </row>
    <row r="676" spans="1:40" x14ac:dyDescent="0.25">
      <c r="A676" t="s">
        <v>709</v>
      </c>
      <c r="B676">
        <v>665</v>
      </c>
      <c r="C676">
        <v>96.3</v>
      </c>
      <c r="D676">
        <v>8</v>
      </c>
      <c r="F676">
        <v>657</v>
      </c>
      <c r="G676">
        <v>94.3</v>
      </c>
      <c r="H676">
        <v>11</v>
      </c>
      <c r="J676">
        <v>654</v>
      </c>
      <c r="K676">
        <v>94</v>
      </c>
      <c r="L676">
        <v>12</v>
      </c>
      <c r="N676">
        <v>645</v>
      </c>
      <c r="O676">
        <v>92.5</v>
      </c>
      <c r="P676">
        <v>12</v>
      </c>
      <c r="R676">
        <v>671</v>
      </c>
      <c r="S676">
        <v>98.1</v>
      </c>
      <c r="T676">
        <v>5</v>
      </c>
      <c r="V676">
        <v>689</v>
      </c>
      <c r="W676">
        <v>98.9</v>
      </c>
      <c r="X676">
        <v>3</v>
      </c>
      <c r="Z676">
        <v>684</v>
      </c>
      <c r="AA676">
        <v>98.7</v>
      </c>
      <c r="AB676">
        <v>3</v>
      </c>
      <c r="AD676">
        <v>669</v>
      </c>
      <c r="AE676">
        <v>97.3</v>
      </c>
      <c r="AF676">
        <v>4</v>
      </c>
      <c r="AH676">
        <v>552</v>
      </c>
      <c r="AI676">
        <v>99.5</v>
      </c>
      <c r="AJ676">
        <v>2</v>
      </c>
      <c r="AL676">
        <v>0</v>
      </c>
      <c r="AM676">
        <v>0</v>
      </c>
      <c r="AN676">
        <v>0</v>
      </c>
    </row>
    <row r="677" spans="1:40" x14ac:dyDescent="0.25">
      <c r="A677" t="s">
        <v>763</v>
      </c>
      <c r="B677">
        <v>672</v>
      </c>
      <c r="C677">
        <v>97.3</v>
      </c>
      <c r="D677">
        <v>7</v>
      </c>
      <c r="F677">
        <v>667</v>
      </c>
      <c r="G677">
        <v>95.7</v>
      </c>
      <c r="H677">
        <v>8</v>
      </c>
      <c r="J677">
        <v>647</v>
      </c>
      <c r="K677">
        <v>93</v>
      </c>
      <c r="L677">
        <v>14</v>
      </c>
      <c r="N677">
        <v>686</v>
      </c>
      <c r="O677">
        <v>98.3</v>
      </c>
      <c r="P677">
        <v>3</v>
      </c>
      <c r="R677">
        <v>671</v>
      </c>
      <c r="S677">
        <v>98.1</v>
      </c>
      <c r="T677">
        <v>5</v>
      </c>
      <c r="V677">
        <v>697</v>
      </c>
      <c r="W677">
        <v>100</v>
      </c>
      <c r="X677">
        <v>1</v>
      </c>
      <c r="Z677">
        <v>0</v>
      </c>
      <c r="AA677">
        <v>0</v>
      </c>
      <c r="AB677">
        <v>0</v>
      </c>
      <c r="AD677">
        <v>0</v>
      </c>
      <c r="AE677">
        <v>0</v>
      </c>
      <c r="AF677">
        <v>0</v>
      </c>
      <c r="AH677">
        <v>0</v>
      </c>
      <c r="AI677">
        <v>0</v>
      </c>
      <c r="AJ677">
        <v>0</v>
      </c>
      <c r="AL677">
        <v>0</v>
      </c>
      <c r="AM677">
        <v>0</v>
      </c>
      <c r="AN677">
        <v>0</v>
      </c>
    </row>
    <row r="678" spans="1:40" x14ac:dyDescent="0.25">
      <c r="A678" t="s">
        <v>568</v>
      </c>
      <c r="B678">
        <v>672</v>
      </c>
      <c r="C678">
        <v>97.3</v>
      </c>
      <c r="D678">
        <v>7</v>
      </c>
      <c r="F678">
        <v>689</v>
      </c>
      <c r="G678">
        <v>98.9</v>
      </c>
      <c r="H678">
        <v>2</v>
      </c>
      <c r="J678">
        <v>690</v>
      </c>
      <c r="K678">
        <v>99.2</v>
      </c>
      <c r="L678">
        <v>2</v>
      </c>
      <c r="N678">
        <v>690</v>
      </c>
      <c r="O678">
        <v>98.9</v>
      </c>
      <c r="P678">
        <v>2</v>
      </c>
      <c r="R678">
        <v>678</v>
      </c>
      <c r="S678">
        <v>99.1</v>
      </c>
      <c r="T678">
        <v>3</v>
      </c>
      <c r="V678">
        <v>653</v>
      </c>
      <c r="W678">
        <v>93.7</v>
      </c>
      <c r="X678">
        <v>12</v>
      </c>
      <c r="Z678">
        <v>684</v>
      </c>
      <c r="AA678">
        <v>98.7</v>
      </c>
      <c r="AB678">
        <v>3</v>
      </c>
      <c r="AD678">
        <v>669</v>
      </c>
      <c r="AE678">
        <v>97.3</v>
      </c>
      <c r="AF678">
        <v>4</v>
      </c>
      <c r="AH678">
        <v>551</v>
      </c>
      <c r="AI678">
        <v>99.3</v>
      </c>
      <c r="AJ678">
        <v>3</v>
      </c>
      <c r="AL678">
        <v>0</v>
      </c>
      <c r="AM678">
        <v>0</v>
      </c>
      <c r="AN678">
        <v>0</v>
      </c>
    </row>
    <row r="679" spans="1:40" x14ac:dyDescent="0.25">
      <c r="A679" t="s">
        <v>520</v>
      </c>
      <c r="B679">
        <v>674</v>
      </c>
      <c r="C679">
        <v>97.6</v>
      </c>
      <c r="D679">
        <v>6</v>
      </c>
      <c r="F679">
        <v>652</v>
      </c>
      <c r="G679">
        <v>93.6</v>
      </c>
      <c r="H679">
        <v>12</v>
      </c>
      <c r="J679">
        <v>657</v>
      </c>
      <c r="K679">
        <v>94.4</v>
      </c>
      <c r="L679">
        <v>11</v>
      </c>
      <c r="N679">
        <v>675</v>
      </c>
      <c r="O679">
        <v>96.7</v>
      </c>
      <c r="P679">
        <v>6</v>
      </c>
      <c r="R679">
        <v>666</v>
      </c>
      <c r="S679">
        <v>97.4</v>
      </c>
      <c r="T679">
        <v>6</v>
      </c>
      <c r="V679">
        <v>543</v>
      </c>
      <c r="W679">
        <v>78.099999999999994</v>
      </c>
      <c r="X679">
        <v>53</v>
      </c>
      <c r="Z679">
        <v>554</v>
      </c>
      <c r="AA679">
        <v>80.099999999999994</v>
      </c>
      <c r="AB679">
        <v>47</v>
      </c>
      <c r="AD679">
        <v>564</v>
      </c>
      <c r="AE679">
        <v>82.1</v>
      </c>
      <c r="AF679">
        <v>36</v>
      </c>
      <c r="AH679">
        <v>483</v>
      </c>
      <c r="AI679">
        <v>87.1</v>
      </c>
      <c r="AJ679">
        <v>41</v>
      </c>
      <c r="AL679">
        <v>490</v>
      </c>
      <c r="AM679">
        <v>88.4</v>
      </c>
      <c r="AN679">
        <v>39</v>
      </c>
    </row>
    <row r="680" spans="1:40" x14ac:dyDescent="0.25">
      <c r="A680" t="s">
        <v>515</v>
      </c>
      <c r="B680">
        <v>674</v>
      </c>
      <c r="C680">
        <v>97.6</v>
      </c>
      <c r="D680">
        <v>6</v>
      </c>
      <c r="F680">
        <v>612</v>
      </c>
      <c r="G680">
        <v>87.9</v>
      </c>
      <c r="H680">
        <v>28</v>
      </c>
      <c r="J680">
        <v>632</v>
      </c>
      <c r="K680">
        <v>90.9</v>
      </c>
      <c r="L680">
        <v>19</v>
      </c>
      <c r="N680">
        <v>690</v>
      </c>
      <c r="O680">
        <v>98.9</v>
      </c>
      <c r="P680">
        <v>2</v>
      </c>
      <c r="R680">
        <v>671</v>
      </c>
      <c r="S680">
        <v>98.1</v>
      </c>
      <c r="T680">
        <v>5</v>
      </c>
      <c r="V680">
        <v>668</v>
      </c>
      <c r="W680">
        <v>95.9</v>
      </c>
      <c r="X680">
        <v>9</v>
      </c>
      <c r="Z680">
        <v>687</v>
      </c>
      <c r="AA680">
        <v>99.1</v>
      </c>
      <c r="AB680">
        <v>2</v>
      </c>
      <c r="AD680">
        <v>669</v>
      </c>
      <c r="AE680">
        <v>97.3</v>
      </c>
      <c r="AF680">
        <v>4</v>
      </c>
      <c r="AH680">
        <v>546</v>
      </c>
      <c r="AI680">
        <v>98.4</v>
      </c>
      <c r="AJ680">
        <v>5</v>
      </c>
      <c r="AL680">
        <v>542</v>
      </c>
      <c r="AM680">
        <v>97.7</v>
      </c>
      <c r="AN680">
        <v>6</v>
      </c>
    </row>
    <row r="681" spans="1:40" x14ac:dyDescent="0.25">
      <c r="A681" t="s">
        <v>366</v>
      </c>
      <c r="B681">
        <v>674</v>
      </c>
      <c r="C681">
        <v>97.6</v>
      </c>
      <c r="D681">
        <v>6</v>
      </c>
      <c r="F681">
        <v>682</v>
      </c>
      <c r="G681">
        <v>97.9</v>
      </c>
      <c r="H681">
        <v>4</v>
      </c>
      <c r="J681">
        <v>465</v>
      </c>
      <c r="K681">
        <v>67.099999999999994</v>
      </c>
      <c r="L681">
        <v>89</v>
      </c>
      <c r="N681">
        <v>690</v>
      </c>
      <c r="O681">
        <v>98.9</v>
      </c>
      <c r="P681">
        <v>2</v>
      </c>
      <c r="R681">
        <v>680</v>
      </c>
      <c r="S681">
        <v>99.4</v>
      </c>
      <c r="T681">
        <v>2</v>
      </c>
      <c r="V681">
        <v>678</v>
      </c>
      <c r="W681">
        <v>97.3</v>
      </c>
      <c r="X681">
        <v>6</v>
      </c>
      <c r="Z681">
        <v>676</v>
      </c>
      <c r="AA681">
        <v>97.6</v>
      </c>
      <c r="AB681">
        <v>6</v>
      </c>
      <c r="AD681">
        <v>659</v>
      </c>
      <c r="AE681">
        <v>95.8</v>
      </c>
      <c r="AF681">
        <v>7</v>
      </c>
      <c r="AH681">
        <v>0</v>
      </c>
      <c r="AI681">
        <v>0</v>
      </c>
      <c r="AJ681">
        <v>0</v>
      </c>
      <c r="AL681">
        <v>0</v>
      </c>
      <c r="AM681">
        <v>0</v>
      </c>
      <c r="AN681">
        <v>0</v>
      </c>
    </row>
    <row r="682" spans="1:40" x14ac:dyDescent="0.25">
      <c r="A682" t="s">
        <v>1602</v>
      </c>
      <c r="B682">
        <v>677</v>
      </c>
      <c r="C682">
        <v>98</v>
      </c>
      <c r="D682">
        <v>5</v>
      </c>
      <c r="F682">
        <v>688</v>
      </c>
      <c r="G682">
        <v>98.7</v>
      </c>
      <c r="H682">
        <v>3</v>
      </c>
      <c r="J682">
        <v>690</v>
      </c>
      <c r="K682">
        <v>99.2</v>
      </c>
      <c r="L682">
        <v>2</v>
      </c>
      <c r="N682">
        <v>677</v>
      </c>
      <c r="O682">
        <v>97</v>
      </c>
      <c r="P682">
        <v>5</v>
      </c>
      <c r="R682">
        <v>657</v>
      </c>
      <c r="S682">
        <v>96.1</v>
      </c>
      <c r="T682">
        <v>8</v>
      </c>
      <c r="V682">
        <v>685</v>
      </c>
      <c r="W682">
        <v>98.3</v>
      </c>
      <c r="X682">
        <v>4</v>
      </c>
      <c r="Z682">
        <v>655</v>
      </c>
      <c r="AA682">
        <v>94.6</v>
      </c>
      <c r="AB682">
        <v>11</v>
      </c>
      <c r="AD682">
        <v>648</v>
      </c>
      <c r="AE682">
        <v>94.2</v>
      </c>
      <c r="AF682">
        <v>10</v>
      </c>
      <c r="AH682">
        <v>0</v>
      </c>
      <c r="AI682">
        <v>0</v>
      </c>
      <c r="AJ682">
        <v>0</v>
      </c>
      <c r="AL682">
        <v>0</v>
      </c>
      <c r="AM682">
        <v>0</v>
      </c>
      <c r="AN682">
        <v>0</v>
      </c>
    </row>
    <row r="683" spans="1:40" x14ac:dyDescent="0.25">
      <c r="A683" t="s">
        <v>887</v>
      </c>
      <c r="B683">
        <v>677</v>
      </c>
      <c r="C683">
        <v>98</v>
      </c>
      <c r="D683">
        <v>5</v>
      </c>
      <c r="F683">
        <v>682</v>
      </c>
      <c r="G683">
        <v>97.9</v>
      </c>
      <c r="H683">
        <v>4</v>
      </c>
      <c r="J683">
        <v>661</v>
      </c>
      <c r="K683">
        <v>95</v>
      </c>
      <c r="L683">
        <v>10</v>
      </c>
      <c r="N683">
        <v>588</v>
      </c>
      <c r="O683">
        <v>84.4</v>
      </c>
      <c r="P683">
        <v>32</v>
      </c>
      <c r="R683">
        <v>578</v>
      </c>
      <c r="S683">
        <v>84.6</v>
      </c>
      <c r="T683">
        <v>32</v>
      </c>
      <c r="V683">
        <v>590</v>
      </c>
      <c r="W683">
        <v>84.8</v>
      </c>
      <c r="X683">
        <v>32</v>
      </c>
      <c r="Z683">
        <v>589</v>
      </c>
      <c r="AA683">
        <v>85.1</v>
      </c>
      <c r="AB683">
        <v>33</v>
      </c>
      <c r="AD683">
        <v>571</v>
      </c>
      <c r="AE683">
        <v>83.1</v>
      </c>
      <c r="AF683">
        <v>35</v>
      </c>
      <c r="AH683">
        <v>492</v>
      </c>
      <c r="AI683">
        <v>88.7</v>
      </c>
      <c r="AJ683">
        <v>35</v>
      </c>
      <c r="AL683">
        <v>498</v>
      </c>
      <c r="AM683">
        <v>89.8</v>
      </c>
      <c r="AN683">
        <v>31</v>
      </c>
    </row>
    <row r="684" spans="1:40" x14ac:dyDescent="0.25">
      <c r="A684" t="s">
        <v>1025</v>
      </c>
      <c r="B684">
        <v>677</v>
      </c>
      <c r="C684">
        <v>98</v>
      </c>
      <c r="D684">
        <v>5</v>
      </c>
      <c r="F684">
        <v>693</v>
      </c>
      <c r="G684">
        <v>99.4</v>
      </c>
      <c r="H684">
        <v>1</v>
      </c>
      <c r="J684">
        <v>0</v>
      </c>
      <c r="K684">
        <v>0</v>
      </c>
      <c r="L684">
        <v>0</v>
      </c>
      <c r="N684">
        <v>696</v>
      </c>
      <c r="O684">
        <v>99.7</v>
      </c>
      <c r="P684">
        <v>1</v>
      </c>
      <c r="R684">
        <v>650</v>
      </c>
      <c r="S684">
        <v>95.1</v>
      </c>
      <c r="T684">
        <v>11</v>
      </c>
      <c r="V684">
        <v>0</v>
      </c>
      <c r="W684">
        <v>0</v>
      </c>
      <c r="X684">
        <v>0</v>
      </c>
      <c r="Z684">
        <v>0</v>
      </c>
      <c r="AA684">
        <v>0</v>
      </c>
      <c r="AB684">
        <v>0</v>
      </c>
      <c r="AD684">
        <v>0</v>
      </c>
      <c r="AE684">
        <v>0</v>
      </c>
      <c r="AF684">
        <v>0</v>
      </c>
      <c r="AH684">
        <v>0</v>
      </c>
      <c r="AI684">
        <v>0</v>
      </c>
      <c r="AJ684">
        <v>0</v>
      </c>
      <c r="AL684">
        <v>0</v>
      </c>
      <c r="AM684">
        <v>0</v>
      </c>
      <c r="AN684">
        <v>0</v>
      </c>
    </row>
    <row r="685" spans="1:40" x14ac:dyDescent="0.25">
      <c r="A685" t="s">
        <v>624</v>
      </c>
      <c r="B685">
        <v>677</v>
      </c>
      <c r="C685">
        <v>98</v>
      </c>
      <c r="D685">
        <v>5</v>
      </c>
      <c r="F685">
        <v>675</v>
      </c>
      <c r="G685">
        <v>96.9</v>
      </c>
      <c r="H685">
        <v>5</v>
      </c>
      <c r="J685">
        <v>677</v>
      </c>
      <c r="K685">
        <v>97.3</v>
      </c>
      <c r="L685">
        <v>5</v>
      </c>
      <c r="N685">
        <v>683</v>
      </c>
      <c r="O685">
        <v>97.9</v>
      </c>
      <c r="P685">
        <v>4</v>
      </c>
      <c r="R685">
        <v>666</v>
      </c>
      <c r="S685">
        <v>97.4</v>
      </c>
      <c r="T685">
        <v>6</v>
      </c>
      <c r="V685">
        <v>664</v>
      </c>
      <c r="W685">
        <v>95.3</v>
      </c>
      <c r="X685">
        <v>10</v>
      </c>
      <c r="Z685">
        <v>0</v>
      </c>
      <c r="AA685">
        <v>0</v>
      </c>
      <c r="AB685">
        <v>0</v>
      </c>
      <c r="AD685">
        <v>560</v>
      </c>
      <c r="AE685">
        <v>81.599999999999994</v>
      </c>
      <c r="AF685">
        <v>37</v>
      </c>
      <c r="AH685">
        <v>539</v>
      </c>
      <c r="AI685">
        <v>97.1</v>
      </c>
      <c r="AJ685">
        <v>10</v>
      </c>
      <c r="AL685">
        <v>0</v>
      </c>
      <c r="AM685">
        <v>0</v>
      </c>
      <c r="AN685">
        <v>0</v>
      </c>
    </row>
    <row r="686" spans="1:40" x14ac:dyDescent="0.25">
      <c r="A686" t="s">
        <v>1603</v>
      </c>
      <c r="B686">
        <v>677</v>
      </c>
      <c r="C686">
        <v>98</v>
      </c>
      <c r="D686">
        <v>5</v>
      </c>
      <c r="F686">
        <v>675</v>
      </c>
      <c r="G686">
        <v>96.9</v>
      </c>
      <c r="H686">
        <v>5</v>
      </c>
      <c r="J686">
        <v>677</v>
      </c>
      <c r="K686">
        <v>97.3</v>
      </c>
      <c r="L686">
        <v>5</v>
      </c>
      <c r="N686">
        <v>677</v>
      </c>
      <c r="O686">
        <v>97</v>
      </c>
      <c r="P686">
        <v>5</v>
      </c>
      <c r="R686">
        <v>666</v>
      </c>
      <c r="S686">
        <v>97.4</v>
      </c>
      <c r="T686">
        <v>6</v>
      </c>
      <c r="V686">
        <v>653</v>
      </c>
      <c r="W686">
        <v>93.7</v>
      </c>
      <c r="X686">
        <v>12</v>
      </c>
      <c r="Z686">
        <v>614</v>
      </c>
      <c r="AA686">
        <v>88.7</v>
      </c>
      <c r="AB686">
        <v>26</v>
      </c>
      <c r="AD686">
        <v>593</v>
      </c>
      <c r="AE686">
        <v>86.3</v>
      </c>
      <c r="AF686">
        <v>26</v>
      </c>
      <c r="AH686">
        <v>497</v>
      </c>
      <c r="AI686">
        <v>89.6</v>
      </c>
      <c r="AJ686">
        <v>31</v>
      </c>
      <c r="AL686">
        <v>514</v>
      </c>
      <c r="AM686">
        <v>92.7</v>
      </c>
      <c r="AN686">
        <v>22</v>
      </c>
    </row>
    <row r="687" spans="1:40" x14ac:dyDescent="0.25">
      <c r="A687" t="s">
        <v>609</v>
      </c>
      <c r="B687">
        <v>682</v>
      </c>
      <c r="C687">
        <v>98.7</v>
      </c>
      <c r="D687">
        <v>4</v>
      </c>
      <c r="F687">
        <v>682</v>
      </c>
      <c r="G687">
        <v>97.9</v>
      </c>
      <c r="H687">
        <v>4</v>
      </c>
      <c r="J687">
        <v>687</v>
      </c>
      <c r="K687">
        <v>98.7</v>
      </c>
      <c r="L687">
        <v>3</v>
      </c>
      <c r="N687">
        <v>677</v>
      </c>
      <c r="O687">
        <v>97</v>
      </c>
      <c r="P687">
        <v>5</v>
      </c>
      <c r="R687">
        <v>675</v>
      </c>
      <c r="S687">
        <v>98.7</v>
      </c>
      <c r="T687">
        <v>4</v>
      </c>
      <c r="V687">
        <v>678</v>
      </c>
      <c r="W687">
        <v>97.3</v>
      </c>
      <c r="X687">
        <v>6</v>
      </c>
      <c r="Z687">
        <v>676</v>
      </c>
      <c r="AA687">
        <v>97.6</v>
      </c>
      <c r="AB687">
        <v>6</v>
      </c>
      <c r="AD687">
        <v>653</v>
      </c>
      <c r="AE687">
        <v>95</v>
      </c>
      <c r="AF687">
        <v>8</v>
      </c>
      <c r="AH687">
        <v>0</v>
      </c>
      <c r="AI687">
        <v>0</v>
      </c>
      <c r="AJ687">
        <v>0</v>
      </c>
      <c r="AL687">
        <v>0</v>
      </c>
      <c r="AM687">
        <v>0</v>
      </c>
      <c r="AN687">
        <v>0</v>
      </c>
    </row>
    <row r="688" spans="1:40" x14ac:dyDescent="0.25">
      <c r="A688" t="s">
        <v>915</v>
      </c>
      <c r="B688">
        <v>683</v>
      </c>
      <c r="C688">
        <v>98.9</v>
      </c>
      <c r="D688">
        <v>3</v>
      </c>
      <c r="F688">
        <v>672</v>
      </c>
      <c r="G688">
        <v>96.4</v>
      </c>
      <c r="H688">
        <v>6</v>
      </c>
      <c r="J688">
        <v>683</v>
      </c>
      <c r="K688">
        <v>98.2</v>
      </c>
      <c r="L688">
        <v>4</v>
      </c>
      <c r="N688">
        <v>686</v>
      </c>
      <c r="O688">
        <v>98.3</v>
      </c>
      <c r="P688">
        <v>3</v>
      </c>
      <c r="R688">
        <v>0</v>
      </c>
      <c r="S688">
        <v>0</v>
      </c>
      <c r="T688">
        <v>0</v>
      </c>
      <c r="V688">
        <v>0</v>
      </c>
      <c r="W688">
        <v>0</v>
      </c>
      <c r="X688">
        <v>0</v>
      </c>
      <c r="Z688">
        <v>0</v>
      </c>
      <c r="AA688">
        <v>0</v>
      </c>
      <c r="AB688">
        <v>0</v>
      </c>
      <c r="AD688">
        <v>0</v>
      </c>
      <c r="AE688">
        <v>0</v>
      </c>
      <c r="AF688">
        <v>0</v>
      </c>
      <c r="AH688">
        <v>0</v>
      </c>
      <c r="AI688">
        <v>0</v>
      </c>
      <c r="AJ688">
        <v>0</v>
      </c>
      <c r="AL688">
        <v>0</v>
      </c>
      <c r="AM688">
        <v>0</v>
      </c>
      <c r="AN688">
        <v>0</v>
      </c>
    </row>
    <row r="689" spans="1:40" x14ac:dyDescent="0.25">
      <c r="A689" t="s">
        <v>1508</v>
      </c>
      <c r="B689">
        <v>683</v>
      </c>
      <c r="C689">
        <v>98.9</v>
      </c>
      <c r="D689">
        <v>3</v>
      </c>
      <c r="F689">
        <v>693</v>
      </c>
      <c r="G689">
        <v>99.4</v>
      </c>
      <c r="H689">
        <v>1</v>
      </c>
      <c r="J689">
        <v>687</v>
      </c>
      <c r="K689">
        <v>98.7</v>
      </c>
      <c r="L689">
        <v>3</v>
      </c>
      <c r="N689">
        <v>664</v>
      </c>
      <c r="O689">
        <v>95.2</v>
      </c>
      <c r="P689">
        <v>7</v>
      </c>
      <c r="R689">
        <v>619</v>
      </c>
      <c r="S689">
        <v>90.6</v>
      </c>
      <c r="T689">
        <v>18</v>
      </c>
      <c r="V689">
        <v>618</v>
      </c>
      <c r="W689">
        <v>88.8</v>
      </c>
      <c r="X689">
        <v>23</v>
      </c>
      <c r="Z689">
        <v>599</v>
      </c>
      <c r="AA689">
        <v>86.6</v>
      </c>
      <c r="AB689">
        <v>30</v>
      </c>
      <c r="AD689">
        <v>641</v>
      </c>
      <c r="AE689">
        <v>93.2</v>
      </c>
      <c r="AF689">
        <v>12</v>
      </c>
      <c r="AH689">
        <v>0</v>
      </c>
      <c r="AI689">
        <v>0</v>
      </c>
      <c r="AJ689">
        <v>0</v>
      </c>
      <c r="AL689">
        <v>0</v>
      </c>
      <c r="AM689">
        <v>0</v>
      </c>
      <c r="AN689">
        <v>0</v>
      </c>
    </row>
    <row r="690" spans="1:40" x14ac:dyDescent="0.25">
      <c r="A690" t="s">
        <v>1604</v>
      </c>
      <c r="B690">
        <v>683</v>
      </c>
      <c r="C690">
        <v>98.9</v>
      </c>
      <c r="D690">
        <v>3</v>
      </c>
      <c r="F690">
        <v>675</v>
      </c>
      <c r="G690">
        <v>96.9</v>
      </c>
      <c r="H690">
        <v>5</v>
      </c>
      <c r="J690">
        <v>683</v>
      </c>
      <c r="K690">
        <v>98.2</v>
      </c>
      <c r="L690">
        <v>4</v>
      </c>
      <c r="N690">
        <v>664</v>
      </c>
      <c r="O690">
        <v>95.2</v>
      </c>
      <c r="P690">
        <v>7</v>
      </c>
      <c r="R690">
        <v>663</v>
      </c>
      <c r="S690">
        <v>97</v>
      </c>
      <c r="T690">
        <v>7</v>
      </c>
      <c r="V690">
        <v>670</v>
      </c>
      <c r="W690">
        <v>96.2</v>
      </c>
      <c r="X690">
        <v>8</v>
      </c>
      <c r="Z690">
        <v>678</v>
      </c>
      <c r="AA690">
        <v>97.9</v>
      </c>
      <c r="AB690">
        <v>5</v>
      </c>
      <c r="AD690">
        <v>659</v>
      </c>
      <c r="AE690">
        <v>95.8</v>
      </c>
      <c r="AF690">
        <v>7</v>
      </c>
      <c r="AH690">
        <v>0</v>
      </c>
      <c r="AI690">
        <v>0</v>
      </c>
      <c r="AJ690">
        <v>0</v>
      </c>
      <c r="AL690">
        <v>0</v>
      </c>
      <c r="AM690">
        <v>0</v>
      </c>
      <c r="AN690">
        <v>0</v>
      </c>
    </row>
    <row r="691" spans="1:40" x14ac:dyDescent="0.25">
      <c r="A691" t="s">
        <v>1605</v>
      </c>
      <c r="B691">
        <v>683</v>
      </c>
      <c r="C691">
        <v>98.9</v>
      </c>
      <c r="D691">
        <v>3</v>
      </c>
      <c r="F691">
        <v>675</v>
      </c>
      <c r="G691">
        <v>96.9</v>
      </c>
      <c r="H691">
        <v>5</v>
      </c>
      <c r="J691">
        <v>695</v>
      </c>
      <c r="K691">
        <v>99.9</v>
      </c>
      <c r="L691">
        <v>1</v>
      </c>
      <c r="N691">
        <v>690</v>
      </c>
      <c r="O691">
        <v>98.9</v>
      </c>
      <c r="P691">
        <v>2</v>
      </c>
      <c r="R691">
        <v>683</v>
      </c>
      <c r="S691">
        <v>99.9</v>
      </c>
      <c r="T691">
        <v>1</v>
      </c>
      <c r="V691">
        <v>685</v>
      </c>
      <c r="W691">
        <v>98.3</v>
      </c>
      <c r="X691">
        <v>4</v>
      </c>
      <c r="Z691">
        <v>0</v>
      </c>
      <c r="AA691">
        <v>0</v>
      </c>
      <c r="AB691">
        <v>0</v>
      </c>
      <c r="AD691">
        <v>0</v>
      </c>
      <c r="AE691">
        <v>0</v>
      </c>
      <c r="AF691">
        <v>0</v>
      </c>
      <c r="AH691">
        <v>0</v>
      </c>
      <c r="AI691">
        <v>0</v>
      </c>
      <c r="AJ691">
        <v>0</v>
      </c>
      <c r="AL691">
        <v>0</v>
      </c>
      <c r="AM691">
        <v>0</v>
      </c>
      <c r="AN691">
        <v>0</v>
      </c>
    </row>
    <row r="692" spans="1:40" x14ac:dyDescent="0.25">
      <c r="A692" t="s">
        <v>1606</v>
      </c>
      <c r="B692">
        <v>687</v>
      </c>
      <c r="C692">
        <v>99.4</v>
      </c>
      <c r="D692">
        <v>2</v>
      </c>
      <c r="F692">
        <v>651</v>
      </c>
      <c r="G692">
        <v>93.5</v>
      </c>
      <c r="H692">
        <v>13</v>
      </c>
      <c r="J692">
        <v>624</v>
      </c>
      <c r="K692">
        <v>89.7</v>
      </c>
      <c r="L692">
        <v>22</v>
      </c>
      <c r="N692">
        <v>620</v>
      </c>
      <c r="O692">
        <v>88.9</v>
      </c>
      <c r="P692">
        <v>21</v>
      </c>
      <c r="R692">
        <v>623</v>
      </c>
      <c r="S692">
        <v>91.2</v>
      </c>
      <c r="T692">
        <v>17</v>
      </c>
      <c r="V692">
        <v>630</v>
      </c>
      <c r="W692">
        <v>90.5</v>
      </c>
      <c r="X692">
        <v>18</v>
      </c>
      <c r="Z692">
        <v>650</v>
      </c>
      <c r="AA692">
        <v>93.9</v>
      </c>
      <c r="AB692">
        <v>14</v>
      </c>
      <c r="AD692">
        <v>645</v>
      </c>
      <c r="AE692">
        <v>93.8</v>
      </c>
      <c r="AF692">
        <v>11</v>
      </c>
      <c r="AH692">
        <v>0</v>
      </c>
      <c r="AI692">
        <v>0</v>
      </c>
      <c r="AJ692">
        <v>0</v>
      </c>
      <c r="AL692">
        <v>0</v>
      </c>
      <c r="AM692">
        <v>0</v>
      </c>
      <c r="AN692">
        <v>0</v>
      </c>
    </row>
    <row r="693" spans="1:40" x14ac:dyDescent="0.25">
      <c r="A693" t="s">
        <v>691</v>
      </c>
      <c r="B693">
        <v>687</v>
      </c>
      <c r="C693">
        <v>99.4</v>
      </c>
      <c r="D693">
        <v>2</v>
      </c>
      <c r="F693">
        <v>682</v>
      </c>
      <c r="G693">
        <v>97.9</v>
      </c>
      <c r="H693">
        <v>4</v>
      </c>
      <c r="J693">
        <v>0</v>
      </c>
      <c r="K693">
        <v>0</v>
      </c>
      <c r="L693">
        <v>0</v>
      </c>
      <c r="N693">
        <v>677</v>
      </c>
      <c r="O693">
        <v>97</v>
      </c>
      <c r="P693">
        <v>5</v>
      </c>
      <c r="R693">
        <v>678</v>
      </c>
      <c r="S693">
        <v>99.1</v>
      </c>
      <c r="T693">
        <v>3</v>
      </c>
      <c r="V693">
        <v>689</v>
      </c>
      <c r="W693">
        <v>98.9</v>
      </c>
      <c r="X693">
        <v>3</v>
      </c>
      <c r="Z693">
        <v>678</v>
      </c>
      <c r="AA693">
        <v>97.9</v>
      </c>
      <c r="AB693">
        <v>5</v>
      </c>
      <c r="AD693">
        <v>665</v>
      </c>
      <c r="AE693">
        <v>96.7</v>
      </c>
      <c r="AF693">
        <v>5</v>
      </c>
      <c r="AH693">
        <v>555</v>
      </c>
      <c r="AI693">
        <v>100</v>
      </c>
      <c r="AJ693">
        <v>1</v>
      </c>
      <c r="AL693">
        <v>0</v>
      </c>
      <c r="AM693">
        <v>0</v>
      </c>
      <c r="AN693">
        <v>0</v>
      </c>
    </row>
    <row r="694" spans="1:40" x14ac:dyDescent="0.25">
      <c r="A694" t="s">
        <v>1607</v>
      </c>
      <c r="B694">
        <v>687</v>
      </c>
      <c r="C694">
        <v>99.4</v>
      </c>
      <c r="D694">
        <v>2</v>
      </c>
      <c r="F694">
        <v>689</v>
      </c>
      <c r="G694">
        <v>98.9</v>
      </c>
      <c r="H694">
        <v>2</v>
      </c>
      <c r="J694">
        <v>690</v>
      </c>
      <c r="K694">
        <v>99.2</v>
      </c>
      <c r="L694">
        <v>2</v>
      </c>
      <c r="N694">
        <v>0</v>
      </c>
      <c r="O694">
        <v>0</v>
      </c>
      <c r="P694">
        <v>0</v>
      </c>
      <c r="R694">
        <v>0</v>
      </c>
      <c r="S694">
        <v>0</v>
      </c>
      <c r="T694">
        <v>0</v>
      </c>
      <c r="V694">
        <v>0</v>
      </c>
      <c r="W694">
        <v>0</v>
      </c>
      <c r="X694">
        <v>0</v>
      </c>
      <c r="Z694">
        <v>0</v>
      </c>
      <c r="AA694">
        <v>0</v>
      </c>
      <c r="AB694">
        <v>0</v>
      </c>
      <c r="AD694">
        <v>0</v>
      </c>
      <c r="AE694">
        <v>0</v>
      </c>
      <c r="AF694">
        <v>0</v>
      </c>
      <c r="AH694">
        <v>0</v>
      </c>
      <c r="AI694">
        <v>0</v>
      </c>
      <c r="AJ694">
        <v>0</v>
      </c>
      <c r="AL694">
        <v>0</v>
      </c>
      <c r="AM694">
        <v>0</v>
      </c>
      <c r="AN694">
        <v>0</v>
      </c>
    </row>
    <row r="695" spans="1:40" x14ac:dyDescent="0.25">
      <c r="A695" t="s">
        <v>1608</v>
      </c>
      <c r="B695">
        <v>690</v>
      </c>
      <c r="C695">
        <v>99.9</v>
      </c>
      <c r="D695">
        <v>1</v>
      </c>
      <c r="F695">
        <v>0</v>
      </c>
      <c r="G695">
        <v>0</v>
      </c>
      <c r="H695">
        <v>0</v>
      </c>
      <c r="J695">
        <v>0</v>
      </c>
      <c r="K695">
        <v>0</v>
      </c>
      <c r="L695">
        <v>0</v>
      </c>
      <c r="N695">
        <v>0</v>
      </c>
      <c r="O695">
        <v>0</v>
      </c>
      <c r="P695">
        <v>0</v>
      </c>
      <c r="R695">
        <v>0</v>
      </c>
      <c r="S695">
        <v>0</v>
      </c>
      <c r="T695">
        <v>0</v>
      </c>
      <c r="V695">
        <v>0</v>
      </c>
      <c r="W695">
        <v>0</v>
      </c>
      <c r="X695">
        <v>0</v>
      </c>
      <c r="Z695">
        <v>0</v>
      </c>
      <c r="AA695">
        <v>0</v>
      </c>
      <c r="AB695">
        <v>0</v>
      </c>
      <c r="AD695">
        <v>0</v>
      </c>
      <c r="AE695">
        <v>0</v>
      </c>
      <c r="AF695">
        <v>0</v>
      </c>
      <c r="AH695">
        <v>0</v>
      </c>
      <c r="AI695">
        <v>0</v>
      </c>
      <c r="AJ695">
        <v>0</v>
      </c>
      <c r="AL695">
        <v>0</v>
      </c>
      <c r="AM695">
        <v>0</v>
      </c>
      <c r="AN695">
        <v>0</v>
      </c>
    </row>
    <row r="696" spans="1:40" x14ac:dyDescent="0.25">
      <c r="A696" t="s">
        <v>540</v>
      </c>
      <c r="B696">
        <v>690</v>
      </c>
      <c r="C696">
        <v>99.9</v>
      </c>
      <c r="D696">
        <v>1</v>
      </c>
      <c r="F696">
        <v>667</v>
      </c>
      <c r="G696">
        <v>95.7</v>
      </c>
      <c r="H696">
        <v>8</v>
      </c>
      <c r="J696">
        <v>647</v>
      </c>
      <c r="K696">
        <v>93</v>
      </c>
      <c r="L696">
        <v>14</v>
      </c>
      <c r="N696">
        <v>653</v>
      </c>
      <c r="O696">
        <v>93.6</v>
      </c>
      <c r="P696">
        <v>11</v>
      </c>
      <c r="R696">
        <v>0</v>
      </c>
      <c r="S696">
        <v>0</v>
      </c>
      <c r="T696">
        <v>0</v>
      </c>
      <c r="V696">
        <v>0</v>
      </c>
      <c r="W696">
        <v>0</v>
      </c>
      <c r="X696">
        <v>0</v>
      </c>
      <c r="Z696">
        <v>0</v>
      </c>
      <c r="AA696">
        <v>0</v>
      </c>
      <c r="AB696">
        <v>0</v>
      </c>
      <c r="AD696">
        <v>0</v>
      </c>
      <c r="AE696">
        <v>0</v>
      </c>
      <c r="AF696">
        <v>0</v>
      </c>
      <c r="AH696">
        <v>0</v>
      </c>
      <c r="AI696">
        <v>0</v>
      </c>
      <c r="AJ696">
        <v>0</v>
      </c>
      <c r="AL696">
        <v>0</v>
      </c>
      <c r="AM696">
        <v>0</v>
      </c>
      <c r="AN696">
        <v>0</v>
      </c>
    </row>
    <row r="697" spans="1:40" x14ac:dyDescent="0.25">
      <c r="A697" t="s">
        <v>917</v>
      </c>
      <c r="B697">
        <v>0</v>
      </c>
      <c r="C697">
        <v>0</v>
      </c>
      <c r="D697">
        <v>0</v>
      </c>
      <c r="F697">
        <v>0</v>
      </c>
      <c r="G697">
        <v>0</v>
      </c>
      <c r="H697">
        <v>0</v>
      </c>
      <c r="J697">
        <v>0</v>
      </c>
      <c r="K697">
        <v>0</v>
      </c>
      <c r="L697">
        <v>0</v>
      </c>
      <c r="N697">
        <v>0</v>
      </c>
      <c r="O697">
        <v>0</v>
      </c>
      <c r="P697">
        <v>0</v>
      </c>
      <c r="R697">
        <v>0</v>
      </c>
      <c r="S697">
        <v>0</v>
      </c>
      <c r="T697">
        <v>0</v>
      </c>
      <c r="V697">
        <v>0</v>
      </c>
      <c r="W697">
        <v>0</v>
      </c>
      <c r="X697">
        <v>0</v>
      </c>
      <c r="Z697">
        <v>0</v>
      </c>
      <c r="AA697">
        <v>0</v>
      </c>
      <c r="AB697">
        <v>0</v>
      </c>
      <c r="AD697">
        <v>0</v>
      </c>
      <c r="AE697">
        <v>0</v>
      </c>
      <c r="AF697">
        <v>0</v>
      </c>
      <c r="AH697">
        <v>228</v>
      </c>
      <c r="AI697">
        <v>41.6</v>
      </c>
      <c r="AJ697">
        <v>476</v>
      </c>
      <c r="AL697">
        <v>209</v>
      </c>
      <c r="AM697">
        <v>38.200000000000003</v>
      </c>
      <c r="AN697">
        <v>522</v>
      </c>
    </row>
    <row r="698" spans="1:40" x14ac:dyDescent="0.25">
      <c r="A698" t="s">
        <v>918</v>
      </c>
      <c r="B698">
        <v>0</v>
      </c>
      <c r="C698">
        <v>0</v>
      </c>
      <c r="D698">
        <v>0</v>
      </c>
      <c r="F698">
        <v>0</v>
      </c>
      <c r="G698">
        <v>0</v>
      </c>
      <c r="H698">
        <v>0</v>
      </c>
      <c r="J698">
        <v>0</v>
      </c>
      <c r="K698">
        <v>0</v>
      </c>
      <c r="L698">
        <v>0</v>
      </c>
      <c r="N698">
        <v>0</v>
      </c>
      <c r="O698">
        <v>0</v>
      </c>
      <c r="P698">
        <v>0</v>
      </c>
      <c r="R698">
        <v>553</v>
      </c>
      <c r="S698">
        <v>81</v>
      </c>
      <c r="T698">
        <v>43</v>
      </c>
      <c r="V698">
        <v>565</v>
      </c>
      <c r="W698">
        <v>81.2</v>
      </c>
      <c r="X698">
        <v>44</v>
      </c>
      <c r="Z698">
        <v>546</v>
      </c>
      <c r="AA698">
        <v>79</v>
      </c>
      <c r="AB698">
        <v>50</v>
      </c>
      <c r="AD698">
        <v>528</v>
      </c>
      <c r="AE698">
        <v>76.900000000000006</v>
      </c>
      <c r="AF698">
        <v>52</v>
      </c>
      <c r="AH698">
        <v>0</v>
      </c>
      <c r="AI698">
        <v>0</v>
      </c>
      <c r="AJ698">
        <v>0</v>
      </c>
      <c r="AL698">
        <v>0</v>
      </c>
      <c r="AM698">
        <v>0</v>
      </c>
      <c r="AN698">
        <v>0</v>
      </c>
    </row>
    <row r="699" spans="1:40" x14ac:dyDescent="0.25">
      <c r="A699" t="s">
        <v>1609</v>
      </c>
      <c r="B699">
        <v>0</v>
      </c>
      <c r="C699">
        <v>0</v>
      </c>
      <c r="D699">
        <v>0</v>
      </c>
      <c r="F699">
        <v>0</v>
      </c>
      <c r="G699">
        <v>0</v>
      </c>
      <c r="H699">
        <v>0</v>
      </c>
      <c r="J699">
        <v>0</v>
      </c>
      <c r="K699">
        <v>0</v>
      </c>
      <c r="L699">
        <v>0</v>
      </c>
      <c r="N699">
        <v>0</v>
      </c>
      <c r="O699">
        <v>0</v>
      </c>
      <c r="P699">
        <v>0</v>
      </c>
      <c r="R699">
        <v>0</v>
      </c>
      <c r="S699">
        <v>0</v>
      </c>
      <c r="T699">
        <v>0</v>
      </c>
      <c r="V699">
        <v>0</v>
      </c>
      <c r="W699">
        <v>0</v>
      </c>
      <c r="X699">
        <v>0</v>
      </c>
      <c r="Z699">
        <v>0</v>
      </c>
      <c r="AA699">
        <v>0</v>
      </c>
      <c r="AB699">
        <v>0</v>
      </c>
      <c r="AD699">
        <v>0</v>
      </c>
      <c r="AE699">
        <v>0</v>
      </c>
      <c r="AF699">
        <v>0</v>
      </c>
      <c r="AH699">
        <v>443</v>
      </c>
      <c r="AI699">
        <v>80</v>
      </c>
      <c r="AJ699">
        <v>80</v>
      </c>
      <c r="AL699">
        <v>442</v>
      </c>
      <c r="AM699">
        <v>79.8</v>
      </c>
      <c r="AN699">
        <v>87</v>
      </c>
    </row>
    <row r="700" spans="1:40" x14ac:dyDescent="0.25">
      <c r="A700" t="s">
        <v>1610</v>
      </c>
      <c r="B700">
        <v>0</v>
      </c>
      <c r="C700">
        <v>0</v>
      </c>
      <c r="D700">
        <v>0</v>
      </c>
      <c r="F700">
        <v>0</v>
      </c>
      <c r="G700">
        <v>0</v>
      </c>
      <c r="H700">
        <v>0</v>
      </c>
      <c r="J700">
        <v>0</v>
      </c>
      <c r="K700">
        <v>0</v>
      </c>
      <c r="L700">
        <v>0</v>
      </c>
      <c r="N700">
        <v>0</v>
      </c>
      <c r="O700">
        <v>0</v>
      </c>
      <c r="P700">
        <v>0</v>
      </c>
      <c r="R700">
        <v>0</v>
      </c>
      <c r="S700">
        <v>0</v>
      </c>
      <c r="T700">
        <v>0</v>
      </c>
      <c r="V700">
        <v>0</v>
      </c>
      <c r="W700">
        <v>0</v>
      </c>
      <c r="X700">
        <v>0</v>
      </c>
      <c r="Z700">
        <v>0</v>
      </c>
      <c r="AA700">
        <v>0</v>
      </c>
      <c r="AB700">
        <v>0</v>
      </c>
      <c r="AD700">
        <v>0</v>
      </c>
      <c r="AE700">
        <v>0</v>
      </c>
      <c r="AF700">
        <v>0</v>
      </c>
      <c r="AH700">
        <v>0</v>
      </c>
      <c r="AI700">
        <v>0</v>
      </c>
      <c r="AJ700">
        <v>0</v>
      </c>
      <c r="AL700">
        <v>481</v>
      </c>
      <c r="AM700">
        <v>86.8</v>
      </c>
      <c r="AN700">
        <v>45</v>
      </c>
    </row>
    <row r="701" spans="1:40" x14ac:dyDescent="0.25">
      <c r="A701" t="s">
        <v>920</v>
      </c>
      <c r="B701">
        <v>0</v>
      </c>
      <c r="C701">
        <v>0</v>
      </c>
      <c r="D701">
        <v>0</v>
      </c>
      <c r="F701">
        <v>483</v>
      </c>
      <c r="G701">
        <v>69.599999999999994</v>
      </c>
      <c r="H701">
        <v>79</v>
      </c>
      <c r="J701">
        <v>452</v>
      </c>
      <c r="K701">
        <v>65.2</v>
      </c>
      <c r="L701">
        <v>100</v>
      </c>
      <c r="N701">
        <v>659</v>
      </c>
      <c r="O701">
        <v>94.5</v>
      </c>
      <c r="P701">
        <v>9</v>
      </c>
      <c r="R701">
        <v>656</v>
      </c>
      <c r="S701">
        <v>95.9</v>
      </c>
      <c r="T701">
        <v>9</v>
      </c>
      <c r="V701">
        <v>678</v>
      </c>
      <c r="W701">
        <v>97.3</v>
      </c>
      <c r="X701">
        <v>6</v>
      </c>
      <c r="Z701">
        <v>406</v>
      </c>
      <c r="AA701">
        <v>58.9</v>
      </c>
      <c r="AB701">
        <v>152</v>
      </c>
      <c r="AD701">
        <v>401</v>
      </c>
      <c r="AE701">
        <v>58.6</v>
      </c>
      <c r="AF701">
        <v>149</v>
      </c>
      <c r="AH701">
        <v>0</v>
      </c>
      <c r="AI701">
        <v>0</v>
      </c>
      <c r="AJ701">
        <v>0</v>
      </c>
      <c r="AL701">
        <v>0</v>
      </c>
      <c r="AM701">
        <v>0</v>
      </c>
      <c r="AN701">
        <v>0</v>
      </c>
    </row>
    <row r="702" spans="1:40" x14ac:dyDescent="0.25">
      <c r="A702" t="s">
        <v>833</v>
      </c>
      <c r="B702">
        <v>0</v>
      </c>
      <c r="C702">
        <v>0</v>
      </c>
      <c r="D702">
        <v>0</v>
      </c>
      <c r="F702">
        <v>0</v>
      </c>
      <c r="G702">
        <v>0</v>
      </c>
      <c r="H702">
        <v>0</v>
      </c>
      <c r="J702">
        <v>0</v>
      </c>
      <c r="K702">
        <v>0</v>
      </c>
      <c r="L702">
        <v>0</v>
      </c>
      <c r="N702">
        <v>0</v>
      </c>
      <c r="O702">
        <v>0</v>
      </c>
      <c r="P702">
        <v>0</v>
      </c>
      <c r="R702">
        <v>0</v>
      </c>
      <c r="S702">
        <v>0</v>
      </c>
      <c r="T702">
        <v>0</v>
      </c>
      <c r="V702">
        <v>670</v>
      </c>
      <c r="W702">
        <v>96.2</v>
      </c>
      <c r="X702">
        <v>8</v>
      </c>
      <c r="Z702">
        <v>663</v>
      </c>
      <c r="AA702">
        <v>95.7</v>
      </c>
      <c r="AB702">
        <v>9</v>
      </c>
      <c r="AD702">
        <v>663</v>
      </c>
      <c r="AE702">
        <v>96.4</v>
      </c>
      <c r="AF702">
        <v>6</v>
      </c>
      <c r="AH702">
        <v>0</v>
      </c>
      <c r="AI702">
        <v>0</v>
      </c>
      <c r="AJ702">
        <v>0</v>
      </c>
      <c r="AL702">
        <v>0</v>
      </c>
      <c r="AM702">
        <v>0</v>
      </c>
      <c r="AN702">
        <v>0</v>
      </c>
    </row>
    <row r="703" spans="1:40" x14ac:dyDescent="0.25">
      <c r="A703" t="s">
        <v>1611</v>
      </c>
      <c r="B703">
        <v>0</v>
      </c>
      <c r="C703">
        <v>0</v>
      </c>
      <c r="D703">
        <v>0</v>
      </c>
      <c r="F703">
        <v>0</v>
      </c>
      <c r="G703">
        <v>0</v>
      </c>
      <c r="H703">
        <v>0</v>
      </c>
      <c r="J703">
        <v>0</v>
      </c>
      <c r="K703">
        <v>0</v>
      </c>
      <c r="L703">
        <v>0</v>
      </c>
      <c r="N703">
        <v>0</v>
      </c>
      <c r="O703">
        <v>0</v>
      </c>
      <c r="P703">
        <v>0</v>
      </c>
      <c r="R703">
        <v>0</v>
      </c>
      <c r="S703">
        <v>0</v>
      </c>
      <c r="T703">
        <v>0</v>
      </c>
      <c r="V703">
        <v>0</v>
      </c>
      <c r="W703">
        <v>0</v>
      </c>
      <c r="X703">
        <v>0</v>
      </c>
      <c r="Z703">
        <v>599</v>
      </c>
      <c r="AA703">
        <v>86.6</v>
      </c>
      <c r="AB703">
        <v>30</v>
      </c>
      <c r="AD703">
        <v>641</v>
      </c>
      <c r="AE703">
        <v>93.2</v>
      </c>
      <c r="AF703">
        <v>12</v>
      </c>
      <c r="AH703">
        <v>532</v>
      </c>
      <c r="AI703">
        <v>95.9</v>
      </c>
      <c r="AJ703">
        <v>12</v>
      </c>
      <c r="AL703">
        <v>525</v>
      </c>
      <c r="AM703">
        <v>94.6</v>
      </c>
      <c r="AN703">
        <v>17</v>
      </c>
    </row>
    <row r="704" spans="1:40" x14ac:dyDescent="0.25">
      <c r="A704" t="s">
        <v>1612</v>
      </c>
      <c r="B704">
        <v>0</v>
      </c>
      <c r="C704">
        <v>0</v>
      </c>
      <c r="D704">
        <v>0</v>
      </c>
      <c r="F704">
        <v>0</v>
      </c>
      <c r="G704">
        <v>0</v>
      </c>
      <c r="H704">
        <v>0</v>
      </c>
      <c r="J704">
        <v>0</v>
      </c>
      <c r="K704">
        <v>0</v>
      </c>
      <c r="L704">
        <v>0</v>
      </c>
      <c r="N704">
        <v>0</v>
      </c>
      <c r="O704">
        <v>0</v>
      </c>
      <c r="P704">
        <v>0</v>
      </c>
      <c r="R704">
        <v>595</v>
      </c>
      <c r="S704">
        <v>87.1</v>
      </c>
      <c r="T704">
        <v>27</v>
      </c>
      <c r="V704">
        <v>628</v>
      </c>
      <c r="W704">
        <v>90.2</v>
      </c>
      <c r="X704">
        <v>19</v>
      </c>
      <c r="Z704">
        <v>614</v>
      </c>
      <c r="AA704">
        <v>88.7</v>
      </c>
      <c r="AB704">
        <v>26</v>
      </c>
      <c r="AD704">
        <v>595</v>
      </c>
      <c r="AE704">
        <v>86.6</v>
      </c>
      <c r="AF704">
        <v>25</v>
      </c>
      <c r="AH704">
        <v>0</v>
      </c>
      <c r="AI704">
        <v>0</v>
      </c>
      <c r="AJ704">
        <v>0</v>
      </c>
      <c r="AL704">
        <v>0</v>
      </c>
      <c r="AM704">
        <v>0</v>
      </c>
      <c r="AN704">
        <v>0</v>
      </c>
    </row>
    <row r="705" spans="1:40" x14ac:dyDescent="0.25">
      <c r="A705" t="s">
        <v>1613</v>
      </c>
      <c r="B705">
        <v>0</v>
      </c>
      <c r="C705">
        <v>0</v>
      </c>
      <c r="D705">
        <v>0</v>
      </c>
      <c r="F705">
        <v>693</v>
      </c>
      <c r="G705">
        <v>99.4</v>
      </c>
      <c r="H705">
        <v>1</v>
      </c>
      <c r="J705">
        <v>677</v>
      </c>
      <c r="K705">
        <v>97.3</v>
      </c>
      <c r="L705">
        <v>5</v>
      </c>
      <c r="N705">
        <v>686</v>
      </c>
      <c r="O705">
        <v>98.3</v>
      </c>
      <c r="P705">
        <v>3</v>
      </c>
      <c r="R705">
        <v>680</v>
      </c>
      <c r="S705">
        <v>99.4</v>
      </c>
      <c r="T705">
        <v>2</v>
      </c>
      <c r="V705">
        <v>0</v>
      </c>
      <c r="W705">
        <v>0</v>
      </c>
      <c r="X705">
        <v>0</v>
      </c>
      <c r="Z705">
        <v>0</v>
      </c>
      <c r="AA705">
        <v>0</v>
      </c>
      <c r="AB705">
        <v>0</v>
      </c>
      <c r="AD705">
        <v>0</v>
      </c>
      <c r="AE705">
        <v>0</v>
      </c>
      <c r="AF705">
        <v>0</v>
      </c>
      <c r="AH705">
        <v>0</v>
      </c>
      <c r="AI705">
        <v>0</v>
      </c>
      <c r="AJ705">
        <v>0</v>
      </c>
      <c r="AL705">
        <v>0</v>
      </c>
      <c r="AM705">
        <v>0</v>
      </c>
      <c r="AN705">
        <v>0</v>
      </c>
    </row>
    <row r="706" spans="1:40" x14ac:dyDescent="0.25">
      <c r="A706" t="s">
        <v>523</v>
      </c>
      <c r="B706">
        <v>0</v>
      </c>
      <c r="C706">
        <v>0</v>
      </c>
      <c r="D706">
        <v>0</v>
      </c>
      <c r="F706">
        <v>0</v>
      </c>
      <c r="G706">
        <v>0</v>
      </c>
      <c r="H706">
        <v>0</v>
      </c>
      <c r="J706">
        <v>0</v>
      </c>
      <c r="K706">
        <v>0</v>
      </c>
      <c r="L706">
        <v>0</v>
      </c>
      <c r="N706">
        <v>0</v>
      </c>
      <c r="O706">
        <v>0</v>
      </c>
      <c r="P706">
        <v>0</v>
      </c>
      <c r="R706">
        <v>0</v>
      </c>
      <c r="S706">
        <v>0</v>
      </c>
      <c r="T706">
        <v>0</v>
      </c>
      <c r="V706">
        <v>0</v>
      </c>
      <c r="W706">
        <v>0</v>
      </c>
      <c r="X706">
        <v>0</v>
      </c>
      <c r="Z706">
        <v>0</v>
      </c>
      <c r="AA706">
        <v>0</v>
      </c>
      <c r="AB706">
        <v>0</v>
      </c>
      <c r="AD706">
        <v>675</v>
      </c>
      <c r="AE706">
        <v>98.1</v>
      </c>
      <c r="AF706">
        <v>3</v>
      </c>
      <c r="AH706">
        <v>0</v>
      </c>
      <c r="AI706">
        <v>0</v>
      </c>
      <c r="AJ706">
        <v>0</v>
      </c>
      <c r="AL706">
        <v>0</v>
      </c>
      <c r="AM706">
        <v>0</v>
      </c>
      <c r="AN706">
        <v>0</v>
      </c>
    </row>
    <row r="707" spans="1:40" x14ac:dyDescent="0.25">
      <c r="A707" t="s">
        <v>616</v>
      </c>
      <c r="B707">
        <v>0</v>
      </c>
      <c r="C707">
        <v>0</v>
      </c>
      <c r="D707">
        <v>0</v>
      </c>
      <c r="F707">
        <v>0</v>
      </c>
      <c r="G707">
        <v>0</v>
      </c>
      <c r="H707">
        <v>0</v>
      </c>
      <c r="J707">
        <v>0</v>
      </c>
      <c r="K707">
        <v>0</v>
      </c>
      <c r="L707">
        <v>0</v>
      </c>
      <c r="N707">
        <v>0</v>
      </c>
      <c r="O707">
        <v>0</v>
      </c>
      <c r="P707">
        <v>0</v>
      </c>
      <c r="R707">
        <v>0</v>
      </c>
      <c r="S707">
        <v>0</v>
      </c>
      <c r="T707">
        <v>0</v>
      </c>
      <c r="V707">
        <v>0</v>
      </c>
      <c r="W707">
        <v>0</v>
      </c>
      <c r="X707">
        <v>0</v>
      </c>
      <c r="Z707">
        <v>689</v>
      </c>
      <c r="AA707">
        <v>99.4</v>
      </c>
      <c r="AB707">
        <v>1</v>
      </c>
      <c r="AD707">
        <v>675</v>
      </c>
      <c r="AE707">
        <v>98.1</v>
      </c>
      <c r="AF707">
        <v>3</v>
      </c>
      <c r="AH707">
        <v>549</v>
      </c>
      <c r="AI707">
        <v>98.9</v>
      </c>
      <c r="AJ707">
        <v>4</v>
      </c>
      <c r="AL707">
        <v>544</v>
      </c>
      <c r="AM707">
        <v>98</v>
      </c>
      <c r="AN707">
        <v>4</v>
      </c>
    </row>
    <row r="708" spans="1:40" x14ac:dyDescent="0.25">
      <c r="A708" t="s">
        <v>592</v>
      </c>
      <c r="B708">
        <v>0</v>
      </c>
      <c r="C708">
        <v>0</v>
      </c>
      <c r="D708">
        <v>0</v>
      </c>
      <c r="F708">
        <v>0</v>
      </c>
      <c r="G708">
        <v>0</v>
      </c>
      <c r="H708">
        <v>0</v>
      </c>
      <c r="J708">
        <v>0</v>
      </c>
      <c r="K708">
        <v>0</v>
      </c>
      <c r="L708">
        <v>0</v>
      </c>
      <c r="N708">
        <v>0</v>
      </c>
      <c r="O708">
        <v>0</v>
      </c>
      <c r="P708">
        <v>0</v>
      </c>
      <c r="R708">
        <v>0</v>
      </c>
      <c r="S708">
        <v>0</v>
      </c>
      <c r="T708">
        <v>0</v>
      </c>
      <c r="V708">
        <v>658</v>
      </c>
      <c r="W708">
        <v>94.5</v>
      </c>
      <c r="X708">
        <v>11</v>
      </c>
      <c r="Z708">
        <v>658</v>
      </c>
      <c r="AA708">
        <v>95</v>
      </c>
      <c r="AB708">
        <v>10</v>
      </c>
      <c r="AD708">
        <v>615</v>
      </c>
      <c r="AE708">
        <v>89.5</v>
      </c>
      <c r="AF708">
        <v>19</v>
      </c>
      <c r="AH708">
        <v>529</v>
      </c>
      <c r="AI708">
        <v>95.4</v>
      </c>
      <c r="AJ708">
        <v>14</v>
      </c>
      <c r="AL708">
        <v>521</v>
      </c>
      <c r="AM708">
        <v>93.9</v>
      </c>
      <c r="AN708">
        <v>19</v>
      </c>
    </row>
    <row r="709" spans="1:40" x14ac:dyDescent="0.25">
      <c r="A709" t="s">
        <v>1614</v>
      </c>
      <c r="B709">
        <v>0</v>
      </c>
      <c r="C709">
        <v>0</v>
      </c>
      <c r="D709">
        <v>0</v>
      </c>
      <c r="F709">
        <v>0</v>
      </c>
      <c r="G709">
        <v>0</v>
      </c>
      <c r="H709">
        <v>0</v>
      </c>
      <c r="J709">
        <v>0</v>
      </c>
      <c r="K709">
        <v>0</v>
      </c>
      <c r="L709">
        <v>0</v>
      </c>
      <c r="N709">
        <v>0</v>
      </c>
      <c r="O709">
        <v>0</v>
      </c>
      <c r="P709">
        <v>0</v>
      </c>
      <c r="R709">
        <v>0</v>
      </c>
      <c r="S709">
        <v>0</v>
      </c>
      <c r="T709">
        <v>0</v>
      </c>
      <c r="V709">
        <v>595</v>
      </c>
      <c r="W709">
        <v>85.5</v>
      </c>
      <c r="X709">
        <v>30</v>
      </c>
      <c r="Z709">
        <v>645</v>
      </c>
      <c r="AA709">
        <v>93.1</v>
      </c>
      <c r="AB709">
        <v>16</v>
      </c>
      <c r="AD709">
        <v>615</v>
      </c>
      <c r="AE709">
        <v>89.5</v>
      </c>
      <c r="AF709">
        <v>19</v>
      </c>
      <c r="AH709">
        <v>0</v>
      </c>
      <c r="AI709">
        <v>0</v>
      </c>
      <c r="AJ709">
        <v>0</v>
      </c>
      <c r="AL709">
        <v>0</v>
      </c>
      <c r="AM709">
        <v>0</v>
      </c>
      <c r="AN709">
        <v>0</v>
      </c>
    </row>
    <row r="710" spans="1:40" x14ac:dyDescent="0.25">
      <c r="A710" t="s">
        <v>1615</v>
      </c>
      <c r="B710">
        <v>0</v>
      </c>
      <c r="C710">
        <v>0</v>
      </c>
      <c r="D710">
        <v>0</v>
      </c>
      <c r="F710">
        <v>0</v>
      </c>
      <c r="G710">
        <v>0</v>
      </c>
      <c r="H710">
        <v>0</v>
      </c>
      <c r="J710">
        <v>0</v>
      </c>
      <c r="K710">
        <v>0</v>
      </c>
      <c r="L710">
        <v>0</v>
      </c>
      <c r="N710">
        <v>0</v>
      </c>
      <c r="O710">
        <v>0</v>
      </c>
      <c r="P710">
        <v>0</v>
      </c>
      <c r="R710">
        <v>0</v>
      </c>
      <c r="S710">
        <v>0</v>
      </c>
      <c r="T710">
        <v>0</v>
      </c>
      <c r="V710">
        <v>524</v>
      </c>
      <c r="W710">
        <v>75.400000000000006</v>
      </c>
      <c r="X710">
        <v>64</v>
      </c>
      <c r="Z710">
        <v>504</v>
      </c>
      <c r="AA710">
        <v>73</v>
      </c>
      <c r="AB710">
        <v>72</v>
      </c>
      <c r="AD710">
        <v>564</v>
      </c>
      <c r="AE710">
        <v>82.1</v>
      </c>
      <c r="AF710">
        <v>36</v>
      </c>
      <c r="AH710">
        <v>0</v>
      </c>
      <c r="AI710">
        <v>0</v>
      </c>
      <c r="AJ710">
        <v>0</v>
      </c>
      <c r="AL710">
        <v>0</v>
      </c>
      <c r="AM710">
        <v>0</v>
      </c>
      <c r="AN710">
        <v>0</v>
      </c>
    </row>
    <row r="711" spans="1:40" x14ac:dyDescent="0.25">
      <c r="A711" t="s">
        <v>945</v>
      </c>
      <c r="B711">
        <v>0</v>
      </c>
      <c r="C711">
        <v>0</v>
      </c>
      <c r="D711">
        <v>0</v>
      </c>
      <c r="F711">
        <v>0</v>
      </c>
      <c r="G711">
        <v>0</v>
      </c>
      <c r="H711">
        <v>0</v>
      </c>
      <c r="J711">
        <v>0</v>
      </c>
      <c r="K711">
        <v>0</v>
      </c>
      <c r="L711">
        <v>0</v>
      </c>
      <c r="N711">
        <v>0</v>
      </c>
      <c r="O711">
        <v>0</v>
      </c>
      <c r="P711">
        <v>0</v>
      </c>
      <c r="R711">
        <v>0</v>
      </c>
      <c r="S711">
        <v>0</v>
      </c>
      <c r="T711">
        <v>0</v>
      </c>
      <c r="V711">
        <v>0</v>
      </c>
      <c r="W711">
        <v>0</v>
      </c>
      <c r="X711">
        <v>0</v>
      </c>
      <c r="Z711">
        <v>0</v>
      </c>
      <c r="AA711">
        <v>0</v>
      </c>
      <c r="AB711">
        <v>0</v>
      </c>
      <c r="AD711">
        <v>0</v>
      </c>
      <c r="AE711">
        <v>0</v>
      </c>
      <c r="AF711">
        <v>0</v>
      </c>
      <c r="AH711">
        <v>0</v>
      </c>
      <c r="AI711">
        <v>0</v>
      </c>
      <c r="AJ711">
        <v>0</v>
      </c>
      <c r="AL711">
        <v>368</v>
      </c>
      <c r="AM711">
        <v>66.599999999999994</v>
      </c>
      <c r="AN711">
        <v>163</v>
      </c>
    </row>
    <row r="712" spans="1:40" x14ac:dyDescent="0.25">
      <c r="A712" t="s">
        <v>1616</v>
      </c>
      <c r="B712">
        <v>0</v>
      </c>
      <c r="C712">
        <v>0</v>
      </c>
      <c r="D712">
        <v>0</v>
      </c>
      <c r="F712">
        <v>0</v>
      </c>
      <c r="G712">
        <v>0</v>
      </c>
      <c r="H712">
        <v>0</v>
      </c>
      <c r="J712">
        <v>0</v>
      </c>
      <c r="K712">
        <v>0</v>
      </c>
      <c r="L712">
        <v>0</v>
      </c>
      <c r="N712">
        <v>0</v>
      </c>
      <c r="O712">
        <v>0</v>
      </c>
      <c r="P712">
        <v>0</v>
      </c>
      <c r="R712">
        <v>0</v>
      </c>
      <c r="S712">
        <v>0</v>
      </c>
      <c r="T712">
        <v>0</v>
      </c>
      <c r="V712">
        <v>541</v>
      </c>
      <c r="W712">
        <v>77.8</v>
      </c>
      <c r="X712">
        <v>56</v>
      </c>
      <c r="Z712">
        <v>530</v>
      </c>
      <c r="AA712">
        <v>76.7</v>
      </c>
      <c r="AB712">
        <v>56</v>
      </c>
      <c r="AD712">
        <v>527</v>
      </c>
      <c r="AE712">
        <v>76.8</v>
      </c>
      <c r="AF712">
        <v>53</v>
      </c>
      <c r="AH712">
        <v>484</v>
      </c>
      <c r="AI712">
        <v>87.3</v>
      </c>
      <c r="AJ712">
        <v>40</v>
      </c>
      <c r="AL712">
        <v>479</v>
      </c>
      <c r="AM712">
        <v>86.4</v>
      </c>
      <c r="AN712">
        <v>46</v>
      </c>
    </row>
    <row r="713" spans="1:40" x14ac:dyDescent="0.25">
      <c r="A713" t="s">
        <v>867</v>
      </c>
      <c r="B713">
        <v>0</v>
      </c>
      <c r="C713">
        <v>0</v>
      </c>
      <c r="D713">
        <v>0</v>
      </c>
      <c r="F713">
        <v>0</v>
      </c>
      <c r="G713">
        <v>0</v>
      </c>
      <c r="H713">
        <v>0</v>
      </c>
      <c r="J713">
        <v>0</v>
      </c>
      <c r="K713">
        <v>0</v>
      </c>
      <c r="L713">
        <v>0</v>
      </c>
      <c r="N713">
        <v>686</v>
      </c>
      <c r="O713">
        <v>98.3</v>
      </c>
      <c r="P713">
        <v>3</v>
      </c>
      <c r="R713">
        <v>680</v>
      </c>
      <c r="S713">
        <v>99.4</v>
      </c>
      <c r="T713">
        <v>2</v>
      </c>
      <c r="V713">
        <v>689</v>
      </c>
      <c r="W713">
        <v>98.9</v>
      </c>
      <c r="X713">
        <v>3</v>
      </c>
      <c r="Z713">
        <v>0</v>
      </c>
      <c r="AA713">
        <v>0</v>
      </c>
      <c r="AB713">
        <v>0</v>
      </c>
      <c r="AD713">
        <v>0</v>
      </c>
      <c r="AE713">
        <v>0</v>
      </c>
      <c r="AF713">
        <v>0</v>
      </c>
      <c r="AH713">
        <v>0</v>
      </c>
      <c r="AI713">
        <v>0</v>
      </c>
      <c r="AJ713">
        <v>0</v>
      </c>
      <c r="AL713">
        <v>0</v>
      </c>
      <c r="AM713">
        <v>0</v>
      </c>
      <c r="AN713">
        <v>0</v>
      </c>
    </row>
    <row r="714" spans="1:40" x14ac:dyDescent="0.25">
      <c r="A714" t="s">
        <v>539</v>
      </c>
      <c r="B714">
        <v>0</v>
      </c>
      <c r="C714">
        <v>0</v>
      </c>
      <c r="D714">
        <v>0</v>
      </c>
      <c r="F714">
        <v>0</v>
      </c>
      <c r="G714">
        <v>0</v>
      </c>
      <c r="H714">
        <v>0</v>
      </c>
      <c r="J714">
        <v>0</v>
      </c>
      <c r="K714">
        <v>0</v>
      </c>
      <c r="L714">
        <v>0</v>
      </c>
      <c r="N714">
        <v>0</v>
      </c>
      <c r="O714">
        <v>0</v>
      </c>
      <c r="P714">
        <v>0</v>
      </c>
      <c r="R714">
        <v>0</v>
      </c>
      <c r="S714">
        <v>0</v>
      </c>
      <c r="T714">
        <v>0</v>
      </c>
      <c r="V714">
        <v>412</v>
      </c>
      <c r="W714">
        <v>59.5</v>
      </c>
      <c r="X714">
        <v>144</v>
      </c>
      <c r="Z714">
        <v>388</v>
      </c>
      <c r="AA714">
        <v>56.4</v>
      </c>
      <c r="AB714">
        <v>179</v>
      </c>
      <c r="AD714">
        <v>356</v>
      </c>
      <c r="AE714">
        <v>52.2</v>
      </c>
      <c r="AF714">
        <v>207</v>
      </c>
      <c r="AH714">
        <v>322</v>
      </c>
      <c r="AI714">
        <v>58.4</v>
      </c>
      <c r="AJ714">
        <v>230</v>
      </c>
      <c r="AL714">
        <v>326</v>
      </c>
      <c r="AM714">
        <v>59.1</v>
      </c>
      <c r="AN714">
        <v>221</v>
      </c>
    </row>
    <row r="715" spans="1:40" x14ac:dyDescent="0.25">
      <c r="A715" t="s">
        <v>672</v>
      </c>
      <c r="B715">
        <v>0</v>
      </c>
      <c r="C715">
        <v>0</v>
      </c>
      <c r="D715">
        <v>0</v>
      </c>
      <c r="F715">
        <v>0</v>
      </c>
      <c r="G715">
        <v>0</v>
      </c>
      <c r="H715">
        <v>0</v>
      </c>
      <c r="J715">
        <v>0</v>
      </c>
      <c r="K715">
        <v>0</v>
      </c>
      <c r="L715">
        <v>0</v>
      </c>
      <c r="N715">
        <v>0</v>
      </c>
      <c r="O715">
        <v>0</v>
      </c>
      <c r="P715">
        <v>0</v>
      </c>
      <c r="R715">
        <v>0</v>
      </c>
      <c r="S715">
        <v>0</v>
      </c>
      <c r="T715">
        <v>0</v>
      </c>
      <c r="V715">
        <v>405</v>
      </c>
      <c r="W715">
        <v>58.5</v>
      </c>
      <c r="X715">
        <v>150</v>
      </c>
      <c r="Z715">
        <v>0</v>
      </c>
      <c r="AA715">
        <v>0</v>
      </c>
      <c r="AB715">
        <v>0</v>
      </c>
      <c r="AD715">
        <v>0</v>
      </c>
      <c r="AE715">
        <v>0</v>
      </c>
      <c r="AF715">
        <v>0</v>
      </c>
      <c r="AH715">
        <v>0</v>
      </c>
      <c r="AI715">
        <v>0</v>
      </c>
      <c r="AJ715">
        <v>0</v>
      </c>
      <c r="AL715">
        <v>0</v>
      </c>
      <c r="AM715">
        <v>0</v>
      </c>
      <c r="AN715">
        <v>0</v>
      </c>
    </row>
    <row r="716" spans="1:40" x14ac:dyDescent="0.25">
      <c r="A716" t="s">
        <v>953</v>
      </c>
      <c r="B716">
        <v>0</v>
      </c>
      <c r="C716">
        <v>0</v>
      </c>
      <c r="D716">
        <v>0</v>
      </c>
      <c r="F716">
        <v>0</v>
      </c>
      <c r="G716">
        <v>0</v>
      </c>
      <c r="H716">
        <v>0</v>
      </c>
      <c r="J716">
        <v>0</v>
      </c>
      <c r="K716">
        <v>0</v>
      </c>
      <c r="L716">
        <v>0</v>
      </c>
      <c r="N716">
        <v>361</v>
      </c>
      <c r="O716">
        <v>52.1</v>
      </c>
      <c r="P716">
        <v>194</v>
      </c>
      <c r="R716">
        <v>288</v>
      </c>
      <c r="S716">
        <v>42.6</v>
      </c>
      <c r="T716">
        <v>312</v>
      </c>
      <c r="V716">
        <v>253</v>
      </c>
      <c r="W716">
        <v>36.799999999999997</v>
      </c>
      <c r="X716">
        <v>425</v>
      </c>
      <c r="Z716">
        <v>267</v>
      </c>
      <c r="AA716">
        <v>39.1</v>
      </c>
      <c r="AB716">
        <v>384</v>
      </c>
      <c r="AD716">
        <v>195</v>
      </c>
      <c r="AE716">
        <v>29</v>
      </c>
      <c r="AF716">
        <v>658</v>
      </c>
      <c r="AH716">
        <v>0</v>
      </c>
      <c r="AI716">
        <v>0</v>
      </c>
      <c r="AJ716">
        <v>0</v>
      </c>
      <c r="AL716">
        <v>0</v>
      </c>
      <c r="AM716">
        <v>0</v>
      </c>
      <c r="AN716">
        <v>0</v>
      </c>
    </row>
    <row r="717" spans="1:40" x14ac:dyDescent="0.25">
      <c r="A717" t="s">
        <v>1617</v>
      </c>
      <c r="B717">
        <v>0</v>
      </c>
      <c r="C717">
        <v>0</v>
      </c>
      <c r="D717">
        <v>0</v>
      </c>
      <c r="F717">
        <v>0</v>
      </c>
      <c r="G717">
        <v>0</v>
      </c>
      <c r="H717">
        <v>0</v>
      </c>
      <c r="J717">
        <v>0</v>
      </c>
      <c r="K717">
        <v>0</v>
      </c>
      <c r="L717">
        <v>0</v>
      </c>
      <c r="N717">
        <v>0</v>
      </c>
      <c r="O717">
        <v>0</v>
      </c>
      <c r="P717">
        <v>0</v>
      </c>
      <c r="R717">
        <v>0</v>
      </c>
      <c r="S717">
        <v>0</v>
      </c>
      <c r="T717">
        <v>0</v>
      </c>
      <c r="V717">
        <v>344</v>
      </c>
      <c r="W717">
        <v>49.8</v>
      </c>
      <c r="X717">
        <v>230</v>
      </c>
      <c r="Z717">
        <v>348</v>
      </c>
      <c r="AA717">
        <v>50.6</v>
      </c>
      <c r="AB717">
        <v>239</v>
      </c>
      <c r="AD717">
        <v>345</v>
      </c>
      <c r="AE717">
        <v>50.6</v>
      </c>
      <c r="AF717">
        <v>214</v>
      </c>
      <c r="AH717">
        <v>0</v>
      </c>
      <c r="AI717">
        <v>0</v>
      </c>
      <c r="AJ717">
        <v>0</v>
      </c>
      <c r="AL717">
        <v>0</v>
      </c>
      <c r="AM717">
        <v>0</v>
      </c>
      <c r="AN717">
        <v>0</v>
      </c>
    </row>
    <row r="718" spans="1:40" x14ac:dyDescent="0.25">
      <c r="A718" t="s">
        <v>967</v>
      </c>
      <c r="B718">
        <v>0</v>
      </c>
      <c r="C718">
        <v>0</v>
      </c>
      <c r="D718">
        <v>0</v>
      </c>
      <c r="F718">
        <v>0</v>
      </c>
      <c r="G718">
        <v>0</v>
      </c>
      <c r="H718">
        <v>0</v>
      </c>
      <c r="J718">
        <v>0</v>
      </c>
      <c r="K718">
        <v>0</v>
      </c>
      <c r="L718">
        <v>0</v>
      </c>
      <c r="N718">
        <v>0</v>
      </c>
      <c r="O718">
        <v>0</v>
      </c>
      <c r="P718">
        <v>0</v>
      </c>
      <c r="R718">
        <v>0</v>
      </c>
      <c r="S718">
        <v>0</v>
      </c>
      <c r="T718">
        <v>0</v>
      </c>
      <c r="V718">
        <v>612</v>
      </c>
      <c r="W718">
        <v>87.9</v>
      </c>
      <c r="X718">
        <v>25</v>
      </c>
      <c r="Z718">
        <v>616</v>
      </c>
      <c r="AA718">
        <v>89</v>
      </c>
      <c r="AB718">
        <v>25</v>
      </c>
      <c r="AD718">
        <v>601</v>
      </c>
      <c r="AE718">
        <v>87.5</v>
      </c>
      <c r="AF718">
        <v>22</v>
      </c>
      <c r="AH718">
        <v>486</v>
      </c>
      <c r="AI718">
        <v>87.7</v>
      </c>
      <c r="AJ718">
        <v>39</v>
      </c>
      <c r="AL718">
        <v>455</v>
      </c>
      <c r="AM718">
        <v>82.1</v>
      </c>
      <c r="AN718">
        <v>68</v>
      </c>
    </row>
    <row r="719" spans="1:40" x14ac:dyDescent="0.25">
      <c r="A719" t="s">
        <v>1618</v>
      </c>
      <c r="B719">
        <v>0</v>
      </c>
      <c r="C719">
        <v>0</v>
      </c>
      <c r="D719">
        <v>0</v>
      </c>
      <c r="F719">
        <v>0</v>
      </c>
      <c r="G719">
        <v>0</v>
      </c>
      <c r="H719">
        <v>0</v>
      </c>
      <c r="J719">
        <v>0</v>
      </c>
      <c r="K719">
        <v>0</v>
      </c>
      <c r="L719">
        <v>0</v>
      </c>
      <c r="N719">
        <v>0</v>
      </c>
      <c r="O719">
        <v>0</v>
      </c>
      <c r="P719">
        <v>0</v>
      </c>
      <c r="R719">
        <v>0</v>
      </c>
      <c r="S719">
        <v>0</v>
      </c>
      <c r="T719">
        <v>0</v>
      </c>
      <c r="V719">
        <v>0</v>
      </c>
      <c r="W719">
        <v>0</v>
      </c>
      <c r="X719">
        <v>0</v>
      </c>
      <c r="Z719">
        <v>0</v>
      </c>
      <c r="AA719">
        <v>0</v>
      </c>
      <c r="AB719">
        <v>0</v>
      </c>
      <c r="AD719">
        <v>0</v>
      </c>
      <c r="AE719">
        <v>0</v>
      </c>
      <c r="AF719">
        <v>0</v>
      </c>
      <c r="AH719">
        <v>0</v>
      </c>
      <c r="AI719">
        <v>0</v>
      </c>
      <c r="AJ719">
        <v>0</v>
      </c>
      <c r="AL719">
        <v>552</v>
      </c>
      <c r="AM719">
        <v>99.5</v>
      </c>
      <c r="AN719">
        <v>1</v>
      </c>
    </row>
    <row r="720" spans="1:40" x14ac:dyDescent="0.25">
      <c r="A720" t="s">
        <v>1619</v>
      </c>
      <c r="B720">
        <v>0</v>
      </c>
      <c r="C720">
        <v>0</v>
      </c>
      <c r="D720">
        <v>0</v>
      </c>
      <c r="F720">
        <v>0</v>
      </c>
      <c r="G720">
        <v>0</v>
      </c>
      <c r="H720">
        <v>0</v>
      </c>
      <c r="J720">
        <v>0</v>
      </c>
      <c r="K720">
        <v>0</v>
      </c>
      <c r="L720">
        <v>0</v>
      </c>
      <c r="N720">
        <v>0</v>
      </c>
      <c r="O720">
        <v>0</v>
      </c>
      <c r="P720">
        <v>0</v>
      </c>
      <c r="R720">
        <v>0</v>
      </c>
      <c r="S720">
        <v>0</v>
      </c>
      <c r="T720">
        <v>0</v>
      </c>
      <c r="V720">
        <v>678</v>
      </c>
      <c r="W720">
        <v>97.3</v>
      </c>
      <c r="X720">
        <v>6</v>
      </c>
      <c r="Z720">
        <v>683</v>
      </c>
      <c r="AA720">
        <v>98.6</v>
      </c>
      <c r="AB720">
        <v>4</v>
      </c>
      <c r="AD720">
        <v>675</v>
      </c>
      <c r="AE720">
        <v>98.1</v>
      </c>
      <c r="AF720">
        <v>3</v>
      </c>
      <c r="AH720">
        <v>0</v>
      </c>
      <c r="AI720">
        <v>0</v>
      </c>
      <c r="AJ720">
        <v>0</v>
      </c>
      <c r="AL720">
        <v>0</v>
      </c>
      <c r="AM720">
        <v>0</v>
      </c>
      <c r="AN720">
        <v>0</v>
      </c>
    </row>
    <row r="721" spans="1:40" x14ac:dyDescent="0.25">
      <c r="A721" t="s">
        <v>275</v>
      </c>
      <c r="B721">
        <v>0</v>
      </c>
      <c r="C721">
        <v>0</v>
      </c>
      <c r="D721">
        <v>0</v>
      </c>
      <c r="F721">
        <v>356</v>
      </c>
      <c r="G721">
        <v>51.5</v>
      </c>
      <c r="H721">
        <v>199</v>
      </c>
      <c r="J721">
        <v>349</v>
      </c>
      <c r="K721">
        <v>50.6</v>
      </c>
      <c r="L721">
        <v>207</v>
      </c>
      <c r="N721">
        <v>342</v>
      </c>
      <c r="O721">
        <v>49.4</v>
      </c>
      <c r="P721">
        <v>214</v>
      </c>
      <c r="R721">
        <v>338</v>
      </c>
      <c r="S721">
        <v>49.9</v>
      </c>
      <c r="T721">
        <v>216</v>
      </c>
      <c r="V721">
        <v>265</v>
      </c>
      <c r="W721">
        <v>38.6</v>
      </c>
      <c r="X721">
        <v>385</v>
      </c>
      <c r="Z721">
        <v>241</v>
      </c>
      <c r="AA721">
        <v>35.299999999999997</v>
      </c>
      <c r="AB721">
        <v>434</v>
      </c>
      <c r="AD721">
        <v>255</v>
      </c>
      <c r="AE721">
        <v>37.6</v>
      </c>
      <c r="AF721">
        <v>406</v>
      </c>
      <c r="AH721">
        <v>258</v>
      </c>
      <c r="AI721">
        <v>46.9</v>
      </c>
      <c r="AJ721">
        <v>389</v>
      </c>
      <c r="AL721">
        <v>249</v>
      </c>
      <c r="AM721">
        <v>45.3</v>
      </c>
      <c r="AN721">
        <v>409</v>
      </c>
    </row>
    <row r="722" spans="1:40" x14ac:dyDescent="0.25">
      <c r="A722" t="s">
        <v>886</v>
      </c>
      <c r="B722">
        <v>0</v>
      </c>
      <c r="C722">
        <v>0</v>
      </c>
      <c r="D722">
        <v>0</v>
      </c>
      <c r="F722">
        <v>675</v>
      </c>
      <c r="G722">
        <v>96.9</v>
      </c>
      <c r="H722">
        <v>5</v>
      </c>
      <c r="J722">
        <v>674</v>
      </c>
      <c r="K722">
        <v>96.9</v>
      </c>
      <c r="L722">
        <v>7</v>
      </c>
      <c r="N722">
        <v>632</v>
      </c>
      <c r="O722">
        <v>90.6</v>
      </c>
      <c r="P722">
        <v>17</v>
      </c>
      <c r="R722">
        <v>602</v>
      </c>
      <c r="S722">
        <v>88.1</v>
      </c>
      <c r="T722">
        <v>25</v>
      </c>
      <c r="V722">
        <v>534</v>
      </c>
      <c r="W722">
        <v>76.8</v>
      </c>
      <c r="X722">
        <v>58</v>
      </c>
      <c r="Z722">
        <v>619</v>
      </c>
      <c r="AA722">
        <v>89.4</v>
      </c>
      <c r="AB722">
        <v>24</v>
      </c>
      <c r="AD722">
        <v>683</v>
      </c>
      <c r="AE722">
        <v>99.3</v>
      </c>
      <c r="AF722">
        <v>2</v>
      </c>
      <c r="AH722">
        <v>0</v>
      </c>
      <c r="AI722">
        <v>0</v>
      </c>
      <c r="AJ722">
        <v>0</v>
      </c>
      <c r="AL722">
        <v>0</v>
      </c>
      <c r="AM722">
        <v>0</v>
      </c>
      <c r="AN722">
        <v>0</v>
      </c>
    </row>
    <row r="723" spans="1:40" x14ac:dyDescent="0.25">
      <c r="A723" t="s">
        <v>1620</v>
      </c>
      <c r="B723">
        <v>0</v>
      </c>
      <c r="C723">
        <v>0</v>
      </c>
      <c r="D723">
        <v>0</v>
      </c>
      <c r="F723">
        <v>0</v>
      </c>
      <c r="G723">
        <v>0</v>
      </c>
      <c r="H723">
        <v>0</v>
      </c>
      <c r="J723">
        <v>0</v>
      </c>
      <c r="K723">
        <v>0</v>
      </c>
      <c r="L723">
        <v>0</v>
      </c>
      <c r="N723">
        <v>664</v>
      </c>
      <c r="O723">
        <v>95.2</v>
      </c>
      <c r="P723">
        <v>7</v>
      </c>
      <c r="R723">
        <v>663</v>
      </c>
      <c r="S723">
        <v>97</v>
      </c>
      <c r="T723">
        <v>7</v>
      </c>
      <c r="V723">
        <v>689</v>
      </c>
      <c r="W723">
        <v>98.9</v>
      </c>
      <c r="X723">
        <v>3</v>
      </c>
      <c r="Z723">
        <v>684</v>
      </c>
      <c r="AA723">
        <v>98.7</v>
      </c>
      <c r="AB723">
        <v>3</v>
      </c>
      <c r="AD723">
        <v>675</v>
      </c>
      <c r="AE723">
        <v>98.1</v>
      </c>
      <c r="AF723">
        <v>3</v>
      </c>
      <c r="AH723">
        <v>0</v>
      </c>
      <c r="AI723">
        <v>0</v>
      </c>
      <c r="AJ723">
        <v>0</v>
      </c>
      <c r="AL723">
        <v>0</v>
      </c>
      <c r="AM723">
        <v>0</v>
      </c>
      <c r="AN723">
        <v>0</v>
      </c>
    </row>
    <row r="724" spans="1:40" x14ac:dyDescent="0.25">
      <c r="A724" t="s">
        <v>547</v>
      </c>
      <c r="B724">
        <v>0</v>
      </c>
      <c r="C724">
        <v>0</v>
      </c>
      <c r="D724">
        <v>0</v>
      </c>
      <c r="F724">
        <v>0</v>
      </c>
      <c r="G724">
        <v>0</v>
      </c>
      <c r="H724">
        <v>0</v>
      </c>
      <c r="J724">
        <v>0</v>
      </c>
      <c r="K724">
        <v>0</v>
      </c>
      <c r="L724">
        <v>0</v>
      </c>
      <c r="N724">
        <v>0</v>
      </c>
      <c r="O724">
        <v>0</v>
      </c>
      <c r="P724">
        <v>0</v>
      </c>
      <c r="R724">
        <v>0</v>
      </c>
      <c r="S724">
        <v>0</v>
      </c>
      <c r="T724">
        <v>0</v>
      </c>
      <c r="V724">
        <v>0</v>
      </c>
      <c r="W724">
        <v>0</v>
      </c>
      <c r="X724">
        <v>0</v>
      </c>
      <c r="Z724">
        <v>689</v>
      </c>
      <c r="AA724">
        <v>99.4</v>
      </c>
      <c r="AB724">
        <v>1</v>
      </c>
      <c r="AD724">
        <v>669</v>
      </c>
      <c r="AE724">
        <v>97.3</v>
      </c>
      <c r="AF724">
        <v>4</v>
      </c>
      <c r="AH724">
        <v>549</v>
      </c>
      <c r="AI724">
        <v>98.9</v>
      </c>
      <c r="AJ724">
        <v>4</v>
      </c>
      <c r="AL724">
        <v>544</v>
      </c>
      <c r="AM724">
        <v>98</v>
      </c>
      <c r="AN724">
        <v>4</v>
      </c>
    </row>
    <row r="725" spans="1:40" x14ac:dyDescent="0.25">
      <c r="A725" t="s">
        <v>982</v>
      </c>
      <c r="B725">
        <v>0</v>
      </c>
      <c r="C725">
        <v>0</v>
      </c>
      <c r="D725">
        <v>0</v>
      </c>
      <c r="F725">
        <v>0</v>
      </c>
      <c r="G725">
        <v>0</v>
      </c>
      <c r="H725">
        <v>0</v>
      </c>
      <c r="J725">
        <v>0</v>
      </c>
      <c r="K725">
        <v>0</v>
      </c>
      <c r="L725">
        <v>0</v>
      </c>
      <c r="N725">
        <v>0</v>
      </c>
      <c r="O725">
        <v>0</v>
      </c>
      <c r="P725">
        <v>0</v>
      </c>
      <c r="R725">
        <v>0</v>
      </c>
      <c r="S725">
        <v>0</v>
      </c>
      <c r="T725">
        <v>0</v>
      </c>
      <c r="V725">
        <v>0</v>
      </c>
      <c r="W725">
        <v>0</v>
      </c>
      <c r="X725">
        <v>0</v>
      </c>
      <c r="Z725">
        <v>0</v>
      </c>
      <c r="AA725">
        <v>0</v>
      </c>
      <c r="AB725">
        <v>0</v>
      </c>
      <c r="AD725">
        <v>0</v>
      </c>
      <c r="AE725">
        <v>0</v>
      </c>
      <c r="AF725">
        <v>0</v>
      </c>
      <c r="AH725">
        <v>99</v>
      </c>
      <c r="AI725">
        <v>18.5</v>
      </c>
      <c r="AJ725" s="29">
        <v>1481</v>
      </c>
      <c r="AL725">
        <v>123</v>
      </c>
      <c r="AM725">
        <v>22.8</v>
      </c>
      <c r="AN725" s="29">
        <v>1168</v>
      </c>
    </row>
    <row r="726" spans="1:40" x14ac:dyDescent="0.25">
      <c r="A726" t="s">
        <v>983</v>
      </c>
      <c r="B726">
        <v>0</v>
      </c>
      <c r="C726">
        <v>0</v>
      </c>
      <c r="D726">
        <v>0</v>
      </c>
      <c r="F726">
        <v>0</v>
      </c>
      <c r="G726">
        <v>0</v>
      </c>
      <c r="H726">
        <v>0</v>
      </c>
      <c r="J726">
        <v>0</v>
      </c>
      <c r="K726">
        <v>0</v>
      </c>
      <c r="L726">
        <v>0</v>
      </c>
      <c r="N726">
        <v>0</v>
      </c>
      <c r="O726">
        <v>0</v>
      </c>
      <c r="P726">
        <v>0</v>
      </c>
      <c r="R726">
        <v>0</v>
      </c>
      <c r="S726">
        <v>0</v>
      </c>
      <c r="T726">
        <v>0</v>
      </c>
      <c r="V726">
        <v>693</v>
      </c>
      <c r="W726">
        <v>99.4</v>
      </c>
      <c r="X726">
        <v>2</v>
      </c>
      <c r="Z726">
        <v>0</v>
      </c>
      <c r="AA726">
        <v>0</v>
      </c>
      <c r="AB726">
        <v>0</v>
      </c>
      <c r="AD726">
        <v>0</v>
      </c>
      <c r="AE726">
        <v>0</v>
      </c>
      <c r="AF726">
        <v>0</v>
      </c>
      <c r="AH726">
        <v>0</v>
      </c>
      <c r="AI726">
        <v>0</v>
      </c>
      <c r="AJ726">
        <v>0</v>
      </c>
      <c r="AL726">
        <v>0</v>
      </c>
      <c r="AM726">
        <v>0</v>
      </c>
      <c r="AN726">
        <v>0</v>
      </c>
    </row>
    <row r="727" spans="1:40" x14ac:dyDescent="0.25">
      <c r="A727" t="s">
        <v>1621</v>
      </c>
      <c r="B727">
        <v>0</v>
      </c>
      <c r="C727">
        <v>0</v>
      </c>
      <c r="D727">
        <v>0</v>
      </c>
      <c r="F727">
        <v>642</v>
      </c>
      <c r="G727">
        <v>92.2</v>
      </c>
      <c r="H727">
        <v>16</v>
      </c>
      <c r="J727">
        <v>638</v>
      </c>
      <c r="K727">
        <v>91.7</v>
      </c>
      <c r="L727">
        <v>17</v>
      </c>
      <c r="N727">
        <v>640</v>
      </c>
      <c r="O727">
        <v>91.8</v>
      </c>
      <c r="P727">
        <v>14</v>
      </c>
      <c r="R727">
        <v>496</v>
      </c>
      <c r="S727">
        <v>72.8</v>
      </c>
      <c r="T727">
        <v>69</v>
      </c>
      <c r="V727">
        <v>63</v>
      </c>
      <c r="W727">
        <v>9.8000000000000007</v>
      </c>
      <c r="X727" s="29">
        <v>2245</v>
      </c>
      <c r="Z727">
        <v>63</v>
      </c>
      <c r="AA727">
        <v>9.9</v>
      </c>
      <c r="AB727" s="29">
        <v>2283</v>
      </c>
      <c r="AD727">
        <v>68</v>
      </c>
      <c r="AE727">
        <v>10.7</v>
      </c>
      <c r="AF727" s="29">
        <v>2150</v>
      </c>
      <c r="AH727">
        <v>0</v>
      </c>
      <c r="AI727">
        <v>0</v>
      </c>
      <c r="AJ727">
        <v>0</v>
      </c>
      <c r="AL727">
        <v>0</v>
      </c>
      <c r="AM727">
        <v>0</v>
      </c>
      <c r="AN727">
        <v>0</v>
      </c>
    </row>
    <row r="728" spans="1:40" x14ac:dyDescent="0.25">
      <c r="A728" t="s">
        <v>1622</v>
      </c>
      <c r="B728">
        <v>0</v>
      </c>
      <c r="C728">
        <v>0</v>
      </c>
      <c r="D728">
        <v>0</v>
      </c>
      <c r="F728">
        <v>0</v>
      </c>
      <c r="G728">
        <v>0</v>
      </c>
      <c r="H728">
        <v>0</v>
      </c>
      <c r="J728">
        <v>0</v>
      </c>
      <c r="K728">
        <v>0</v>
      </c>
      <c r="L728">
        <v>0</v>
      </c>
      <c r="N728">
        <v>0</v>
      </c>
      <c r="O728">
        <v>0</v>
      </c>
      <c r="P728">
        <v>0</v>
      </c>
      <c r="R728">
        <v>0</v>
      </c>
      <c r="S728">
        <v>0</v>
      </c>
      <c r="T728">
        <v>0</v>
      </c>
      <c r="V728">
        <v>664</v>
      </c>
      <c r="W728">
        <v>95.3</v>
      </c>
      <c r="X728">
        <v>10</v>
      </c>
      <c r="Z728">
        <v>540</v>
      </c>
      <c r="AA728">
        <v>78.099999999999994</v>
      </c>
      <c r="AB728">
        <v>51</v>
      </c>
      <c r="AD728">
        <v>530</v>
      </c>
      <c r="AE728">
        <v>77.2</v>
      </c>
      <c r="AF728">
        <v>51</v>
      </c>
      <c r="AH728">
        <v>0</v>
      </c>
      <c r="AI728">
        <v>0</v>
      </c>
      <c r="AJ728">
        <v>0</v>
      </c>
      <c r="AL728">
        <v>0</v>
      </c>
      <c r="AM728">
        <v>0</v>
      </c>
      <c r="AN728">
        <v>0</v>
      </c>
    </row>
    <row r="729" spans="1:40" x14ac:dyDescent="0.25">
      <c r="A729" t="s">
        <v>466</v>
      </c>
      <c r="B729">
        <v>0</v>
      </c>
      <c r="C729">
        <v>0</v>
      </c>
      <c r="D729">
        <v>0</v>
      </c>
      <c r="F729">
        <v>0</v>
      </c>
      <c r="G729">
        <v>0</v>
      </c>
      <c r="H729">
        <v>0</v>
      </c>
      <c r="J729">
        <v>0</v>
      </c>
      <c r="K729">
        <v>0</v>
      </c>
      <c r="L729">
        <v>0</v>
      </c>
      <c r="N729">
        <v>0</v>
      </c>
      <c r="O729">
        <v>0</v>
      </c>
      <c r="P729">
        <v>0</v>
      </c>
      <c r="R729">
        <v>0</v>
      </c>
      <c r="S729">
        <v>0</v>
      </c>
      <c r="T729">
        <v>0</v>
      </c>
      <c r="V729">
        <v>0</v>
      </c>
      <c r="W729">
        <v>0</v>
      </c>
      <c r="X729">
        <v>0</v>
      </c>
      <c r="Z729">
        <v>0</v>
      </c>
      <c r="AA729">
        <v>0</v>
      </c>
      <c r="AB729">
        <v>0</v>
      </c>
      <c r="AD729">
        <v>0</v>
      </c>
      <c r="AE729">
        <v>0</v>
      </c>
      <c r="AF729">
        <v>0</v>
      </c>
      <c r="AH729">
        <v>0</v>
      </c>
      <c r="AI729">
        <v>0</v>
      </c>
      <c r="AJ729">
        <v>0</v>
      </c>
      <c r="AL729">
        <v>552</v>
      </c>
      <c r="AM729">
        <v>99.5</v>
      </c>
      <c r="AN729">
        <v>1</v>
      </c>
    </row>
    <row r="730" spans="1:40" x14ac:dyDescent="0.25">
      <c r="A730" t="s">
        <v>991</v>
      </c>
      <c r="B730">
        <v>0</v>
      </c>
      <c r="C730">
        <v>0</v>
      </c>
      <c r="D730">
        <v>0</v>
      </c>
      <c r="F730">
        <v>0</v>
      </c>
      <c r="G730">
        <v>0</v>
      </c>
      <c r="H730">
        <v>0</v>
      </c>
      <c r="J730">
        <v>0</v>
      </c>
      <c r="K730">
        <v>0</v>
      </c>
      <c r="L730">
        <v>0</v>
      </c>
      <c r="N730">
        <v>677</v>
      </c>
      <c r="O730">
        <v>97</v>
      </c>
      <c r="P730">
        <v>5</v>
      </c>
      <c r="R730">
        <v>663</v>
      </c>
      <c r="S730">
        <v>97</v>
      </c>
      <c r="T730">
        <v>7</v>
      </c>
      <c r="V730">
        <v>600</v>
      </c>
      <c r="W730">
        <v>86.2</v>
      </c>
      <c r="X730">
        <v>28</v>
      </c>
      <c r="Z730">
        <v>575</v>
      </c>
      <c r="AA730">
        <v>83.1</v>
      </c>
      <c r="AB730">
        <v>39</v>
      </c>
      <c r="AD730">
        <v>564</v>
      </c>
      <c r="AE730">
        <v>82.1</v>
      </c>
      <c r="AF730">
        <v>36</v>
      </c>
      <c r="AH730">
        <v>0</v>
      </c>
      <c r="AI730">
        <v>0</v>
      </c>
      <c r="AJ730">
        <v>0</v>
      </c>
      <c r="AL730">
        <v>0</v>
      </c>
      <c r="AM730">
        <v>0</v>
      </c>
      <c r="AN730">
        <v>0</v>
      </c>
    </row>
    <row r="731" spans="1:40" x14ac:dyDescent="0.25">
      <c r="A731" t="s">
        <v>271</v>
      </c>
      <c r="B731">
        <v>0</v>
      </c>
      <c r="C731">
        <v>0</v>
      </c>
      <c r="D731">
        <v>0</v>
      </c>
      <c r="F731">
        <v>0</v>
      </c>
      <c r="G731">
        <v>0</v>
      </c>
      <c r="H731">
        <v>0</v>
      </c>
      <c r="J731">
        <v>0</v>
      </c>
      <c r="K731">
        <v>0</v>
      </c>
      <c r="L731">
        <v>0</v>
      </c>
      <c r="N731">
        <v>0</v>
      </c>
      <c r="O731">
        <v>0</v>
      </c>
      <c r="P731">
        <v>0</v>
      </c>
      <c r="R731">
        <v>0</v>
      </c>
      <c r="S731">
        <v>0</v>
      </c>
      <c r="T731">
        <v>0</v>
      </c>
      <c r="V731">
        <v>618</v>
      </c>
      <c r="W731">
        <v>88.8</v>
      </c>
      <c r="X731">
        <v>23</v>
      </c>
      <c r="Z731">
        <v>619</v>
      </c>
      <c r="AA731">
        <v>89.4</v>
      </c>
      <c r="AB731">
        <v>24</v>
      </c>
      <c r="AD731">
        <v>606</v>
      </c>
      <c r="AE731">
        <v>88.2</v>
      </c>
      <c r="AF731">
        <v>20</v>
      </c>
      <c r="AH731">
        <v>505</v>
      </c>
      <c r="AI731">
        <v>91.1</v>
      </c>
      <c r="AJ731">
        <v>27</v>
      </c>
      <c r="AL731">
        <v>502</v>
      </c>
      <c r="AM731">
        <v>90.5</v>
      </c>
      <c r="AN731">
        <v>29</v>
      </c>
    </row>
    <row r="732" spans="1:40" x14ac:dyDescent="0.25">
      <c r="A732" t="s">
        <v>992</v>
      </c>
      <c r="B732">
        <v>0</v>
      </c>
      <c r="C732">
        <v>0</v>
      </c>
      <c r="D732">
        <v>0</v>
      </c>
      <c r="F732">
        <v>0</v>
      </c>
      <c r="G732">
        <v>0</v>
      </c>
      <c r="H732">
        <v>0</v>
      </c>
      <c r="J732">
        <v>0</v>
      </c>
      <c r="K732">
        <v>0</v>
      </c>
      <c r="L732">
        <v>0</v>
      </c>
      <c r="N732">
        <v>0</v>
      </c>
      <c r="O732">
        <v>0</v>
      </c>
      <c r="P732">
        <v>0</v>
      </c>
      <c r="R732">
        <v>0</v>
      </c>
      <c r="S732">
        <v>0</v>
      </c>
      <c r="T732">
        <v>0</v>
      </c>
      <c r="V732">
        <v>0</v>
      </c>
      <c r="W732">
        <v>0</v>
      </c>
      <c r="X732">
        <v>0</v>
      </c>
      <c r="Z732">
        <v>510</v>
      </c>
      <c r="AA732">
        <v>73.8</v>
      </c>
      <c r="AB732">
        <v>70</v>
      </c>
      <c r="AD732">
        <v>634</v>
      </c>
      <c r="AE732">
        <v>92.2</v>
      </c>
      <c r="AF732">
        <v>14</v>
      </c>
      <c r="AH732">
        <v>0</v>
      </c>
      <c r="AI732">
        <v>0</v>
      </c>
      <c r="AJ732">
        <v>0</v>
      </c>
      <c r="AL732">
        <v>0</v>
      </c>
      <c r="AM732">
        <v>0</v>
      </c>
      <c r="AN732">
        <v>0</v>
      </c>
    </row>
    <row r="733" spans="1:40" x14ac:dyDescent="0.25">
      <c r="A733" t="s">
        <v>1623</v>
      </c>
      <c r="B733">
        <v>0</v>
      </c>
      <c r="C733">
        <v>0</v>
      </c>
      <c r="D733">
        <v>0</v>
      </c>
      <c r="F733">
        <v>0</v>
      </c>
      <c r="G733">
        <v>0</v>
      </c>
      <c r="H733">
        <v>0</v>
      </c>
      <c r="J733">
        <v>0</v>
      </c>
      <c r="K733">
        <v>0</v>
      </c>
      <c r="L733">
        <v>0</v>
      </c>
      <c r="N733">
        <v>0</v>
      </c>
      <c r="O733">
        <v>0</v>
      </c>
      <c r="P733">
        <v>0</v>
      </c>
      <c r="R733">
        <v>0</v>
      </c>
      <c r="S733">
        <v>0</v>
      </c>
      <c r="T733">
        <v>0</v>
      </c>
      <c r="V733">
        <v>0</v>
      </c>
      <c r="W733">
        <v>0</v>
      </c>
      <c r="X733">
        <v>0</v>
      </c>
      <c r="Z733">
        <v>667</v>
      </c>
      <c r="AA733">
        <v>96.3</v>
      </c>
      <c r="AB733">
        <v>8</v>
      </c>
      <c r="AD733">
        <v>0</v>
      </c>
      <c r="AE733">
        <v>0</v>
      </c>
      <c r="AF733">
        <v>0</v>
      </c>
      <c r="AH733">
        <v>0</v>
      </c>
      <c r="AI733">
        <v>0</v>
      </c>
      <c r="AJ733">
        <v>0</v>
      </c>
      <c r="AL733">
        <v>0</v>
      </c>
      <c r="AM733">
        <v>0</v>
      </c>
      <c r="AN733">
        <v>0</v>
      </c>
    </row>
    <row r="734" spans="1:40" x14ac:dyDescent="0.25">
      <c r="A734" t="s">
        <v>1624</v>
      </c>
      <c r="B734">
        <v>0</v>
      </c>
      <c r="C734">
        <v>0</v>
      </c>
      <c r="D734">
        <v>0</v>
      </c>
      <c r="F734">
        <v>0</v>
      </c>
      <c r="G734">
        <v>0</v>
      </c>
      <c r="H734">
        <v>0</v>
      </c>
      <c r="J734">
        <v>0</v>
      </c>
      <c r="K734">
        <v>0</v>
      </c>
      <c r="L734">
        <v>0</v>
      </c>
      <c r="N734">
        <v>0</v>
      </c>
      <c r="O734">
        <v>0</v>
      </c>
      <c r="P734">
        <v>0</v>
      </c>
      <c r="R734">
        <v>0</v>
      </c>
      <c r="S734">
        <v>0</v>
      </c>
      <c r="T734">
        <v>0</v>
      </c>
      <c r="V734">
        <v>0</v>
      </c>
      <c r="W734">
        <v>0</v>
      </c>
      <c r="X734">
        <v>0</v>
      </c>
      <c r="Z734">
        <v>0</v>
      </c>
      <c r="AA734">
        <v>0</v>
      </c>
      <c r="AB734">
        <v>0</v>
      </c>
      <c r="AD734">
        <v>0</v>
      </c>
      <c r="AE734">
        <v>0</v>
      </c>
      <c r="AF734">
        <v>0</v>
      </c>
      <c r="AH734">
        <v>0</v>
      </c>
      <c r="AI734">
        <v>0</v>
      </c>
      <c r="AJ734">
        <v>0</v>
      </c>
      <c r="AL734">
        <v>222</v>
      </c>
      <c r="AM734">
        <v>40.5</v>
      </c>
      <c r="AN734">
        <v>487</v>
      </c>
    </row>
    <row r="735" spans="1:40" x14ac:dyDescent="0.25">
      <c r="A735" t="s">
        <v>1507</v>
      </c>
      <c r="B735">
        <v>0</v>
      </c>
      <c r="C735">
        <v>0</v>
      </c>
      <c r="D735">
        <v>0</v>
      </c>
      <c r="F735">
        <v>0</v>
      </c>
      <c r="G735">
        <v>0</v>
      </c>
      <c r="H735">
        <v>0</v>
      </c>
      <c r="J735">
        <v>0</v>
      </c>
      <c r="K735">
        <v>0</v>
      </c>
      <c r="L735">
        <v>0</v>
      </c>
      <c r="N735">
        <v>0</v>
      </c>
      <c r="O735">
        <v>0</v>
      </c>
      <c r="P735">
        <v>0</v>
      </c>
      <c r="R735">
        <v>602</v>
      </c>
      <c r="S735">
        <v>88.1</v>
      </c>
      <c r="T735">
        <v>25</v>
      </c>
      <c r="V735">
        <v>612</v>
      </c>
      <c r="W735">
        <v>87.9</v>
      </c>
      <c r="X735">
        <v>25</v>
      </c>
      <c r="Z735">
        <v>0</v>
      </c>
      <c r="AA735">
        <v>0</v>
      </c>
      <c r="AB735">
        <v>0</v>
      </c>
      <c r="AD735">
        <v>0</v>
      </c>
      <c r="AE735">
        <v>0</v>
      </c>
      <c r="AF735">
        <v>0</v>
      </c>
      <c r="AH735">
        <v>0</v>
      </c>
      <c r="AI735">
        <v>0</v>
      </c>
      <c r="AJ735">
        <v>0</v>
      </c>
      <c r="AL735">
        <v>0</v>
      </c>
      <c r="AM735">
        <v>0</v>
      </c>
      <c r="AN735">
        <v>0</v>
      </c>
    </row>
    <row r="736" spans="1:40" x14ac:dyDescent="0.25">
      <c r="A736" t="s">
        <v>1014</v>
      </c>
      <c r="B736">
        <v>0</v>
      </c>
      <c r="C736">
        <v>0</v>
      </c>
      <c r="D736">
        <v>0</v>
      </c>
      <c r="F736">
        <v>0</v>
      </c>
      <c r="G736">
        <v>0</v>
      </c>
      <c r="H736">
        <v>0</v>
      </c>
      <c r="J736">
        <v>0</v>
      </c>
      <c r="K736">
        <v>0</v>
      </c>
      <c r="L736">
        <v>0</v>
      </c>
      <c r="N736">
        <v>0</v>
      </c>
      <c r="O736">
        <v>0</v>
      </c>
      <c r="P736">
        <v>0</v>
      </c>
      <c r="R736">
        <v>0</v>
      </c>
      <c r="S736">
        <v>0</v>
      </c>
      <c r="T736">
        <v>0</v>
      </c>
      <c r="V736">
        <v>0</v>
      </c>
      <c r="W736">
        <v>0</v>
      </c>
      <c r="X736">
        <v>0</v>
      </c>
      <c r="Z736">
        <v>0</v>
      </c>
      <c r="AA736">
        <v>0</v>
      </c>
      <c r="AB736">
        <v>0</v>
      </c>
      <c r="AD736">
        <v>439</v>
      </c>
      <c r="AE736">
        <v>64.099999999999994</v>
      </c>
      <c r="AF736">
        <v>109</v>
      </c>
      <c r="AH736">
        <v>0</v>
      </c>
      <c r="AI736">
        <v>0</v>
      </c>
      <c r="AJ736">
        <v>0</v>
      </c>
      <c r="AL736">
        <v>0</v>
      </c>
      <c r="AM736">
        <v>0</v>
      </c>
      <c r="AN736">
        <v>0</v>
      </c>
    </row>
    <row r="737" spans="1:40" x14ac:dyDescent="0.25">
      <c r="A737" t="s">
        <v>1019</v>
      </c>
      <c r="B737">
        <v>0</v>
      </c>
      <c r="C737">
        <v>0</v>
      </c>
      <c r="D737">
        <v>0</v>
      </c>
      <c r="F737">
        <v>0</v>
      </c>
      <c r="G737">
        <v>0</v>
      </c>
      <c r="H737">
        <v>0</v>
      </c>
      <c r="J737">
        <v>0</v>
      </c>
      <c r="K737">
        <v>0</v>
      </c>
      <c r="L737">
        <v>0</v>
      </c>
      <c r="N737">
        <v>0</v>
      </c>
      <c r="O737">
        <v>0</v>
      </c>
      <c r="P737">
        <v>0</v>
      </c>
      <c r="R737">
        <v>0</v>
      </c>
      <c r="S737">
        <v>0</v>
      </c>
      <c r="T737">
        <v>0</v>
      </c>
      <c r="V737">
        <v>0</v>
      </c>
      <c r="W737">
        <v>0</v>
      </c>
      <c r="X737">
        <v>0</v>
      </c>
      <c r="Z737">
        <v>0</v>
      </c>
      <c r="AA737">
        <v>0</v>
      </c>
      <c r="AB737">
        <v>0</v>
      </c>
      <c r="AD737">
        <v>0</v>
      </c>
      <c r="AE737">
        <v>0</v>
      </c>
      <c r="AF737">
        <v>0</v>
      </c>
      <c r="AH737">
        <v>259</v>
      </c>
      <c r="AI737">
        <v>47.1</v>
      </c>
      <c r="AJ737">
        <v>386</v>
      </c>
      <c r="AL737">
        <v>240</v>
      </c>
      <c r="AM737">
        <v>43.7</v>
      </c>
      <c r="AN737">
        <v>425</v>
      </c>
    </row>
    <row r="738" spans="1:40" x14ac:dyDescent="0.25">
      <c r="A738" t="s">
        <v>1625</v>
      </c>
      <c r="B738">
        <v>0</v>
      </c>
      <c r="C738">
        <v>0</v>
      </c>
      <c r="D738">
        <v>0</v>
      </c>
      <c r="F738">
        <v>0</v>
      </c>
      <c r="G738">
        <v>0</v>
      </c>
      <c r="H738">
        <v>0</v>
      </c>
      <c r="J738">
        <v>0</v>
      </c>
      <c r="K738">
        <v>0</v>
      </c>
      <c r="L738">
        <v>0</v>
      </c>
      <c r="N738">
        <v>0</v>
      </c>
      <c r="O738">
        <v>0</v>
      </c>
      <c r="P738">
        <v>0</v>
      </c>
      <c r="R738">
        <v>0</v>
      </c>
      <c r="S738">
        <v>0</v>
      </c>
      <c r="T738">
        <v>0</v>
      </c>
      <c r="V738">
        <v>0</v>
      </c>
      <c r="W738">
        <v>0</v>
      </c>
      <c r="X738">
        <v>0</v>
      </c>
      <c r="Z738">
        <v>689</v>
      </c>
      <c r="AA738">
        <v>99.4</v>
      </c>
      <c r="AB738">
        <v>1</v>
      </c>
      <c r="AD738">
        <v>684</v>
      </c>
      <c r="AE738">
        <v>99.4</v>
      </c>
      <c r="AF738">
        <v>1</v>
      </c>
      <c r="AH738">
        <v>0</v>
      </c>
      <c r="AI738">
        <v>0</v>
      </c>
      <c r="AJ738">
        <v>0</v>
      </c>
      <c r="AL738">
        <v>0</v>
      </c>
      <c r="AM738">
        <v>0</v>
      </c>
      <c r="AN738">
        <v>0</v>
      </c>
    </row>
    <row r="739" spans="1:40" x14ac:dyDescent="0.25">
      <c r="A739" t="s">
        <v>621</v>
      </c>
      <c r="B739">
        <v>0</v>
      </c>
      <c r="C739">
        <v>0</v>
      </c>
      <c r="D739">
        <v>0</v>
      </c>
      <c r="F739">
        <v>0</v>
      </c>
      <c r="G739">
        <v>0</v>
      </c>
      <c r="H739">
        <v>0</v>
      </c>
      <c r="J739">
        <v>0</v>
      </c>
      <c r="K739">
        <v>0</v>
      </c>
      <c r="L739">
        <v>0</v>
      </c>
      <c r="N739">
        <v>0</v>
      </c>
      <c r="O739">
        <v>0</v>
      </c>
      <c r="P739">
        <v>0</v>
      </c>
      <c r="R739">
        <v>0</v>
      </c>
      <c r="S739">
        <v>0</v>
      </c>
      <c r="T739">
        <v>0</v>
      </c>
      <c r="V739">
        <v>668</v>
      </c>
      <c r="W739">
        <v>95.9</v>
      </c>
      <c r="X739">
        <v>9</v>
      </c>
      <c r="Z739">
        <v>672</v>
      </c>
      <c r="AA739">
        <v>97</v>
      </c>
      <c r="AB739">
        <v>7</v>
      </c>
      <c r="AD739">
        <v>653</v>
      </c>
      <c r="AE739">
        <v>95</v>
      </c>
      <c r="AF739">
        <v>8</v>
      </c>
      <c r="AH739">
        <v>544</v>
      </c>
      <c r="AI739">
        <v>98</v>
      </c>
      <c r="AJ739">
        <v>6</v>
      </c>
      <c r="AL739">
        <v>544</v>
      </c>
      <c r="AM739">
        <v>98</v>
      </c>
      <c r="AN739">
        <v>4</v>
      </c>
    </row>
    <row r="740" spans="1:40" x14ac:dyDescent="0.25">
      <c r="A740" t="s">
        <v>858</v>
      </c>
      <c r="B740">
        <v>0</v>
      </c>
      <c r="C740">
        <v>0</v>
      </c>
      <c r="D740">
        <v>0</v>
      </c>
      <c r="F740">
        <v>0</v>
      </c>
      <c r="G740">
        <v>0</v>
      </c>
      <c r="H740">
        <v>0</v>
      </c>
      <c r="J740">
        <v>0</v>
      </c>
      <c r="K740">
        <v>0</v>
      </c>
      <c r="L740">
        <v>0</v>
      </c>
      <c r="N740">
        <v>0</v>
      </c>
      <c r="O740">
        <v>0</v>
      </c>
      <c r="P740">
        <v>0</v>
      </c>
      <c r="R740">
        <v>0</v>
      </c>
      <c r="S740">
        <v>0</v>
      </c>
      <c r="T740">
        <v>0</v>
      </c>
      <c r="V740">
        <v>0</v>
      </c>
      <c r="W740">
        <v>0</v>
      </c>
      <c r="X740">
        <v>0</v>
      </c>
      <c r="Z740">
        <v>0</v>
      </c>
      <c r="AA740">
        <v>0</v>
      </c>
      <c r="AB740">
        <v>0</v>
      </c>
      <c r="AD740">
        <v>0</v>
      </c>
      <c r="AE740">
        <v>0</v>
      </c>
      <c r="AF740">
        <v>0</v>
      </c>
      <c r="AH740">
        <v>0</v>
      </c>
      <c r="AI740">
        <v>0</v>
      </c>
      <c r="AJ740">
        <v>0</v>
      </c>
      <c r="AL740">
        <v>552</v>
      </c>
      <c r="AM740">
        <v>99.5</v>
      </c>
      <c r="AN740">
        <v>1</v>
      </c>
    </row>
    <row r="741" spans="1:40" x14ac:dyDescent="0.25">
      <c r="A741" t="s">
        <v>1030</v>
      </c>
      <c r="B741">
        <v>0</v>
      </c>
      <c r="C741">
        <v>0</v>
      </c>
      <c r="D741">
        <v>0</v>
      </c>
      <c r="F741">
        <v>0</v>
      </c>
      <c r="G741">
        <v>0</v>
      </c>
      <c r="H741">
        <v>0</v>
      </c>
      <c r="J741">
        <v>0</v>
      </c>
      <c r="K741">
        <v>0</v>
      </c>
      <c r="L741">
        <v>0</v>
      </c>
      <c r="N741">
        <v>247</v>
      </c>
      <c r="O741">
        <v>35.9</v>
      </c>
      <c r="P741">
        <v>386</v>
      </c>
      <c r="R741">
        <v>265</v>
      </c>
      <c r="S741">
        <v>39.299999999999997</v>
      </c>
      <c r="T741">
        <v>361</v>
      </c>
      <c r="V741">
        <v>263</v>
      </c>
      <c r="W741">
        <v>38.299999999999997</v>
      </c>
      <c r="X741">
        <v>393</v>
      </c>
      <c r="Z741">
        <v>274</v>
      </c>
      <c r="AA741">
        <v>40.1</v>
      </c>
      <c r="AB741">
        <v>374</v>
      </c>
      <c r="AD741">
        <v>284</v>
      </c>
      <c r="AE741">
        <v>41.8</v>
      </c>
      <c r="AF741">
        <v>332</v>
      </c>
      <c r="AH741">
        <v>254</v>
      </c>
      <c r="AI741">
        <v>46.2</v>
      </c>
      <c r="AJ741">
        <v>402</v>
      </c>
      <c r="AL741">
        <v>238</v>
      </c>
      <c r="AM741">
        <v>43.4</v>
      </c>
      <c r="AN741">
        <v>432</v>
      </c>
    </row>
    <row r="742" spans="1:40" x14ac:dyDescent="0.25">
      <c r="A742" t="s">
        <v>1626</v>
      </c>
      <c r="B742">
        <v>0</v>
      </c>
      <c r="C742">
        <v>0</v>
      </c>
      <c r="D742">
        <v>0</v>
      </c>
      <c r="F742">
        <v>657</v>
      </c>
      <c r="G742">
        <v>94.3</v>
      </c>
      <c r="H742">
        <v>11</v>
      </c>
      <c r="J742">
        <v>695</v>
      </c>
      <c r="K742">
        <v>99.9</v>
      </c>
      <c r="L742">
        <v>1</v>
      </c>
      <c r="N742">
        <v>690</v>
      </c>
      <c r="O742">
        <v>98.9</v>
      </c>
      <c r="P742">
        <v>2</v>
      </c>
      <c r="R742">
        <v>657</v>
      </c>
      <c r="S742">
        <v>96.1</v>
      </c>
      <c r="T742">
        <v>8</v>
      </c>
      <c r="V742">
        <v>693</v>
      </c>
      <c r="W742">
        <v>99.4</v>
      </c>
      <c r="X742">
        <v>2</v>
      </c>
      <c r="Z742">
        <v>655</v>
      </c>
      <c r="AA742">
        <v>94.6</v>
      </c>
      <c r="AB742">
        <v>11</v>
      </c>
      <c r="AD742">
        <v>645</v>
      </c>
      <c r="AE742">
        <v>93.8</v>
      </c>
      <c r="AF742">
        <v>11</v>
      </c>
      <c r="AH742">
        <v>525</v>
      </c>
      <c r="AI742">
        <v>94.6</v>
      </c>
      <c r="AJ742">
        <v>16</v>
      </c>
      <c r="AL742">
        <v>540</v>
      </c>
      <c r="AM742">
        <v>97.3</v>
      </c>
      <c r="AN742">
        <v>7</v>
      </c>
    </row>
    <row r="743" spans="1:40" x14ac:dyDescent="0.25">
      <c r="A743" t="s">
        <v>1038</v>
      </c>
      <c r="B743">
        <v>0</v>
      </c>
      <c r="C743">
        <v>0</v>
      </c>
      <c r="D743">
        <v>0</v>
      </c>
      <c r="F743">
        <v>0</v>
      </c>
      <c r="G743">
        <v>0</v>
      </c>
      <c r="H743">
        <v>0</v>
      </c>
      <c r="J743">
        <v>588</v>
      </c>
      <c r="K743">
        <v>84.6</v>
      </c>
      <c r="L743">
        <v>33</v>
      </c>
      <c r="N743">
        <v>582</v>
      </c>
      <c r="O743">
        <v>83.5</v>
      </c>
      <c r="P743">
        <v>34</v>
      </c>
      <c r="R743">
        <v>582</v>
      </c>
      <c r="S743">
        <v>85.2</v>
      </c>
      <c r="T743">
        <v>31</v>
      </c>
      <c r="V743">
        <v>597</v>
      </c>
      <c r="W743">
        <v>85.8</v>
      </c>
      <c r="X743">
        <v>29</v>
      </c>
      <c r="Z743">
        <v>568</v>
      </c>
      <c r="AA743">
        <v>82.1</v>
      </c>
      <c r="AB743">
        <v>41</v>
      </c>
      <c r="AD743">
        <v>575</v>
      </c>
      <c r="AE743">
        <v>83.7</v>
      </c>
      <c r="AF743">
        <v>33</v>
      </c>
      <c r="AH743">
        <v>0</v>
      </c>
      <c r="AI743">
        <v>0</v>
      </c>
      <c r="AJ743">
        <v>0</v>
      </c>
      <c r="AL743">
        <v>0</v>
      </c>
      <c r="AM743">
        <v>0</v>
      </c>
      <c r="AN743">
        <v>0</v>
      </c>
    </row>
    <row r="744" spans="1:40" x14ac:dyDescent="0.25">
      <c r="A744" t="s">
        <v>406</v>
      </c>
      <c r="B744">
        <v>0</v>
      </c>
      <c r="C744">
        <v>0</v>
      </c>
      <c r="D744">
        <v>0</v>
      </c>
      <c r="F744">
        <v>689</v>
      </c>
      <c r="G744">
        <v>98.9</v>
      </c>
      <c r="H744">
        <v>2</v>
      </c>
      <c r="J744">
        <v>690</v>
      </c>
      <c r="K744">
        <v>99.2</v>
      </c>
      <c r="L744">
        <v>2</v>
      </c>
      <c r="N744">
        <v>683</v>
      </c>
      <c r="O744">
        <v>97.9</v>
      </c>
      <c r="P744">
        <v>4</v>
      </c>
      <c r="R744">
        <v>645</v>
      </c>
      <c r="S744">
        <v>94.4</v>
      </c>
      <c r="T744">
        <v>12</v>
      </c>
      <c r="V744">
        <v>653</v>
      </c>
      <c r="W744">
        <v>93.7</v>
      </c>
      <c r="X744">
        <v>12</v>
      </c>
      <c r="Z744">
        <v>667</v>
      </c>
      <c r="AA744">
        <v>96.3</v>
      </c>
      <c r="AB744">
        <v>8</v>
      </c>
      <c r="AD744">
        <v>620</v>
      </c>
      <c r="AE744">
        <v>90.2</v>
      </c>
      <c r="AF744">
        <v>18</v>
      </c>
      <c r="AH744">
        <v>0</v>
      </c>
      <c r="AI744">
        <v>0</v>
      </c>
      <c r="AJ744">
        <v>0</v>
      </c>
      <c r="AL744">
        <v>0</v>
      </c>
      <c r="AM744">
        <v>0</v>
      </c>
      <c r="AN744">
        <v>0</v>
      </c>
    </row>
    <row r="745" spans="1:40" x14ac:dyDescent="0.25">
      <c r="A745" t="s">
        <v>1627</v>
      </c>
      <c r="B745">
        <v>0</v>
      </c>
      <c r="C745">
        <v>0</v>
      </c>
      <c r="D745">
        <v>0</v>
      </c>
      <c r="F745">
        <v>0</v>
      </c>
      <c r="G745">
        <v>0</v>
      </c>
      <c r="H745">
        <v>0</v>
      </c>
      <c r="J745">
        <v>0</v>
      </c>
      <c r="K745">
        <v>0</v>
      </c>
      <c r="L745">
        <v>0</v>
      </c>
      <c r="N745">
        <v>0</v>
      </c>
      <c r="O745">
        <v>0</v>
      </c>
      <c r="P745">
        <v>0</v>
      </c>
      <c r="R745">
        <v>0</v>
      </c>
      <c r="S745">
        <v>0</v>
      </c>
      <c r="T745">
        <v>0</v>
      </c>
      <c r="V745">
        <v>664</v>
      </c>
      <c r="W745">
        <v>95.3</v>
      </c>
      <c r="X745">
        <v>10</v>
      </c>
      <c r="Z745">
        <v>667</v>
      </c>
      <c r="AA745">
        <v>96.3</v>
      </c>
      <c r="AB745">
        <v>8</v>
      </c>
      <c r="AD745">
        <v>665</v>
      </c>
      <c r="AE745">
        <v>96.7</v>
      </c>
      <c r="AF745">
        <v>5</v>
      </c>
      <c r="AH745">
        <v>0</v>
      </c>
      <c r="AI745">
        <v>0</v>
      </c>
      <c r="AJ745">
        <v>0</v>
      </c>
      <c r="AL745">
        <v>0</v>
      </c>
      <c r="AM745">
        <v>0</v>
      </c>
      <c r="AN745">
        <v>0</v>
      </c>
    </row>
    <row r="746" spans="1:40" x14ac:dyDescent="0.25">
      <c r="A746" t="s">
        <v>249</v>
      </c>
      <c r="B746">
        <v>0</v>
      </c>
      <c r="C746">
        <v>0</v>
      </c>
      <c r="D746">
        <v>0</v>
      </c>
      <c r="F746">
        <v>615</v>
      </c>
      <c r="G746">
        <v>88.3</v>
      </c>
      <c r="H746">
        <v>26</v>
      </c>
      <c r="J746">
        <v>629</v>
      </c>
      <c r="K746">
        <v>90.5</v>
      </c>
      <c r="L746">
        <v>20</v>
      </c>
      <c r="N746">
        <v>610</v>
      </c>
      <c r="O746">
        <v>87.5</v>
      </c>
      <c r="P746">
        <v>25</v>
      </c>
      <c r="R746">
        <v>615</v>
      </c>
      <c r="S746">
        <v>90</v>
      </c>
      <c r="T746">
        <v>20</v>
      </c>
      <c r="V746">
        <v>634</v>
      </c>
      <c r="W746">
        <v>91</v>
      </c>
      <c r="X746">
        <v>17</v>
      </c>
      <c r="Z746">
        <v>0</v>
      </c>
      <c r="AA746">
        <v>0</v>
      </c>
      <c r="AB746">
        <v>0</v>
      </c>
      <c r="AD746">
        <v>0</v>
      </c>
      <c r="AE746">
        <v>0</v>
      </c>
      <c r="AF746">
        <v>0</v>
      </c>
      <c r="AH746">
        <v>0</v>
      </c>
      <c r="AI746">
        <v>0</v>
      </c>
      <c r="AJ746">
        <v>0</v>
      </c>
      <c r="AL746">
        <v>0</v>
      </c>
      <c r="AM746">
        <v>0</v>
      </c>
      <c r="AN746">
        <v>0</v>
      </c>
    </row>
    <row r="747" spans="1:40" x14ac:dyDescent="0.25">
      <c r="A747" t="s">
        <v>1041</v>
      </c>
      <c r="B747">
        <v>0</v>
      </c>
      <c r="C747">
        <v>0</v>
      </c>
      <c r="D747">
        <v>0</v>
      </c>
      <c r="F747">
        <v>0</v>
      </c>
      <c r="G747">
        <v>0</v>
      </c>
      <c r="H747">
        <v>0</v>
      </c>
      <c r="J747">
        <v>0</v>
      </c>
      <c r="K747">
        <v>0</v>
      </c>
      <c r="L747">
        <v>0</v>
      </c>
      <c r="N747">
        <v>0</v>
      </c>
      <c r="O747">
        <v>0</v>
      </c>
      <c r="P747">
        <v>0</v>
      </c>
      <c r="R747">
        <v>0</v>
      </c>
      <c r="S747">
        <v>0</v>
      </c>
      <c r="T747">
        <v>0</v>
      </c>
      <c r="V747">
        <v>0</v>
      </c>
      <c r="W747">
        <v>0</v>
      </c>
      <c r="X747">
        <v>0</v>
      </c>
      <c r="Z747">
        <v>0</v>
      </c>
      <c r="AA747">
        <v>0</v>
      </c>
      <c r="AB747">
        <v>0</v>
      </c>
      <c r="AD747">
        <v>313</v>
      </c>
      <c r="AE747">
        <v>46</v>
      </c>
      <c r="AF747">
        <v>274</v>
      </c>
      <c r="AH747">
        <v>320</v>
      </c>
      <c r="AI747">
        <v>58</v>
      </c>
      <c r="AJ747">
        <v>235</v>
      </c>
      <c r="AL747">
        <v>319</v>
      </c>
      <c r="AM747">
        <v>57.8</v>
      </c>
      <c r="AN747">
        <v>230</v>
      </c>
    </row>
    <row r="748" spans="1:40" x14ac:dyDescent="0.25">
      <c r="A748" t="s">
        <v>1042</v>
      </c>
      <c r="B748">
        <v>0</v>
      </c>
      <c r="C748">
        <v>0</v>
      </c>
      <c r="D748">
        <v>0</v>
      </c>
      <c r="F748">
        <v>0</v>
      </c>
      <c r="G748">
        <v>0</v>
      </c>
      <c r="H748">
        <v>0</v>
      </c>
      <c r="J748">
        <v>0</v>
      </c>
      <c r="K748">
        <v>0</v>
      </c>
      <c r="L748">
        <v>0</v>
      </c>
      <c r="N748">
        <v>0</v>
      </c>
      <c r="O748">
        <v>0</v>
      </c>
      <c r="P748">
        <v>0</v>
      </c>
      <c r="R748">
        <v>0</v>
      </c>
      <c r="S748">
        <v>0</v>
      </c>
      <c r="T748">
        <v>0</v>
      </c>
      <c r="V748">
        <v>0</v>
      </c>
      <c r="W748">
        <v>0</v>
      </c>
      <c r="X748">
        <v>0</v>
      </c>
      <c r="Z748">
        <v>0</v>
      </c>
      <c r="AA748">
        <v>0</v>
      </c>
      <c r="AB748">
        <v>0</v>
      </c>
      <c r="AD748">
        <v>513</v>
      </c>
      <c r="AE748">
        <v>74.8</v>
      </c>
      <c r="AF748">
        <v>64</v>
      </c>
      <c r="AH748">
        <v>0</v>
      </c>
      <c r="AI748">
        <v>0</v>
      </c>
      <c r="AJ748">
        <v>0</v>
      </c>
      <c r="AL748">
        <v>0</v>
      </c>
      <c r="AM748">
        <v>0</v>
      </c>
      <c r="AN748">
        <v>0</v>
      </c>
    </row>
    <row r="749" spans="1:40" x14ac:dyDescent="0.25">
      <c r="A749" t="s">
        <v>597</v>
      </c>
      <c r="B749">
        <v>0</v>
      </c>
      <c r="C749">
        <v>0</v>
      </c>
      <c r="D749">
        <v>0</v>
      </c>
      <c r="F749">
        <v>0</v>
      </c>
      <c r="G749">
        <v>0</v>
      </c>
      <c r="H749">
        <v>0</v>
      </c>
      <c r="J749">
        <v>0</v>
      </c>
      <c r="K749">
        <v>0</v>
      </c>
      <c r="L749">
        <v>0</v>
      </c>
      <c r="N749">
        <v>0</v>
      </c>
      <c r="O749">
        <v>0</v>
      </c>
      <c r="P749">
        <v>0</v>
      </c>
      <c r="R749">
        <v>0</v>
      </c>
      <c r="S749">
        <v>0</v>
      </c>
      <c r="T749">
        <v>0</v>
      </c>
      <c r="V749">
        <v>0</v>
      </c>
      <c r="W749">
        <v>0</v>
      </c>
      <c r="X749">
        <v>0</v>
      </c>
      <c r="Z749">
        <v>672</v>
      </c>
      <c r="AA749">
        <v>97</v>
      </c>
      <c r="AB749">
        <v>7</v>
      </c>
      <c r="AD749">
        <v>659</v>
      </c>
      <c r="AE749">
        <v>95.8</v>
      </c>
      <c r="AF749">
        <v>7</v>
      </c>
      <c r="AH749">
        <v>546</v>
      </c>
      <c r="AI749">
        <v>98.4</v>
      </c>
      <c r="AJ749">
        <v>5</v>
      </c>
      <c r="AL749">
        <v>539</v>
      </c>
      <c r="AM749">
        <v>97.1</v>
      </c>
      <c r="AN749">
        <v>8</v>
      </c>
    </row>
    <row r="750" spans="1:40" x14ac:dyDescent="0.25">
      <c r="A750" t="s">
        <v>1628</v>
      </c>
      <c r="B750">
        <v>0</v>
      </c>
      <c r="C750">
        <v>0</v>
      </c>
      <c r="D750">
        <v>0</v>
      </c>
      <c r="F750">
        <v>689</v>
      </c>
      <c r="G750">
        <v>98.9</v>
      </c>
      <c r="H750">
        <v>2</v>
      </c>
      <c r="J750">
        <v>0</v>
      </c>
      <c r="K750">
        <v>0</v>
      </c>
      <c r="L750">
        <v>0</v>
      </c>
      <c r="N750">
        <v>696</v>
      </c>
      <c r="O750">
        <v>99.7</v>
      </c>
      <c r="P750">
        <v>1</v>
      </c>
      <c r="R750">
        <v>0</v>
      </c>
      <c r="S750">
        <v>0</v>
      </c>
      <c r="T750">
        <v>0</v>
      </c>
      <c r="V750">
        <v>0</v>
      </c>
      <c r="W750">
        <v>0</v>
      </c>
      <c r="X750">
        <v>0</v>
      </c>
      <c r="Z750">
        <v>0</v>
      </c>
      <c r="AA750">
        <v>0</v>
      </c>
      <c r="AB750">
        <v>0</v>
      </c>
      <c r="AD750">
        <v>0</v>
      </c>
      <c r="AE750">
        <v>0</v>
      </c>
      <c r="AF750">
        <v>0</v>
      </c>
      <c r="AH750">
        <v>0</v>
      </c>
      <c r="AI750">
        <v>0</v>
      </c>
      <c r="AJ750">
        <v>0</v>
      </c>
      <c r="AL750">
        <v>0</v>
      </c>
      <c r="AM750">
        <v>0</v>
      </c>
      <c r="AN750">
        <v>0</v>
      </c>
    </row>
    <row r="751" spans="1:40" x14ac:dyDescent="0.25">
      <c r="A751" t="s">
        <v>1451</v>
      </c>
      <c r="B751">
        <v>0</v>
      </c>
      <c r="C751">
        <v>0</v>
      </c>
      <c r="D751">
        <v>0</v>
      </c>
      <c r="F751">
        <v>0</v>
      </c>
      <c r="G751">
        <v>0</v>
      </c>
      <c r="H751">
        <v>0</v>
      </c>
      <c r="J751">
        <v>0</v>
      </c>
      <c r="K751">
        <v>0</v>
      </c>
      <c r="L751">
        <v>0</v>
      </c>
      <c r="N751">
        <v>0</v>
      </c>
      <c r="O751">
        <v>0</v>
      </c>
      <c r="P751">
        <v>0</v>
      </c>
      <c r="R751">
        <v>0</v>
      </c>
      <c r="S751">
        <v>0</v>
      </c>
      <c r="T751">
        <v>0</v>
      </c>
      <c r="V751">
        <v>0</v>
      </c>
      <c r="W751">
        <v>0</v>
      </c>
      <c r="X751">
        <v>0</v>
      </c>
      <c r="Z751">
        <v>0</v>
      </c>
      <c r="AA751">
        <v>0</v>
      </c>
      <c r="AB751">
        <v>0</v>
      </c>
      <c r="AD751">
        <v>0</v>
      </c>
      <c r="AE751">
        <v>0</v>
      </c>
      <c r="AF751">
        <v>0</v>
      </c>
      <c r="AH751">
        <v>10</v>
      </c>
      <c r="AI751">
        <v>2.6</v>
      </c>
      <c r="AJ751" s="29">
        <v>5161</v>
      </c>
      <c r="AL751">
        <v>5</v>
      </c>
      <c r="AM751">
        <v>1.7</v>
      </c>
      <c r="AN751" s="29">
        <v>5983</v>
      </c>
    </row>
    <row r="752" spans="1:40" x14ac:dyDescent="0.25">
      <c r="A752" t="s">
        <v>1629</v>
      </c>
      <c r="B752">
        <v>0</v>
      </c>
      <c r="C752">
        <v>0</v>
      </c>
      <c r="D752">
        <v>0</v>
      </c>
      <c r="F752">
        <v>0</v>
      </c>
      <c r="G752">
        <v>0</v>
      </c>
      <c r="H752">
        <v>0</v>
      </c>
      <c r="J752">
        <v>0</v>
      </c>
      <c r="K752">
        <v>0</v>
      </c>
      <c r="L752">
        <v>0</v>
      </c>
      <c r="N752">
        <v>0</v>
      </c>
      <c r="O752">
        <v>0</v>
      </c>
      <c r="P752">
        <v>0</v>
      </c>
      <c r="R752">
        <v>0</v>
      </c>
      <c r="S752">
        <v>0</v>
      </c>
      <c r="T752">
        <v>0</v>
      </c>
      <c r="V752">
        <v>0</v>
      </c>
      <c r="W752">
        <v>0</v>
      </c>
      <c r="X752">
        <v>0</v>
      </c>
      <c r="Z752">
        <v>0</v>
      </c>
      <c r="AA752">
        <v>0</v>
      </c>
      <c r="AB752">
        <v>0</v>
      </c>
      <c r="AD752">
        <v>0</v>
      </c>
      <c r="AE752">
        <v>0</v>
      </c>
      <c r="AF752">
        <v>0</v>
      </c>
      <c r="AH752">
        <v>546</v>
      </c>
      <c r="AI752">
        <v>98.4</v>
      </c>
      <c r="AJ752">
        <v>5</v>
      </c>
      <c r="AL752">
        <v>532</v>
      </c>
      <c r="AM752">
        <v>95.9</v>
      </c>
      <c r="AN752">
        <v>11</v>
      </c>
    </row>
    <row r="755" spans="1:1" x14ac:dyDescent="0.25">
      <c r="A755" t="s">
        <v>1630</v>
      </c>
    </row>
    <row r="756" spans="1:1" x14ac:dyDescent="0.25">
      <c r="A756" t="s">
        <v>1631</v>
      </c>
    </row>
    <row r="757" spans="1:1" x14ac:dyDescent="0.25">
      <c r="A757" t="s">
        <v>1632</v>
      </c>
    </row>
    <row r="758" spans="1:1" x14ac:dyDescent="0.25">
      <c r="A758" t="s">
        <v>1633</v>
      </c>
    </row>
    <row r="759" spans="1:1" x14ac:dyDescent="0.25">
      <c r="A759" t="s">
        <v>1634</v>
      </c>
    </row>
    <row r="761" spans="1:1" x14ac:dyDescent="0.25">
      <c r="A761" t="s">
        <v>1060</v>
      </c>
    </row>
    <row r="762" spans="1:1" x14ac:dyDescent="0.25">
      <c r="A762" t="s">
        <v>1061</v>
      </c>
    </row>
    <row r="763" spans="1:1" x14ac:dyDescent="0.25">
      <c r="A763" t="s">
        <v>1062</v>
      </c>
    </row>
    <row r="764" spans="1:1" x14ac:dyDescent="0.25">
      <c r="A764" t="s">
        <v>1063</v>
      </c>
    </row>
    <row r="766" spans="1:1" x14ac:dyDescent="0.25">
      <c r="A766" t="s">
        <v>1635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dataset</vt:lpstr>
      <vt:lpstr>Dollars</vt:lpstr>
      <vt:lpstr>floorspace</vt:lpstr>
      <vt:lpstr>R1-R2</vt:lpstr>
      <vt:lpstr>Earned Doctorates</vt:lpstr>
      <vt:lpstr>fulltime grad students</vt:lpstr>
      <vt:lpstr>Dollars!_FilterDatabase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Lane, Rob</cp:lastModifiedBy>
  <dcterms:created xsi:type="dcterms:W3CDTF">2023-07-28T19:54:41Z</dcterms:created>
  <dcterms:modified xsi:type="dcterms:W3CDTF">2023-07-28T20:23:30Z</dcterms:modified>
</cp:coreProperties>
</file>