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rist\Documents\"/>
    </mc:Choice>
  </mc:AlternateContent>
  <xr:revisionPtr revIDLastSave="0" documentId="13_ncr:1_{41358A27-9998-45A7-AB7D-67E18D23E484}" xr6:coauthVersionLast="47" xr6:coauthVersionMax="47" xr10:uidLastSave="{00000000-0000-0000-0000-000000000000}"/>
  <bookViews>
    <workbookView xWindow="-120" yWindow="-120" windowWidth="29040" windowHeight="15720" activeTab="2" xr2:uid="{B1C02EA7-4507-468E-A542-0189C8E06A8A}"/>
  </bookViews>
  <sheets>
    <sheet name="Small Array" sheetId="1" r:id="rId1"/>
    <sheet name="Medium Array" sheetId="2" r:id="rId2"/>
    <sheet name="Large Arra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C8" i="1"/>
  <c r="D8" i="1"/>
  <c r="E8" i="1"/>
  <c r="F8" i="1"/>
  <c r="G8" i="1"/>
  <c r="K7" i="3"/>
  <c r="L7" i="3"/>
  <c r="K6" i="3"/>
  <c r="L6" i="3"/>
  <c r="K5" i="3"/>
  <c r="L5" i="3"/>
  <c r="K4" i="3"/>
  <c r="L4" i="3"/>
  <c r="K3" i="3"/>
  <c r="K8" i="3" s="1"/>
  <c r="L3" i="3"/>
  <c r="J4" i="3"/>
  <c r="J5" i="3"/>
  <c r="J6" i="3"/>
  <c r="J7" i="3"/>
  <c r="J3" i="3"/>
  <c r="J8" i="3"/>
  <c r="K7" i="2"/>
  <c r="L7" i="2"/>
  <c r="M7" i="2"/>
  <c r="N7" i="2"/>
  <c r="O7" i="2"/>
  <c r="K6" i="2"/>
  <c r="L6" i="2"/>
  <c r="M6" i="2"/>
  <c r="N6" i="2"/>
  <c r="O6" i="2"/>
  <c r="K5" i="2"/>
  <c r="L5" i="2"/>
  <c r="M5" i="2"/>
  <c r="N5" i="2"/>
  <c r="O5" i="2"/>
  <c r="K4" i="2"/>
  <c r="L4" i="2"/>
  <c r="M4" i="2"/>
  <c r="N4" i="2"/>
  <c r="O4" i="2"/>
  <c r="K3" i="2"/>
  <c r="L3" i="2"/>
  <c r="L8" i="2" s="1"/>
  <c r="M3" i="2"/>
  <c r="N3" i="2"/>
  <c r="O3" i="2"/>
  <c r="J4" i="2"/>
  <c r="J8" i="2" s="1"/>
  <c r="J5" i="2"/>
  <c r="J6" i="2"/>
  <c r="J7" i="2"/>
  <c r="J3" i="2"/>
  <c r="K7" i="1"/>
  <c r="L7" i="1"/>
  <c r="M7" i="1"/>
  <c r="N7" i="1"/>
  <c r="O7" i="1"/>
  <c r="K6" i="1"/>
  <c r="L6" i="1"/>
  <c r="M6" i="1"/>
  <c r="N6" i="1"/>
  <c r="O6" i="1"/>
  <c r="K5" i="1"/>
  <c r="L5" i="1"/>
  <c r="M5" i="1"/>
  <c r="N5" i="1"/>
  <c r="O5" i="1"/>
  <c r="L4" i="1"/>
  <c r="K4" i="1"/>
  <c r="M4" i="1"/>
  <c r="N4" i="1"/>
  <c r="O4" i="1"/>
  <c r="J7" i="1"/>
  <c r="J8" i="1" s="1"/>
  <c r="J6" i="1"/>
  <c r="J5" i="1"/>
  <c r="J4" i="1"/>
  <c r="O3" i="1"/>
  <c r="N3" i="1"/>
  <c r="M3" i="1"/>
  <c r="L3" i="1"/>
  <c r="K3" i="1"/>
  <c r="J3" i="1"/>
  <c r="G8" i="3"/>
  <c r="F8" i="3"/>
  <c r="E8" i="3"/>
  <c r="D8" i="3"/>
  <c r="C8" i="3"/>
  <c r="B8" i="3"/>
  <c r="G8" i="2"/>
  <c r="F8" i="2"/>
  <c r="E8" i="2"/>
  <c r="D8" i="2"/>
  <c r="C8" i="2"/>
  <c r="B8" i="2"/>
  <c r="L8" i="3" l="1"/>
  <c r="O8" i="2"/>
  <c r="K8" i="2"/>
  <c r="K8" i="1"/>
  <c r="L8" i="1"/>
  <c r="M8" i="1"/>
  <c r="N8" i="2"/>
  <c r="M8" i="2"/>
  <c r="O8" i="1"/>
  <c r="N8" i="1"/>
</calcChain>
</file>

<file path=xl/sharedStrings.xml><?xml version="1.0" encoding="utf-8"?>
<sst xmlns="http://schemas.openxmlformats.org/spreadsheetml/2006/main" count="45" uniqueCount="9">
  <si>
    <t>Insertion_Sort</t>
  </si>
  <si>
    <t>Selection_Sort</t>
  </si>
  <si>
    <t>Bubble_Sort</t>
  </si>
  <si>
    <t>Merge_Sort</t>
  </si>
  <si>
    <t>Heap_Sort</t>
  </si>
  <si>
    <t>Quick_Sort</t>
  </si>
  <si>
    <t>Promedio</t>
  </si>
  <si>
    <t>Tiempo de Ejecucion (Segundos)</t>
  </si>
  <si>
    <t>Tiempo de Ejecucion (Milisegundos)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</si>
</sst>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3" xfId="0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Ejecucion de Arreglo Pequeño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'Small Array'!$J$2:$O$2</c:f>
              <c:strCache>
                <c:ptCount val="6"/>
                <c:pt idx="0">
                  <c:v>Insertion_Sort</c:v>
                </c:pt>
                <c:pt idx="1">
                  <c:v>Selection_Sort</c:v>
                </c:pt>
                <c:pt idx="2">
                  <c:v>Bubble_Sort</c:v>
                </c:pt>
                <c:pt idx="3">
                  <c:v>Merge_Sort</c:v>
                </c:pt>
                <c:pt idx="4">
                  <c:v>Heap_Sort</c:v>
                </c:pt>
                <c:pt idx="5">
                  <c:v>Quick_Sort</c:v>
                </c:pt>
              </c:strCache>
            </c:strRef>
          </c:cat>
          <c:val>
            <c:numRef>
              <c:f>'Small Array'!$J$8:$O$8</c:f>
              <c:numCache>
                <c:formatCode>General</c:formatCode>
                <c:ptCount val="6"/>
                <c:pt idx="0">
                  <c:v>4.6459674835205016</c:v>
                </c:pt>
                <c:pt idx="1">
                  <c:v>5.0203800201415989</c:v>
                </c:pt>
                <c:pt idx="2">
                  <c:v>10.295295715331976</c:v>
                </c:pt>
                <c:pt idx="3">
                  <c:v>1.0017395019531243</c:v>
                </c:pt>
                <c:pt idx="4">
                  <c:v>1.0084152221679656</c:v>
                </c:pt>
                <c:pt idx="5">
                  <c:v>1.000738143920896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3-4C99-A43E-19F5031AC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62976"/>
        <c:axId val="577152416"/>
      </c:barChart>
      <c:catAx>
        <c:axId val="5771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52416"/>
        <c:crosses val="autoZero"/>
        <c:auto val="1"/>
        <c:lblAlgn val="ctr"/>
        <c:lblOffset val="100"/>
        <c:noMultiLvlLbl val="0"/>
      </c:catAx>
      <c:valAx>
        <c:axId val="57715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Ejecucion de Arreglo Mediano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'Medium Array'!$J$2:$O$2</c:f>
              <c:strCache>
                <c:ptCount val="6"/>
                <c:pt idx="0">
                  <c:v>Insertion_Sort</c:v>
                </c:pt>
                <c:pt idx="1">
                  <c:v>Selection_Sort</c:v>
                </c:pt>
                <c:pt idx="2">
                  <c:v>Bubble_Sort</c:v>
                </c:pt>
                <c:pt idx="3">
                  <c:v>Merge_Sort</c:v>
                </c:pt>
                <c:pt idx="4">
                  <c:v>Heap_Sort</c:v>
                </c:pt>
                <c:pt idx="5">
                  <c:v>Quick_Sort</c:v>
                </c:pt>
              </c:strCache>
            </c:strRef>
          </c:cat>
          <c:val>
            <c:numRef>
              <c:f>'Medium Array'!$J$8:$O$8</c:f>
              <c:numCache>
                <c:formatCode>General</c:formatCode>
                <c:ptCount val="6"/>
                <c:pt idx="0">
                  <c:v>198.91386032104461</c:v>
                </c:pt>
                <c:pt idx="1">
                  <c:v>218.66431236267016</c:v>
                </c:pt>
                <c:pt idx="2">
                  <c:v>433.28456878662075</c:v>
                </c:pt>
                <c:pt idx="3">
                  <c:v>7.2890758514404244</c:v>
                </c:pt>
                <c:pt idx="4">
                  <c:v>8.5157394409179652</c:v>
                </c:pt>
                <c:pt idx="5">
                  <c:v>3.7151336669921839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58D-B419-A14665D12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161536"/>
        <c:axId val="577162016"/>
      </c:barChart>
      <c:catAx>
        <c:axId val="57716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2016"/>
        <c:crosses val="autoZero"/>
        <c:auto val="1"/>
        <c:lblAlgn val="ctr"/>
        <c:lblOffset val="100"/>
        <c:noMultiLvlLbl val="0"/>
      </c:catAx>
      <c:valAx>
        <c:axId val="57716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6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Ejecucion de Arreglo Largo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'Large Array'!$B$2:$D$2</c:f>
              <c:strCache>
                <c:ptCount val="3"/>
                <c:pt idx="0">
                  <c:v>Insertion_Sort</c:v>
                </c:pt>
                <c:pt idx="1">
                  <c:v>Selection_Sort</c:v>
                </c:pt>
                <c:pt idx="2">
                  <c:v>Bubble_Sort</c:v>
                </c:pt>
              </c:strCache>
            </c:strRef>
          </c:cat>
          <c:val>
            <c:numRef>
              <c:f>'Large Array'!$B$8:$D$8</c:f>
              <c:numCache>
                <c:formatCode>General</c:formatCode>
                <c:ptCount val="3"/>
                <c:pt idx="0">
                  <c:v>21.018198490142783</c:v>
                </c:pt>
                <c:pt idx="1">
                  <c:v>21.740761661529483</c:v>
                </c:pt>
                <c:pt idx="2">
                  <c:v>43.837273120880084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705-8BA6-EA63A073C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2695824"/>
        <c:axId val="742696304"/>
      </c:barChart>
      <c:catAx>
        <c:axId val="7426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96304"/>
        <c:crosses val="autoZero"/>
        <c:auto val="1"/>
        <c:lblAlgn val="ctr"/>
        <c:lblOffset val="100"/>
        <c:noMultiLvlLbl val="0"/>
      </c:catAx>
      <c:valAx>
        <c:axId val="7426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6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</a:t>
            </a:r>
            <a:r>
              <a:rPr lang="en-US" baseline="0"/>
              <a:t> de Ejecucion de Arreglo Largo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23696488194458"/>
          <c:y val="0.17736936134261239"/>
          <c:w val="0.8641451518704153"/>
          <c:h val="0.741016791167195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'Large Array'!$J$2:$L$2</c:f>
              <c:strCache>
                <c:ptCount val="3"/>
                <c:pt idx="0">
                  <c:v>Merge_Sort</c:v>
                </c:pt>
                <c:pt idx="1">
                  <c:v>Heap_Sort</c:v>
                </c:pt>
                <c:pt idx="2">
                  <c:v>Quick_Sort</c:v>
                </c:pt>
              </c:strCache>
            </c:strRef>
          </c:cat>
          <c:val>
            <c:numRef>
              <c:f>'Large Array'!$J$8:$L$8</c:f>
              <c:numCache>
                <c:formatCode>General</c:formatCode>
                <c:ptCount val="3"/>
                <c:pt idx="0">
                  <c:v>92.974233627319293</c:v>
                </c:pt>
                <c:pt idx="1">
                  <c:v>119.63748931884723</c:v>
                </c:pt>
                <c:pt idx="2">
                  <c:v>44.848299026489194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59-417C-8982-21AF24985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285632"/>
        <c:axId val="577276512"/>
      </c:barChart>
      <c:catAx>
        <c:axId val="57728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76512"/>
        <c:crosses val="autoZero"/>
        <c:auto val="1"/>
        <c:lblAlgn val="ctr"/>
        <c:lblOffset val="100"/>
        <c:noMultiLvlLbl val="0"/>
      </c:catAx>
      <c:valAx>
        <c:axId val="577276512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&quot; ms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85632"/>
        <c:crosses val="autoZero"/>
        <c:crossBetween val="between"/>
        <c:majorUnit val="20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841742</xdr:colOff>
      <xdr:row>10</xdr:row>
      <xdr:rowOff>88605</xdr:rowOff>
    </xdr:from>
    <xdr:to>
      <xdr:col>13</xdr:col>
      <xdr:colOff>132907</xdr:colOff>
      <xdr:row>38</xdr:row>
      <xdr:rowOff>166133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DDF3B6-A0A6-9105-A453-46B85FA77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642937</xdr:colOff>
      <xdr:row>10</xdr:row>
      <xdr:rowOff>4761</xdr:rowOff>
    </xdr:from>
    <xdr:to>
      <xdr:col>9</xdr:col>
      <xdr:colOff>866775</xdr:colOff>
      <xdr:row>32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49ABE-1305-000E-1CB6-87CD0A63C8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633412</xdr:colOff>
      <xdr:row>9</xdr:row>
      <xdr:rowOff>166687</xdr:rowOff>
    </xdr:from>
    <xdr:to>
      <xdr:col>6</xdr:col>
      <xdr:colOff>819150</xdr:colOff>
      <xdr:row>33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8E831-454D-F606-F2A5-28135CA12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452436</xdr:colOff>
      <xdr:row>18</xdr:row>
      <xdr:rowOff>171450</xdr:rowOff>
    </xdr:from>
    <xdr:to>
      <xdr:col>14</xdr:col>
      <xdr:colOff>57149</xdr:colOff>
      <xdr:row>33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E5BA6E-4650-7365-C8FE-9394F7B60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6D90E-4A45-489C-8970-05B10D14FCAE}">
  <dimension ref="A1:O8"/>
  <sheetViews>
    <sheetView zoomScale="86" workbookViewId="0">
      <selection activeCell="J1" sqref="J1:O1"/>
    </sheetView>
  </sheetViews>
  <sheetFormatPr defaultRowHeight="15" x14ac:dyDescent="0.25"/>
  <cols>
    <col min="1" max="1" width="12.5703125" customWidth="1"/>
    <col min="2" max="2" width="14.42578125" customWidth="1"/>
    <col min="3" max="3" width="15" customWidth="1"/>
    <col min="4" max="4" width="12.85546875" customWidth="1"/>
    <col min="5" max="5" width="11.5703125" customWidth="1"/>
    <col min="6" max="6" width="11.28515625" customWidth="1"/>
    <col min="7" max="7" width="11.42578125" customWidth="1"/>
    <col min="9" max="9" width="11.140625" customWidth="1"/>
    <col min="10" max="10" width="15.140625" customWidth="1"/>
    <col min="11" max="11" width="16" customWidth="1"/>
    <col min="12" max="12" width="17.7109375" customWidth="1"/>
    <col min="13" max="13" width="14.7109375" customWidth="1"/>
    <col min="14" max="14" width="13.28515625" customWidth="1"/>
    <col min="15" max="15" width="15" customWidth="1"/>
    <col min="16" max="16" width="12" customWidth="1"/>
    <col min="19" max="19" width="14" customWidth="1"/>
    <col min="20" max="20" width="14.42578125" customWidth="1"/>
    <col min="21" max="21" width="12.7109375" customWidth="1"/>
    <col min="22" max="22" width="13.42578125" customWidth="1"/>
    <col min="23" max="23" width="10.42578125" customWidth="1"/>
    <col min="24" max="24" width="11.42578125" customWidth="1"/>
  </cols>
  <sheetData>
    <row r="1" spans="1:15" x14ac:dyDescent="0.25">
      <c r="B1" s="6" t="s">
        <v>7</v>
      </c>
      <c r="C1" s="6"/>
      <c r="D1" s="6"/>
      <c r="E1" s="6"/>
      <c r="F1" s="6"/>
      <c r="G1" s="6"/>
      <c r="J1" s="6" t="s">
        <v>8</v>
      </c>
      <c r="K1" s="6"/>
      <c r="L1" s="6"/>
      <c r="M1" s="6"/>
      <c r="N1" s="6"/>
      <c r="O1" s="6"/>
    </row>
    <row r="2" spans="1:1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</row>
    <row r="3" spans="1:15" x14ac:dyDescent="0.25">
      <c r="B3" s="3">
        <v>4.6262741088867101E-3</v>
      </c>
      <c r="C3" s="3">
        <v>5.5027008056640599E-3</v>
      </c>
      <c r="D3" s="3">
        <v>1.02176666259765E-2</v>
      </c>
      <c r="E3" s="3">
        <v>1.0104179382324199E-3</v>
      </c>
      <c r="F3" s="3">
        <v>1.00064277648925E-3</v>
      </c>
      <c r="G3" s="3">
        <v>9.984970092773431E-4</v>
      </c>
      <c r="J3" s="3">
        <f t="shared" ref="J3:O7" si="0">B3*1000</f>
        <v>4.6262741088867099</v>
      </c>
      <c r="K3" s="3">
        <f t="shared" si="0"/>
        <v>5.5027008056640598</v>
      </c>
      <c r="L3" s="3">
        <f t="shared" si="0"/>
        <v>10.2176666259765</v>
      </c>
      <c r="M3" s="3">
        <f t="shared" si="0"/>
        <v>1.0104179382324199</v>
      </c>
      <c r="N3" s="3">
        <f t="shared" si="0"/>
        <v>1.00064277648925</v>
      </c>
      <c r="O3" s="3">
        <f t="shared" si="0"/>
        <v>0.99849700927734308</v>
      </c>
    </row>
    <row r="4" spans="1:15" x14ac:dyDescent="0.25">
      <c r="B4" s="3">
        <v>4.0919780731201102E-3</v>
      </c>
      <c r="C4" s="3">
        <v>4.5428276062011701E-3</v>
      </c>
      <c r="D4" s="3">
        <v>1.05082988739013E-2</v>
      </c>
      <c r="E4" s="3">
        <v>9.9992752075195291E-4</v>
      </c>
      <c r="F4" s="3">
        <v>9.99212265014648E-4</v>
      </c>
      <c r="G4" s="3">
        <v>1.0001659393310499E-3</v>
      </c>
      <c r="J4" s="3">
        <f t="shared" si="0"/>
        <v>4.0919780731201101</v>
      </c>
      <c r="K4" s="3">
        <f t="shared" si="0"/>
        <v>4.5428276062011701</v>
      </c>
      <c r="L4" s="3">
        <f t="shared" si="0"/>
        <v>10.5082988739013</v>
      </c>
      <c r="M4" s="3">
        <f t="shared" si="0"/>
        <v>0.9999275207519529</v>
      </c>
      <c r="N4" s="3">
        <f t="shared" si="0"/>
        <v>0.99921226501464799</v>
      </c>
      <c r="O4" s="3">
        <f t="shared" si="0"/>
        <v>1.00016593933105</v>
      </c>
    </row>
    <row r="5" spans="1:15" x14ac:dyDescent="0.25">
      <c r="B5" s="3">
        <v>4.5070648193359297E-3</v>
      </c>
      <c r="C5" s="3">
        <v>6.0007572174072196E-3</v>
      </c>
      <c r="D5" s="3">
        <v>9.7320079803466797E-3</v>
      </c>
      <c r="E5" s="3">
        <v>9.99212265014648E-4</v>
      </c>
      <c r="F5" s="3">
        <v>9.9825859069824197E-4</v>
      </c>
      <c r="G5" s="3">
        <v>9.99212265014648E-4</v>
      </c>
      <c r="J5" s="3">
        <f t="shared" si="0"/>
        <v>4.5070648193359295</v>
      </c>
      <c r="K5" s="3">
        <f t="shared" si="0"/>
        <v>6.0007572174072195</v>
      </c>
      <c r="L5" s="3">
        <f t="shared" si="0"/>
        <v>9.7320079803466797</v>
      </c>
      <c r="M5" s="3">
        <f t="shared" si="0"/>
        <v>0.99921226501464799</v>
      </c>
      <c r="N5" s="3">
        <f t="shared" si="0"/>
        <v>0.99825859069824197</v>
      </c>
      <c r="O5" s="3">
        <f t="shared" si="0"/>
        <v>0.99921226501464799</v>
      </c>
    </row>
    <row r="6" spans="1:15" x14ac:dyDescent="0.25">
      <c r="B6" s="3">
        <v>5.0051212310790998E-3</v>
      </c>
      <c r="C6" s="3">
        <v>5.0072669982910104E-3</v>
      </c>
      <c r="D6" s="3">
        <v>1.0509967803955E-2</v>
      </c>
      <c r="E6" s="3">
        <v>9.9945068359375E-4</v>
      </c>
      <c r="F6" s="3">
        <v>9.99212265014648E-4</v>
      </c>
      <c r="G6" s="3">
        <v>1.0066032409667899E-3</v>
      </c>
      <c r="J6" s="3">
        <f t="shared" si="0"/>
        <v>5.0051212310790998</v>
      </c>
      <c r="K6" s="3">
        <f t="shared" si="0"/>
        <v>5.0072669982910103</v>
      </c>
      <c r="L6" s="3">
        <f t="shared" si="0"/>
        <v>10.509967803955</v>
      </c>
      <c r="M6" s="3">
        <f t="shared" si="0"/>
        <v>0.99945068359375</v>
      </c>
      <c r="N6" s="3">
        <f t="shared" si="0"/>
        <v>0.99921226501464799</v>
      </c>
      <c r="O6" s="3">
        <f t="shared" si="0"/>
        <v>1.00660324096679</v>
      </c>
    </row>
    <row r="7" spans="1:15" x14ac:dyDescent="0.25">
      <c r="B7" s="3">
        <v>4.9993991851806597E-3</v>
      </c>
      <c r="C7" s="4">
        <v>4.0483474731445304E-3</v>
      </c>
      <c r="D7" s="4">
        <v>1.0508537292480399E-2</v>
      </c>
      <c r="E7" s="4">
        <v>9.9968910217285091E-4</v>
      </c>
      <c r="F7" s="4">
        <v>1.0447502136230399E-3</v>
      </c>
      <c r="G7" s="4">
        <v>9.99212265014648E-4</v>
      </c>
      <c r="J7" s="3">
        <f t="shared" si="0"/>
        <v>4.9993991851806596</v>
      </c>
      <c r="K7" s="3">
        <f t="shared" si="0"/>
        <v>4.0483474731445304</v>
      </c>
      <c r="L7" s="3">
        <f t="shared" si="0"/>
        <v>10.508537292480399</v>
      </c>
      <c r="M7" s="3">
        <f t="shared" si="0"/>
        <v>0.9996891021728509</v>
      </c>
      <c r="N7" s="3">
        <f t="shared" si="0"/>
        <v>1.04475021362304</v>
      </c>
      <c r="O7" s="3">
        <f t="shared" si="0"/>
        <v>0.99921226501464799</v>
      </c>
    </row>
    <row r="8" spans="1:15" x14ac:dyDescent="0.25">
      <c r="A8" s="5" t="s">
        <v>6</v>
      </c>
      <c r="B8" s="1">
        <f>AVERAGE(B3:B7)</f>
        <v>4.6459674835205014E-3</v>
      </c>
      <c r="C8" s="1">
        <f>AVERAGE(C3:C7)</f>
        <v>5.020380020141599E-3</v>
      </c>
      <c r="D8" s="1">
        <f t="shared" ref="D8:G8" si="1">AVERAGE(D3:D7)</f>
        <v>1.0295295715331975E-2</v>
      </c>
      <c r="E8" s="1">
        <f t="shared" si="1"/>
        <v>1.0017395019531242E-3</v>
      </c>
      <c r="F8" s="1">
        <f t="shared" si="1"/>
        <v>1.0084152221679656E-3</v>
      </c>
      <c r="G8" s="1">
        <f t="shared" si="1"/>
        <v>1.000738143920896E-3</v>
      </c>
      <c r="I8" s="5" t="s">
        <v>6</v>
      </c>
      <c r="J8" s="1">
        <f>AVERAGE(J3:J7)</f>
        <v>4.6459674835205016</v>
      </c>
      <c r="K8" s="1">
        <f>AVERAGE(K3:K7)</f>
        <v>5.0203800201415989</v>
      </c>
      <c r="L8" s="1">
        <f t="shared" ref="L8:O8" si="2">AVERAGE(L3:L7)</f>
        <v>10.295295715331976</v>
      </c>
      <c r="M8" s="1">
        <f t="shared" si="2"/>
        <v>1.0017395019531243</v>
      </c>
      <c r="N8" s="1">
        <f t="shared" si="2"/>
        <v>1.0084152221679656</v>
      </c>
      <c r="O8" s="1">
        <f t="shared" si="2"/>
        <v>1.000738143920896</v>
      </c>
    </row>
  </sheetData>
  <mergeCells count="2">
    <mergeCell ref="B1:G1"/>
    <mergeCell ref="J1:O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0BBD-8E05-4011-AED9-55728B65926F}">
  <dimension ref="A1:O8"/>
  <sheetViews>
    <sheetView workbookViewId="0">
      <selection activeCell="L23" sqref="L23"/>
    </sheetView>
  </sheetViews>
  <sheetFormatPr defaultRowHeight="15" x14ac:dyDescent="0.25"/>
  <cols>
    <col min="1" max="1" width="11.85546875" customWidth="1"/>
    <col min="2" max="2" width="13.42578125" customWidth="1"/>
    <col min="3" max="3" width="13.85546875" customWidth="1"/>
    <col min="4" max="4" width="14.28515625" customWidth="1"/>
    <col min="5" max="5" width="13.5703125" customWidth="1"/>
    <col min="6" max="6" width="19.28515625" customWidth="1"/>
    <col min="7" max="7" width="15" customWidth="1"/>
    <col min="9" max="9" width="11.7109375" customWidth="1"/>
    <col min="10" max="10" width="15.5703125" customWidth="1"/>
    <col min="11" max="11" width="13.85546875" customWidth="1"/>
    <col min="12" max="12" width="15.28515625" customWidth="1"/>
    <col min="13" max="13" width="14.28515625" customWidth="1"/>
    <col min="14" max="14" width="13" customWidth="1"/>
    <col min="15" max="15" width="14.7109375" customWidth="1"/>
  </cols>
  <sheetData>
    <row r="1" spans="1:15" x14ac:dyDescent="0.25">
      <c r="B1" s="6" t="s">
        <v>7</v>
      </c>
      <c r="C1" s="6"/>
      <c r="D1" s="6"/>
      <c r="E1" s="6"/>
      <c r="F1" s="6"/>
      <c r="G1" s="6"/>
      <c r="J1" s="6" t="s">
        <v>8</v>
      </c>
      <c r="K1" s="6"/>
      <c r="L1" s="6"/>
      <c r="M1" s="6"/>
      <c r="N1" s="6"/>
      <c r="O1" s="6"/>
    </row>
    <row r="2" spans="1:15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</row>
    <row r="3" spans="1:15" x14ac:dyDescent="0.25">
      <c r="B3" s="3">
        <v>0.19216251373290999</v>
      </c>
      <c r="C3" s="3">
        <v>0.27149295806884699</v>
      </c>
      <c r="D3" s="3">
        <v>0.436495780944824</v>
      </c>
      <c r="E3" s="3">
        <v>7.4186325073242101E-3</v>
      </c>
      <c r="F3" s="3">
        <v>8.5065364837646398E-3</v>
      </c>
      <c r="G3" s="3">
        <v>4.5456886291503898E-3</v>
      </c>
      <c r="J3" s="3">
        <f>B3*1000</f>
        <v>192.16251373290999</v>
      </c>
      <c r="K3" s="3">
        <f t="shared" ref="K3:O7" si="0">C3*1000</f>
        <v>271.49295806884697</v>
      </c>
      <c r="L3" s="3">
        <f t="shared" si="0"/>
        <v>436.49578094482399</v>
      </c>
      <c r="M3" s="3">
        <f t="shared" si="0"/>
        <v>7.4186325073242099</v>
      </c>
      <c r="N3" s="3">
        <f t="shared" si="0"/>
        <v>8.5065364837646396</v>
      </c>
      <c r="O3" s="3">
        <f t="shared" si="0"/>
        <v>4.5456886291503897</v>
      </c>
    </row>
    <row r="4" spans="1:15" x14ac:dyDescent="0.25">
      <c r="B4" s="3">
        <v>0.19694423675537101</v>
      </c>
      <c r="C4" s="3">
        <v>0.200394392013549</v>
      </c>
      <c r="D4" s="3">
        <v>0.42564892768859802</v>
      </c>
      <c r="E4" s="3">
        <v>7.5075626373290998E-3</v>
      </c>
      <c r="F4" s="3">
        <v>9.0012550354003906E-3</v>
      </c>
      <c r="G4" s="3">
        <v>3.5114288330078099E-3</v>
      </c>
      <c r="J4" s="3">
        <f t="shared" ref="J4:J7" si="1">B4*1000</f>
        <v>196.94423675537101</v>
      </c>
      <c r="K4" s="3">
        <f t="shared" si="0"/>
        <v>200.39439201354901</v>
      </c>
      <c r="L4" s="3">
        <f t="shared" si="0"/>
        <v>425.64892768859801</v>
      </c>
      <c r="M4" s="3">
        <f t="shared" si="0"/>
        <v>7.5075626373290998</v>
      </c>
      <c r="N4" s="3">
        <f t="shared" si="0"/>
        <v>9.0012550354003906</v>
      </c>
      <c r="O4" s="3">
        <f t="shared" si="0"/>
        <v>3.5114288330078098</v>
      </c>
    </row>
    <row r="5" spans="1:15" x14ac:dyDescent="0.25">
      <c r="B5" s="3">
        <v>0.19268488883972101</v>
      </c>
      <c r="C5" s="3">
        <v>0.21470046043395899</v>
      </c>
      <c r="D5" s="3">
        <v>0.443470478057861</v>
      </c>
      <c r="E5" s="3">
        <v>7.5044631958007804E-3</v>
      </c>
      <c r="F5" s="3">
        <v>8.5077285766601493E-3</v>
      </c>
      <c r="G5" s="3">
        <v>3.9997100830078099E-3</v>
      </c>
      <c r="J5" s="3">
        <f t="shared" si="1"/>
        <v>192.68488883972103</v>
      </c>
      <c r="K5" s="3">
        <f t="shared" si="0"/>
        <v>214.70046043395899</v>
      </c>
      <c r="L5" s="3">
        <f t="shared" si="0"/>
        <v>443.47047805786099</v>
      </c>
      <c r="M5" s="3">
        <f t="shared" si="0"/>
        <v>7.5044631958007804</v>
      </c>
      <c r="N5" s="3">
        <f t="shared" si="0"/>
        <v>8.5077285766601491</v>
      </c>
      <c r="O5" s="3">
        <f t="shared" si="0"/>
        <v>3.9997100830078098</v>
      </c>
    </row>
    <row r="6" spans="1:15" x14ac:dyDescent="0.25">
      <c r="B6" s="3">
        <v>0.211598396301269</v>
      </c>
      <c r="C6" s="3">
        <v>0.205659389495849</v>
      </c>
      <c r="D6" s="3">
        <v>0.41511464118957497</v>
      </c>
      <c r="E6" s="3">
        <v>7.5054168701171797E-3</v>
      </c>
      <c r="F6" s="3">
        <v>8.5077285766601493E-3</v>
      </c>
      <c r="G6" s="3">
        <v>3.0040740966796801E-3</v>
      </c>
      <c r="J6" s="3">
        <f t="shared" si="1"/>
        <v>211.59839630126899</v>
      </c>
      <c r="K6" s="3">
        <f t="shared" si="0"/>
        <v>205.65938949584901</v>
      </c>
      <c r="L6" s="3">
        <f t="shared" si="0"/>
        <v>415.11464118957497</v>
      </c>
      <c r="M6" s="3">
        <f t="shared" si="0"/>
        <v>7.5054168701171795</v>
      </c>
      <c r="N6" s="3">
        <f t="shared" si="0"/>
        <v>8.5077285766601491</v>
      </c>
      <c r="O6" s="3">
        <f t="shared" si="0"/>
        <v>3.00407409667968</v>
      </c>
    </row>
    <row r="7" spans="1:15" x14ac:dyDescent="0.25">
      <c r="B7" s="4">
        <v>0.20117926597595201</v>
      </c>
      <c r="C7" s="4">
        <v>0.20107436180114699</v>
      </c>
      <c r="D7" s="4">
        <v>0.44569301605224598</v>
      </c>
      <c r="E7" s="4">
        <v>6.5093040466308498E-3</v>
      </c>
      <c r="F7" s="4">
        <v>8.0554485321044905E-3</v>
      </c>
      <c r="G7" s="4">
        <v>3.51476669311523E-3</v>
      </c>
      <c r="J7" s="3">
        <f t="shared" si="1"/>
        <v>201.17926597595201</v>
      </c>
      <c r="K7" s="3">
        <f t="shared" si="0"/>
        <v>201.07436180114698</v>
      </c>
      <c r="L7" s="3">
        <f t="shared" si="0"/>
        <v>445.69301605224598</v>
      </c>
      <c r="M7" s="3">
        <f t="shared" si="0"/>
        <v>6.5093040466308496</v>
      </c>
      <c r="N7" s="3">
        <f t="shared" si="0"/>
        <v>8.0554485321044904</v>
      </c>
      <c r="O7" s="3">
        <f t="shared" si="0"/>
        <v>3.5147666931152299</v>
      </c>
    </row>
    <row r="8" spans="1:15" x14ac:dyDescent="0.25">
      <c r="A8" s="5" t="s">
        <v>6</v>
      </c>
      <c r="B8" s="1">
        <f t="shared" ref="B8:G8" si="2">AVERAGE(B3:B7)</f>
        <v>0.19891386032104461</v>
      </c>
      <c r="C8" s="1">
        <f t="shared" si="2"/>
        <v>0.2186643123626702</v>
      </c>
      <c r="D8" s="1">
        <f t="shared" si="2"/>
        <v>0.43328456878662075</v>
      </c>
      <c r="E8" s="1">
        <f t="shared" si="2"/>
        <v>7.2890758514404241E-3</v>
      </c>
      <c r="F8" s="1">
        <f t="shared" si="2"/>
        <v>8.5157394409179649E-3</v>
      </c>
      <c r="G8" s="1">
        <f t="shared" si="2"/>
        <v>3.7151336669921839E-3</v>
      </c>
      <c r="I8" s="5" t="s">
        <v>6</v>
      </c>
      <c r="J8" s="1">
        <f t="shared" ref="J8:O8" si="3">AVERAGE(J3:J7)</f>
        <v>198.91386032104461</v>
      </c>
      <c r="K8" s="1">
        <f t="shared" si="3"/>
        <v>218.66431236267016</v>
      </c>
      <c r="L8" s="1">
        <f t="shared" si="3"/>
        <v>433.28456878662075</v>
      </c>
      <c r="M8" s="1">
        <f t="shared" si="3"/>
        <v>7.2890758514404244</v>
      </c>
      <c r="N8" s="1">
        <f t="shared" si="3"/>
        <v>8.5157394409179652</v>
      </c>
      <c r="O8" s="1">
        <f t="shared" si="3"/>
        <v>3.7151336669921839</v>
      </c>
    </row>
  </sheetData>
  <mergeCells count="2">
    <mergeCell ref="B1:G1"/>
    <mergeCell ref="J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E996-BACC-4FB7-9CCD-51916532235A}">
  <dimension ref="A1:L8"/>
  <sheetViews>
    <sheetView tabSelected="1" workbookViewId="0">
      <selection activeCell="J10" sqref="J10"/>
    </sheetView>
  </sheetViews>
  <sheetFormatPr defaultRowHeight="15" x14ac:dyDescent="0.25"/>
  <cols>
    <col min="1" max="1" width="11.5703125" customWidth="1"/>
    <col min="2" max="2" width="14.5703125" customWidth="1"/>
    <col min="3" max="3" width="14.7109375" customWidth="1"/>
    <col min="4" max="4" width="15.85546875" customWidth="1"/>
    <col min="5" max="5" width="14.7109375" customWidth="1"/>
    <col min="6" max="6" width="13" customWidth="1"/>
    <col min="7" max="7" width="13.42578125" customWidth="1"/>
    <col min="9" max="9" width="11.140625" customWidth="1"/>
    <col min="10" max="10" width="14.42578125" customWidth="1"/>
    <col min="11" max="11" width="14.85546875" customWidth="1"/>
    <col min="12" max="12" width="13.42578125" customWidth="1"/>
    <col min="13" max="13" width="14.5703125" customWidth="1"/>
    <col min="14" max="14" width="12.7109375" customWidth="1"/>
    <col min="15" max="15" width="13.28515625" customWidth="1"/>
  </cols>
  <sheetData>
    <row r="1" spans="1:12" x14ac:dyDescent="0.25">
      <c r="B1" s="6" t="s">
        <v>7</v>
      </c>
      <c r="C1" s="6"/>
      <c r="D1" s="6"/>
      <c r="E1" s="6"/>
      <c r="F1" s="6"/>
      <c r="G1" s="6"/>
      <c r="J1" s="6" t="s">
        <v>8</v>
      </c>
      <c r="K1" s="6"/>
      <c r="L1" s="6"/>
    </row>
    <row r="2" spans="1:12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J2" s="2" t="s">
        <v>3</v>
      </c>
      <c r="K2" s="2" t="s">
        <v>4</v>
      </c>
      <c r="L2" s="2" t="s">
        <v>5</v>
      </c>
    </row>
    <row r="3" spans="1:12" x14ac:dyDescent="0.25">
      <c r="B3" s="3">
        <v>21.399603128433199</v>
      </c>
      <c r="C3" s="3">
        <v>21.509331703186</v>
      </c>
      <c r="D3" s="3">
        <v>43.9651324748992</v>
      </c>
      <c r="E3" s="3">
        <v>9.11581516265869E-2</v>
      </c>
      <c r="F3" s="3">
        <v>0.115632057189941</v>
      </c>
      <c r="G3" s="3">
        <v>4.6516895294189398E-2</v>
      </c>
      <c r="J3" s="3">
        <f>E3*1000</f>
        <v>91.1581516265869</v>
      </c>
      <c r="K3" s="3">
        <f>F3*1000</f>
        <v>115.63205718994101</v>
      </c>
      <c r="L3" s="3">
        <f>G3*1000</f>
        <v>46.516895294189396</v>
      </c>
    </row>
    <row r="4" spans="1:12" x14ac:dyDescent="0.25">
      <c r="B4" s="3">
        <v>21.159506797790499</v>
      </c>
      <c r="C4" s="3">
        <v>21.498665809631301</v>
      </c>
      <c r="D4" s="3">
        <v>44.9291732311248</v>
      </c>
      <c r="E4" s="3">
        <v>9.5508575439453097E-2</v>
      </c>
      <c r="F4" s="3">
        <v>0.115513563156127</v>
      </c>
      <c r="G4" s="3">
        <v>4.7259330749511698E-2</v>
      </c>
      <c r="J4" s="3">
        <f t="shared" ref="J4:J7" si="0">E4*1000</f>
        <v>95.508575439453097</v>
      </c>
      <c r="K4" s="3">
        <f>F4*1000</f>
        <v>115.51356315612701</v>
      </c>
      <c r="L4" s="3">
        <f>G4*1000</f>
        <v>47.259330749511697</v>
      </c>
    </row>
    <row r="5" spans="1:12" x14ac:dyDescent="0.25">
      <c r="B5" s="3">
        <v>20.644781589508</v>
      </c>
      <c r="C5" s="3">
        <v>21.848111867904599</v>
      </c>
      <c r="D5" s="3">
        <v>43.205951452255199</v>
      </c>
      <c r="E5" s="3">
        <v>9.5512628555297796E-2</v>
      </c>
      <c r="F5" s="3">
        <v>0.118014574050903</v>
      </c>
      <c r="G5" s="3">
        <v>4.3957710266113198E-2</v>
      </c>
      <c r="J5" s="3">
        <f t="shared" si="0"/>
        <v>95.512628555297795</v>
      </c>
      <c r="K5" s="3">
        <f>F5*1000</f>
        <v>118.01457405090301</v>
      </c>
      <c r="L5" s="3">
        <f>G5*1000</f>
        <v>43.957710266113196</v>
      </c>
    </row>
    <row r="6" spans="1:12" x14ac:dyDescent="0.25">
      <c r="B6" s="3">
        <v>20.882927656173699</v>
      </c>
      <c r="C6" s="3">
        <v>21.877986907958899</v>
      </c>
      <c r="D6" s="3">
        <v>43.296967267990098</v>
      </c>
      <c r="E6" s="3">
        <v>9.3182563781738198E-2</v>
      </c>
      <c r="F6" s="3">
        <v>0.12751531600952101</v>
      </c>
      <c r="G6" s="3">
        <v>4.2000293731689398E-2</v>
      </c>
      <c r="J6" s="3">
        <f t="shared" si="0"/>
        <v>93.182563781738196</v>
      </c>
      <c r="K6" s="3">
        <f>F6*1000</f>
        <v>127.51531600952102</v>
      </c>
      <c r="L6" s="3">
        <f>G6*1000</f>
        <v>42.000293731689396</v>
      </c>
    </row>
    <row r="7" spans="1:12" x14ac:dyDescent="0.25">
      <c r="B7" s="4">
        <v>21.004173278808501</v>
      </c>
      <c r="C7" s="4">
        <v>21.9697120189666</v>
      </c>
      <c r="D7" s="4">
        <v>43.789141178131104</v>
      </c>
      <c r="E7" s="4">
        <v>8.9509248733520494E-2</v>
      </c>
      <c r="F7" s="4">
        <v>0.121511936187744</v>
      </c>
      <c r="G7" s="4">
        <v>4.45072650909423E-2</v>
      </c>
      <c r="J7" s="3">
        <f t="shared" si="0"/>
        <v>89.509248733520494</v>
      </c>
      <c r="K7" s="3">
        <f>F7*1000</f>
        <v>121.511936187744</v>
      </c>
      <c r="L7" s="3">
        <f>G7*1000</f>
        <v>44.507265090942298</v>
      </c>
    </row>
    <row r="8" spans="1:12" x14ac:dyDescent="0.25">
      <c r="A8" s="5" t="s">
        <v>6</v>
      </c>
      <c r="B8" s="1">
        <f>AVERAGE(B3:B7)</f>
        <v>21.018198490142783</v>
      </c>
      <c r="C8" s="1">
        <f>AVERAGE(C3:C7)</f>
        <v>21.740761661529483</v>
      </c>
      <c r="D8" s="1">
        <f t="shared" ref="D8:G8" si="1">AVERAGE(D3:D7)</f>
        <v>43.837273120880084</v>
      </c>
      <c r="E8" s="1">
        <f t="shared" si="1"/>
        <v>9.2974233627319297E-2</v>
      </c>
      <c r="F8" s="1">
        <f t="shared" si="1"/>
        <v>0.11963748931884721</v>
      </c>
      <c r="G8" s="1">
        <f t="shared" si="1"/>
        <v>4.4848299026489194E-2</v>
      </c>
      <c r="I8" s="7" t="s">
        <v>6</v>
      </c>
      <c r="J8" s="1">
        <f t="shared" ref="J8:L8" si="2">AVERAGE(J3:J7)</f>
        <v>92.974233627319293</v>
      </c>
      <c r="K8" s="1">
        <f t="shared" si="2"/>
        <v>119.63748931884723</v>
      </c>
      <c r="L8" s="1">
        <f t="shared" si="2"/>
        <v>44.848299026489194</v>
      </c>
    </row>
  </sheetData>
  <mergeCells count="2">
    <mergeCell ref="B1:G1"/>
    <mergeCell ref="J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Small Array</vt:lpstr>
      <vt:lpstr>Medium Array</vt:lpstr>
      <vt:lpstr>Large Array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CRISTYAN DAVID MARTINEZ PERDOMO</dc:creator>
  <cp:lastModifiedBy>CRISTYAN DAVID MARTINEZ PERDOMO</cp:lastModifiedBy>
  <dcterms:created xsi:type="dcterms:W3CDTF">2025-02-24T02:26:44Z</dcterms:created>
  <dcterms:modified xsi:type="dcterms:W3CDTF">2025-02-25T21:39:45Z</dcterms:modified>
</cp:coreProperties>
</file>