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_DEFAULT\meetup_marzo_2024\DATA\ONE_EXCEL\"/>
    </mc:Choice>
  </mc:AlternateContent>
  <xr:revisionPtr revIDLastSave="0" documentId="13_ncr:1_{158BCE89-BC34-436E-920C-6A83B7A3F71C}" xr6:coauthVersionLast="47" xr6:coauthVersionMax="47" xr10:uidLastSave="{00000000-0000-0000-0000-000000000000}"/>
  <bookViews>
    <workbookView xWindow="20370" yWindow="-120" windowWidth="29040" windowHeight="16440" activeTab="3" xr2:uid="{00000000-000D-0000-FFFF-FFFF00000000}"/>
  </bookViews>
  <sheets>
    <sheet name="Enrolled mice 30-Mar-22 " sheetId="8" r:id="rId1"/>
    <sheet name="Enrolled mice 06-Apr-22" sheetId="9" r:id="rId2"/>
    <sheet name="Enrolled mice 13-Apr-22" sheetId="12" r:id="rId3"/>
    <sheet name="Enrolled mice 20-Apr-22" sheetId="13" r:id="rId4"/>
    <sheet name="Enrolled mice 27-Apr-22" sheetId="14" r:id="rId5"/>
    <sheet name="Enrolled mice 04-May-22" sheetId="15" r:id="rId6"/>
    <sheet name="Enrolled mice 11-May-22" sheetId="16" r:id="rId7"/>
    <sheet name="Enrolled mice 18-May-22" sheetId="17" r:id="rId8"/>
    <sheet name="Enrolled mice 25-May-22" sheetId="18" r:id="rId9"/>
    <sheet name="Enrolled mice 31-May-22" sheetId="19" r:id="rId10"/>
    <sheet name="Enrolled mice 08-Jun-22 " sheetId="20" r:id="rId11"/>
    <sheet name="Enrolled mice 15-Jun-22  " sheetId="21" r:id="rId12"/>
    <sheet name="Enrolled mice 22-Jun-22   " sheetId="22" r:id="rId13"/>
    <sheet name="Enrolled mice 29-Jun-22 " sheetId="23" r:id="rId14"/>
    <sheet name="Enrolled mice 06-Jul-22 " sheetId="24" r:id="rId15"/>
    <sheet name="Enrolled mice 12-Jul-22  " sheetId="25" r:id="rId16"/>
    <sheet name="Enrolled mice 20-Jul-22" sheetId="26" r:id="rId17"/>
    <sheet name="Enrolled mice 27-Jul-22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27" l="1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19" i="26"/>
  <c r="L20" i="26"/>
  <c r="L21" i="26"/>
  <c r="L2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36" i="13"/>
  <c r="L37" i="13"/>
  <c r="L38" i="13"/>
  <c r="L35" i="13"/>
  <c r="L34" i="13"/>
  <c r="L33" i="13"/>
  <c r="L41" i="13"/>
  <c r="L40" i="13"/>
  <c r="L39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18" i="12"/>
  <c r="L18" i="9"/>
  <c r="L6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7" i="12"/>
  <c r="L16" i="12"/>
  <c r="L15" i="12"/>
  <c r="L14" i="12"/>
  <c r="L13" i="12"/>
  <c r="L12" i="12"/>
  <c r="L11" i="12"/>
  <c r="L10" i="12"/>
  <c r="L9" i="12"/>
  <c r="L8" i="12"/>
  <c r="L7" i="12"/>
  <c r="L24" i="9"/>
  <c r="L29" i="9"/>
  <c r="L28" i="9"/>
  <c r="L31" i="9"/>
  <c r="L27" i="9"/>
  <c r="L26" i="9"/>
  <c r="L32" i="9"/>
  <c r="L30" i="9"/>
  <c r="L20" i="9"/>
  <c r="L19" i="9"/>
  <c r="L23" i="9"/>
  <c r="L17" i="9"/>
  <c r="L22" i="9"/>
  <c r="L15" i="9"/>
  <c r="L21" i="9"/>
  <c r="L25" i="9"/>
  <c r="L16" i="9"/>
  <c r="L14" i="9"/>
  <c r="L13" i="9"/>
  <c r="L12" i="9"/>
  <c r="L11" i="9"/>
  <c r="L10" i="9"/>
  <c r="L9" i="9"/>
  <c r="L8" i="9"/>
  <c r="L7" i="9"/>
  <c r="L6" i="9"/>
  <c r="L6" i="8"/>
  <c r="L8" i="8"/>
  <c r="L7" i="8"/>
  <c r="L11" i="8"/>
  <c r="L12" i="8"/>
  <c r="L13" i="8"/>
  <c r="L14" i="8"/>
  <c r="L10" i="8"/>
  <c r="L9" i="8"/>
</calcChain>
</file>

<file path=xl/sharedStrings.xml><?xml version="1.0" encoding="utf-8"?>
<sst xmlns="http://schemas.openxmlformats.org/spreadsheetml/2006/main" count="2815" uniqueCount="124">
  <si>
    <t>MCMS
Cage No</t>
  </si>
  <si>
    <t xml:space="preserve">Tumour ID </t>
  </si>
  <si>
    <t>Date of Birth</t>
  </si>
  <si>
    <t>Cell injection date</t>
  </si>
  <si>
    <t>Cell density</t>
  </si>
  <si>
    <t>MCMS 
Mouse ID</t>
  </si>
  <si>
    <t xml:space="preserve">Microchip
</t>
  </si>
  <si>
    <t>Day 1 weight</t>
  </si>
  <si>
    <t xml:space="preserve">Tumour diameter
short /long (mm)      </t>
  </si>
  <si>
    <r>
      <t>Volume (mm</t>
    </r>
    <r>
      <rPr>
        <b/>
        <vertAlign val="super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</si>
  <si>
    <t>Comments</t>
  </si>
  <si>
    <t>C00008541</t>
  </si>
  <si>
    <t>STG139-X5</t>
  </si>
  <si>
    <t>78,000</t>
  </si>
  <si>
    <t>M00021166</t>
  </si>
  <si>
    <t>M00021167</t>
  </si>
  <si>
    <t>M00021168</t>
  </si>
  <si>
    <t>M00021169</t>
  </si>
  <si>
    <t xml:space="preserve"> </t>
  </si>
  <si>
    <t>M00021170</t>
  </si>
  <si>
    <t>C00008542</t>
  </si>
  <si>
    <t>M00021171</t>
  </si>
  <si>
    <t>M00021172</t>
  </si>
  <si>
    <t>M00021173</t>
  </si>
  <si>
    <t>M00021174</t>
  </si>
  <si>
    <t>C00008543</t>
  </si>
  <si>
    <t>STG201-X5</t>
  </si>
  <si>
    <t>149,000</t>
  </si>
  <si>
    <t>M00021176</t>
  </si>
  <si>
    <t>SE</t>
  </si>
  <si>
    <t>M00021177</t>
  </si>
  <si>
    <t>M00021178</t>
  </si>
  <si>
    <t>M00021179</t>
  </si>
  <si>
    <t>M00021180</t>
  </si>
  <si>
    <t>M00021181</t>
  </si>
  <si>
    <t>M00021182</t>
  </si>
  <si>
    <t>M00021183</t>
  </si>
  <si>
    <t>M00021184</t>
  </si>
  <si>
    <t>C00008545</t>
  </si>
  <si>
    <t>IC07-X5</t>
  </si>
  <si>
    <t>333,000</t>
  </si>
  <si>
    <t>M00021186</t>
  </si>
  <si>
    <t>M00021187</t>
  </si>
  <si>
    <t>M00021188</t>
  </si>
  <si>
    <t>M00021189</t>
  </si>
  <si>
    <t>M00021190</t>
  </si>
  <si>
    <t>C00008547</t>
  </si>
  <si>
    <t>M00021196</t>
  </si>
  <si>
    <t>M00021197</t>
  </si>
  <si>
    <t>M00021198</t>
  </si>
  <si>
    <t>M00021199</t>
  </si>
  <si>
    <t>C00008548</t>
  </si>
  <si>
    <t>AB040-X5</t>
  </si>
  <si>
    <t>M00021185</t>
  </si>
  <si>
    <t>M00021200</t>
  </si>
  <si>
    <t>M00021201</t>
  </si>
  <si>
    <t>M00021202</t>
  </si>
  <si>
    <t>M00021191</t>
  </si>
  <si>
    <t>M00021192</t>
  </si>
  <si>
    <t>M00021193</t>
  </si>
  <si>
    <t>M00021194</t>
  </si>
  <si>
    <t>M00021195</t>
  </si>
  <si>
    <t xml:space="preserve">2nd tiny mass </t>
  </si>
  <si>
    <t>2 tiny masses</t>
  </si>
  <si>
    <t>Cohort</t>
  </si>
  <si>
    <t>C00010990</t>
  </si>
  <si>
    <t>Cohort 4 - Untreated</t>
  </si>
  <si>
    <t>tumour growing deep</t>
  </si>
  <si>
    <t>Cohort 5 - Paclitaxel</t>
  </si>
  <si>
    <t>C00010991</t>
  </si>
  <si>
    <t>Cohort 6 - Carboplatin</t>
  </si>
  <si>
    <t>C00011213</t>
  </si>
  <si>
    <t>Cohort 8 - Paclitaxel</t>
  </si>
  <si>
    <t>Cohort 9 - Carboplatin</t>
  </si>
  <si>
    <t>C00011214</t>
  </si>
  <si>
    <t>C00008546</t>
  </si>
  <si>
    <t>Cohort 12 - Carboplatin</t>
  </si>
  <si>
    <t>red skin</t>
  </si>
  <si>
    <t>slightly red</t>
  </si>
  <si>
    <r>
      <t>sampled 22-Apr-22; final measurement 12.09, 17.89 - 1307.47mm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tumour invading peritoneal wall.</t>
    </r>
  </si>
  <si>
    <t>Cohort 3 - Carboplatin</t>
  </si>
  <si>
    <t>C00011721</t>
  </si>
  <si>
    <t>sampled 27-Apr-22</t>
  </si>
  <si>
    <r>
      <t>Sampled 29-Apr-22; final measurement: 12.87, 17.9 - 1482.45mm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</si>
  <si>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Ulcerated, sampled 6-May-22; final measurement: 11.3, 13.01 - 830.62mm</t>
    </r>
    <r>
      <rPr>
        <vertAlign val="superscript"/>
        <sz val="11"/>
        <color theme="1"/>
        <rFont val="Calibri"/>
        <family val="2"/>
        <scheme val="minor"/>
      </rPr>
      <t>3</t>
    </r>
  </si>
  <si>
    <t>shiny skin</t>
  </si>
  <si>
    <r>
      <t>sampled 10-May-22; final measurement 13.67,13.98 -1306.21mm</t>
    </r>
    <r>
      <rPr>
        <vertAlign val="superscript"/>
        <sz val="11"/>
        <color theme="1"/>
        <rFont val="Calibri"/>
        <family val="2"/>
        <scheme val="minor"/>
      </rPr>
      <t>3</t>
    </r>
  </si>
  <si>
    <t>se</t>
  </si>
  <si>
    <r>
      <t>Sampled 13-May-22; final measurement: 13.12, 15.67 - 1348.67mm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</si>
  <si>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early sign of ulceration, sampled due to ulceration 16-May-22; final measurement 8.77, 10.23 - 393.41mm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</si>
  <si>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13-May-22; final measurement: 12.22, 16.67- 1244.65mm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</si>
  <si>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30-May-22; final measurement: 13.14	, 15.36 - 1326.03mm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</si>
  <si>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24-May-22; final measurement 12.59, 13.97 - 1107.1791mm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</si>
  <si>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24-may-22; final measurement  13.50, 14.00 - 1292.8167mm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</si>
  <si>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30-May-22; final measurement: 12.59, 15.39- 1219.72mm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</si>
  <si>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starting to ulcerate -sampled 20-May-22; final measurement  8.98, 10.03 - 404.41161mm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</si>
  <si>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20-May-22; final measurement 12.15, 14.45- 1044.4292mm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tumour attatched to spine and invading peritoneal wall</t>
    </r>
  </si>
  <si>
    <r>
      <t>sampled 20-May-22; final measurement 11.39, 16.79 -1089.101mm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</si>
  <si>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Ulcerated, sampled 27-May-22, final measurement: 8.67, 9.81- 368.70mm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</si>
  <si>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sampled 06-Jun-22-final measurement 12.85-16.09-1328.41 </t>
  </si>
  <si>
    <t>sampled 31-May-22; 2 tumour collected separately</t>
  </si>
  <si>
    <t>sampled 31-May-22, 2 tumour collected separately</t>
  </si>
  <si>
    <r>
      <t>sampled 09-Jun-22; final measurement: 12.04, 16.79- 1216.95mm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</si>
  <si>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09-Jun-22; final measurement 12.38, 17.44 - 1336.47mm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</si>
  <si>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6-Jun-22; final measurement 12.85, 16.09 -1328.41mm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</si>
  <si>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16-Jun-22; final measurement: 11.28, 19.92- 1267.29mm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</si>
  <si>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shiny skin, early sign of ulceration </t>
  </si>
  <si>
    <t>Sampled 15-Jun-22; 2 tumours at necropsy, collected separately</t>
  </si>
  <si>
    <t>Sampled 31-May-22; 2 tumour collected separately</t>
  </si>
  <si>
    <r>
      <t>sampled 24-Jun-22; final measurement: 12.12, 17.02 - 1250.07mm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</si>
  <si>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red/early ulceration </t>
  </si>
  <si>
    <r>
      <t>Sampled 06-Jul-22; final volume @ 1394.24mm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</si>
  <si>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Red/early ulceration. Sampled 06-Jul-22; final volume 931.50mm</t>
    </r>
    <r>
      <rPr>
        <vertAlign val="superscript"/>
        <sz val="11"/>
        <color theme="1"/>
        <rFont val="Calibri"/>
        <family val="2"/>
        <scheme val="minor"/>
      </rPr>
      <t>3</t>
    </r>
  </si>
  <si>
    <t>Sampled 12-Jul-22</t>
  </si>
  <si>
    <r>
      <t>Sampled 19-Jul-22; final measurement 13.71, 15.9 - 1494.31mm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</si>
  <si>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Sampled 20-Jul-22; final measurement  9.63-10.79 - 500.32mm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hunched with onset of hind limb paralysis </t>
    </r>
  </si>
  <si>
    <r>
      <t>Sampled 16-Jun-22; final measurement: 11.28, 19.92- 1267.29mm</t>
    </r>
    <r>
      <rPr>
        <vertAlign val="superscript"/>
        <sz val="11"/>
        <color theme="1"/>
        <rFont val="Calibri"/>
        <family val="2"/>
        <scheme val="minor"/>
      </rPr>
      <t>3</t>
    </r>
  </si>
  <si>
    <t>Sampled 27-Jul-22, study end 6 months</t>
  </si>
  <si>
    <t xml:space="preserve">GE681 part B </t>
  </si>
  <si>
    <t>Cohort 7 - Untreated</t>
  </si>
  <si>
    <t>Cohort 11 - Paclitaxel</t>
  </si>
  <si>
    <t>Cohort 10 - Untreated</t>
  </si>
  <si>
    <t>Cohort 1 - Untreated</t>
  </si>
  <si>
    <t>Cohort 2 - 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</si>
</sst>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</font>
    <font>
      <b/>
      <vertAlign val="superscript"/>
      <sz val="11"/>
      <color rgb="FF0070C0"/>
      <name val="Calibri"/>
      <family val="2"/>
    </font>
    <font>
      <i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164" fontId="7" fillId="0" borderId="14" xfId="0" applyNumberFormat="1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9" fillId="0" borderId="0" xfId="0" applyFont="1" applyAlignment="1">
      <alignment vertical="top"/>
    </xf>
    <xf numFmtId="49" fontId="0" fillId="0" borderId="0" xfId="0" applyNumberFormat="1" applyAlignment="1">
      <alignment horizontal="center" vertical="top"/>
    </xf>
    <xf numFmtId="49" fontId="7" fillId="0" borderId="14" xfId="0" applyNumberFormat="1" applyFont="1" applyBorder="1" applyAlignment="1">
      <alignment horizontal="center" vertical="top" wrapText="1"/>
    </xf>
    <xf numFmtId="49" fontId="0" fillId="0" borderId="0" xfId="0" applyNumberFormat="1" applyAlignment="1">
      <alignment vertical="top"/>
    </xf>
    <xf numFmtId="0" fontId="0" fillId="2" borderId="1" xfId="0" applyFill="1" applyBorder="1" applyAlignment="1">
      <alignment horizontal="center" vertical="top"/>
    </xf>
    <xf numFmtId="15" fontId="0" fillId="2" borderId="1" xfId="0" applyNumberFormat="1" applyFill="1" applyBorder="1" applyAlignment="1">
      <alignment horizontal="center" vertical="top"/>
    </xf>
    <xf numFmtId="15" fontId="0" fillId="2" borderId="2" xfId="0" applyNumberFormat="1" applyFill="1" applyBorder="1" applyAlignment="1">
      <alignment horizontal="center" vertical="top"/>
    </xf>
    <xf numFmtId="49" fontId="0" fillId="2" borderId="4" xfId="0" applyNumberFormat="1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2" fontId="0" fillId="2" borderId="2" xfId="0" applyNumberFormat="1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15" fontId="0" fillId="2" borderId="5" xfId="0" applyNumberFormat="1" applyFill="1" applyBorder="1" applyAlignment="1">
      <alignment horizontal="center" vertical="top"/>
    </xf>
    <xf numFmtId="15" fontId="0" fillId="2" borderId="6" xfId="0" applyNumberFormat="1" applyFill="1" applyBorder="1" applyAlignment="1">
      <alignment horizontal="center" vertical="top"/>
    </xf>
    <xf numFmtId="49" fontId="0" fillId="2" borderId="7" xfId="0" applyNumberForma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2" fontId="0" fillId="2" borderId="6" xfId="0" applyNumberFormat="1" applyFill="1" applyBorder="1" applyAlignment="1">
      <alignment horizontal="center" vertical="top"/>
    </xf>
    <xf numFmtId="0" fontId="0" fillId="2" borderId="6" xfId="0" applyFill="1" applyBorder="1" applyAlignment="1">
      <alignment vertical="top"/>
    </xf>
    <xf numFmtId="0" fontId="1" fillId="2" borderId="8" xfId="0" applyFont="1" applyFill="1" applyBorder="1" applyAlignment="1">
      <alignment horizontal="center" vertical="top"/>
    </xf>
    <xf numFmtId="15" fontId="0" fillId="2" borderId="8" xfId="0" applyNumberForma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2" fontId="0" fillId="2" borderId="9" xfId="0" applyNumberFormat="1" applyFill="1" applyBorder="1" applyAlignment="1">
      <alignment horizontal="center"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15" fontId="0" fillId="2" borderId="9" xfId="0" applyNumberFormat="1" applyFill="1" applyBorder="1" applyAlignment="1">
      <alignment horizontal="center" vertical="top"/>
    </xf>
    <xf numFmtId="49" fontId="0" fillId="2" borderId="1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5" fontId="0" fillId="3" borderId="1" xfId="0" applyNumberFormat="1" applyFill="1" applyBorder="1" applyAlignment="1">
      <alignment horizontal="center" vertical="top"/>
    </xf>
    <xf numFmtId="15" fontId="0" fillId="3" borderId="6" xfId="0" applyNumberFormat="1" applyFill="1" applyBorder="1" applyAlignment="1">
      <alignment horizontal="center" vertical="top"/>
    </xf>
    <xf numFmtId="49" fontId="0" fillId="3" borderId="7" xfId="0" applyNumberForma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2" fontId="0" fillId="3" borderId="2" xfId="0" applyNumberFormat="1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15" fontId="0" fillId="3" borderId="5" xfId="0" applyNumberFormat="1" applyFill="1" applyBorder="1" applyAlignment="1">
      <alignment horizontal="center" vertical="top"/>
    </xf>
    <xf numFmtId="0" fontId="6" fillId="3" borderId="7" xfId="0" applyFont="1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2" fontId="0" fillId="3" borderId="6" xfId="0" applyNumberForma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7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8" xfId="0" applyFill="1" applyBorder="1" applyAlignment="1">
      <alignment vertical="top"/>
    </xf>
    <xf numFmtId="15" fontId="0" fillId="3" borderId="8" xfId="0" applyNumberForma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2" fontId="0" fillId="3" borderId="9" xfId="0" applyNumberFormat="1" applyFill="1" applyBorder="1" applyAlignment="1">
      <alignment horizontal="center" vertical="top"/>
    </xf>
    <xf numFmtId="0" fontId="0" fillId="3" borderId="11" xfId="0" applyFill="1" applyBorder="1" applyAlignment="1">
      <alignment vertical="top"/>
    </xf>
    <xf numFmtId="15" fontId="0" fillId="3" borderId="2" xfId="0" applyNumberFormat="1" applyFill="1" applyBorder="1" applyAlignment="1">
      <alignment horizontal="center" vertical="top"/>
    </xf>
    <xf numFmtId="49" fontId="0" fillId="3" borderId="2" xfId="0" applyNumberFormat="1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49" fontId="0" fillId="3" borderId="6" xfId="0" applyNumberForma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5" fontId="0" fillId="3" borderId="9" xfId="0" applyNumberFormat="1" applyFill="1" applyBorder="1" applyAlignment="1">
      <alignment horizontal="center" vertical="top"/>
    </xf>
    <xf numFmtId="49" fontId="0" fillId="3" borderId="9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5" fontId="0" fillId="4" borderId="1" xfId="0" applyNumberFormat="1" applyFill="1" applyBorder="1" applyAlignment="1">
      <alignment horizontal="center" vertical="top"/>
    </xf>
    <xf numFmtId="15" fontId="0" fillId="4" borderId="6" xfId="0" applyNumberFormat="1" applyFill="1" applyBorder="1" applyAlignment="1">
      <alignment horizontal="center" vertical="top"/>
    </xf>
    <xf numFmtId="49" fontId="0" fillId="4" borderId="7" xfId="0" applyNumberForma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2" fontId="0" fillId="4" borderId="2" xfId="0" applyNumberFormat="1" applyFill="1" applyBorder="1" applyAlignment="1">
      <alignment horizontal="center"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horizontal="center" vertical="top"/>
    </xf>
    <xf numFmtId="15" fontId="0" fillId="4" borderId="5" xfId="0" applyNumberForma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0" fontId="0" fillId="4" borderId="7" xfId="0" applyFill="1" applyBorder="1" applyAlignment="1">
      <alignment vertical="top"/>
    </xf>
    <xf numFmtId="15" fontId="0" fillId="4" borderId="8" xfId="0" applyNumberFormat="1" applyFill="1" applyBorder="1" applyAlignment="1">
      <alignment horizontal="center" vertical="top"/>
    </xf>
    <xf numFmtId="0" fontId="6" fillId="4" borderId="11" xfId="0" applyFont="1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2" fontId="0" fillId="4" borderId="9" xfId="0" applyNumberFormat="1" applyFill="1" applyBorder="1" applyAlignment="1">
      <alignment horizontal="center" vertical="top"/>
    </xf>
    <xf numFmtId="0" fontId="0" fillId="4" borderId="11" xfId="0" applyFill="1" applyBorder="1" applyAlignment="1">
      <alignment vertical="top"/>
    </xf>
    <xf numFmtId="15" fontId="0" fillId="4" borderId="2" xfId="0" applyNumberFormat="1" applyFill="1" applyBorder="1" applyAlignment="1">
      <alignment horizontal="center" vertical="top"/>
    </xf>
    <xf numFmtId="15" fontId="0" fillId="4" borderId="9" xfId="0" applyNumberFormat="1" applyFill="1" applyBorder="1" applyAlignment="1">
      <alignment horizontal="center" vertical="top"/>
    </xf>
    <xf numFmtId="15" fontId="0" fillId="5" borderId="6" xfId="0" applyNumberFormat="1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2" fontId="0" fillId="5" borderId="2" xfId="0" applyNumberFormat="1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15" fontId="0" fillId="5" borderId="5" xfId="0" applyNumberFormat="1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2" fontId="0" fillId="5" borderId="6" xfId="0" applyNumberFormat="1" applyFill="1" applyBorder="1" applyAlignment="1">
      <alignment horizontal="center" vertical="top"/>
    </xf>
    <xf numFmtId="0" fontId="0" fillId="5" borderId="7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15" fontId="0" fillId="5" borderId="8" xfId="0" applyNumberFormat="1" applyFill="1" applyBorder="1" applyAlignment="1">
      <alignment horizontal="center" vertical="top"/>
    </xf>
    <xf numFmtId="0" fontId="6" fillId="5" borderId="11" xfId="0" applyFont="1" applyFill="1" applyBorder="1" applyAlignment="1">
      <alignment horizontal="center" vertical="top"/>
    </xf>
    <xf numFmtId="0" fontId="0" fillId="5" borderId="10" xfId="0" applyFill="1" applyBorder="1" applyAlignment="1">
      <alignment horizontal="center" vertical="top"/>
    </xf>
    <xf numFmtId="0" fontId="0" fillId="5" borderId="9" xfId="0" applyFill="1" applyBorder="1" applyAlignment="1">
      <alignment horizontal="center" vertical="top"/>
    </xf>
    <xf numFmtId="2" fontId="0" fillId="5" borderId="9" xfId="0" applyNumberFormat="1" applyFill="1" applyBorder="1" applyAlignment="1">
      <alignment horizontal="center" vertical="top"/>
    </xf>
    <xf numFmtId="0" fontId="0" fillId="5" borderId="11" xfId="0" applyFill="1" applyBorder="1" applyAlignment="1">
      <alignment vertical="top"/>
    </xf>
    <xf numFmtId="15" fontId="0" fillId="5" borderId="2" xfId="0" applyNumberFormat="1" applyFill="1" applyBorder="1" applyAlignment="1">
      <alignment horizontal="center" vertical="top"/>
    </xf>
    <xf numFmtId="49" fontId="0" fillId="5" borderId="2" xfId="0" applyNumberFormat="1" applyFill="1" applyBorder="1" applyAlignment="1">
      <alignment horizontal="center" vertical="top"/>
    </xf>
    <xf numFmtId="49" fontId="0" fillId="5" borderId="6" xfId="0" applyNumberFormat="1" applyFill="1" applyBorder="1" applyAlignment="1">
      <alignment horizontal="center" vertical="top"/>
    </xf>
    <xf numFmtId="15" fontId="0" fillId="5" borderId="9" xfId="0" applyNumberForma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5" fillId="5" borderId="6" xfId="0" applyFont="1" applyFill="1" applyBorder="1" applyAlignment="1">
      <alignment horizontal="center" vertical="top"/>
    </xf>
    <xf numFmtId="0" fontId="5" fillId="5" borderId="9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49" fontId="0" fillId="4" borderId="4" xfId="0" applyNumberFormat="1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5" fillId="4" borderId="9" xfId="0" applyFont="1" applyFill="1" applyBorder="1" applyAlignment="1">
      <alignment horizontal="center" vertical="top"/>
    </xf>
    <xf numFmtId="49" fontId="0" fillId="4" borderId="11" xfId="0" applyNumberForma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49" fontId="0" fillId="5" borderId="11" xfId="0" applyNumberFormat="1" applyFill="1" applyBorder="1" applyAlignment="1">
      <alignment horizontal="center" vertical="top"/>
    </xf>
    <xf numFmtId="0" fontId="0" fillId="5" borderId="8" xfId="0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5" borderId="9" xfId="0" applyFont="1" applyFill="1" applyBorder="1" applyAlignment="1">
      <alignment horizontal="center" vertical="top"/>
    </xf>
    <xf numFmtId="0" fontId="0" fillId="3" borderId="4" xfId="0" applyFill="1" applyBorder="1" applyAlignment="1">
      <alignment horizontal="left" vertical="top"/>
    </xf>
    <xf numFmtId="0" fontId="6" fillId="2" borderId="2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49" fontId="0" fillId="2" borderId="3" xfId="0" applyNumberFormat="1" applyFill="1" applyBorder="1" applyAlignment="1">
      <alignment horizontal="center" vertical="top"/>
    </xf>
    <xf numFmtId="49" fontId="0" fillId="2" borderId="0" xfId="0" applyNumberFormat="1" applyFill="1" applyAlignment="1">
      <alignment horizontal="center" vertical="top"/>
    </xf>
    <xf numFmtId="0" fontId="0" fillId="2" borderId="2" xfId="0" applyFill="1" applyBorder="1" applyAlignment="1">
      <alignment vertical="top"/>
    </xf>
    <xf numFmtId="2" fontId="0" fillId="6" borderId="6" xfId="0" applyNumberFormat="1" applyFill="1" applyBorder="1" applyAlignment="1">
      <alignment horizontal="center" vertical="top"/>
    </xf>
    <xf numFmtId="2" fontId="0" fillId="6" borderId="9" xfId="0" applyNumberFormat="1" applyFill="1" applyBorder="1" applyAlignment="1">
      <alignment horizontal="center" vertical="top"/>
    </xf>
    <xf numFmtId="15" fontId="0" fillId="7" borderId="2" xfId="0" applyNumberFormat="1" applyFill="1" applyBorder="1" applyAlignment="1">
      <alignment horizontal="center" vertical="top"/>
    </xf>
    <xf numFmtId="49" fontId="0" fillId="7" borderId="2" xfId="0" applyNumberFormat="1" applyFill="1" applyBorder="1" applyAlignment="1">
      <alignment horizontal="center" vertical="top"/>
    </xf>
    <xf numFmtId="0" fontId="6" fillId="7" borderId="4" xfId="0" applyFont="1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2" xfId="0" applyFill="1" applyBorder="1" applyAlignment="1">
      <alignment horizontal="center" vertical="top"/>
    </xf>
    <xf numFmtId="2" fontId="0" fillId="7" borderId="2" xfId="0" applyNumberFormat="1" applyFill="1" applyBorder="1" applyAlignment="1">
      <alignment horizontal="center" vertical="top"/>
    </xf>
    <xf numFmtId="0" fontId="0" fillId="7" borderId="4" xfId="0" applyFill="1" applyBorder="1" applyAlignment="1">
      <alignment vertical="top"/>
    </xf>
    <xf numFmtId="0" fontId="1" fillId="7" borderId="1" xfId="0" applyFont="1" applyFill="1" applyBorder="1" applyAlignment="1">
      <alignment horizontal="center" vertical="top"/>
    </xf>
    <xf numFmtId="0" fontId="5" fillId="7" borderId="2" xfId="0" applyFont="1" applyFill="1" applyBorder="1" applyAlignment="1">
      <alignment horizontal="center" vertical="top"/>
    </xf>
    <xf numFmtId="15" fontId="0" fillId="7" borderId="1" xfId="0" applyNumberForma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5" fillId="7" borderId="6" xfId="0" applyFont="1" applyFill="1" applyBorder="1" applyAlignment="1">
      <alignment horizontal="center" vertical="top"/>
    </xf>
    <xf numFmtId="15" fontId="0" fillId="7" borderId="5" xfId="0" applyNumberFormat="1" applyFill="1" applyBorder="1" applyAlignment="1">
      <alignment horizontal="center" vertical="top"/>
    </xf>
    <xf numFmtId="15" fontId="0" fillId="7" borderId="6" xfId="0" applyNumberFormat="1" applyFill="1" applyBorder="1" applyAlignment="1">
      <alignment horizontal="center" vertical="top"/>
    </xf>
    <xf numFmtId="49" fontId="0" fillId="7" borderId="7" xfId="0" applyNumberFormat="1" applyFill="1" applyBorder="1" applyAlignment="1">
      <alignment horizontal="center" vertical="top"/>
    </xf>
    <xf numFmtId="0" fontId="6" fillId="7" borderId="7" xfId="0" applyFont="1" applyFill="1" applyBorder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7" borderId="6" xfId="0" applyFill="1" applyBorder="1" applyAlignment="1">
      <alignment horizontal="center" vertical="top"/>
    </xf>
    <xf numFmtId="2" fontId="0" fillId="7" borderId="6" xfId="0" applyNumberFormat="1" applyFill="1" applyBorder="1" applyAlignment="1">
      <alignment horizontal="center" vertical="top"/>
    </xf>
    <xf numFmtId="49" fontId="0" fillId="7" borderId="6" xfId="0" applyNumberFormat="1" applyFill="1" applyBorder="1" applyAlignment="1">
      <alignment horizontal="center" vertical="top"/>
    </xf>
    <xf numFmtId="0" fontId="6" fillId="7" borderId="6" xfId="0" applyFont="1" applyFill="1" applyBorder="1" applyAlignment="1">
      <alignment horizontal="center" vertical="top"/>
    </xf>
    <xf numFmtId="0" fontId="0" fillId="7" borderId="7" xfId="0" applyFill="1" applyBorder="1" applyAlignment="1">
      <alignment vertical="top"/>
    </xf>
    <xf numFmtId="0" fontId="5" fillId="7" borderId="9" xfId="0" applyFont="1" applyFill="1" applyBorder="1" applyAlignment="1">
      <alignment horizontal="center" vertical="top"/>
    </xf>
    <xf numFmtId="15" fontId="0" fillId="7" borderId="9" xfId="0" applyNumberFormat="1" applyFill="1" applyBorder="1" applyAlignment="1">
      <alignment horizontal="center" vertical="top"/>
    </xf>
    <xf numFmtId="49" fontId="0" fillId="7" borderId="9" xfId="0" applyNumberFormat="1" applyFill="1" applyBorder="1" applyAlignment="1">
      <alignment horizontal="center" vertical="top"/>
    </xf>
    <xf numFmtId="0" fontId="6" fillId="7" borderId="11" xfId="0" applyFont="1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2" fontId="0" fillId="7" borderId="9" xfId="0" applyNumberForma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49" fontId="0" fillId="7" borderId="3" xfId="0" applyNumberFormat="1" applyFill="1" applyBorder="1" applyAlignment="1">
      <alignment horizontal="center" vertical="top"/>
    </xf>
    <xf numFmtId="0" fontId="6" fillId="7" borderId="2" xfId="0" applyFont="1" applyFill="1" applyBorder="1" applyAlignment="1">
      <alignment horizontal="center" vertical="top"/>
    </xf>
    <xf numFmtId="0" fontId="0" fillId="7" borderId="2" xfId="0" applyFill="1" applyBorder="1" applyAlignment="1">
      <alignment vertical="top"/>
    </xf>
    <xf numFmtId="2" fontId="0" fillId="6" borderId="2" xfId="0" applyNumberFormat="1" applyFill="1" applyBorder="1" applyAlignment="1">
      <alignment horizontal="center" vertical="top"/>
    </xf>
    <xf numFmtId="0" fontId="0" fillId="5" borderId="4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1" fillId="7" borderId="6" xfId="0" applyFont="1" applyFill="1" applyBorder="1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6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0" fillId="3" borderId="0" xfId="0" applyFill="1" applyAlignment="1">
      <alignment vertical="top"/>
    </xf>
    <xf numFmtId="0" fontId="1" fillId="7" borderId="8" xfId="0" applyFont="1" applyFill="1" applyBorder="1" applyAlignment="1">
      <alignment horizontal="center" vertical="top"/>
    </xf>
    <xf numFmtId="0" fontId="1" fillId="7" borderId="9" xfId="0" applyFont="1" applyFill="1" applyBorder="1" applyAlignment="1">
      <alignment horizontal="center" vertical="top"/>
    </xf>
    <xf numFmtId="15" fontId="0" fillId="7" borderId="8" xfId="0" applyNumberFormat="1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0" fillId="7" borderId="9" xfId="0" applyFill="1" applyBorder="1" applyAlignment="1">
      <alignment vertical="top"/>
    </xf>
    <xf numFmtId="49" fontId="0" fillId="7" borderId="4" xfId="0" applyNumberFormat="1" applyFill="1" applyBorder="1" applyAlignment="1">
      <alignment horizontal="center" vertical="top"/>
    </xf>
    <xf numFmtId="49" fontId="0" fillId="7" borderId="11" xfId="0" applyNumberFormat="1" applyFill="1" applyBorder="1" applyAlignment="1">
      <alignment horizontal="center" vertical="top"/>
    </xf>
    <xf numFmtId="0" fontId="0" fillId="7" borderId="11" xfId="0" applyFill="1" applyBorder="1" applyAlignment="1">
      <alignment vertical="top"/>
    </xf>
    <xf numFmtId="0" fontId="0" fillId="7" borderId="2" xfId="0" applyFill="1" applyBorder="1" applyAlignment="1">
      <alignment horizontal="left" vertical="top"/>
    </xf>
    <xf numFmtId="0" fontId="6" fillId="7" borderId="9" xfId="0" applyFont="1" applyFill="1" applyBorder="1" applyAlignment="1">
      <alignment horizontal="center" vertical="top"/>
    </xf>
    <xf numFmtId="0" fontId="0" fillId="7" borderId="11" xfId="0" applyFill="1" applyBorder="1" applyAlignment="1">
      <alignment horizontal="left" vertical="top"/>
    </xf>
    <xf numFmtId="49" fontId="0" fillId="7" borderId="0" xfId="0" applyNumberFormat="1" applyFill="1" applyAlignment="1">
      <alignment horizontal="center" vertical="top"/>
    </xf>
    <xf numFmtId="0" fontId="0" fillId="7" borderId="6" xfId="0" applyFill="1" applyBorder="1" applyAlignment="1">
      <alignment vertical="top"/>
    </xf>
    <xf numFmtId="0" fontId="7" fillId="0" borderId="13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5F38-D6AE-4030-9B95-4C782DC5A9E4}">
  <sheetPr>
    <tabColor rgb="FF00B050"/>
  </sheetPr>
  <dimension ref="A1:M36"/>
  <sheetViews>
    <sheetView zoomScale="55" zoomScaleNormal="55" workbookViewId="0">
      <selection activeCell="M14" sqref="M14"/>
    </sheetView>
  </sheetViews>
  <sheetFormatPr baseColWidth="10" defaultColWidth="8.7109375" defaultRowHeight="15" x14ac:dyDescent="0.25"/>
  <cols>
    <col min="1" max="1" width="12.42578125" style="4" customWidth="1"/>
    <col min="2" max="2" width="30" style="2" bestFit="1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39.28515625" style="4" customWidth="1"/>
    <col min="14" max="14" width="21.42578125" style="4" customWidth="1"/>
    <col min="15" max="16384" width="8.7109375" style="4"/>
  </cols>
  <sheetData>
    <row r="1" spans="1:13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13" ht="15.95" customHeight="1" x14ac:dyDescent="0.25">
      <c r="A2" s="5"/>
      <c r="B2" s="140"/>
      <c r="C2" s="2"/>
      <c r="D2" s="2"/>
      <c r="E2" s="2"/>
      <c r="F2" s="16"/>
      <c r="G2" s="2"/>
      <c r="H2" s="2"/>
      <c r="I2" s="2"/>
      <c r="J2" s="2"/>
      <c r="K2" s="3"/>
      <c r="L2" s="2"/>
      <c r="M2" s="2"/>
    </row>
    <row r="3" spans="1:13" x14ac:dyDescent="0.25">
      <c r="A3" s="2"/>
      <c r="C3" s="2"/>
      <c r="D3" s="2"/>
      <c r="E3" s="2"/>
      <c r="F3" s="16"/>
      <c r="G3" s="2"/>
      <c r="H3" s="2"/>
      <c r="I3" s="2"/>
      <c r="J3" s="2"/>
      <c r="K3" s="3"/>
      <c r="L3" s="2"/>
      <c r="M3" s="2"/>
    </row>
    <row r="4" spans="1:13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13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9"/>
      <c r="L5" s="10" t="s">
        <v>9</v>
      </c>
      <c r="M5" s="11" t="s">
        <v>10</v>
      </c>
    </row>
    <row r="6" spans="1:13" x14ac:dyDescent="0.25">
      <c r="A6" s="47" t="s">
        <v>65</v>
      </c>
      <c r="B6" s="135" t="s">
        <v>66</v>
      </c>
      <c r="C6" s="127" t="s">
        <v>26</v>
      </c>
      <c r="D6" s="48">
        <v>44538</v>
      </c>
      <c r="E6" s="72">
        <v>44589</v>
      </c>
      <c r="F6" s="73" t="s">
        <v>27</v>
      </c>
      <c r="G6" s="51" t="s">
        <v>32</v>
      </c>
      <c r="H6" s="52">
        <v>468781</v>
      </c>
      <c r="I6" s="53">
        <v>18.8</v>
      </c>
      <c r="J6" s="52">
        <v>6.96</v>
      </c>
      <c r="K6" s="53">
        <v>10.88</v>
      </c>
      <c r="L6" s="54">
        <f t="shared" ref="L6" si="0">((J6*J6)*K6)/2</f>
        <v>263.52230400000002</v>
      </c>
      <c r="M6" s="74" t="s">
        <v>67</v>
      </c>
    </row>
    <row r="7" spans="1:13" x14ac:dyDescent="0.25">
      <c r="A7" s="64"/>
      <c r="B7" s="137" t="s">
        <v>66</v>
      </c>
      <c r="C7" s="128" t="s">
        <v>26</v>
      </c>
      <c r="D7" s="57">
        <v>44538</v>
      </c>
      <c r="E7" s="49">
        <v>44589</v>
      </c>
      <c r="F7" s="75"/>
      <c r="G7" s="136" t="s">
        <v>33</v>
      </c>
      <c r="H7" s="59">
        <v>468613</v>
      </c>
      <c r="I7" s="60">
        <v>21.9</v>
      </c>
      <c r="J7" s="59">
        <v>7.13</v>
      </c>
      <c r="K7" s="60">
        <v>8.23</v>
      </c>
      <c r="L7" s="61">
        <f t="shared" ref="L7" si="1">((J7*J7)*K7)/2</f>
        <v>209.19384350000001</v>
      </c>
      <c r="M7" s="76"/>
    </row>
    <row r="8" spans="1:13" ht="15.75" thickBot="1" x14ac:dyDescent="0.3">
      <c r="A8" s="65"/>
      <c r="B8" s="137" t="s">
        <v>66</v>
      </c>
      <c r="C8" s="134" t="s">
        <v>26</v>
      </c>
      <c r="D8" s="77">
        <v>44538</v>
      </c>
      <c r="E8" s="77">
        <v>44589</v>
      </c>
      <c r="F8" s="78"/>
      <c r="G8" s="67" t="s">
        <v>34</v>
      </c>
      <c r="H8" s="69">
        <v>468611</v>
      </c>
      <c r="I8" s="69">
        <v>19.8</v>
      </c>
      <c r="J8" s="69">
        <v>7.77</v>
      </c>
      <c r="K8" s="69">
        <v>10.11</v>
      </c>
      <c r="L8" s="70">
        <f t="shared" ref="L8" si="2">((J8*J8)*K8)/2</f>
        <v>305.18500949999998</v>
      </c>
      <c r="M8" s="76"/>
    </row>
    <row r="9" spans="1:13" x14ac:dyDescent="0.25">
      <c r="A9" s="47" t="s">
        <v>25</v>
      </c>
      <c r="B9" s="135" t="s">
        <v>68</v>
      </c>
      <c r="C9" s="127" t="s">
        <v>26</v>
      </c>
      <c r="D9" s="48">
        <v>44538</v>
      </c>
      <c r="E9" s="72">
        <v>44589</v>
      </c>
      <c r="F9" s="50" t="s">
        <v>27</v>
      </c>
      <c r="G9" s="51" t="s">
        <v>28</v>
      </c>
      <c r="H9" s="52">
        <v>468469</v>
      </c>
      <c r="I9" s="53">
        <v>21.8</v>
      </c>
      <c r="J9" s="52">
        <v>5.43</v>
      </c>
      <c r="K9" s="53">
        <v>6.22</v>
      </c>
      <c r="L9" s="54">
        <f>((J9*J9)*K9)/2</f>
        <v>91.69803899999998</v>
      </c>
      <c r="M9" s="55"/>
    </row>
    <row r="10" spans="1:13" x14ac:dyDescent="0.25">
      <c r="A10" s="56"/>
      <c r="B10" s="137" t="s">
        <v>68</v>
      </c>
      <c r="C10" s="128" t="s">
        <v>26</v>
      </c>
      <c r="D10" s="57">
        <v>44538</v>
      </c>
      <c r="E10" s="49">
        <v>44589</v>
      </c>
      <c r="F10" s="50"/>
      <c r="G10" s="58" t="s">
        <v>31</v>
      </c>
      <c r="H10" s="59">
        <v>470898</v>
      </c>
      <c r="I10" s="60">
        <v>21.4</v>
      </c>
      <c r="J10" s="59">
        <v>9.2799999999999994</v>
      </c>
      <c r="K10" s="60">
        <v>12.27</v>
      </c>
      <c r="L10" s="61">
        <f>((J10*J10)*K10)/2</f>
        <v>528.33638399999995</v>
      </c>
      <c r="M10" s="63" t="s">
        <v>62</v>
      </c>
    </row>
    <row r="11" spans="1:13" ht="15.75" thickBot="1" x14ac:dyDescent="0.3">
      <c r="A11" s="64"/>
      <c r="B11" s="137" t="s">
        <v>68</v>
      </c>
      <c r="C11" s="128" t="s">
        <v>26</v>
      </c>
      <c r="D11" s="57">
        <v>44538</v>
      </c>
      <c r="E11" s="49">
        <v>44589</v>
      </c>
      <c r="F11" s="75"/>
      <c r="G11" s="58" t="s">
        <v>36</v>
      </c>
      <c r="H11" s="59">
        <v>468461</v>
      </c>
      <c r="I11" s="60">
        <v>19.2</v>
      </c>
      <c r="J11" s="59">
        <v>7.96</v>
      </c>
      <c r="K11" s="60">
        <v>8.2200000000000006</v>
      </c>
      <c r="L11" s="61">
        <f>((J11*J11)*K11)/2</f>
        <v>260.41617600000001</v>
      </c>
      <c r="M11" s="62"/>
    </row>
    <row r="12" spans="1:13" x14ac:dyDescent="0.25">
      <c r="A12" s="47" t="s">
        <v>69</v>
      </c>
      <c r="B12" s="135" t="s">
        <v>70</v>
      </c>
      <c r="C12" s="127" t="s">
        <v>26</v>
      </c>
      <c r="D12" s="48">
        <v>44538</v>
      </c>
      <c r="E12" s="72">
        <v>44589</v>
      </c>
      <c r="F12" s="73" t="s">
        <v>27</v>
      </c>
      <c r="G12" s="51" t="s">
        <v>30</v>
      </c>
      <c r="H12" s="52">
        <v>470897</v>
      </c>
      <c r="I12" s="53">
        <v>19.600000000000001</v>
      </c>
      <c r="J12" s="52">
        <v>7.11</v>
      </c>
      <c r="K12" s="53">
        <v>8.64</v>
      </c>
      <c r="L12" s="54">
        <f t="shared" ref="L12" si="3">((J12*J12)*K12)/2</f>
        <v>218.38507200000004</v>
      </c>
      <c r="M12" s="74"/>
    </row>
    <row r="13" spans="1:13" x14ac:dyDescent="0.25">
      <c r="A13" s="56"/>
      <c r="B13" s="137" t="s">
        <v>70</v>
      </c>
      <c r="C13" s="128" t="s">
        <v>26</v>
      </c>
      <c r="D13" s="57">
        <v>44538</v>
      </c>
      <c r="E13" s="49">
        <v>44589</v>
      </c>
      <c r="F13" s="75"/>
      <c r="G13" s="58" t="s">
        <v>35</v>
      </c>
      <c r="H13" s="59">
        <v>468628</v>
      </c>
      <c r="I13" s="60">
        <v>19.600000000000001</v>
      </c>
      <c r="J13" s="59">
        <v>9.07</v>
      </c>
      <c r="K13" s="60">
        <v>12.36</v>
      </c>
      <c r="L13" s="61">
        <f t="shared" ref="L13" si="4">((J13*J13)*K13)/2</f>
        <v>508.39708200000007</v>
      </c>
      <c r="M13" s="76"/>
    </row>
    <row r="14" spans="1:13" ht="15.75" thickBot="1" x14ac:dyDescent="0.3">
      <c r="A14" s="65"/>
      <c r="B14" s="138" t="s">
        <v>70</v>
      </c>
      <c r="C14" s="134" t="s">
        <v>26</v>
      </c>
      <c r="D14" s="66">
        <v>44538</v>
      </c>
      <c r="E14" s="77">
        <v>44589</v>
      </c>
      <c r="F14" s="78"/>
      <c r="G14" s="67" t="s">
        <v>37</v>
      </c>
      <c r="H14" s="68">
        <v>468614</v>
      </c>
      <c r="I14" s="69">
        <v>21</v>
      </c>
      <c r="J14" s="68">
        <v>7.33</v>
      </c>
      <c r="K14" s="69">
        <v>8.5</v>
      </c>
      <c r="L14" s="70">
        <f>((J14*J14)*K14)/2</f>
        <v>228.347825</v>
      </c>
      <c r="M14" s="71"/>
    </row>
    <row r="15" spans="1:13" x14ac:dyDescent="0.25">
      <c r="F15" s="4"/>
    </row>
    <row r="16" spans="1:13" x14ac:dyDescent="0.25">
      <c r="F16" s="4"/>
    </row>
    <row r="17" spans="1:6" x14ac:dyDescent="0.25">
      <c r="F17" s="4"/>
    </row>
    <row r="18" spans="1:6" x14ac:dyDescent="0.25">
      <c r="F18" s="4"/>
    </row>
    <row r="19" spans="1:6" x14ac:dyDescent="0.25">
      <c r="F19" s="4"/>
    </row>
    <row r="20" spans="1:6" x14ac:dyDescent="0.25">
      <c r="F20" s="4"/>
    </row>
    <row r="21" spans="1:6" x14ac:dyDescent="0.25">
      <c r="F21" s="4"/>
    </row>
    <row r="22" spans="1:6" x14ac:dyDescent="0.25">
      <c r="F22" s="4"/>
    </row>
    <row r="23" spans="1:6" x14ac:dyDescent="0.25">
      <c r="F23" s="4"/>
    </row>
    <row r="24" spans="1:6" x14ac:dyDescent="0.25">
      <c r="F24" s="4"/>
    </row>
    <row r="25" spans="1:6" x14ac:dyDescent="0.25">
      <c r="F25" s="4"/>
    </row>
    <row r="26" spans="1:6" x14ac:dyDescent="0.25">
      <c r="F26" s="4"/>
    </row>
    <row r="27" spans="1:6" x14ac:dyDescent="0.25">
      <c r="A27" s="15"/>
      <c r="F27" s="4"/>
    </row>
    <row r="28" spans="1:6" x14ac:dyDescent="0.25">
      <c r="F28" s="4"/>
    </row>
    <row r="29" spans="1:6" x14ac:dyDescent="0.25">
      <c r="A29" s="13"/>
      <c r="B29" s="141"/>
    </row>
    <row r="31" spans="1:6" x14ac:dyDescent="0.25">
      <c r="A31" s="14"/>
      <c r="B31" s="142"/>
    </row>
    <row r="32" spans="1:6" x14ac:dyDescent="0.25">
      <c r="A32" s="14"/>
      <c r="B32" s="142"/>
    </row>
    <row r="33" spans="1:3" x14ac:dyDescent="0.25">
      <c r="B33" s="143"/>
    </row>
    <row r="34" spans="1:3" x14ac:dyDescent="0.25">
      <c r="A34" s="13"/>
      <c r="B34" s="141"/>
    </row>
    <row r="35" spans="1:3" x14ac:dyDescent="0.25">
      <c r="A35" s="13"/>
      <c r="B35" s="141"/>
    </row>
    <row r="36" spans="1:3" x14ac:dyDescent="0.25">
      <c r="C36" s="4" t="s">
        <v>18</v>
      </c>
    </row>
  </sheetData>
  <mergeCells count="1">
    <mergeCell ref="J5:K5"/>
  </mergeCells>
  <pageMargins left="0.7" right="0.7" top="0.75" bottom="0.75" header="0.3" footer="0.3"/>
  <pageSetup paperSize="9" orientation="portrait" verticalDpi="300" r:id="rId1"/>
  <ignoredErrors>
    <ignoredError sqref="F6 F9 F1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BD8D-7526-4E8C-A097-BB19F7382438}">
  <sheetPr>
    <tabColor rgb="FF00B050"/>
  </sheetPr>
  <dimension ref="A1:AQ50"/>
  <sheetViews>
    <sheetView topLeftCell="G26"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10" style="4" customWidth="1"/>
    <col min="14" max="14" width="21.42578125" style="4" customWidth="1"/>
    <col min="15" max="16384" width="8.7109375" style="4"/>
  </cols>
  <sheetData>
    <row r="1" spans="1:43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43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43" x14ac:dyDescent="0.25">
      <c r="A3" s="2"/>
      <c r="C3" s="2"/>
      <c r="D3" s="2"/>
      <c r="E3" s="2"/>
      <c r="F3" s="16"/>
      <c r="G3" s="2"/>
      <c r="H3" s="2"/>
    </row>
    <row r="4" spans="1:43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43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43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43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43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43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43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43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43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43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43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8.15</v>
      </c>
      <c r="K16" s="92">
        <v>8.56</v>
      </c>
      <c r="L16" s="93">
        <f t="shared" si="0"/>
        <v>284.28829999999999</v>
      </c>
      <c r="M16" s="94"/>
    </row>
    <row r="17" spans="1:43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3.35</v>
      </c>
      <c r="K18" s="92">
        <v>4.21</v>
      </c>
      <c r="L18" s="93">
        <f t="shared" si="0"/>
        <v>23.623362499999999</v>
      </c>
      <c r="M18" s="87"/>
    </row>
    <row r="19" spans="1:43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6.89</v>
      </c>
      <c r="K19" s="92">
        <v>8.68</v>
      </c>
      <c r="L19" s="93">
        <f t="shared" si="0"/>
        <v>206.02891399999999</v>
      </c>
      <c r="M19" s="94"/>
    </row>
    <row r="20" spans="1:43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4.08</v>
      </c>
      <c r="K20" s="98">
        <v>4.7300000000000004</v>
      </c>
      <c r="L20" s="99">
        <f t="shared" si="0"/>
        <v>39.368736000000006</v>
      </c>
      <c r="M20" s="100"/>
    </row>
    <row r="21" spans="1:43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4.9800000000000004</v>
      </c>
      <c r="K21" s="92">
        <v>8.01</v>
      </c>
      <c r="L21" s="93">
        <f t="shared" si="0"/>
        <v>99.325602000000018</v>
      </c>
      <c r="M21" s="94"/>
    </row>
    <row r="22" spans="1:43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5.66</v>
      </c>
      <c r="K22" s="92">
        <v>8.6999999999999993</v>
      </c>
      <c r="L22" s="93">
        <f t="shared" si="0"/>
        <v>139.35486</v>
      </c>
      <c r="M22" s="94"/>
    </row>
    <row r="23" spans="1:43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10.119999999999999</v>
      </c>
      <c r="K23" s="92">
        <v>17.12</v>
      </c>
      <c r="L23" s="171">
        <f t="shared" si="0"/>
        <v>876.66726399999993</v>
      </c>
      <c r="M23" s="94"/>
    </row>
    <row r="24" spans="1:43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43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4.74</v>
      </c>
      <c r="K25" s="109">
        <v>6.38</v>
      </c>
      <c r="L25" s="110">
        <f t="shared" si="0"/>
        <v>71.671644000000001</v>
      </c>
      <c r="M25" s="111"/>
    </row>
    <row r="26" spans="1:43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11.38</v>
      </c>
      <c r="K26" s="116">
        <v>14.88</v>
      </c>
      <c r="L26" s="172">
        <f t="shared" si="0"/>
        <v>963.51273600000013</v>
      </c>
      <c r="M26" s="119"/>
    </row>
    <row r="27" spans="1:43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5.25</v>
      </c>
      <c r="K27" s="105">
        <v>5.59</v>
      </c>
      <c r="L27" s="106">
        <f t="shared" si="0"/>
        <v>77.037187500000002</v>
      </c>
      <c r="M27" s="149"/>
    </row>
    <row r="28" spans="1:43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43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6.8</v>
      </c>
      <c r="K29" s="116">
        <v>8.1199999999999992</v>
      </c>
      <c r="L29" s="118">
        <f t="shared" si="0"/>
        <v>187.73439999999997</v>
      </c>
      <c r="M29" s="119" t="s">
        <v>85</v>
      </c>
    </row>
    <row r="30" spans="1:43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10.27</v>
      </c>
      <c r="K32" s="116">
        <v>15.44</v>
      </c>
      <c r="L32" s="172">
        <f t="shared" si="0"/>
        <v>814.25078799999994</v>
      </c>
      <c r="M32" s="208"/>
    </row>
    <row r="33" spans="1:43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43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43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>
        <v>8.2799999999999994</v>
      </c>
      <c r="K37" s="32">
        <v>11.05</v>
      </c>
      <c r="L37" s="33">
        <f t="shared" si="0"/>
        <v>378.78515999999996</v>
      </c>
      <c r="M37" s="34"/>
    </row>
    <row r="38" spans="1:43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>
        <v>5.22</v>
      </c>
      <c r="K38" s="32">
        <v>6.49</v>
      </c>
      <c r="L38" s="33">
        <f t="shared" si="0"/>
        <v>88.421057999999988</v>
      </c>
      <c r="M38" s="42"/>
    </row>
    <row r="39" spans="1:43" x14ac:dyDescent="0.25">
      <c r="A39" s="26" t="s">
        <v>81</v>
      </c>
      <c r="B39" s="165" t="s">
        <v>123</v>
      </c>
      <c r="C39" s="124" t="s">
        <v>12</v>
      </c>
      <c r="D39" s="20">
        <v>44538</v>
      </c>
      <c r="E39" s="21">
        <v>44589</v>
      </c>
      <c r="F39" s="22" t="s">
        <v>13</v>
      </c>
      <c r="G39" s="164" t="s">
        <v>15</v>
      </c>
      <c r="H39" s="31">
        <v>468784</v>
      </c>
      <c r="I39" s="32">
        <v>20.3</v>
      </c>
      <c r="J39" s="24">
        <v>11.36</v>
      </c>
      <c r="K39" s="23">
        <v>13.92</v>
      </c>
      <c r="L39" s="205">
        <f t="shared" si="0"/>
        <v>898.18521599999997</v>
      </c>
      <c r="M39" s="43"/>
    </row>
    <row r="40" spans="1:43" x14ac:dyDescent="0.25">
      <c r="A40" s="26"/>
      <c r="B40" s="166" t="s">
        <v>123</v>
      </c>
      <c r="C40" s="125" t="s">
        <v>12</v>
      </c>
      <c r="D40" s="27">
        <v>44538</v>
      </c>
      <c r="E40" s="28">
        <v>44589</v>
      </c>
      <c r="F40" s="29"/>
      <c r="G40" s="164" t="s">
        <v>19</v>
      </c>
      <c r="H40" s="31">
        <v>470892</v>
      </c>
      <c r="I40" s="32">
        <v>22</v>
      </c>
      <c r="J40" s="32">
        <v>9.66</v>
      </c>
      <c r="K40" s="32">
        <v>10.14</v>
      </c>
      <c r="L40" s="33">
        <f t="shared" si="0"/>
        <v>473.11009200000007</v>
      </c>
      <c r="M40" s="43"/>
    </row>
    <row r="41" spans="1:43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101</v>
      </c>
    </row>
    <row r="42" spans="1:43" x14ac:dyDescent="0.25">
      <c r="F42" s="4"/>
    </row>
    <row r="43" spans="1:43" x14ac:dyDescent="0.25">
      <c r="F43" s="4"/>
    </row>
    <row r="44" spans="1:43" x14ac:dyDescent="0.25">
      <c r="F44" s="4"/>
      <c r="G44" s="4" t="s">
        <v>18</v>
      </c>
    </row>
    <row r="45" spans="1:43" x14ac:dyDescent="0.25">
      <c r="F45" s="4"/>
    </row>
    <row r="46" spans="1:43" x14ac:dyDescent="0.25">
      <c r="F46" s="4"/>
    </row>
    <row r="47" spans="1:43" x14ac:dyDescent="0.25">
      <c r="F47" s="4"/>
    </row>
    <row r="48" spans="1:43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08E6-F40C-43BA-88E7-3C0B1D1845D3}">
  <sheetPr>
    <tabColor rgb="FF00B050"/>
  </sheetPr>
  <dimension ref="A1:AI50"/>
  <sheetViews>
    <sheetView topLeftCell="C1"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09" style="4" customWidth="1"/>
    <col min="14" max="14" width="21.42578125" style="4" customWidth="1"/>
    <col min="15" max="16384" width="8.7109375" style="4"/>
  </cols>
  <sheetData>
    <row r="1" spans="1:35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35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35" x14ac:dyDescent="0.25">
      <c r="A3" s="2"/>
      <c r="C3" s="2"/>
      <c r="D3" s="2"/>
      <c r="E3" s="2"/>
      <c r="F3" s="16"/>
      <c r="G3" s="2"/>
      <c r="H3" s="2"/>
    </row>
    <row r="4" spans="1:35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35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35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35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35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35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35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35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35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35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35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9.31</v>
      </c>
      <c r="K16" s="92">
        <v>10.06</v>
      </c>
      <c r="L16" s="93">
        <f t="shared" si="0"/>
        <v>435.98078300000003</v>
      </c>
      <c r="M16" s="94"/>
    </row>
    <row r="17" spans="1:35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3.74</v>
      </c>
      <c r="K18" s="92">
        <v>5.5</v>
      </c>
      <c r="L18" s="93">
        <f t="shared" si="0"/>
        <v>38.465900000000005</v>
      </c>
      <c r="M18" s="87"/>
    </row>
    <row r="19" spans="1:35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7.2</v>
      </c>
      <c r="K19" s="92">
        <v>8.8800000000000008</v>
      </c>
      <c r="L19" s="93">
        <f t="shared" si="0"/>
        <v>230.16960000000003</v>
      </c>
      <c r="M19" s="94"/>
    </row>
    <row r="20" spans="1:35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4.3099999999999996</v>
      </c>
      <c r="K20" s="98">
        <v>5.08</v>
      </c>
      <c r="L20" s="99">
        <f t="shared" si="0"/>
        <v>47.183293999999989</v>
      </c>
      <c r="M20" s="100"/>
    </row>
    <row r="21" spans="1:35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5.62</v>
      </c>
      <c r="K21" s="92">
        <v>9.08</v>
      </c>
      <c r="L21" s="93">
        <f t="shared" si="0"/>
        <v>143.39317600000001</v>
      </c>
      <c r="M21" s="94"/>
    </row>
    <row r="22" spans="1:35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5.78</v>
      </c>
      <c r="K22" s="92">
        <v>8.82</v>
      </c>
      <c r="L22" s="93">
        <f t="shared" si="0"/>
        <v>147.33104400000002</v>
      </c>
      <c r="M22" s="94"/>
    </row>
    <row r="23" spans="1:35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10.42</v>
      </c>
      <c r="K23" s="92">
        <v>18.309999999999999</v>
      </c>
      <c r="L23" s="171">
        <f t="shared" si="0"/>
        <v>994.01694199999986</v>
      </c>
      <c r="M23" s="94"/>
    </row>
    <row r="24" spans="1:35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35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5.15</v>
      </c>
      <c r="K25" s="109">
        <v>7.17</v>
      </c>
      <c r="L25" s="110">
        <f t="shared" si="0"/>
        <v>95.083162500000014</v>
      </c>
      <c r="M25" s="111"/>
    </row>
    <row r="26" spans="1:35" ht="18" thickBot="1" x14ac:dyDescent="0.3">
      <c r="A26" s="113"/>
      <c r="B26" s="216" t="s">
        <v>121</v>
      </c>
      <c r="C26" s="195" t="s">
        <v>52</v>
      </c>
      <c r="D26" s="217">
        <v>44538</v>
      </c>
      <c r="E26" s="196">
        <v>44589</v>
      </c>
      <c r="F26" s="221"/>
      <c r="G26" s="198" t="s">
        <v>56</v>
      </c>
      <c r="H26" s="218">
        <v>468646</v>
      </c>
      <c r="I26" s="199">
        <v>22.6</v>
      </c>
      <c r="J26" s="199">
        <v>11.85</v>
      </c>
      <c r="K26" s="218">
        <v>16.73</v>
      </c>
      <c r="L26" s="200">
        <f t="shared" si="0"/>
        <v>1174.6342124999999</v>
      </c>
      <c r="M26" s="222" t="s">
        <v>102</v>
      </c>
    </row>
    <row r="27" spans="1:35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5.64</v>
      </c>
      <c r="K27" s="105">
        <v>6.13</v>
      </c>
      <c r="L27" s="106">
        <f t="shared" si="0"/>
        <v>97.49642399999999</v>
      </c>
      <c r="M27" s="149"/>
    </row>
    <row r="28" spans="1:35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35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7.43</v>
      </c>
      <c r="K29" s="116">
        <v>9.25</v>
      </c>
      <c r="L29" s="118">
        <f t="shared" si="0"/>
        <v>255.32266249999998</v>
      </c>
      <c r="M29" s="119" t="s">
        <v>85</v>
      </c>
    </row>
    <row r="30" spans="1:35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8" thickBot="1" x14ac:dyDescent="0.3">
      <c r="A32" s="113"/>
      <c r="B32" s="216" t="s">
        <v>76</v>
      </c>
      <c r="C32" s="195" t="s">
        <v>52</v>
      </c>
      <c r="D32" s="217">
        <v>44538</v>
      </c>
      <c r="E32" s="196">
        <v>44589</v>
      </c>
      <c r="F32" s="221"/>
      <c r="G32" s="198" t="s">
        <v>54</v>
      </c>
      <c r="H32" s="218">
        <v>468668</v>
      </c>
      <c r="I32" s="199">
        <v>20.6</v>
      </c>
      <c r="J32" s="199">
        <v>11.9</v>
      </c>
      <c r="K32" s="218">
        <v>17.440000000000001</v>
      </c>
      <c r="L32" s="200">
        <f t="shared" si="0"/>
        <v>1234.8392000000001</v>
      </c>
      <c r="M32" s="225" t="s">
        <v>103</v>
      </c>
    </row>
    <row r="33" spans="1:35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35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35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>
        <v>9.4499999999999993</v>
      </c>
      <c r="K37" s="32">
        <v>13.28</v>
      </c>
      <c r="L37" s="171">
        <f t="shared" si="0"/>
        <v>592.96859999999981</v>
      </c>
      <c r="M37" s="34"/>
    </row>
    <row r="38" spans="1:35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>
        <v>5.39</v>
      </c>
      <c r="K38" s="32">
        <v>6.77</v>
      </c>
      <c r="L38" s="33">
        <f t="shared" si="0"/>
        <v>98.341358499999984</v>
      </c>
      <c r="M38" s="42"/>
    </row>
    <row r="39" spans="1:35" s="211" customFormat="1" ht="17.25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11.36</v>
      </c>
      <c r="K39" s="176">
        <v>13.92</v>
      </c>
      <c r="L39" s="178">
        <f t="shared" si="0"/>
        <v>898.18521599999997</v>
      </c>
      <c r="M39" s="194" t="s">
        <v>104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A40" s="26"/>
      <c r="B40" s="166" t="s">
        <v>123</v>
      </c>
      <c r="C40" s="125" t="s">
        <v>12</v>
      </c>
      <c r="D40" s="27">
        <v>44538</v>
      </c>
      <c r="E40" s="28">
        <v>44589</v>
      </c>
      <c r="F40" s="29"/>
      <c r="G40" s="164" t="s">
        <v>19</v>
      </c>
      <c r="H40" s="31">
        <v>470892</v>
      </c>
      <c r="I40" s="32">
        <v>22</v>
      </c>
      <c r="J40" s="32">
        <v>10.56</v>
      </c>
      <c r="K40" s="32">
        <v>11.54</v>
      </c>
      <c r="L40" s="171">
        <f t="shared" si="0"/>
        <v>643.43347200000005</v>
      </c>
      <c r="M40" s="43"/>
    </row>
    <row r="41" spans="1:35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101</v>
      </c>
    </row>
    <row r="42" spans="1:35" x14ac:dyDescent="0.25">
      <c r="F42" s="4"/>
    </row>
    <row r="43" spans="1:35" x14ac:dyDescent="0.25">
      <c r="F43" s="4"/>
    </row>
    <row r="44" spans="1:35" x14ac:dyDescent="0.25">
      <c r="F44" s="4"/>
      <c r="G44" s="4" t="s">
        <v>18</v>
      </c>
    </row>
    <row r="45" spans="1:35" x14ac:dyDescent="0.25">
      <c r="F45" s="4"/>
    </row>
    <row r="46" spans="1:35" x14ac:dyDescent="0.25">
      <c r="F46" s="4"/>
    </row>
    <row r="47" spans="1:35" x14ac:dyDescent="0.25">
      <c r="F47" s="4"/>
    </row>
    <row r="48" spans="1:35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2754-5E53-4222-8025-9C68FB7327C4}">
  <sheetPr>
    <tabColor rgb="FF00B050"/>
  </sheetPr>
  <dimension ref="A1:AI50"/>
  <sheetViews>
    <sheetView topLeftCell="A9"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07" style="4" customWidth="1"/>
    <col min="14" max="14" width="21.42578125" style="4" customWidth="1"/>
    <col min="15" max="16384" width="8.7109375" style="4"/>
  </cols>
  <sheetData>
    <row r="1" spans="1:35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35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35" x14ac:dyDescent="0.25">
      <c r="A3" s="2"/>
      <c r="C3" s="2"/>
      <c r="D3" s="2"/>
      <c r="E3" s="2"/>
      <c r="F3" s="16"/>
      <c r="G3" s="2"/>
      <c r="H3" s="2"/>
    </row>
    <row r="4" spans="1:35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35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35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35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35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35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35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35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35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35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35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10.4</v>
      </c>
      <c r="K16" s="92">
        <v>12.06</v>
      </c>
      <c r="L16" s="171">
        <f t="shared" si="0"/>
        <v>652.20480000000009</v>
      </c>
      <c r="M16" s="94"/>
    </row>
    <row r="17" spans="1:35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4.93</v>
      </c>
      <c r="K18" s="92">
        <v>6.36</v>
      </c>
      <c r="L18" s="93">
        <f t="shared" si="0"/>
        <v>77.289581999999996</v>
      </c>
      <c r="M18" s="87"/>
    </row>
    <row r="19" spans="1:35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7.26</v>
      </c>
      <c r="K19" s="92">
        <v>8.93</v>
      </c>
      <c r="L19" s="93">
        <f t="shared" si="0"/>
        <v>235.33943399999998</v>
      </c>
      <c r="M19" s="94"/>
    </row>
    <row r="20" spans="1:35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5.16</v>
      </c>
      <c r="K20" s="98">
        <v>6.57</v>
      </c>
      <c r="L20" s="99">
        <f t="shared" si="0"/>
        <v>87.465096000000017</v>
      </c>
      <c r="M20" s="100"/>
    </row>
    <row r="21" spans="1:35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7.49</v>
      </c>
      <c r="K21" s="92">
        <v>9.6300000000000008</v>
      </c>
      <c r="L21" s="93">
        <f t="shared" si="0"/>
        <v>270.12198150000006</v>
      </c>
      <c r="M21" s="94"/>
    </row>
    <row r="22" spans="1:35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6.02</v>
      </c>
      <c r="K22" s="92">
        <v>8.82</v>
      </c>
      <c r="L22" s="93">
        <f t="shared" si="0"/>
        <v>159.82016399999998</v>
      </c>
      <c r="M22" s="94"/>
    </row>
    <row r="23" spans="1:35" ht="18" thickBot="1" x14ac:dyDescent="0.3">
      <c r="A23" s="88"/>
      <c r="B23" s="183" t="s">
        <v>73</v>
      </c>
      <c r="C23" s="184" t="s">
        <v>39</v>
      </c>
      <c r="D23" s="185">
        <v>44538</v>
      </c>
      <c r="E23" s="186">
        <v>44589</v>
      </c>
      <c r="F23" s="187"/>
      <c r="G23" s="188" t="s">
        <v>48</v>
      </c>
      <c r="H23" s="189">
        <v>468695</v>
      </c>
      <c r="I23" s="190">
        <v>22.4</v>
      </c>
      <c r="J23" s="189">
        <v>10.85</v>
      </c>
      <c r="K23" s="190">
        <v>19.829999999999998</v>
      </c>
      <c r="L23" s="191">
        <f t="shared" si="0"/>
        <v>1167.2185874999998</v>
      </c>
      <c r="M23" s="194" t="s">
        <v>105</v>
      </c>
    </row>
    <row r="24" spans="1:35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35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5.91</v>
      </c>
      <c r="K25" s="109">
        <v>7.44</v>
      </c>
      <c r="L25" s="110">
        <f t="shared" si="0"/>
        <v>129.93253200000001</v>
      </c>
      <c r="M25" s="111"/>
    </row>
    <row r="26" spans="1:35" ht="18" thickBot="1" x14ac:dyDescent="0.3">
      <c r="A26" s="113"/>
      <c r="B26" s="216" t="s">
        <v>121</v>
      </c>
      <c r="C26" s="195" t="s">
        <v>52</v>
      </c>
      <c r="D26" s="217">
        <v>44538</v>
      </c>
      <c r="E26" s="196">
        <v>44589</v>
      </c>
      <c r="F26" s="221"/>
      <c r="G26" s="198" t="s">
        <v>56</v>
      </c>
      <c r="H26" s="218">
        <v>468646</v>
      </c>
      <c r="I26" s="199">
        <v>22.6</v>
      </c>
      <c r="J26" s="199">
        <v>11.85</v>
      </c>
      <c r="K26" s="218">
        <v>16.73</v>
      </c>
      <c r="L26" s="200">
        <f t="shared" si="0"/>
        <v>1174.6342124999999</v>
      </c>
      <c r="M26" s="222" t="s">
        <v>102</v>
      </c>
    </row>
    <row r="27" spans="1:35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6.56</v>
      </c>
      <c r="K27" s="105">
        <v>7.67</v>
      </c>
      <c r="L27" s="106">
        <f t="shared" si="0"/>
        <v>165.03385599999996</v>
      </c>
      <c r="M27" s="149"/>
    </row>
    <row r="28" spans="1:35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35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9.09</v>
      </c>
      <c r="K29" s="116">
        <v>10.37</v>
      </c>
      <c r="L29" s="118">
        <f t="shared" si="0"/>
        <v>428.42669849999999</v>
      </c>
      <c r="M29" s="119" t="s">
        <v>106</v>
      </c>
    </row>
    <row r="30" spans="1:35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8" thickBot="1" x14ac:dyDescent="0.3">
      <c r="A32" s="113"/>
      <c r="B32" s="216" t="s">
        <v>76</v>
      </c>
      <c r="C32" s="195" t="s">
        <v>52</v>
      </c>
      <c r="D32" s="217">
        <v>44538</v>
      </c>
      <c r="E32" s="196">
        <v>44589</v>
      </c>
      <c r="F32" s="221"/>
      <c r="G32" s="198" t="s">
        <v>54</v>
      </c>
      <c r="H32" s="218">
        <v>468668</v>
      </c>
      <c r="I32" s="199">
        <v>20.6</v>
      </c>
      <c r="J32" s="199">
        <v>11.9</v>
      </c>
      <c r="K32" s="218">
        <v>17.440000000000001</v>
      </c>
      <c r="L32" s="200">
        <f t="shared" si="0"/>
        <v>1234.8392000000001</v>
      </c>
      <c r="M32" s="225" t="s">
        <v>103</v>
      </c>
    </row>
    <row r="33" spans="1:35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35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35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>
        <v>10.47</v>
      </c>
      <c r="K37" s="32">
        <v>14.65</v>
      </c>
      <c r="L37" s="171">
        <f t="shared" si="0"/>
        <v>802.97309250000012</v>
      </c>
      <c r="M37" s="34"/>
    </row>
    <row r="38" spans="1:35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>
        <v>7.73</v>
      </c>
      <c r="K38" s="32">
        <v>7.96</v>
      </c>
      <c r="L38" s="33">
        <f t="shared" si="0"/>
        <v>237.81654200000003</v>
      </c>
      <c r="M38" s="42"/>
    </row>
    <row r="39" spans="1:35" s="211" customFormat="1" ht="17.25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11.36</v>
      </c>
      <c r="K39" s="176">
        <v>13.92</v>
      </c>
      <c r="L39" s="178">
        <f t="shared" si="0"/>
        <v>898.18521599999997</v>
      </c>
      <c r="M39" s="194" t="s">
        <v>104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A40" s="26"/>
      <c r="B40" s="210" t="s">
        <v>123</v>
      </c>
      <c r="C40" s="184" t="s">
        <v>12</v>
      </c>
      <c r="D40" s="185">
        <v>44538</v>
      </c>
      <c r="E40" s="186">
        <v>44589</v>
      </c>
      <c r="F40" s="187"/>
      <c r="G40" s="193" t="s">
        <v>19</v>
      </c>
      <c r="H40" s="189">
        <v>470892</v>
      </c>
      <c r="I40" s="190">
        <v>22</v>
      </c>
      <c r="J40" s="190">
        <v>14.01</v>
      </c>
      <c r="K40" s="190">
        <v>14.85</v>
      </c>
      <c r="L40" s="191">
        <f t="shared" si="0"/>
        <v>1457.3797425</v>
      </c>
      <c r="M40" s="194" t="s">
        <v>107</v>
      </c>
    </row>
    <row r="41" spans="1:35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108</v>
      </c>
    </row>
    <row r="42" spans="1:35" x14ac:dyDescent="0.25">
      <c r="F42" s="4"/>
    </row>
    <row r="43" spans="1:35" x14ac:dyDescent="0.25">
      <c r="F43" s="4"/>
    </row>
    <row r="44" spans="1:35" x14ac:dyDescent="0.25">
      <c r="F44" s="4"/>
      <c r="G44" s="4" t="s">
        <v>18</v>
      </c>
    </row>
    <row r="45" spans="1:35" x14ac:dyDescent="0.25">
      <c r="F45" s="4"/>
    </row>
    <row r="46" spans="1:35" x14ac:dyDescent="0.25">
      <c r="F46" s="4"/>
    </row>
    <row r="47" spans="1:35" x14ac:dyDescent="0.25">
      <c r="F47" s="4"/>
    </row>
    <row r="48" spans="1:35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D6E2-739A-4EE7-8924-CFD80DD9538A}">
  <sheetPr>
    <tabColor rgb="FF00B050"/>
  </sheetPr>
  <dimension ref="A1:CA50"/>
  <sheetViews>
    <sheetView topLeftCell="A15"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06.7109375" style="4" customWidth="1"/>
    <col min="14" max="14" width="21.42578125" style="4" customWidth="1"/>
    <col min="15" max="16384" width="8.7109375" style="4"/>
  </cols>
  <sheetData>
    <row r="1" spans="1:79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79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79" x14ac:dyDescent="0.25">
      <c r="A3" s="2"/>
      <c r="C3" s="2"/>
      <c r="D3" s="2"/>
      <c r="E3" s="2"/>
      <c r="F3" s="16"/>
      <c r="G3" s="2"/>
      <c r="H3" s="2"/>
    </row>
    <row r="4" spans="1:79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79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79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79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79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79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79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79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79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1:79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79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79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</row>
    <row r="16" spans="1:79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10.65</v>
      </c>
      <c r="K16" s="92">
        <v>13.15</v>
      </c>
      <c r="L16" s="171">
        <f t="shared" si="0"/>
        <v>745.75293750000014</v>
      </c>
      <c r="M16" s="94"/>
    </row>
    <row r="17" spans="1:79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</row>
    <row r="18" spans="1:79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5.03</v>
      </c>
      <c r="K18" s="92">
        <v>6.42</v>
      </c>
      <c r="L18" s="93">
        <f t="shared" si="0"/>
        <v>81.215889000000004</v>
      </c>
      <c r="M18" s="87"/>
    </row>
    <row r="19" spans="1:79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7.63</v>
      </c>
      <c r="K19" s="92">
        <v>8.9</v>
      </c>
      <c r="L19" s="93">
        <f t="shared" si="0"/>
        <v>259.06520499999999</v>
      </c>
      <c r="M19" s="94"/>
    </row>
    <row r="20" spans="1:79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5.57</v>
      </c>
      <c r="K20" s="98">
        <v>6.59</v>
      </c>
      <c r="L20" s="99">
        <f t="shared" si="0"/>
        <v>102.2270455</v>
      </c>
      <c r="M20" s="100"/>
    </row>
    <row r="21" spans="1:79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7.83</v>
      </c>
      <c r="K21" s="92">
        <v>11</v>
      </c>
      <c r="L21" s="93">
        <f t="shared" si="0"/>
        <v>337.19895000000002</v>
      </c>
      <c r="M21" s="94"/>
    </row>
    <row r="22" spans="1:79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6.41</v>
      </c>
      <c r="K22" s="92">
        <v>8.84</v>
      </c>
      <c r="L22" s="93">
        <f t="shared" si="0"/>
        <v>181.60940200000002</v>
      </c>
      <c r="M22" s="94"/>
    </row>
    <row r="23" spans="1:79" ht="18" thickBot="1" x14ac:dyDescent="0.3">
      <c r="A23" s="88"/>
      <c r="B23" s="183" t="s">
        <v>73</v>
      </c>
      <c r="C23" s="184" t="s">
        <v>39</v>
      </c>
      <c r="D23" s="185">
        <v>44538</v>
      </c>
      <c r="E23" s="186">
        <v>44589</v>
      </c>
      <c r="F23" s="187"/>
      <c r="G23" s="188" t="s">
        <v>48</v>
      </c>
      <c r="H23" s="189">
        <v>468695</v>
      </c>
      <c r="I23" s="190">
        <v>22.4</v>
      </c>
      <c r="J23" s="189">
        <v>10.85</v>
      </c>
      <c r="K23" s="190">
        <v>19.829999999999998</v>
      </c>
      <c r="L23" s="191">
        <f t="shared" si="0"/>
        <v>1167.2185874999998</v>
      </c>
      <c r="M23" s="194" t="s">
        <v>105</v>
      </c>
    </row>
    <row r="24" spans="1:79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79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7.3</v>
      </c>
      <c r="K25" s="109">
        <v>7.78</v>
      </c>
      <c r="L25" s="110">
        <f t="shared" si="0"/>
        <v>207.29810000000001</v>
      </c>
      <c r="M25" s="111"/>
    </row>
    <row r="26" spans="1:79" ht="18" thickBot="1" x14ac:dyDescent="0.3">
      <c r="A26" s="113"/>
      <c r="B26" s="216" t="s">
        <v>121</v>
      </c>
      <c r="C26" s="195" t="s">
        <v>52</v>
      </c>
      <c r="D26" s="217">
        <v>44538</v>
      </c>
      <c r="E26" s="196">
        <v>44589</v>
      </c>
      <c r="F26" s="221"/>
      <c r="G26" s="198" t="s">
        <v>56</v>
      </c>
      <c r="H26" s="218">
        <v>468646</v>
      </c>
      <c r="I26" s="199">
        <v>22.6</v>
      </c>
      <c r="J26" s="199">
        <v>11.85</v>
      </c>
      <c r="K26" s="218">
        <v>16.73</v>
      </c>
      <c r="L26" s="200">
        <f t="shared" si="0"/>
        <v>1174.6342124999999</v>
      </c>
      <c r="M26" s="222" t="s">
        <v>102</v>
      </c>
    </row>
    <row r="27" spans="1:79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7.55</v>
      </c>
      <c r="K27" s="105">
        <v>8.26</v>
      </c>
      <c r="L27" s="106">
        <f t="shared" si="0"/>
        <v>235.42032499999999</v>
      </c>
      <c r="M27" s="149"/>
    </row>
    <row r="28" spans="1:79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79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9.59</v>
      </c>
      <c r="K29" s="116">
        <v>11.01</v>
      </c>
      <c r="L29" s="172">
        <f t="shared" si="0"/>
        <v>506.28439049999997</v>
      </c>
      <c r="M29" s="119" t="s">
        <v>106</v>
      </c>
    </row>
    <row r="30" spans="1:79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</row>
    <row r="31" spans="1:79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</row>
    <row r="32" spans="1:79" ht="18" thickBot="1" x14ac:dyDescent="0.3">
      <c r="A32" s="113"/>
      <c r="B32" s="216" t="s">
        <v>76</v>
      </c>
      <c r="C32" s="195" t="s">
        <v>52</v>
      </c>
      <c r="D32" s="217">
        <v>44538</v>
      </c>
      <c r="E32" s="196">
        <v>44589</v>
      </c>
      <c r="F32" s="221"/>
      <c r="G32" s="198" t="s">
        <v>54</v>
      </c>
      <c r="H32" s="218">
        <v>468668</v>
      </c>
      <c r="I32" s="199">
        <v>20.6</v>
      </c>
      <c r="J32" s="199">
        <v>11.9</v>
      </c>
      <c r="K32" s="218">
        <v>17.440000000000001</v>
      </c>
      <c r="L32" s="200">
        <f t="shared" si="0"/>
        <v>1234.8392000000001</v>
      </c>
      <c r="M32" s="225" t="s">
        <v>103</v>
      </c>
    </row>
    <row r="33" spans="1:79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79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1:79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1:79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79" ht="17.25" x14ac:dyDescent="0.25">
      <c r="A37" s="32"/>
      <c r="B37" s="210" t="s">
        <v>122</v>
      </c>
      <c r="C37" s="184" t="s">
        <v>12</v>
      </c>
      <c r="D37" s="185">
        <v>44538</v>
      </c>
      <c r="E37" s="186">
        <v>44589</v>
      </c>
      <c r="F37" s="226"/>
      <c r="G37" s="193" t="s">
        <v>21</v>
      </c>
      <c r="H37" s="190">
        <v>468642</v>
      </c>
      <c r="I37" s="190">
        <v>19.7</v>
      </c>
      <c r="J37" s="190">
        <v>12.09</v>
      </c>
      <c r="K37" s="190">
        <v>17.02</v>
      </c>
      <c r="L37" s="191">
        <f t="shared" si="0"/>
        <v>1243.890531</v>
      </c>
      <c r="M37" s="227" t="s">
        <v>109</v>
      </c>
    </row>
    <row r="38" spans="1:79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>
        <v>7.96</v>
      </c>
      <c r="K38" s="32">
        <v>9.31</v>
      </c>
      <c r="L38" s="33">
        <f t="shared" si="0"/>
        <v>294.94824800000004</v>
      </c>
      <c r="M38" s="42"/>
    </row>
    <row r="39" spans="1:79" s="211" customFormat="1" ht="17.25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11.36</v>
      </c>
      <c r="K39" s="176">
        <v>13.92</v>
      </c>
      <c r="L39" s="178">
        <f t="shared" si="0"/>
        <v>898.18521599999997</v>
      </c>
      <c r="M39" s="194" t="s">
        <v>104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1:79" x14ac:dyDescent="0.25">
      <c r="A40" s="26"/>
      <c r="B40" s="210" t="s">
        <v>123</v>
      </c>
      <c r="C40" s="184" t="s">
        <v>12</v>
      </c>
      <c r="D40" s="185">
        <v>44538</v>
      </c>
      <c r="E40" s="186">
        <v>44589</v>
      </c>
      <c r="F40" s="187"/>
      <c r="G40" s="193" t="s">
        <v>19</v>
      </c>
      <c r="H40" s="189">
        <v>470892</v>
      </c>
      <c r="I40" s="190">
        <v>22</v>
      </c>
      <c r="J40" s="190">
        <v>14.01</v>
      </c>
      <c r="K40" s="190">
        <v>14.85</v>
      </c>
      <c r="L40" s="191">
        <f t="shared" si="0"/>
        <v>1457.3797425</v>
      </c>
      <c r="M40" s="194" t="s">
        <v>107</v>
      </c>
    </row>
    <row r="41" spans="1:79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108</v>
      </c>
    </row>
    <row r="42" spans="1:79" x14ac:dyDescent="0.25">
      <c r="F42" s="4"/>
    </row>
    <row r="43" spans="1:79" x14ac:dyDescent="0.25">
      <c r="F43" s="4"/>
    </row>
    <row r="44" spans="1:79" x14ac:dyDescent="0.25">
      <c r="F44" s="4"/>
      <c r="G44" s="4" t="s">
        <v>18</v>
      </c>
    </row>
    <row r="45" spans="1:79" x14ac:dyDescent="0.25">
      <c r="F45" s="4"/>
    </row>
    <row r="46" spans="1:79" x14ac:dyDescent="0.25">
      <c r="F46" s="4"/>
    </row>
    <row r="47" spans="1:79" x14ac:dyDescent="0.25">
      <c r="F47" s="4"/>
    </row>
    <row r="48" spans="1:79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8FC5-5A8E-42C4-9B3C-9786BFEF7AA1}">
  <sheetPr>
    <tabColor rgb="FF00B050"/>
  </sheetPr>
  <dimension ref="A1:AH50"/>
  <sheetViews>
    <sheetView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10.85546875" style="4" customWidth="1"/>
    <col min="14" max="14" width="21.42578125" style="4" customWidth="1"/>
    <col min="15" max="16384" width="8.7109375" style="4"/>
  </cols>
  <sheetData>
    <row r="1" spans="1:34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34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34" x14ac:dyDescent="0.25">
      <c r="A3" s="2"/>
      <c r="C3" s="2"/>
      <c r="D3" s="2"/>
      <c r="E3" s="2"/>
      <c r="F3" s="16"/>
      <c r="G3" s="2"/>
      <c r="H3" s="2"/>
    </row>
    <row r="4" spans="1:34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34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34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34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34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34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34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34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34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34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34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12.1</v>
      </c>
      <c r="K16" s="92">
        <v>14.48</v>
      </c>
      <c r="L16" s="171">
        <f t="shared" si="0"/>
        <v>1060.0083999999999</v>
      </c>
      <c r="M16" s="94"/>
    </row>
    <row r="17" spans="1:34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5.03</v>
      </c>
      <c r="K18" s="92">
        <v>6.42</v>
      </c>
      <c r="L18" s="93">
        <f t="shared" si="0"/>
        <v>81.215889000000004</v>
      </c>
      <c r="M18" s="87"/>
    </row>
    <row r="19" spans="1:34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7.63</v>
      </c>
      <c r="K19" s="92">
        <v>9.06</v>
      </c>
      <c r="L19" s="93">
        <f t="shared" si="0"/>
        <v>263.72255699999999</v>
      </c>
      <c r="M19" s="94"/>
    </row>
    <row r="20" spans="1:34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5.88</v>
      </c>
      <c r="K20" s="98">
        <v>6.59</v>
      </c>
      <c r="L20" s="99">
        <f t="shared" si="0"/>
        <v>113.92264799999998</v>
      </c>
      <c r="M20" s="100"/>
    </row>
    <row r="21" spans="1:34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9.39</v>
      </c>
      <c r="K21" s="92">
        <v>12.3</v>
      </c>
      <c r="L21" s="93">
        <f t="shared" si="0"/>
        <v>542.25841500000013</v>
      </c>
      <c r="M21" s="94"/>
    </row>
    <row r="22" spans="1:34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7.37</v>
      </c>
      <c r="K22" s="92">
        <v>8.84</v>
      </c>
      <c r="L22" s="93">
        <f t="shared" si="0"/>
        <v>240.08069800000001</v>
      </c>
      <c r="M22" s="94"/>
    </row>
    <row r="23" spans="1:34" ht="18" thickBot="1" x14ac:dyDescent="0.3">
      <c r="A23" s="88"/>
      <c r="B23" s="183" t="s">
        <v>73</v>
      </c>
      <c r="C23" s="184" t="s">
        <v>39</v>
      </c>
      <c r="D23" s="185">
        <v>44538</v>
      </c>
      <c r="E23" s="186">
        <v>44589</v>
      </c>
      <c r="F23" s="187"/>
      <c r="G23" s="188" t="s">
        <v>48</v>
      </c>
      <c r="H23" s="189">
        <v>468695</v>
      </c>
      <c r="I23" s="190">
        <v>22.4</v>
      </c>
      <c r="J23" s="189">
        <v>10.85</v>
      </c>
      <c r="K23" s="190">
        <v>19.829999999999998</v>
      </c>
      <c r="L23" s="191">
        <f t="shared" si="0"/>
        <v>1167.2185874999998</v>
      </c>
      <c r="M23" s="194" t="s">
        <v>105</v>
      </c>
    </row>
    <row r="24" spans="1:34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34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7.75</v>
      </c>
      <c r="K25" s="109">
        <v>8.5399999999999991</v>
      </c>
      <c r="L25" s="110">
        <f t="shared" si="0"/>
        <v>256.46687499999996</v>
      </c>
      <c r="M25" s="111"/>
    </row>
    <row r="26" spans="1:34" ht="18" thickBot="1" x14ac:dyDescent="0.3">
      <c r="A26" s="113"/>
      <c r="B26" s="216" t="s">
        <v>121</v>
      </c>
      <c r="C26" s="195" t="s">
        <v>52</v>
      </c>
      <c r="D26" s="217">
        <v>44538</v>
      </c>
      <c r="E26" s="196">
        <v>44589</v>
      </c>
      <c r="F26" s="221"/>
      <c r="G26" s="198" t="s">
        <v>56</v>
      </c>
      <c r="H26" s="218">
        <v>468646</v>
      </c>
      <c r="I26" s="199">
        <v>22.6</v>
      </c>
      <c r="J26" s="199">
        <v>11.85</v>
      </c>
      <c r="K26" s="218">
        <v>16.73</v>
      </c>
      <c r="L26" s="200">
        <f t="shared" si="0"/>
        <v>1174.6342124999999</v>
      </c>
      <c r="M26" s="222" t="s">
        <v>102</v>
      </c>
    </row>
    <row r="27" spans="1:34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7.94</v>
      </c>
      <c r="K27" s="105">
        <v>8.26</v>
      </c>
      <c r="L27" s="106">
        <f t="shared" si="0"/>
        <v>260.370068</v>
      </c>
      <c r="M27" s="149"/>
    </row>
    <row r="28" spans="1:34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34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10.46</v>
      </c>
      <c r="K29" s="116">
        <v>11.7</v>
      </c>
      <c r="L29" s="172">
        <f t="shared" si="0"/>
        <v>640.05786000000012</v>
      </c>
      <c r="M29" s="119" t="s">
        <v>110</v>
      </c>
    </row>
    <row r="30" spans="1:34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8" thickBot="1" x14ac:dyDescent="0.3">
      <c r="A32" s="113"/>
      <c r="B32" s="216" t="s">
        <v>76</v>
      </c>
      <c r="C32" s="195" t="s">
        <v>52</v>
      </c>
      <c r="D32" s="217">
        <v>44538</v>
      </c>
      <c r="E32" s="196">
        <v>44589</v>
      </c>
      <c r="F32" s="221"/>
      <c r="G32" s="198" t="s">
        <v>54</v>
      </c>
      <c r="H32" s="218">
        <v>468668</v>
      </c>
      <c r="I32" s="199">
        <v>20.6</v>
      </c>
      <c r="J32" s="199">
        <v>11.9</v>
      </c>
      <c r="K32" s="218">
        <v>17.440000000000001</v>
      </c>
      <c r="L32" s="200">
        <f t="shared" si="0"/>
        <v>1234.8392000000001</v>
      </c>
      <c r="M32" s="225" t="s">
        <v>103</v>
      </c>
    </row>
    <row r="33" spans="1:34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34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34" ht="17.25" x14ac:dyDescent="0.25">
      <c r="A37" s="32"/>
      <c r="B37" s="210" t="s">
        <v>122</v>
      </c>
      <c r="C37" s="184" t="s">
        <v>12</v>
      </c>
      <c r="D37" s="185">
        <v>44538</v>
      </c>
      <c r="E37" s="186">
        <v>44589</v>
      </c>
      <c r="F37" s="226"/>
      <c r="G37" s="193" t="s">
        <v>21</v>
      </c>
      <c r="H37" s="190">
        <v>468642</v>
      </c>
      <c r="I37" s="190">
        <v>19.7</v>
      </c>
      <c r="J37" s="190">
        <v>12.09</v>
      </c>
      <c r="K37" s="190">
        <v>17.02</v>
      </c>
      <c r="L37" s="191">
        <f t="shared" si="0"/>
        <v>1243.890531</v>
      </c>
      <c r="M37" s="227" t="s">
        <v>109</v>
      </c>
    </row>
    <row r="38" spans="1:34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>
        <v>9.23</v>
      </c>
      <c r="K38" s="32">
        <v>10.029999999999999</v>
      </c>
      <c r="L38" s="33">
        <f t="shared" si="0"/>
        <v>427.24239349999999</v>
      </c>
      <c r="M38" s="42"/>
    </row>
    <row r="39" spans="1:34" s="211" customFormat="1" ht="17.25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11.36</v>
      </c>
      <c r="K39" s="176">
        <v>13.92</v>
      </c>
      <c r="L39" s="178">
        <f t="shared" si="0"/>
        <v>898.18521599999997</v>
      </c>
      <c r="M39" s="194" t="s">
        <v>104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5">
      <c r="A40" s="26"/>
      <c r="B40" s="210" t="s">
        <v>123</v>
      </c>
      <c r="C40" s="184" t="s">
        <v>12</v>
      </c>
      <c r="D40" s="185">
        <v>44538</v>
      </c>
      <c r="E40" s="186">
        <v>44589</v>
      </c>
      <c r="F40" s="187"/>
      <c r="G40" s="193" t="s">
        <v>19</v>
      </c>
      <c r="H40" s="189">
        <v>470892</v>
      </c>
      <c r="I40" s="190">
        <v>22</v>
      </c>
      <c r="J40" s="190">
        <v>14.01</v>
      </c>
      <c r="K40" s="190">
        <v>14.85</v>
      </c>
      <c r="L40" s="191">
        <f t="shared" si="0"/>
        <v>1457.3797425</v>
      </c>
      <c r="M40" s="194" t="s">
        <v>107</v>
      </c>
    </row>
    <row r="41" spans="1:34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108</v>
      </c>
    </row>
    <row r="42" spans="1:34" x14ac:dyDescent="0.25">
      <c r="F42" s="4"/>
    </row>
    <row r="43" spans="1:34" x14ac:dyDescent="0.25">
      <c r="F43" s="4"/>
    </row>
    <row r="44" spans="1:34" x14ac:dyDescent="0.25">
      <c r="F44" s="4"/>
      <c r="G44" s="4" t="s">
        <v>18</v>
      </c>
    </row>
    <row r="45" spans="1:34" x14ac:dyDescent="0.25">
      <c r="F45" s="4"/>
    </row>
    <row r="46" spans="1:34" x14ac:dyDescent="0.25">
      <c r="F46" s="4"/>
    </row>
    <row r="47" spans="1:34" x14ac:dyDescent="0.25">
      <c r="F47" s="4"/>
    </row>
    <row r="48" spans="1:34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46D2-E84A-4228-A4FD-D0E1AD65600B}">
  <sheetPr>
    <tabColor rgb="FF00B050"/>
  </sheetPr>
  <dimension ref="A1:AH50"/>
  <sheetViews>
    <sheetView topLeftCell="E1"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10.42578125" style="4" customWidth="1"/>
    <col min="14" max="14" width="21.42578125" style="4" customWidth="1"/>
    <col min="15" max="16384" width="8.7109375" style="4"/>
  </cols>
  <sheetData>
    <row r="1" spans="1:34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34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34" x14ac:dyDescent="0.25">
      <c r="A3" s="2"/>
      <c r="C3" s="2"/>
      <c r="D3" s="2"/>
      <c r="E3" s="2"/>
      <c r="F3" s="16"/>
      <c r="G3" s="2"/>
      <c r="H3" s="2"/>
    </row>
    <row r="4" spans="1:34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34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34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2" si="0">((J6*J6)*K6)/2</f>
        <v>1105.8120720000002</v>
      </c>
      <c r="M6" s="179" t="s">
        <v>79</v>
      </c>
    </row>
    <row r="7" spans="1:34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34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34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34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34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34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34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34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7.25" x14ac:dyDescent="0.25">
      <c r="A16" s="88"/>
      <c r="B16" s="183" t="s">
        <v>119</v>
      </c>
      <c r="C16" s="184" t="s">
        <v>39</v>
      </c>
      <c r="D16" s="185">
        <v>44538</v>
      </c>
      <c r="E16" s="186">
        <v>44589</v>
      </c>
      <c r="F16" s="187"/>
      <c r="G16" s="188" t="s">
        <v>43</v>
      </c>
      <c r="H16" s="189">
        <v>468627</v>
      </c>
      <c r="I16" s="190">
        <v>18.100000000000001</v>
      </c>
      <c r="J16" s="189">
        <v>13.54</v>
      </c>
      <c r="K16" s="190">
        <v>15.21</v>
      </c>
      <c r="L16" s="191">
        <f t="shared" si="0"/>
        <v>1394.2368179999999</v>
      </c>
      <c r="M16" s="194" t="s">
        <v>111</v>
      </c>
    </row>
    <row r="17" spans="1:34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4.26</v>
      </c>
      <c r="K18" s="92">
        <v>5.12</v>
      </c>
      <c r="L18" s="93">
        <f t="shared" si="0"/>
        <v>46.457855999999992</v>
      </c>
      <c r="M18" s="87"/>
    </row>
    <row r="19" spans="1:34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7.7</v>
      </c>
      <c r="K19" s="92">
        <v>9.65</v>
      </c>
      <c r="L19" s="93">
        <f t="shared" si="0"/>
        <v>286.07425000000006</v>
      </c>
      <c r="M19" s="94"/>
    </row>
    <row r="20" spans="1:34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5.88</v>
      </c>
      <c r="K20" s="98">
        <v>6.59</v>
      </c>
      <c r="L20" s="99">
        <f t="shared" si="0"/>
        <v>113.92264799999998</v>
      </c>
      <c r="M20" s="100"/>
    </row>
    <row r="21" spans="1:34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11.25</v>
      </c>
      <c r="K21" s="92">
        <v>13.41</v>
      </c>
      <c r="L21" s="171">
        <f t="shared" si="0"/>
        <v>848.6015625</v>
      </c>
      <c r="M21" s="94"/>
    </row>
    <row r="22" spans="1:34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7.81</v>
      </c>
      <c r="K22" s="92">
        <v>8.84</v>
      </c>
      <c r="L22" s="93">
        <f t="shared" si="0"/>
        <v>269.60276199999998</v>
      </c>
      <c r="M22" s="94"/>
    </row>
    <row r="23" spans="1:34" ht="18" thickBot="1" x14ac:dyDescent="0.3">
      <c r="A23" s="88"/>
      <c r="B23" s="183" t="s">
        <v>73</v>
      </c>
      <c r="C23" s="184" t="s">
        <v>39</v>
      </c>
      <c r="D23" s="185">
        <v>44538</v>
      </c>
      <c r="E23" s="186">
        <v>44589</v>
      </c>
      <c r="F23" s="187"/>
      <c r="G23" s="188" t="s">
        <v>48</v>
      </c>
      <c r="H23" s="189">
        <v>468695</v>
      </c>
      <c r="I23" s="190">
        <v>22.4</v>
      </c>
      <c r="J23" s="189">
        <v>10.85</v>
      </c>
      <c r="K23" s="190">
        <v>19.829999999999998</v>
      </c>
      <c r="L23" s="191">
        <f t="shared" si="0"/>
        <v>1167.2185874999998</v>
      </c>
      <c r="M23" s="194" t="s">
        <v>105</v>
      </c>
    </row>
    <row r="24" spans="1:34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34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8.2899999999999991</v>
      </c>
      <c r="K25" s="109">
        <v>8.7799999999999994</v>
      </c>
      <c r="L25" s="110">
        <f t="shared" si="0"/>
        <v>301.69879899999995</v>
      </c>
      <c r="M25" s="111"/>
    </row>
    <row r="26" spans="1:34" ht="18" thickBot="1" x14ac:dyDescent="0.3">
      <c r="A26" s="113"/>
      <c r="B26" s="216" t="s">
        <v>121</v>
      </c>
      <c r="C26" s="195" t="s">
        <v>52</v>
      </c>
      <c r="D26" s="217">
        <v>44538</v>
      </c>
      <c r="E26" s="196">
        <v>44589</v>
      </c>
      <c r="F26" s="221"/>
      <c r="G26" s="198" t="s">
        <v>56</v>
      </c>
      <c r="H26" s="218">
        <v>468646</v>
      </c>
      <c r="I26" s="199">
        <v>22.6</v>
      </c>
      <c r="J26" s="199">
        <v>11.85</v>
      </c>
      <c r="K26" s="218">
        <v>16.73</v>
      </c>
      <c r="L26" s="200">
        <f t="shared" si="0"/>
        <v>1174.6342124999999</v>
      </c>
      <c r="M26" s="222" t="s">
        <v>102</v>
      </c>
    </row>
    <row r="27" spans="1:34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8.11</v>
      </c>
      <c r="K27" s="105">
        <v>8.7100000000000009</v>
      </c>
      <c r="L27" s="106">
        <f t="shared" si="0"/>
        <v>286.43749550000001</v>
      </c>
      <c r="M27" s="149"/>
    </row>
    <row r="28" spans="1:34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34" ht="18" thickBot="1" x14ac:dyDescent="0.3">
      <c r="A29" s="151"/>
      <c r="B29" s="216" t="s">
        <v>120</v>
      </c>
      <c r="C29" s="195" t="s">
        <v>52</v>
      </c>
      <c r="D29" s="217">
        <v>44538</v>
      </c>
      <c r="E29" s="196">
        <v>44589</v>
      </c>
      <c r="F29" s="221"/>
      <c r="G29" s="198" t="s">
        <v>60</v>
      </c>
      <c r="H29" s="218">
        <v>468786</v>
      </c>
      <c r="I29" s="199">
        <v>21.3</v>
      </c>
      <c r="J29" s="199">
        <v>12.15</v>
      </c>
      <c r="K29" s="218">
        <v>12.62</v>
      </c>
      <c r="L29" s="200">
        <f t="shared" si="0"/>
        <v>931.497975</v>
      </c>
      <c r="M29" s="222" t="s">
        <v>112</v>
      </c>
    </row>
    <row r="30" spans="1:34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8" thickBot="1" x14ac:dyDescent="0.3">
      <c r="A32" s="113"/>
      <c r="B32" s="216" t="s">
        <v>76</v>
      </c>
      <c r="C32" s="195" t="s">
        <v>52</v>
      </c>
      <c r="D32" s="217">
        <v>44538</v>
      </c>
      <c r="E32" s="196">
        <v>44589</v>
      </c>
      <c r="F32" s="221"/>
      <c r="G32" s="198" t="s">
        <v>54</v>
      </c>
      <c r="H32" s="218">
        <v>468668</v>
      </c>
      <c r="I32" s="199">
        <v>20.6</v>
      </c>
      <c r="J32" s="199">
        <v>11.9</v>
      </c>
      <c r="K32" s="218">
        <v>17.440000000000001</v>
      </c>
      <c r="L32" s="200">
        <f t="shared" si="0"/>
        <v>1234.8392000000001</v>
      </c>
      <c r="M32" s="225" t="s">
        <v>103</v>
      </c>
    </row>
    <row r="33" spans="1:34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34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34" ht="17.25" x14ac:dyDescent="0.25">
      <c r="A37" s="32"/>
      <c r="B37" s="210" t="s">
        <v>122</v>
      </c>
      <c r="C37" s="184" t="s">
        <v>12</v>
      </c>
      <c r="D37" s="185">
        <v>44538</v>
      </c>
      <c r="E37" s="186">
        <v>44589</v>
      </c>
      <c r="F37" s="226"/>
      <c r="G37" s="193" t="s">
        <v>21</v>
      </c>
      <c r="H37" s="190">
        <v>468642</v>
      </c>
      <c r="I37" s="190">
        <v>19.7</v>
      </c>
      <c r="J37" s="190">
        <v>12.09</v>
      </c>
      <c r="K37" s="190">
        <v>17.02</v>
      </c>
      <c r="L37" s="191">
        <f t="shared" si="0"/>
        <v>1243.890531</v>
      </c>
      <c r="M37" s="227" t="s">
        <v>109</v>
      </c>
    </row>
    <row r="38" spans="1:34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>
        <v>10.87</v>
      </c>
      <c r="K38" s="32">
        <v>11.13</v>
      </c>
      <c r="L38" s="171">
        <f t="shared" si="0"/>
        <v>657.54314849999992</v>
      </c>
      <c r="M38" s="42"/>
    </row>
    <row r="39" spans="1:34" s="211" customFormat="1" ht="17.25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11.36</v>
      </c>
      <c r="K39" s="176">
        <v>13.92</v>
      </c>
      <c r="L39" s="178">
        <f t="shared" si="0"/>
        <v>898.18521599999997</v>
      </c>
      <c r="M39" s="194" t="s">
        <v>104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5">
      <c r="A40" s="26"/>
      <c r="B40" s="210" t="s">
        <v>123</v>
      </c>
      <c r="C40" s="184" t="s">
        <v>12</v>
      </c>
      <c r="D40" s="185">
        <v>44538</v>
      </c>
      <c r="E40" s="186">
        <v>44589</v>
      </c>
      <c r="F40" s="187"/>
      <c r="G40" s="193" t="s">
        <v>19</v>
      </c>
      <c r="H40" s="189">
        <v>470892</v>
      </c>
      <c r="I40" s="190">
        <v>22</v>
      </c>
      <c r="J40" s="190">
        <v>14.01</v>
      </c>
      <c r="K40" s="190">
        <v>14.85</v>
      </c>
      <c r="L40" s="191">
        <f t="shared" si="0"/>
        <v>1457.3797425</v>
      </c>
      <c r="M40" s="194" t="s">
        <v>107</v>
      </c>
    </row>
    <row r="41" spans="1:34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108</v>
      </c>
    </row>
    <row r="42" spans="1:34" x14ac:dyDescent="0.25">
      <c r="F42" s="4"/>
      <c r="L42" s="4">
        <f t="shared" si="0"/>
        <v>0</v>
      </c>
    </row>
    <row r="43" spans="1:34" x14ac:dyDescent="0.25">
      <c r="F43" s="4"/>
    </row>
    <row r="44" spans="1:34" x14ac:dyDescent="0.25">
      <c r="F44" s="4"/>
      <c r="G44" s="4" t="s">
        <v>18</v>
      </c>
    </row>
    <row r="45" spans="1:34" x14ac:dyDescent="0.25">
      <c r="F45" s="4"/>
    </row>
    <row r="46" spans="1:34" x14ac:dyDescent="0.25">
      <c r="F46" s="4"/>
    </row>
    <row r="47" spans="1:34" x14ac:dyDescent="0.25">
      <c r="F47" s="4"/>
    </row>
    <row r="48" spans="1:34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2587-5B45-4A49-ACA4-5CC2C41D8DEB}">
  <sheetPr>
    <tabColor rgb="FF00B050"/>
  </sheetPr>
  <dimension ref="A1:AN50"/>
  <sheetViews>
    <sheetView workbookViewId="0">
      <selection activeCell="F7" sqref="F7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10.28515625" style="4" customWidth="1"/>
    <col min="14" max="16384" width="8.7109375" style="4"/>
  </cols>
  <sheetData>
    <row r="1" spans="1:40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40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40" x14ac:dyDescent="0.25">
      <c r="A3" s="2"/>
      <c r="C3" s="2"/>
      <c r="D3" s="2"/>
      <c r="E3" s="2"/>
      <c r="F3" s="16"/>
      <c r="G3" s="2"/>
      <c r="H3" s="2"/>
    </row>
    <row r="4" spans="1:40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40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40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40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40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40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40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40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40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40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40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7.25" x14ac:dyDescent="0.25">
      <c r="A16" s="88"/>
      <c r="B16" s="183" t="s">
        <v>119</v>
      </c>
      <c r="C16" s="184" t="s">
        <v>39</v>
      </c>
      <c r="D16" s="185">
        <v>44538</v>
      </c>
      <c r="E16" s="186">
        <v>44589</v>
      </c>
      <c r="F16" s="187"/>
      <c r="G16" s="188" t="s">
        <v>43</v>
      </c>
      <c r="H16" s="189">
        <v>468627</v>
      </c>
      <c r="I16" s="190">
        <v>18.100000000000001</v>
      </c>
      <c r="J16" s="189">
        <v>13.54</v>
      </c>
      <c r="K16" s="190">
        <v>15.21</v>
      </c>
      <c r="L16" s="191">
        <f t="shared" si="0"/>
        <v>1394.2368179999999</v>
      </c>
      <c r="M16" s="194" t="s">
        <v>111</v>
      </c>
    </row>
    <row r="17" spans="1:40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5.45</v>
      </c>
      <c r="K18" s="92">
        <v>6.01</v>
      </c>
      <c r="L18" s="93">
        <f t="shared" si="0"/>
        <v>89.256012499999997</v>
      </c>
      <c r="M18" s="87"/>
    </row>
    <row r="19" spans="1:40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7.78</v>
      </c>
      <c r="K19" s="92">
        <v>10.33</v>
      </c>
      <c r="L19" s="93">
        <f t="shared" si="0"/>
        <v>312.629186</v>
      </c>
      <c r="M19" s="94"/>
    </row>
    <row r="20" spans="1:40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6.58</v>
      </c>
      <c r="K20" s="98">
        <v>6.85</v>
      </c>
      <c r="L20" s="99">
        <f t="shared" si="0"/>
        <v>148.29016999999999</v>
      </c>
      <c r="M20" s="100"/>
    </row>
    <row r="21" spans="1:40" x14ac:dyDescent="0.25">
      <c r="A21" s="79" t="s">
        <v>38</v>
      </c>
      <c r="B21" s="183" t="s">
        <v>73</v>
      </c>
      <c r="C21" s="184" t="s">
        <v>39</v>
      </c>
      <c r="D21" s="185">
        <v>44538</v>
      </c>
      <c r="E21" s="186">
        <v>44589</v>
      </c>
      <c r="F21" s="187" t="s">
        <v>40</v>
      </c>
      <c r="G21" s="188" t="s">
        <v>41</v>
      </c>
      <c r="H21" s="189">
        <v>468621</v>
      </c>
      <c r="I21" s="190">
        <v>20.7</v>
      </c>
      <c r="J21" s="189">
        <v>12.37</v>
      </c>
      <c r="K21" s="190">
        <v>16.260000000000002</v>
      </c>
      <c r="L21" s="191">
        <f t="shared" si="0"/>
        <v>1244.0273970000001</v>
      </c>
      <c r="M21" s="194" t="s">
        <v>113</v>
      </c>
    </row>
    <row r="22" spans="1:40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8.77</v>
      </c>
      <c r="K22" s="92">
        <v>9.5399999999999991</v>
      </c>
      <c r="L22" s="93">
        <f t="shared" si="0"/>
        <v>366.87453299999993</v>
      </c>
      <c r="M22" s="94"/>
    </row>
    <row r="23" spans="1:40" ht="18" thickBot="1" x14ac:dyDescent="0.3">
      <c r="A23" s="88"/>
      <c r="B23" s="183" t="s">
        <v>73</v>
      </c>
      <c r="C23" s="184" t="s">
        <v>39</v>
      </c>
      <c r="D23" s="185">
        <v>44538</v>
      </c>
      <c r="E23" s="186">
        <v>44589</v>
      </c>
      <c r="F23" s="187"/>
      <c r="G23" s="188" t="s">
        <v>48</v>
      </c>
      <c r="H23" s="189">
        <v>468695</v>
      </c>
      <c r="I23" s="190">
        <v>22.4</v>
      </c>
      <c r="J23" s="189">
        <v>10.85</v>
      </c>
      <c r="K23" s="190">
        <v>19.829999999999998</v>
      </c>
      <c r="L23" s="191">
        <f t="shared" si="0"/>
        <v>1167.2185874999998</v>
      </c>
      <c r="M23" s="194" t="s">
        <v>105</v>
      </c>
    </row>
    <row r="24" spans="1:40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40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8.59</v>
      </c>
      <c r="K25" s="109">
        <v>9.9</v>
      </c>
      <c r="L25" s="110">
        <f t="shared" si="0"/>
        <v>365.25109500000002</v>
      </c>
      <c r="M25" s="111"/>
    </row>
    <row r="26" spans="1:40" ht="18" thickBot="1" x14ac:dyDescent="0.3">
      <c r="A26" s="113"/>
      <c r="B26" s="216" t="s">
        <v>121</v>
      </c>
      <c r="C26" s="195" t="s">
        <v>52</v>
      </c>
      <c r="D26" s="217">
        <v>44538</v>
      </c>
      <c r="E26" s="196">
        <v>44589</v>
      </c>
      <c r="F26" s="221"/>
      <c r="G26" s="198" t="s">
        <v>56</v>
      </c>
      <c r="H26" s="218">
        <v>468646</v>
      </c>
      <c r="I26" s="199">
        <v>22.6</v>
      </c>
      <c r="J26" s="199">
        <v>11.85</v>
      </c>
      <c r="K26" s="218">
        <v>16.73</v>
      </c>
      <c r="L26" s="200">
        <f t="shared" si="0"/>
        <v>1174.6342124999999</v>
      </c>
      <c r="M26" s="222" t="s">
        <v>102</v>
      </c>
    </row>
    <row r="27" spans="1:40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8.7100000000000009</v>
      </c>
      <c r="K27" s="105">
        <v>9.66</v>
      </c>
      <c r="L27" s="106">
        <f t="shared" si="0"/>
        <v>366.42360300000013</v>
      </c>
      <c r="M27" s="149"/>
    </row>
    <row r="28" spans="1:40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40" ht="18" thickBot="1" x14ac:dyDescent="0.3">
      <c r="A29" s="151"/>
      <c r="B29" s="216" t="s">
        <v>120</v>
      </c>
      <c r="C29" s="195" t="s">
        <v>52</v>
      </c>
      <c r="D29" s="217">
        <v>44538</v>
      </c>
      <c r="E29" s="196">
        <v>44589</v>
      </c>
      <c r="F29" s="221"/>
      <c r="G29" s="198" t="s">
        <v>60</v>
      </c>
      <c r="H29" s="218">
        <v>468786</v>
      </c>
      <c r="I29" s="199">
        <v>21.3</v>
      </c>
      <c r="J29" s="199">
        <v>12.15</v>
      </c>
      <c r="K29" s="218">
        <v>12.62</v>
      </c>
      <c r="L29" s="200">
        <f t="shared" si="0"/>
        <v>931.497975</v>
      </c>
      <c r="M29" s="222" t="s">
        <v>112</v>
      </c>
    </row>
    <row r="30" spans="1:40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18" thickBot="1" x14ac:dyDescent="0.3">
      <c r="A32" s="113"/>
      <c r="B32" s="216" t="s">
        <v>76</v>
      </c>
      <c r="C32" s="195" t="s">
        <v>52</v>
      </c>
      <c r="D32" s="217">
        <v>44538</v>
      </c>
      <c r="E32" s="196">
        <v>44589</v>
      </c>
      <c r="F32" s="221"/>
      <c r="G32" s="198" t="s">
        <v>54</v>
      </c>
      <c r="H32" s="218">
        <v>468668</v>
      </c>
      <c r="I32" s="199">
        <v>20.6</v>
      </c>
      <c r="J32" s="199">
        <v>11.9</v>
      </c>
      <c r="K32" s="218">
        <v>17.440000000000001</v>
      </c>
      <c r="L32" s="200">
        <f t="shared" si="0"/>
        <v>1234.8392000000001</v>
      </c>
      <c r="M32" s="225" t="s">
        <v>103</v>
      </c>
    </row>
    <row r="33" spans="1:40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40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40" ht="17.25" x14ac:dyDescent="0.25">
      <c r="A37" s="32"/>
      <c r="B37" s="210" t="s">
        <v>122</v>
      </c>
      <c r="C37" s="184" t="s">
        <v>12</v>
      </c>
      <c r="D37" s="185">
        <v>44538</v>
      </c>
      <c r="E37" s="186">
        <v>44589</v>
      </c>
      <c r="F37" s="226"/>
      <c r="G37" s="193" t="s">
        <v>21</v>
      </c>
      <c r="H37" s="190">
        <v>468642</v>
      </c>
      <c r="I37" s="190">
        <v>19.7</v>
      </c>
      <c r="J37" s="190">
        <v>12.09</v>
      </c>
      <c r="K37" s="190">
        <v>17.02</v>
      </c>
      <c r="L37" s="191">
        <f t="shared" si="0"/>
        <v>1243.890531</v>
      </c>
      <c r="M37" s="227" t="s">
        <v>109</v>
      </c>
    </row>
    <row r="38" spans="1:40" ht="18" thickBot="1" x14ac:dyDescent="0.3">
      <c r="A38" s="39"/>
      <c r="B38" s="216" t="s">
        <v>122</v>
      </c>
      <c r="C38" s="184" t="s">
        <v>12</v>
      </c>
      <c r="D38" s="185">
        <v>44538</v>
      </c>
      <c r="E38" s="186">
        <v>44589</v>
      </c>
      <c r="F38" s="226"/>
      <c r="G38" s="224" t="s">
        <v>22</v>
      </c>
      <c r="H38" s="218">
        <v>468612</v>
      </c>
      <c r="I38" s="199">
        <v>19.5</v>
      </c>
      <c r="J38" s="190">
        <v>11.75</v>
      </c>
      <c r="K38" s="190">
        <v>13.92</v>
      </c>
      <c r="L38" s="191">
        <f t="shared" si="0"/>
        <v>960.91499999999996</v>
      </c>
      <c r="M38" s="219" t="s">
        <v>114</v>
      </c>
    </row>
    <row r="39" spans="1:40" s="211" customFormat="1" ht="17.25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11.36</v>
      </c>
      <c r="K39" s="176">
        <v>13.92</v>
      </c>
      <c r="L39" s="178">
        <f t="shared" si="0"/>
        <v>898.18521599999997</v>
      </c>
      <c r="M39" s="194" t="s">
        <v>104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x14ac:dyDescent="0.25">
      <c r="A40" s="26"/>
      <c r="B40" s="210" t="s">
        <v>123</v>
      </c>
      <c r="C40" s="184" t="s">
        <v>12</v>
      </c>
      <c r="D40" s="185">
        <v>44538</v>
      </c>
      <c r="E40" s="186">
        <v>44589</v>
      </c>
      <c r="F40" s="187"/>
      <c r="G40" s="193" t="s">
        <v>19</v>
      </c>
      <c r="H40" s="189">
        <v>470892</v>
      </c>
      <c r="I40" s="190">
        <v>22</v>
      </c>
      <c r="J40" s="190">
        <v>14.01</v>
      </c>
      <c r="K40" s="190">
        <v>14.85</v>
      </c>
      <c r="L40" s="191">
        <f t="shared" si="0"/>
        <v>1457.3797425</v>
      </c>
      <c r="M40" s="194" t="s">
        <v>107</v>
      </c>
    </row>
    <row r="41" spans="1:40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108</v>
      </c>
    </row>
    <row r="42" spans="1:40" x14ac:dyDescent="0.25">
      <c r="F42" s="4"/>
    </row>
    <row r="43" spans="1:40" x14ac:dyDescent="0.25">
      <c r="F43" s="4"/>
    </row>
    <row r="44" spans="1:40" x14ac:dyDescent="0.25">
      <c r="F44" s="4"/>
      <c r="G44" s="4" t="s">
        <v>18</v>
      </c>
    </row>
    <row r="45" spans="1:40" x14ac:dyDescent="0.25">
      <c r="F45" s="4"/>
    </row>
    <row r="46" spans="1:40" x14ac:dyDescent="0.25">
      <c r="F46" s="4"/>
    </row>
    <row r="47" spans="1:40" x14ac:dyDescent="0.25">
      <c r="F47" s="4"/>
    </row>
    <row r="48" spans="1:40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A964-DF26-4A4D-9C61-5878A73D78E0}">
  <sheetPr>
    <tabColor rgb="FF00B050"/>
  </sheetPr>
  <dimension ref="A1:M50"/>
  <sheetViews>
    <sheetView topLeftCell="A9" zoomScale="55" zoomScaleNormal="55" workbookViewId="0">
      <selection activeCell="R39" sqref="R39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16" style="4" customWidth="1"/>
    <col min="14" max="16384" width="8.7109375" style="4"/>
  </cols>
  <sheetData>
    <row r="1" spans="1:13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13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13" x14ac:dyDescent="0.25">
      <c r="A3" s="2"/>
      <c r="C3" s="2"/>
      <c r="D3" s="2"/>
      <c r="E3" s="2"/>
      <c r="F3" s="16"/>
      <c r="G3" s="2"/>
      <c r="H3" s="2"/>
    </row>
    <row r="4" spans="1:13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13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13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13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13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13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13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13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13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</row>
    <row r="13" spans="1:13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13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13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</row>
    <row r="16" spans="1:13" ht="17.25" x14ac:dyDescent="0.25">
      <c r="A16" s="88"/>
      <c r="B16" s="183" t="s">
        <v>119</v>
      </c>
      <c r="C16" s="184" t="s">
        <v>39</v>
      </c>
      <c r="D16" s="185">
        <v>44538</v>
      </c>
      <c r="E16" s="186">
        <v>44589</v>
      </c>
      <c r="F16" s="187"/>
      <c r="G16" s="188" t="s">
        <v>43</v>
      </c>
      <c r="H16" s="189">
        <v>468627</v>
      </c>
      <c r="I16" s="190">
        <v>18.100000000000001</v>
      </c>
      <c r="J16" s="189">
        <v>13.54</v>
      </c>
      <c r="K16" s="190">
        <v>15.21</v>
      </c>
      <c r="L16" s="191">
        <f t="shared" si="0"/>
        <v>1394.2368179999999</v>
      </c>
      <c r="M16" s="194" t="s">
        <v>111</v>
      </c>
    </row>
    <row r="17" spans="1:13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</row>
    <row r="18" spans="1:13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6.49</v>
      </c>
      <c r="K18" s="92">
        <v>6.93</v>
      </c>
      <c r="L18" s="93">
        <f t="shared" si="0"/>
        <v>145.9461465</v>
      </c>
      <c r="M18" s="87"/>
    </row>
    <row r="19" spans="1:13" ht="17.25" x14ac:dyDescent="0.25">
      <c r="A19" s="88"/>
      <c r="B19" s="210" t="s">
        <v>72</v>
      </c>
      <c r="C19" s="184" t="s">
        <v>39</v>
      </c>
      <c r="D19" s="185">
        <v>44538</v>
      </c>
      <c r="E19" s="186">
        <v>44589</v>
      </c>
      <c r="F19" s="187"/>
      <c r="G19" s="188" t="s">
        <v>49</v>
      </c>
      <c r="H19" s="189">
        <v>468645</v>
      </c>
      <c r="I19" s="190">
        <v>17.7</v>
      </c>
      <c r="J19" s="189">
        <v>9.6300000000000008</v>
      </c>
      <c r="K19" s="190">
        <v>10.79</v>
      </c>
      <c r="L19" s="191">
        <f t="shared" si="0"/>
        <v>500.31557550000008</v>
      </c>
      <c r="M19" s="194" t="s">
        <v>115</v>
      </c>
    </row>
    <row r="20" spans="1:13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6.76</v>
      </c>
      <c r="K20" s="98">
        <v>8.36</v>
      </c>
      <c r="L20" s="99">
        <f t="shared" si="0"/>
        <v>191.01596799999996</v>
      </c>
      <c r="M20" s="100"/>
    </row>
    <row r="21" spans="1:13" x14ac:dyDescent="0.25">
      <c r="A21" s="79" t="s">
        <v>38</v>
      </c>
      <c r="B21" s="183" t="s">
        <v>73</v>
      </c>
      <c r="C21" s="184" t="s">
        <v>39</v>
      </c>
      <c r="D21" s="185">
        <v>44538</v>
      </c>
      <c r="E21" s="186">
        <v>44589</v>
      </c>
      <c r="F21" s="187" t="s">
        <v>40</v>
      </c>
      <c r="G21" s="188" t="s">
        <v>41</v>
      </c>
      <c r="H21" s="189">
        <v>468621</v>
      </c>
      <c r="I21" s="190">
        <v>20.7</v>
      </c>
      <c r="J21" s="189">
        <v>12.37</v>
      </c>
      <c r="K21" s="190">
        <v>16.260000000000002</v>
      </c>
      <c r="L21" s="191">
        <f t="shared" si="0"/>
        <v>1244.0273970000001</v>
      </c>
      <c r="M21" s="194" t="s">
        <v>113</v>
      </c>
    </row>
    <row r="22" spans="1:13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10.86</v>
      </c>
      <c r="K22" s="92">
        <v>10.89</v>
      </c>
      <c r="L22" s="93">
        <f t="shared" si="0"/>
        <v>642.18112199999996</v>
      </c>
      <c r="M22" s="94"/>
    </row>
    <row r="23" spans="1:13" ht="18" thickBot="1" x14ac:dyDescent="0.3">
      <c r="A23" s="88"/>
      <c r="B23" s="183" t="s">
        <v>73</v>
      </c>
      <c r="C23" s="184" t="s">
        <v>39</v>
      </c>
      <c r="D23" s="185">
        <v>44538</v>
      </c>
      <c r="E23" s="186">
        <v>44589</v>
      </c>
      <c r="F23" s="187"/>
      <c r="G23" s="188" t="s">
        <v>48</v>
      </c>
      <c r="H23" s="189">
        <v>468695</v>
      </c>
      <c r="I23" s="190">
        <v>22.4</v>
      </c>
      <c r="J23" s="189">
        <v>10.85</v>
      </c>
      <c r="K23" s="190">
        <v>19.829999999999998</v>
      </c>
      <c r="L23" s="191">
        <f t="shared" si="0"/>
        <v>1167.2185874999998</v>
      </c>
      <c r="M23" s="194" t="s">
        <v>116</v>
      </c>
    </row>
    <row r="24" spans="1:13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13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9.19</v>
      </c>
      <c r="K25" s="109">
        <v>10.25</v>
      </c>
      <c r="L25" s="110">
        <f t="shared" si="0"/>
        <v>432.83751249999995</v>
      </c>
      <c r="M25" s="111"/>
    </row>
    <row r="26" spans="1:13" ht="18" thickBot="1" x14ac:dyDescent="0.3">
      <c r="A26" s="113"/>
      <c r="B26" s="216" t="s">
        <v>121</v>
      </c>
      <c r="C26" s="195" t="s">
        <v>52</v>
      </c>
      <c r="D26" s="217">
        <v>44538</v>
      </c>
      <c r="E26" s="196">
        <v>44589</v>
      </c>
      <c r="F26" s="221"/>
      <c r="G26" s="198" t="s">
        <v>56</v>
      </c>
      <c r="H26" s="218">
        <v>468646</v>
      </c>
      <c r="I26" s="199">
        <v>22.6</v>
      </c>
      <c r="J26" s="199">
        <v>11.85</v>
      </c>
      <c r="K26" s="218">
        <v>16.73</v>
      </c>
      <c r="L26" s="200">
        <f t="shared" si="0"/>
        <v>1174.6342124999999</v>
      </c>
      <c r="M26" s="222" t="s">
        <v>102</v>
      </c>
    </row>
    <row r="27" spans="1:13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9.94</v>
      </c>
      <c r="K27" s="105">
        <v>10.31</v>
      </c>
      <c r="L27" s="106">
        <f t="shared" si="0"/>
        <v>509.33255799999995</v>
      </c>
      <c r="M27" s="149"/>
    </row>
    <row r="28" spans="1:13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13" ht="18" thickBot="1" x14ac:dyDescent="0.3">
      <c r="A29" s="151"/>
      <c r="B29" s="216" t="s">
        <v>120</v>
      </c>
      <c r="C29" s="195" t="s">
        <v>52</v>
      </c>
      <c r="D29" s="217">
        <v>44538</v>
      </c>
      <c r="E29" s="196">
        <v>44589</v>
      </c>
      <c r="F29" s="221"/>
      <c r="G29" s="198" t="s">
        <v>60</v>
      </c>
      <c r="H29" s="218">
        <v>468786</v>
      </c>
      <c r="I29" s="199">
        <v>21.3</v>
      </c>
      <c r="J29" s="199">
        <v>12.15</v>
      </c>
      <c r="K29" s="218">
        <v>12.62</v>
      </c>
      <c r="L29" s="200">
        <f t="shared" si="0"/>
        <v>931.497975</v>
      </c>
      <c r="M29" s="222" t="s">
        <v>112</v>
      </c>
    </row>
    <row r="30" spans="1:13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</row>
    <row r="31" spans="1:13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</row>
    <row r="32" spans="1:13" ht="18" thickBot="1" x14ac:dyDescent="0.3">
      <c r="A32" s="113"/>
      <c r="B32" s="216" t="s">
        <v>76</v>
      </c>
      <c r="C32" s="195" t="s">
        <v>52</v>
      </c>
      <c r="D32" s="217">
        <v>44538</v>
      </c>
      <c r="E32" s="196">
        <v>44589</v>
      </c>
      <c r="F32" s="221"/>
      <c r="G32" s="198" t="s">
        <v>54</v>
      </c>
      <c r="H32" s="218">
        <v>468668</v>
      </c>
      <c r="I32" s="199">
        <v>20.6</v>
      </c>
      <c r="J32" s="199">
        <v>11.9</v>
      </c>
      <c r="K32" s="218">
        <v>17.440000000000001</v>
      </c>
      <c r="L32" s="200">
        <f t="shared" si="0"/>
        <v>1234.8392000000001</v>
      </c>
      <c r="M32" s="225" t="s">
        <v>103</v>
      </c>
    </row>
    <row r="33" spans="1:13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13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</row>
    <row r="35" spans="1:13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</row>
    <row r="36" spans="1:13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13" ht="17.25" x14ac:dyDescent="0.25">
      <c r="A37" s="32"/>
      <c r="B37" s="210" t="s">
        <v>122</v>
      </c>
      <c r="C37" s="184" t="s">
        <v>12</v>
      </c>
      <c r="D37" s="185">
        <v>44538</v>
      </c>
      <c r="E37" s="186">
        <v>44589</v>
      </c>
      <c r="F37" s="226"/>
      <c r="G37" s="193" t="s">
        <v>21</v>
      </c>
      <c r="H37" s="190">
        <v>468642</v>
      </c>
      <c r="I37" s="190">
        <v>19.7</v>
      </c>
      <c r="J37" s="190">
        <v>12.09</v>
      </c>
      <c r="K37" s="190">
        <v>17.02</v>
      </c>
      <c r="L37" s="191">
        <f t="shared" si="0"/>
        <v>1243.890531</v>
      </c>
      <c r="M37" s="227" t="s">
        <v>109</v>
      </c>
    </row>
    <row r="38" spans="1:13" ht="18" thickBot="1" x14ac:dyDescent="0.3">
      <c r="A38" s="39"/>
      <c r="B38" s="216" t="s">
        <v>122</v>
      </c>
      <c r="C38" s="184" t="s">
        <v>12</v>
      </c>
      <c r="D38" s="185">
        <v>44538</v>
      </c>
      <c r="E38" s="186">
        <v>44589</v>
      </c>
      <c r="F38" s="226"/>
      <c r="G38" s="224" t="s">
        <v>22</v>
      </c>
      <c r="H38" s="218">
        <v>468612</v>
      </c>
      <c r="I38" s="199">
        <v>19.5</v>
      </c>
      <c r="J38" s="190">
        <v>11.75</v>
      </c>
      <c r="K38" s="190">
        <v>13.92</v>
      </c>
      <c r="L38" s="191">
        <f t="shared" si="0"/>
        <v>960.91499999999996</v>
      </c>
      <c r="M38" s="219" t="s">
        <v>114</v>
      </c>
    </row>
    <row r="39" spans="1:13" ht="17.25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11.36</v>
      </c>
      <c r="K39" s="176">
        <v>13.92</v>
      </c>
      <c r="L39" s="178">
        <f t="shared" si="0"/>
        <v>898.18521599999997</v>
      </c>
      <c r="M39" s="194" t="s">
        <v>104</v>
      </c>
    </row>
    <row r="40" spans="1:13" x14ac:dyDescent="0.25">
      <c r="A40" s="26"/>
      <c r="B40" s="210" t="s">
        <v>123</v>
      </c>
      <c r="C40" s="184" t="s">
        <v>12</v>
      </c>
      <c r="D40" s="185">
        <v>44538</v>
      </c>
      <c r="E40" s="186">
        <v>44589</v>
      </c>
      <c r="F40" s="187"/>
      <c r="G40" s="193" t="s">
        <v>19</v>
      </c>
      <c r="H40" s="189">
        <v>470892</v>
      </c>
      <c r="I40" s="190">
        <v>22</v>
      </c>
      <c r="J40" s="190">
        <v>14.01</v>
      </c>
      <c r="K40" s="190">
        <v>14.85</v>
      </c>
      <c r="L40" s="191">
        <f t="shared" si="0"/>
        <v>1457.3797425</v>
      </c>
      <c r="M40" s="194" t="s">
        <v>107</v>
      </c>
    </row>
    <row r="41" spans="1:13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108</v>
      </c>
    </row>
    <row r="42" spans="1:13" x14ac:dyDescent="0.25">
      <c r="F42" s="4"/>
    </row>
    <row r="43" spans="1:13" x14ac:dyDescent="0.25">
      <c r="F43" s="4"/>
    </row>
    <row r="44" spans="1:13" x14ac:dyDescent="0.25">
      <c r="F44" s="4"/>
      <c r="G44" s="4" t="s">
        <v>18</v>
      </c>
    </row>
    <row r="45" spans="1:13" x14ac:dyDescent="0.25">
      <c r="F45" s="4"/>
    </row>
    <row r="46" spans="1:13" x14ac:dyDescent="0.25">
      <c r="F46" s="4"/>
      <c r="M46" s="4" t="s">
        <v>18</v>
      </c>
    </row>
    <row r="47" spans="1:13" x14ac:dyDescent="0.25">
      <c r="F47" s="4"/>
    </row>
    <row r="48" spans="1:13" x14ac:dyDescent="0.25">
      <c r="F48" s="4"/>
      <c r="M48" s="4" t="s">
        <v>18</v>
      </c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0E39-2A23-4A7D-80CB-72CDCABFFD5C}">
  <sheetPr>
    <tabColor rgb="FF00B050"/>
  </sheetPr>
  <dimension ref="A1:M50"/>
  <sheetViews>
    <sheetView topLeftCell="A19" zoomScale="55" zoomScaleNormal="55" workbookViewId="0">
      <selection activeCell="M40" sqref="M40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16" style="4" customWidth="1"/>
    <col min="14" max="16384" width="8.7109375" style="4"/>
  </cols>
  <sheetData>
    <row r="1" spans="1:13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13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13" x14ac:dyDescent="0.25">
      <c r="A3" s="2"/>
      <c r="C3" s="2"/>
      <c r="D3" s="2"/>
      <c r="E3" s="2"/>
      <c r="F3" s="16"/>
      <c r="G3" s="2"/>
      <c r="H3" s="2"/>
    </row>
    <row r="4" spans="1:13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13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13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13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13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13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13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13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13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</row>
    <row r="13" spans="1:13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13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13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</row>
    <row r="16" spans="1:13" ht="17.25" x14ac:dyDescent="0.25">
      <c r="A16" s="88"/>
      <c r="B16" s="183" t="s">
        <v>119</v>
      </c>
      <c r="C16" s="184" t="s">
        <v>39</v>
      </c>
      <c r="D16" s="185">
        <v>44538</v>
      </c>
      <c r="E16" s="186">
        <v>44589</v>
      </c>
      <c r="F16" s="187"/>
      <c r="G16" s="188" t="s">
        <v>43</v>
      </c>
      <c r="H16" s="189">
        <v>468627</v>
      </c>
      <c r="I16" s="190">
        <v>18.100000000000001</v>
      </c>
      <c r="J16" s="189">
        <v>13.54</v>
      </c>
      <c r="K16" s="190">
        <v>15.21</v>
      </c>
      <c r="L16" s="191">
        <f t="shared" si="0"/>
        <v>1394.2368179999999</v>
      </c>
      <c r="M16" s="194" t="s">
        <v>111</v>
      </c>
    </row>
    <row r="17" spans="1:13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</row>
    <row r="18" spans="1:13" x14ac:dyDescent="0.25">
      <c r="A18" s="79" t="s">
        <v>46</v>
      </c>
      <c r="B18" s="201" t="s">
        <v>72</v>
      </c>
      <c r="C18" s="181" t="s">
        <v>39</v>
      </c>
      <c r="D18" s="182">
        <v>44538</v>
      </c>
      <c r="E18" s="173">
        <v>44589</v>
      </c>
      <c r="F18" s="220" t="s">
        <v>40</v>
      </c>
      <c r="G18" s="175" t="s">
        <v>44</v>
      </c>
      <c r="H18" s="176">
        <v>468700</v>
      </c>
      <c r="I18" s="177">
        <v>21.3</v>
      </c>
      <c r="J18" s="189">
        <v>6.95</v>
      </c>
      <c r="K18" s="190">
        <v>7.15</v>
      </c>
      <c r="L18" s="191">
        <f t="shared" si="0"/>
        <v>172.68143750000002</v>
      </c>
      <c r="M18" s="179" t="s">
        <v>117</v>
      </c>
    </row>
    <row r="19" spans="1:13" ht="17.25" x14ac:dyDescent="0.25">
      <c r="A19" s="88"/>
      <c r="B19" s="210" t="s">
        <v>72</v>
      </c>
      <c r="C19" s="184" t="s">
        <v>39</v>
      </c>
      <c r="D19" s="185">
        <v>44538</v>
      </c>
      <c r="E19" s="186">
        <v>44589</v>
      </c>
      <c r="F19" s="187"/>
      <c r="G19" s="188" t="s">
        <v>49</v>
      </c>
      <c r="H19" s="189">
        <v>468645</v>
      </c>
      <c r="I19" s="190">
        <v>17.7</v>
      </c>
      <c r="J19" s="189">
        <v>9.6300000000000008</v>
      </c>
      <c r="K19" s="190">
        <v>10.79</v>
      </c>
      <c r="L19" s="191">
        <f t="shared" si="0"/>
        <v>500.31557550000008</v>
      </c>
      <c r="M19" s="194" t="s">
        <v>115</v>
      </c>
    </row>
    <row r="20" spans="1:13" ht="15.75" thickBot="1" x14ac:dyDescent="0.3">
      <c r="A20" s="145"/>
      <c r="B20" s="215" t="s">
        <v>72</v>
      </c>
      <c r="C20" s="195" t="s">
        <v>39</v>
      </c>
      <c r="D20" s="217">
        <v>44538</v>
      </c>
      <c r="E20" s="196">
        <v>44589</v>
      </c>
      <c r="F20" s="221"/>
      <c r="G20" s="198" t="s">
        <v>50</v>
      </c>
      <c r="H20" s="218">
        <v>468644</v>
      </c>
      <c r="I20" s="199">
        <v>19.3</v>
      </c>
      <c r="J20" s="218">
        <v>7.3</v>
      </c>
      <c r="K20" s="199">
        <v>8.4700000000000006</v>
      </c>
      <c r="L20" s="200">
        <f t="shared" si="0"/>
        <v>225.68315000000001</v>
      </c>
      <c r="M20" s="222" t="s">
        <v>117</v>
      </c>
    </row>
    <row r="21" spans="1:13" x14ac:dyDescent="0.25">
      <c r="A21" s="79" t="s">
        <v>38</v>
      </c>
      <c r="B21" s="183" t="s">
        <v>73</v>
      </c>
      <c r="C21" s="184" t="s">
        <v>39</v>
      </c>
      <c r="D21" s="185">
        <v>44538</v>
      </c>
      <c r="E21" s="186">
        <v>44589</v>
      </c>
      <c r="F21" s="187" t="s">
        <v>40</v>
      </c>
      <c r="G21" s="188" t="s">
        <v>41</v>
      </c>
      <c r="H21" s="189">
        <v>468621</v>
      </c>
      <c r="I21" s="190">
        <v>20.7</v>
      </c>
      <c r="J21" s="189">
        <v>12.37</v>
      </c>
      <c r="K21" s="190">
        <v>16.260000000000002</v>
      </c>
      <c r="L21" s="191">
        <f t="shared" si="0"/>
        <v>1244.0273970000001</v>
      </c>
      <c r="M21" s="194" t="s">
        <v>113</v>
      </c>
    </row>
    <row r="22" spans="1:13" x14ac:dyDescent="0.25">
      <c r="A22" s="88"/>
      <c r="B22" s="183" t="s">
        <v>73</v>
      </c>
      <c r="C22" s="184" t="s">
        <v>39</v>
      </c>
      <c r="D22" s="185">
        <v>44538</v>
      </c>
      <c r="E22" s="186">
        <v>44589</v>
      </c>
      <c r="F22" s="187"/>
      <c r="G22" s="188" t="s">
        <v>45</v>
      </c>
      <c r="H22" s="189">
        <v>468630</v>
      </c>
      <c r="I22" s="190">
        <v>19.3</v>
      </c>
      <c r="J22" s="189">
        <v>11.85</v>
      </c>
      <c r="K22" s="190">
        <v>12.71</v>
      </c>
      <c r="L22" s="191">
        <f t="shared" si="0"/>
        <v>892.38498749999997</v>
      </c>
      <c r="M22" s="194" t="s">
        <v>117</v>
      </c>
    </row>
    <row r="23" spans="1:13" ht="18" thickBot="1" x14ac:dyDescent="0.3">
      <c r="A23" s="88"/>
      <c r="B23" s="183" t="s">
        <v>73</v>
      </c>
      <c r="C23" s="184" t="s">
        <v>39</v>
      </c>
      <c r="D23" s="185">
        <v>44538</v>
      </c>
      <c r="E23" s="186">
        <v>44589</v>
      </c>
      <c r="F23" s="187"/>
      <c r="G23" s="188" t="s">
        <v>48</v>
      </c>
      <c r="H23" s="189">
        <v>468695</v>
      </c>
      <c r="I23" s="190">
        <v>22.4</v>
      </c>
      <c r="J23" s="189">
        <v>10.85</v>
      </c>
      <c r="K23" s="190">
        <v>19.829999999999998</v>
      </c>
      <c r="L23" s="191">
        <f t="shared" si="0"/>
        <v>1167.2185874999998</v>
      </c>
      <c r="M23" s="194" t="s">
        <v>116</v>
      </c>
    </row>
    <row r="24" spans="1:13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13" x14ac:dyDescent="0.25">
      <c r="A25" s="112"/>
      <c r="B25" s="183" t="s">
        <v>121</v>
      </c>
      <c r="C25" s="184" t="s">
        <v>52</v>
      </c>
      <c r="D25" s="185">
        <v>44538</v>
      </c>
      <c r="E25" s="186">
        <v>44589</v>
      </c>
      <c r="F25" s="192"/>
      <c r="G25" s="193" t="s">
        <v>55</v>
      </c>
      <c r="H25" s="190">
        <v>468649</v>
      </c>
      <c r="I25" s="190">
        <v>22.8</v>
      </c>
      <c r="J25" s="190">
        <v>10.66</v>
      </c>
      <c r="K25" s="190">
        <v>11.31</v>
      </c>
      <c r="L25" s="191">
        <f t="shared" si="0"/>
        <v>642.60931800000003</v>
      </c>
      <c r="M25" s="194" t="s">
        <v>117</v>
      </c>
    </row>
    <row r="26" spans="1:13" ht="18" thickBot="1" x14ac:dyDescent="0.3">
      <c r="A26" s="113"/>
      <c r="B26" s="216" t="s">
        <v>121</v>
      </c>
      <c r="C26" s="195" t="s">
        <v>52</v>
      </c>
      <c r="D26" s="217">
        <v>44538</v>
      </c>
      <c r="E26" s="196">
        <v>44589</v>
      </c>
      <c r="F26" s="221"/>
      <c r="G26" s="198" t="s">
        <v>56</v>
      </c>
      <c r="H26" s="218">
        <v>468646</v>
      </c>
      <c r="I26" s="199">
        <v>22.6</v>
      </c>
      <c r="J26" s="199">
        <v>11.85</v>
      </c>
      <c r="K26" s="218">
        <v>16.73</v>
      </c>
      <c r="L26" s="200">
        <f t="shared" si="0"/>
        <v>1174.6342124999999</v>
      </c>
      <c r="M26" s="222" t="s">
        <v>102</v>
      </c>
    </row>
    <row r="27" spans="1:13" x14ac:dyDescent="0.25">
      <c r="A27" s="105" t="s">
        <v>75</v>
      </c>
      <c r="B27" s="201" t="s">
        <v>120</v>
      </c>
      <c r="C27" s="181" t="s">
        <v>52</v>
      </c>
      <c r="D27" s="173">
        <v>44538</v>
      </c>
      <c r="E27" s="173">
        <v>44589</v>
      </c>
      <c r="F27" s="174" t="s">
        <v>40</v>
      </c>
      <c r="G27" s="203" t="s">
        <v>57</v>
      </c>
      <c r="H27" s="176">
        <v>468468</v>
      </c>
      <c r="I27" s="177">
        <v>19.399999999999999</v>
      </c>
      <c r="J27" s="177">
        <v>10.76</v>
      </c>
      <c r="K27" s="177">
        <v>11.27</v>
      </c>
      <c r="L27" s="178">
        <f t="shared" si="0"/>
        <v>652.40677599999992</v>
      </c>
      <c r="M27" s="209" t="s">
        <v>117</v>
      </c>
    </row>
    <row r="28" spans="1:13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13" ht="18" thickBot="1" x14ac:dyDescent="0.3">
      <c r="A29" s="151"/>
      <c r="B29" s="216" t="s">
        <v>120</v>
      </c>
      <c r="C29" s="195" t="s">
        <v>52</v>
      </c>
      <c r="D29" s="217">
        <v>44538</v>
      </c>
      <c r="E29" s="196">
        <v>44589</v>
      </c>
      <c r="F29" s="221"/>
      <c r="G29" s="198" t="s">
        <v>60</v>
      </c>
      <c r="H29" s="218">
        <v>468786</v>
      </c>
      <c r="I29" s="199">
        <v>21.3</v>
      </c>
      <c r="J29" s="199">
        <v>12.15</v>
      </c>
      <c r="K29" s="218">
        <v>12.62</v>
      </c>
      <c r="L29" s="200">
        <f t="shared" si="0"/>
        <v>931.497975</v>
      </c>
      <c r="M29" s="222" t="s">
        <v>112</v>
      </c>
    </row>
    <row r="30" spans="1:13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</row>
    <row r="31" spans="1:13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</row>
    <row r="32" spans="1:13" ht="18" thickBot="1" x14ac:dyDescent="0.3">
      <c r="A32" s="113"/>
      <c r="B32" s="216" t="s">
        <v>76</v>
      </c>
      <c r="C32" s="195" t="s">
        <v>52</v>
      </c>
      <c r="D32" s="217">
        <v>44538</v>
      </c>
      <c r="E32" s="196">
        <v>44589</v>
      </c>
      <c r="F32" s="221"/>
      <c r="G32" s="198" t="s">
        <v>54</v>
      </c>
      <c r="H32" s="218">
        <v>468668</v>
      </c>
      <c r="I32" s="199">
        <v>20.6</v>
      </c>
      <c r="J32" s="199">
        <v>11.9</v>
      </c>
      <c r="K32" s="218">
        <v>17.440000000000001</v>
      </c>
      <c r="L32" s="200">
        <f t="shared" si="0"/>
        <v>1234.8392000000001</v>
      </c>
      <c r="M32" s="225" t="s">
        <v>103</v>
      </c>
    </row>
    <row r="33" spans="1:13" x14ac:dyDescent="0.25">
      <c r="A33" s="19" t="s">
        <v>11</v>
      </c>
      <c r="B33" s="201" t="s">
        <v>80</v>
      </c>
      <c r="C33" s="181" t="s">
        <v>12</v>
      </c>
      <c r="D33" s="182">
        <v>44538</v>
      </c>
      <c r="E33" s="173">
        <v>44589</v>
      </c>
      <c r="F33" s="220" t="s">
        <v>13</v>
      </c>
      <c r="G33" s="188" t="s">
        <v>16</v>
      </c>
      <c r="H33" s="189">
        <v>468783</v>
      </c>
      <c r="I33" s="190">
        <v>21.4</v>
      </c>
      <c r="J33" s="190">
        <v>11.24</v>
      </c>
      <c r="K33" s="189">
        <v>16.89</v>
      </c>
      <c r="L33" s="191">
        <f t="shared" si="0"/>
        <v>1066.9210320000002</v>
      </c>
      <c r="M33" s="223" t="s">
        <v>100</v>
      </c>
    </row>
    <row r="34" spans="1:13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</row>
    <row r="35" spans="1:13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</row>
    <row r="36" spans="1:13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13" ht="17.25" x14ac:dyDescent="0.25">
      <c r="A37" s="32"/>
      <c r="B37" s="210" t="s">
        <v>122</v>
      </c>
      <c r="C37" s="184" t="s">
        <v>12</v>
      </c>
      <c r="D37" s="185">
        <v>44538</v>
      </c>
      <c r="E37" s="186">
        <v>44589</v>
      </c>
      <c r="F37" s="226"/>
      <c r="G37" s="193" t="s">
        <v>21</v>
      </c>
      <c r="H37" s="190">
        <v>468642</v>
      </c>
      <c r="I37" s="190">
        <v>19.7</v>
      </c>
      <c r="J37" s="190">
        <v>12.09</v>
      </c>
      <c r="K37" s="190">
        <v>17.02</v>
      </c>
      <c r="L37" s="191">
        <f t="shared" si="0"/>
        <v>1243.890531</v>
      </c>
      <c r="M37" s="227" t="s">
        <v>109</v>
      </c>
    </row>
    <row r="38" spans="1:13" ht="18" thickBot="1" x14ac:dyDescent="0.3">
      <c r="A38" s="39"/>
      <c r="B38" s="216" t="s">
        <v>122</v>
      </c>
      <c r="C38" s="184" t="s">
        <v>12</v>
      </c>
      <c r="D38" s="185">
        <v>44538</v>
      </c>
      <c r="E38" s="186">
        <v>44589</v>
      </c>
      <c r="F38" s="226"/>
      <c r="G38" s="224" t="s">
        <v>22</v>
      </c>
      <c r="H38" s="218">
        <v>468612</v>
      </c>
      <c r="I38" s="199">
        <v>19.5</v>
      </c>
      <c r="J38" s="190">
        <v>11.75</v>
      </c>
      <c r="K38" s="190">
        <v>13.92</v>
      </c>
      <c r="L38" s="191">
        <f t="shared" si="0"/>
        <v>960.91499999999996</v>
      </c>
      <c r="M38" s="219" t="s">
        <v>114</v>
      </c>
    </row>
    <row r="39" spans="1:13" ht="17.25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11.36</v>
      </c>
      <c r="K39" s="176">
        <v>13.92</v>
      </c>
      <c r="L39" s="178">
        <f t="shared" si="0"/>
        <v>898.18521599999997</v>
      </c>
      <c r="M39" s="194" t="s">
        <v>104</v>
      </c>
    </row>
    <row r="40" spans="1:13" x14ac:dyDescent="0.25">
      <c r="A40" s="26"/>
      <c r="B40" s="210" t="s">
        <v>123</v>
      </c>
      <c r="C40" s="184" t="s">
        <v>12</v>
      </c>
      <c r="D40" s="185">
        <v>44538</v>
      </c>
      <c r="E40" s="186">
        <v>44589</v>
      </c>
      <c r="F40" s="187"/>
      <c r="G40" s="193" t="s">
        <v>19</v>
      </c>
      <c r="H40" s="189">
        <v>470892</v>
      </c>
      <c r="I40" s="190">
        <v>22</v>
      </c>
      <c r="J40" s="190">
        <v>14.01</v>
      </c>
      <c r="K40" s="190">
        <v>14.85</v>
      </c>
      <c r="L40" s="191">
        <f t="shared" si="0"/>
        <v>1457.3797425</v>
      </c>
      <c r="M40" s="194" t="s">
        <v>107</v>
      </c>
    </row>
    <row r="41" spans="1:13" ht="15.75" thickBot="1" x14ac:dyDescent="0.3">
      <c r="A41" s="44"/>
      <c r="B41" s="216" t="s">
        <v>123</v>
      </c>
      <c r="C41" s="195" t="s">
        <v>12</v>
      </c>
      <c r="D41" s="217">
        <v>44538</v>
      </c>
      <c r="E41" s="196">
        <v>44589</v>
      </c>
      <c r="F41" s="221"/>
      <c r="G41" s="224" t="s">
        <v>23</v>
      </c>
      <c r="H41" s="199">
        <v>468615</v>
      </c>
      <c r="I41" s="199">
        <v>21</v>
      </c>
      <c r="J41" s="218">
        <v>11.8</v>
      </c>
      <c r="K41" s="199">
        <v>16.38</v>
      </c>
      <c r="L41" s="200">
        <f t="shared" si="0"/>
        <v>1140.3756000000001</v>
      </c>
      <c r="M41" s="225" t="s">
        <v>108</v>
      </c>
    </row>
    <row r="42" spans="1:13" x14ac:dyDescent="0.25">
      <c r="F42" s="4"/>
    </row>
    <row r="43" spans="1:13" x14ac:dyDescent="0.25">
      <c r="F43" s="4"/>
    </row>
    <row r="44" spans="1:13" x14ac:dyDescent="0.25">
      <c r="F44" s="4"/>
      <c r="G44" s="4" t="s">
        <v>18</v>
      </c>
    </row>
    <row r="45" spans="1:13" x14ac:dyDescent="0.25">
      <c r="F45" s="4"/>
    </row>
    <row r="46" spans="1:13" x14ac:dyDescent="0.25">
      <c r="F46" s="4"/>
      <c r="M46" s="4" t="s">
        <v>18</v>
      </c>
    </row>
    <row r="47" spans="1:13" x14ac:dyDescent="0.25">
      <c r="F47" s="4"/>
    </row>
    <row r="48" spans="1:13" x14ac:dyDescent="0.25">
      <c r="F48" s="4"/>
      <c r="M48" s="4" t="s">
        <v>18</v>
      </c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F415-81EB-4663-9F75-6A0080BBC0CC}">
  <sheetPr>
    <tabColor rgb="FF00B050"/>
  </sheetPr>
  <dimension ref="A1:M53"/>
  <sheetViews>
    <sheetView topLeftCell="A11" zoomScale="85" zoomScaleNormal="85" workbookViewId="0">
      <selection activeCell="B24" sqref="B24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39.28515625" style="4" customWidth="1"/>
    <col min="14" max="14" width="21.42578125" style="4" customWidth="1"/>
    <col min="15" max="16384" width="8.7109375" style="4"/>
  </cols>
  <sheetData>
    <row r="1" spans="1:13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13" ht="15.95" customHeight="1" x14ac:dyDescent="0.25">
      <c r="A2" s="5"/>
      <c r="B2" s="140"/>
      <c r="C2" s="2"/>
      <c r="D2" s="2"/>
      <c r="E2" s="2"/>
      <c r="F2" s="16"/>
      <c r="G2" s="2"/>
      <c r="H2" s="2"/>
      <c r="I2" s="2"/>
      <c r="J2" s="2"/>
      <c r="K2" s="3"/>
      <c r="L2" s="2"/>
      <c r="M2" s="2"/>
    </row>
    <row r="3" spans="1:13" x14ac:dyDescent="0.25">
      <c r="A3" s="2"/>
      <c r="C3" s="2"/>
      <c r="D3" s="2"/>
      <c r="E3" s="2"/>
      <c r="F3" s="16"/>
      <c r="G3" s="2"/>
      <c r="H3" s="2"/>
      <c r="I3" s="2"/>
      <c r="J3" s="2"/>
      <c r="K3" s="3"/>
      <c r="L3" s="2"/>
      <c r="M3" s="2"/>
    </row>
    <row r="4" spans="1:13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13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9"/>
      <c r="L5" s="10" t="s">
        <v>9</v>
      </c>
      <c r="M5" s="11" t="s">
        <v>10</v>
      </c>
    </row>
    <row r="6" spans="1:13" x14ac:dyDescent="0.25">
      <c r="A6" s="47" t="s">
        <v>65</v>
      </c>
      <c r="B6" s="135" t="s">
        <v>66</v>
      </c>
      <c r="C6" s="127" t="s">
        <v>26</v>
      </c>
      <c r="D6" s="48">
        <v>44538</v>
      </c>
      <c r="E6" s="72">
        <v>44589</v>
      </c>
      <c r="F6" s="73" t="s">
        <v>27</v>
      </c>
      <c r="G6" s="51" t="s">
        <v>32</v>
      </c>
      <c r="H6" s="52">
        <v>468781</v>
      </c>
      <c r="I6" s="53">
        <v>18.8</v>
      </c>
      <c r="J6" s="52">
        <v>9.69</v>
      </c>
      <c r="K6" s="53">
        <v>14.39</v>
      </c>
      <c r="L6" s="54">
        <f t="shared" ref="L6:L8" si="0">((J6*J6)*K6)/2</f>
        <v>675.58243949999996</v>
      </c>
      <c r="M6" s="74" t="s">
        <v>67</v>
      </c>
    </row>
    <row r="7" spans="1:13" x14ac:dyDescent="0.25">
      <c r="A7" s="64"/>
      <c r="B7" s="137" t="s">
        <v>66</v>
      </c>
      <c r="C7" s="128" t="s">
        <v>26</v>
      </c>
      <c r="D7" s="57">
        <v>44538</v>
      </c>
      <c r="E7" s="49">
        <v>44589</v>
      </c>
      <c r="F7" s="75"/>
      <c r="G7" s="136" t="s">
        <v>33</v>
      </c>
      <c r="H7" s="59">
        <v>468613</v>
      </c>
      <c r="I7" s="60">
        <v>21.9</v>
      </c>
      <c r="J7" s="59">
        <v>8.17</v>
      </c>
      <c r="K7" s="60">
        <v>11.58</v>
      </c>
      <c r="L7" s="61">
        <f t="shared" si="0"/>
        <v>386.47613099999995</v>
      </c>
      <c r="M7" s="76"/>
    </row>
    <row r="8" spans="1:13" ht="15.75" thickBot="1" x14ac:dyDescent="0.3">
      <c r="A8" s="65"/>
      <c r="B8" s="137" t="s">
        <v>66</v>
      </c>
      <c r="C8" s="134" t="s">
        <v>26</v>
      </c>
      <c r="D8" s="77">
        <v>44538</v>
      </c>
      <c r="E8" s="77">
        <v>44589</v>
      </c>
      <c r="F8" s="78"/>
      <c r="G8" s="67" t="s">
        <v>34</v>
      </c>
      <c r="H8" s="69">
        <v>468611</v>
      </c>
      <c r="I8" s="69">
        <v>19.8</v>
      </c>
      <c r="J8" s="69">
        <v>9.17</v>
      </c>
      <c r="K8" s="69">
        <v>10.71</v>
      </c>
      <c r="L8" s="70">
        <f t="shared" si="0"/>
        <v>450.29605950000001</v>
      </c>
      <c r="M8" s="76"/>
    </row>
    <row r="9" spans="1:13" x14ac:dyDescent="0.25">
      <c r="A9" s="47" t="s">
        <v>25</v>
      </c>
      <c r="B9" s="135" t="s">
        <v>68</v>
      </c>
      <c r="C9" s="127" t="s">
        <v>26</v>
      </c>
      <c r="D9" s="48">
        <v>44538</v>
      </c>
      <c r="E9" s="72">
        <v>44589</v>
      </c>
      <c r="F9" s="50" t="s">
        <v>27</v>
      </c>
      <c r="G9" s="51" t="s">
        <v>28</v>
      </c>
      <c r="H9" s="52">
        <v>468469</v>
      </c>
      <c r="I9" s="53">
        <v>21.8</v>
      </c>
      <c r="J9" s="52">
        <v>6.73</v>
      </c>
      <c r="K9" s="53">
        <v>8.3699999999999992</v>
      </c>
      <c r="L9" s="54">
        <f>((J9*J9)*K9)/2</f>
        <v>189.55078649999999</v>
      </c>
      <c r="M9" s="55"/>
    </row>
    <row r="10" spans="1:13" x14ac:dyDescent="0.25">
      <c r="A10" s="56"/>
      <c r="B10" s="137" t="s">
        <v>68</v>
      </c>
      <c r="C10" s="128" t="s">
        <v>26</v>
      </c>
      <c r="D10" s="57">
        <v>44538</v>
      </c>
      <c r="E10" s="49">
        <v>44589</v>
      </c>
      <c r="F10" s="50"/>
      <c r="G10" s="58" t="s">
        <v>31</v>
      </c>
      <c r="H10" s="59">
        <v>470898</v>
      </c>
      <c r="I10" s="60">
        <v>21.4</v>
      </c>
      <c r="J10" s="59">
        <v>10.63</v>
      </c>
      <c r="K10" s="60">
        <v>14.74</v>
      </c>
      <c r="L10" s="61">
        <f>((J10*J10)*K10)/2</f>
        <v>832.7871530000001</v>
      </c>
      <c r="M10" s="63" t="s">
        <v>62</v>
      </c>
    </row>
    <row r="11" spans="1:13" ht="15.75" thickBot="1" x14ac:dyDescent="0.3">
      <c r="A11" s="64"/>
      <c r="B11" s="137" t="s">
        <v>68</v>
      </c>
      <c r="C11" s="128" t="s">
        <v>26</v>
      </c>
      <c r="D11" s="57">
        <v>44538</v>
      </c>
      <c r="E11" s="49">
        <v>44589</v>
      </c>
      <c r="F11" s="75"/>
      <c r="G11" s="58" t="s">
        <v>36</v>
      </c>
      <c r="H11" s="59">
        <v>468461</v>
      </c>
      <c r="I11" s="60">
        <v>19.2</v>
      </c>
      <c r="J11" s="59">
        <v>9.23</v>
      </c>
      <c r="K11" s="60">
        <v>9.44</v>
      </c>
      <c r="L11" s="61">
        <f>((J11*J11)*K11)/2</f>
        <v>402.11048800000003</v>
      </c>
      <c r="M11" s="62"/>
    </row>
    <row r="12" spans="1:13" x14ac:dyDescent="0.25">
      <c r="A12" s="47" t="s">
        <v>69</v>
      </c>
      <c r="B12" s="135" t="s">
        <v>70</v>
      </c>
      <c r="C12" s="127" t="s">
        <v>26</v>
      </c>
      <c r="D12" s="48">
        <v>44538</v>
      </c>
      <c r="E12" s="72">
        <v>44589</v>
      </c>
      <c r="F12" s="73" t="s">
        <v>27</v>
      </c>
      <c r="G12" s="51" t="s">
        <v>30</v>
      </c>
      <c r="H12" s="52">
        <v>470897</v>
      </c>
      <c r="I12" s="53">
        <v>19.600000000000001</v>
      </c>
      <c r="J12" s="52">
        <v>7.43</v>
      </c>
      <c r="K12" s="53">
        <v>8.64</v>
      </c>
      <c r="L12" s="54">
        <f t="shared" ref="L12:L13" si="1">((J12*J12)*K12)/2</f>
        <v>238.48516799999999</v>
      </c>
      <c r="M12" s="74"/>
    </row>
    <row r="13" spans="1:13" x14ac:dyDescent="0.25">
      <c r="A13" s="56"/>
      <c r="B13" s="137" t="s">
        <v>70</v>
      </c>
      <c r="C13" s="128" t="s">
        <v>26</v>
      </c>
      <c r="D13" s="57">
        <v>44538</v>
      </c>
      <c r="E13" s="49">
        <v>44589</v>
      </c>
      <c r="F13" s="75"/>
      <c r="G13" s="58" t="s">
        <v>35</v>
      </c>
      <c r="H13" s="59">
        <v>468628</v>
      </c>
      <c r="I13" s="60">
        <v>19.600000000000001</v>
      </c>
      <c r="J13" s="59">
        <v>9.67</v>
      </c>
      <c r="K13" s="60">
        <v>13.36</v>
      </c>
      <c r="L13" s="61">
        <f t="shared" si="1"/>
        <v>624.63945200000001</v>
      </c>
      <c r="M13" s="76"/>
    </row>
    <row r="14" spans="1:13" ht="15.75" thickBot="1" x14ac:dyDescent="0.3">
      <c r="A14" s="65"/>
      <c r="B14" s="138" t="s">
        <v>70</v>
      </c>
      <c r="C14" s="134" t="s">
        <v>26</v>
      </c>
      <c r="D14" s="66">
        <v>44538</v>
      </c>
      <c r="E14" s="77">
        <v>44589</v>
      </c>
      <c r="F14" s="78"/>
      <c r="G14" s="67" t="s">
        <v>37</v>
      </c>
      <c r="H14" s="68">
        <v>468614</v>
      </c>
      <c r="I14" s="69">
        <v>21</v>
      </c>
      <c r="J14" s="68">
        <v>7.33</v>
      </c>
      <c r="K14" s="69">
        <v>8.5</v>
      </c>
      <c r="L14" s="70">
        <f>((J14*J14)*K14)/2</f>
        <v>228.347825</v>
      </c>
      <c r="M14" s="71"/>
    </row>
    <row r="15" spans="1:13" x14ac:dyDescent="0.25">
      <c r="A15" s="79" t="s">
        <v>71</v>
      </c>
      <c r="B15" s="153" t="s">
        <v>119</v>
      </c>
      <c r="C15" s="129" t="s">
        <v>39</v>
      </c>
      <c r="D15" s="80">
        <v>44538</v>
      </c>
      <c r="E15" s="101">
        <v>44589</v>
      </c>
      <c r="F15" s="144" t="s">
        <v>40</v>
      </c>
      <c r="G15" s="83" t="s">
        <v>42</v>
      </c>
      <c r="H15" s="84">
        <v>468698</v>
      </c>
      <c r="I15" s="85">
        <v>21</v>
      </c>
      <c r="J15" s="84">
        <v>6.23</v>
      </c>
      <c r="K15" s="85">
        <v>6.91</v>
      </c>
      <c r="L15" s="86">
        <f t="shared" ref="L15" si="2">((J15*J15)*K15)/2</f>
        <v>134.09856950000002</v>
      </c>
      <c r="M15" s="87"/>
    </row>
    <row r="16" spans="1:13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/>
      <c r="K16" s="92" t="s">
        <v>29</v>
      </c>
      <c r="L16" s="93" t="e">
        <f t="shared" ref="L16:L18" si="3">((J16*J16)*K16)/2</f>
        <v>#VALUE!</v>
      </c>
      <c r="M16" s="94"/>
    </row>
    <row r="17" spans="1:13" ht="15.75" thickBot="1" x14ac:dyDescent="0.3">
      <c r="A17" s="145"/>
      <c r="B17" s="155" t="s">
        <v>119</v>
      </c>
      <c r="C17" s="146" t="s">
        <v>39</v>
      </c>
      <c r="D17" s="95">
        <v>44538</v>
      </c>
      <c r="E17" s="102">
        <v>44589</v>
      </c>
      <c r="F17" s="147"/>
      <c r="G17" s="96" t="s">
        <v>47</v>
      </c>
      <c r="H17" s="97">
        <v>468667</v>
      </c>
      <c r="I17" s="98">
        <v>17.3</v>
      </c>
      <c r="J17" s="97">
        <v>6.71</v>
      </c>
      <c r="K17" s="98">
        <v>7.77</v>
      </c>
      <c r="L17" s="99">
        <f t="shared" si="3"/>
        <v>174.91862849999998</v>
      </c>
      <c r="M17" s="100"/>
    </row>
    <row r="18" spans="1:13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4.8600000000000003</v>
      </c>
      <c r="K18" s="92">
        <v>5.9</v>
      </c>
      <c r="L18" s="93">
        <f t="shared" si="3"/>
        <v>69.677820000000011</v>
      </c>
      <c r="M18" s="87"/>
    </row>
    <row r="19" spans="1:13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6.96</v>
      </c>
      <c r="K19" s="92">
        <v>8.5500000000000007</v>
      </c>
      <c r="L19" s="93">
        <f t="shared" ref="L19:L20" si="4">((J19*J19)*K19)/2</f>
        <v>207.08784000000003</v>
      </c>
      <c r="M19" s="94"/>
    </row>
    <row r="20" spans="1:13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4.66</v>
      </c>
      <c r="K20" s="98">
        <v>5.75</v>
      </c>
      <c r="L20" s="99">
        <f t="shared" si="4"/>
        <v>62.432350000000007</v>
      </c>
      <c r="M20" s="100"/>
    </row>
    <row r="21" spans="1:13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4.55</v>
      </c>
      <c r="K21" s="92">
        <v>6.29</v>
      </c>
      <c r="L21" s="93">
        <f t="shared" ref="L21:L24" si="5">((J21*J21)*K21)/2</f>
        <v>65.109362499999989</v>
      </c>
      <c r="M21" s="94"/>
    </row>
    <row r="22" spans="1:13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4.32</v>
      </c>
      <c r="K22" s="92">
        <v>8.15</v>
      </c>
      <c r="L22" s="93">
        <f t="shared" si="5"/>
        <v>76.04928000000001</v>
      </c>
      <c r="M22" s="94"/>
    </row>
    <row r="23" spans="1:13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6.87</v>
      </c>
      <c r="K23" s="92">
        <v>13.03</v>
      </c>
      <c r="L23" s="93">
        <f t="shared" si="5"/>
        <v>307.48780349999998</v>
      </c>
      <c r="M23" s="94"/>
    </row>
    <row r="24" spans="1:13" x14ac:dyDescent="0.25">
      <c r="A24" s="105" t="s">
        <v>74</v>
      </c>
      <c r="B24" s="158" t="s">
        <v>121</v>
      </c>
      <c r="C24" s="131" t="s">
        <v>52</v>
      </c>
      <c r="D24" s="120">
        <v>44538</v>
      </c>
      <c r="E24" s="120">
        <v>44589</v>
      </c>
      <c r="F24" s="121" t="s">
        <v>40</v>
      </c>
      <c r="G24" s="152" t="s">
        <v>61</v>
      </c>
      <c r="H24" s="104">
        <v>468663</v>
      </c>
      <c r="I24" s="105">
        <v>20.3</v>
      </c>
      <c r="J24" s="105">
        <v>5.33</v>
      </c>
      <c r="K24" s="105">
        <v>8.1999999999999993</v>
      </c>
      <c r="L24" s="106">
        <f t="shared" si="5"/>
        <v>116.47648999999998</v>
      </c>
      <c r="M24" s="149"/>
    </row>
    <row r="25" spans="1:13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/>
      <c r="K25" s="109" t="s">
        <v>29</v>
      </c>
      <c r="L25" s="110" t="e">
        <f t="shared" ref="L25:L29" si="6">((J25*J25)*K25)/2</f>
        <v>#VALUE!</v>
      </c>
      <c r="M25" s="111" t="s">
        <v>63</v>
      </c>
    </row>
    <row r="26" spans="1:13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5.08</v>
      </c>
      <c r="K26" s="116">
        <v>6.93</v>
      </c>
      <c r="L26" s="118">
        <f t="shared" si="6"/>
        <v>89.419175999999993</v>
      </c>
      <c r="M26" s="119"/>
    </row>
    <row r="27" spans="1:13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4.38</v>
      </c>
      <c r="K27" s="105">
        <v>4.87</v>
      </c>
      <c r="L27" s="106">
        <f t="shared" si="6"/>
        <v>46.714013999999999</v>
      </c>
      <c r="M27" s="149"/>
    </row>
    <row r="28" spans="1:13" x14ac:dyDescent="0.25">
      <c r="A28" s="107"/>
      <c r="B28" s="159" t="s">
        <v>120</v>
      </c>
      <c r="C28" s="132" t="s">
        <v>52</v>
      </c>
      <c r="D28" s="108">
        <v>44538</v>
      </c>
      <c r="E28" s="103">
        <v>44589</v>
      </c>
      <c r="F28" s="122"/>
      <c r="G28" s="148" t="s">
        <v>59</v>
      </c>
      <c r="H28" s="109">
        <v>468470</v>
      </c>
      <c r="I28" s="109">
        <v>20.9</v>
      </c>
      <c r="J28" s="109">
        <v>6.27</v>
      </c>
      <c r="K28" s="109">
        <v>7.42</v>
      </c>
      <c r="L28" s="110">
        <f t="shared" si="6"/>
        <v>145.85085899999996</v>
      </c>
      <c r="M28" s="111"/>
    </row>
    <row r="29" spans="1:13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4.09</v>
      </c>
      <c r="K29" s="116">
        <v>4.83</v>
      </c>
      <c r="L29" s="118">
        <f t="shared" si="6"/>
        <v>40.398361499999993</v>
      </c>
      <c r="M29" s="119"/>
    </row>
    <row r="30" spans="1:13" x14ac:dyDescent="0.25">
      <c r="A30" s="105" t="s">
        <v>51</v>
      </c>
      <c r="B30" s="158" t="s">
        <v>76</v>
      </c>
      <c r="C30" s="131" t="s">
        <v>52</v>
      </c>
      <c r="D30" s="120">
        <v>44538</v>
      </c>
      <c r="E30" s="120">
        <v>44589</v>
      </c>
      <c r="F30" s="121" t="s">
        <v>40</v>
      </c>
      <c r="G30" s="152" t="s">
        <v>53</v>
      </c>
      <c r="H30" s="104">
        <v>470895</v>
      </c>
      <c r="I30" s="105">
        <v>23.4</v>
      </c>
      <c r="J30" s="105">
        <v>4.67</v>
      </c>
      <c r="K30" s="105">
        <v>5.15</v>
      </c>
      <c r="L30" s="106">
        <f t="shared" ref="L30:L31" si="7">((J30*J30)*K30)/2</f>
        <v>56.157917499999996</v>
      </c>
      <c r="M30" s="149"/>
    </row>
    <row r="31" spans="1:13" x14ac:dyDescent="0.25">
      <c r="A31" s="107"/>
      <c r="B31" s="159" t="s">
        <v>76</v>
      </c>
      <c r="C31" s="132" t="s">
        <v>52</v>
      </c>
      <c r="D31" s="108">
        <v>44538</v>
      </c>
      <c r="E31" s="103">
        <v>44589</v>
      </c>
      <c r="F31" s="122"/>
      <c r="G31" s="148" t="s">
        <v>58</v>
      </c>
      <c r="H31" s="109">
        <v>468619</v>
      </c>
      <c r="I31" s="109">
        <v>20.8</v>
      </c>
      <c r="J31" s="109">
        <v>6.28</v>
      </c>
      <c r="K31" s="109">
        <v>8.18</v>
      </c>
      <c r="L31" s="110">
        <f t="shared" si="7"/>
        <v>161.303056</v>
      </c>
      <c r="M31" s="111"/>
    </row>
    <row r="32" spans="1:13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5.1100000000000003</v>
      </c>
      <c r="K32" s="116">
        <v>6.61</v>
      </c>
      <c r="L32" s="118">
        <f t="shared" ref="L32" si="8">((J32*J32)*K32)/2</f>
        <v>86.300490500000009</v>
      </c>
      <c r="M32" s="119"/>
    </row>
    <row r="33" spans="1:6" x14ac:dyDescent="0.25">
      <c r="A33" s="14"/>
      <c r="B33" s="142"/>
    </row>
    <row r="34" spans="1:6" x14ac:dyDescent="0.25">
      <c r="A34" s="14"/>
      <c r="B34" s="142"/>
    </row>
    <row r="35" spans="1:6" x14ac:dyDescent="0.25">
      <c r="B35" s="143"/>
      <c r="F35" s="4"/>
    </row>
    <row r="36" spans="1:6" x14ac:dyDescent="0.25">
      <c r="A36" s="13"/>
      <c r="B36" s="141"/>
      <c r="F36" s="4"/>
    </row>
    <row r="37" spans="1:6" x14ac:dyDescent="0.25">
      <c r="A37" s="13"/>
      <c r="B37" s="141"/>
      <c r="F37" s="4"/>
    </row>
    <row r="38" spans="1:6" x14ac:dyDescent="0.25">
      <c r="C38" s="4" t="s">
        <v>18</v>
      </c>
      <c r="F38" s="4"/>
    </row>
    <row r="39" spans="1:6" x14ac:dyDescent="0.25">
      <c r="F39" s="4"/>
    </row>
    <row r="40" spans="1:6" x14ac:dyDescent="0.25">
      <c r="F40" s="4"/>
    </row>
    <row r="41" spans="1:6" x14ac:dyDescent="0.25">
      <c r="F41" s="4"/>
    </row>
    <row r="42" spans="1:6" x14ac:dyDescent="0.25">
      <c r="F42" s="4"/>
    </row>
    <row r="43" spans="1:6" x14ac:dyDescent="0.25">
      <c r="F43" s="4"/>
    </row>
    <row r="44" spans="1:6" x14ac:dyDescent="0.25">
      <c r="F44" s="4"/>
    </row>
    <row r="45" spans="1:6" x14ac:dyDescent="0.25">
      <c r="F45" s="4"/>
    </row>
    <row r="46" spans="1:6" x14ac:dyDescent="0.25">
      <c r="F46" s="4"/>
    </row>
    <row r="47" spans="1:6" x14ac:dyDescent="0.25">
      <c r="F47" s="4"/>
    </row>
    <row r="48" spans="1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DF30-EB0B-4006-B785-68F572FFF8D8}">
  <sheetPr>
    <tabColor rgb="FF00B050"/>
  </sheetPr>
  <dimension ref="A1:M53"/>
  <sheetViews>
    <sheetView topLeftCell="A13" workbookViewId="0">
      <selection activeCell="B27" sqref="B27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39.28515625" style="4" customWidth="1"/>
    <col min="14" max="14" width="21.42578125" style="4" customWidth="1"/>
    <col min="15" max="16384" width="8.7109375" style="4"/>
  </cols>
  <sheetData>
    <row r="1" spans="1:13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13" ht="15.95" customHeight="1" x14ac:dyDescent="0.25">
      <c r="A2" s="5"/>
      <c r="B2" s="140"/>
      <c r="C2" s="2"/>
      <c r="D2" s="2"/>
      <c r="E2" s="2"/>
      <c r="F2" s="16"/>
      <c r="G2" s="2"/>
      <c r="H2" s="2"/>
      <c r="I2" s="2"/>
      <c r="J2" s="2"/>
      <c r="K2" s="3"/>
      <c r="L2" s="2"/>
      <c r="M2" s="2"/>
    </row>
    <row r="3" spans="1:13" x14ac:dyDescent="0.25">
      <c r="A3" s="2"/>
      <c r="C3" s="2"/>
      <c r="D3" s="2"/>
      <c r="E3" s="2"/>
      <c r="F3" s="16"/>
      <c r="G3" s="2"/>
      <c r="H3" s="2"/>
    </row>
    <row r="4" spans="1:13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13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9"/>
      <c r="L5" s="10" t="s">
        <v>9</v>
      </c>
      <c r="M5" s="11" t="s">
        <v>10</v>
      </c>
    </row>
    <row r="6" spans="1:13" x14ac:dyDescent="0.25">
      <c r="A6" s="47" t="s">
        <v>65</v>
      </c>
      <c r="B6" s="135" t="s">
        <v>66</v>
      </c>
      <c r="C6" s="127" t="s">
        <v>26</v>
      </c>
      <c r="D6" s="48">
        <v>44538</v>
      </c>
      <c r="E6" s="72">
        <v>44589</v>
      </c>
      <c r="F6" s="73" t="s">
        <v>27</v>
      </c>
      <c r="G6" s="51" t="s">
        <v>32</v>
      </c>
      <c r="H6" s="52">
        <v>468781</v>
      </c>
      <c r="I6" s="53">
        <v>18.8</v>
      </c>
      <c r="J6" s="52">
        <v>10.199999999999999</v>
      </c>
      <c r="K6" s="53">
        <v>15.57</v>
      </c>
      <c r="L6" s="54">
        <f>((J6*J6)*K6)/2</f>
        <v>809.95139999999992</v>
      </c>
      <c r="M6" s="74" t="s">
        <v>67</v>
      </c>
    </row>
    <row r="7" spans="1:13" x14ac:dyDescent="0.25">
      <c r="A7" s="64"/>
      <c r="B7" s="137" t="s">
        <v>66</v>
      </c>
      <c r="C7" s="128" t="s">
        <v>26</v>
      </c>
      <c r="D7" s="57">
        <v>44538</v>
      </c>
      <c r="E7" s="49">
        <v>44589</v>
      </c>
      <c r="F7" s="75"/>
      <c r="G7" s="136" t="s">
        <v>33</v>
      </c>
      <c r="H7" s="59">
        <v>468613</v>
      </c>
      <c r="I7" s="60">
        <v>21.9</v>
      </c>
      <c r="J7" s="59">
        <v>9.19</v>
      </c>
      <c r="K7" s="60">
        <v>11.58</v>
      </c>
      <c r="L7" s="61">
        <f t="shared" ref="L7:L8" si="0">((J7*J7)*K7)/2</f>
        <v>489.00081899999998</v>
      </c>
      <c r="M7" s="76"/>
    </row>
    <row r="8" spans="1:13" ht="15.75" thickBot="1" x14ac:dyDescent="0.3">
      <c r="A8" s="65"/>
      <c r="B8" s="137" t="s">
        <v>66</v>
      </c>
      <c r="C8" s="134" t="s">
        <v>26</v>
      </c>
      <c r="D8" s="77">
        <v>44538</v>
      </c>
      <c r="E8" s="77">
        <v>44589</v>
      </c>
      <c r="F8" s="78"/>
      <c r="G8" s="67" t="s">
        <v>34</v>
      </c>
      <c r="H8" s="69">
        <v>468611</v>
      </c>
      <c r="I8" s="69">
        <v>19.8</v>
      </c>
      <c r="J8" s="69">
        <v>10.16</v>
      </c>
      <c r="K8" s="69">
        <v>12.03</v>
      </c>
      <c r="L8" s="70">
        <f t="shared" si="0"/>
        <v>620.90198399999997</v>
      </c>
      <c r="M8" s="76"/>
    </row>
    <row r="9" spans="1:13" x14ac:dyDescent="0.25">
      <c r="A9" s="47" t="s">
        <v>25</v>
      </c>
      <c r="B9" s="135" t="s">
        <v>68</v>
      </c>
      <c r="C9" s="127" t="s">
        <v>26</v>
      </c>
      <c r="D9" s="48">
        <v>44538</v>
      </c>
      <c r="E9" s="72">
        <v>44589</v>
      </c>
      <c r="F9" s="50" t="s">
        <v>27</v>
      </c>
      <c r="G9" s="51" t="s">
        <v>28</v>
      </c>
      <c r="H9" s="52">
        <v>468469</v>
      </c>
      <c r="I9" s="53">
        <v>21.8</v>
      </c>
      <c r="J9" s="52">
        <v>7.95</v>
      </c>
      <c r="K9" s="53">
        <v>9.17</v>
      </c>
      <c r="L9" s="54">
        <f>((J9*J9)*K9)/2</f>
        <v>289.78346249999998</v>
      </c>
      <c r="M9" s="161" t="s">
        <v>77</v>
      </c>
    </row>
    <row r="10" spans="1:13" x14ac:dyDescent="0.25">
      <c r="A10" s="56"/>
      <c r="B10" s="137" t="s">
        <v>68</v>
      </c>
      <c r="C10" s="128" t="s">
        <v>26</v>
      </c>
      <c r="D10" s="57">
        <v>44538</v>
      </c>
      <c r="E10" s="49">
        <v>44589</v>
      </c>
      <c r="F10" s="50"/>
      <c r="G10" s="58" t="s">
        <v>31</v>
      </c>
      <c r="H10" s="59">
        <v>470898</v>
      </c>
      <c r="I10" s="60">
        <v>21.4</v>
      </c>
      <c r="J10" s="59">
        <v>11.04</v>
      </c>
      <c r="K10" s="60">
        <v>16.86</v>
      </c>
      <c r="L10" s="61">
        <f>((J10*J10)*K10)/2</f>
        <v>1027.4618879999998</v>
      </c>
      <c r="M10" s="63"/>
    </row>
    <row r="11" spans="1:13" ht="15.75" thickBot="1" x14ac:dyDescent="0.3">
      <c r="A11" s="64"/>
      <c r="B11" s="137" t="s">
        <v>68</v>
      </c>
      <c r="C11" s="128" t="s">
        <v>26</v>
      </c>
      <c r="D11" s="57">
        <v>44538</v>
      </c>
      <c r="E11" s="49">
        <v>44589</v>
      </c>
      <c r="F11" s="75"/>
      <c r="G11" s="58" t="s">
        <v>36</v>
      </c>
      <c r="H11" s="59">
        <v>468461</v>
      </c>
      <c r="I11" s="60">
        <v>19.2</v>
      </c>
      <c r="J11" s="59">
        <v>9.69</v>
      </c>
      <c r="K11" s="60">
        <v>9.98</v>
      </c>
      <c r="L11" s="61">
        <f>((J11*J11)*K11)/2</f>
        <v>468.54153899999994</v>
      </c>
      <c r="M11" s="62"/>
    </row>
    <row r="12" spans="1:13" x14ac:dyDescent="0.25">
      <c r="A12" s="47" t="s">
        <v>69</v>
      </c>
      <c r="B12" s="135" t="s">
        <v>70</v>
      </c>
      <c r="C12" s="127" t="s">
        <v>26</v>
      </c>
      <c r="D12" s="48">
        <v>44538</v>
      </c>
      <c r="E12" s="72">
        <v>44589</v>
      </c>
      <c r="F12" s="73" t="s">
        <v>27</v>
      </c>
      <c r="G12" s="51" t="s">
        <v>30</v>
      </c>
      <c r="H12" s="52">
        <v>470897</v>
      </c>
      <c r="I12" s="53">
        <v>19.600000000000001</v>
      </c>
      <c r="J12" s="52">
        <v>7.14</v>
      </c>
      <c r="K12" s="53">
        <v>8.25</v>
      </c>
      <c r="L12" s="54">
        <f t="shared" ref="L12:L13" si="1">((J12*J12)*K12)/2</f>
        <v>210.29084999999998</v>
      </c>
      <c r="M12" s="74" t="s">
        <v>78</v>
      </c>
    </row>
    <row r="13" spans="1:13" x14ac:dyDescent="0.25">
      <c r="A13" s="56"/>
      <c r="B13" s="137" t="s">
        <v>70</v>
      </c>
      <c r="C13" s="128" t="s">
        <v>26</v>
      </c>
      <c r="D13" s="57">
        <v>44538</v>
      </c>
      <c r="E13" s="49">
        <v>44589</v>
      </c>
      <c r="F13" s="75"/>
      <c r="G13" s="58" t="s">
        <v>35</v>
      </c>
      <c r="H13" s="59">
        <v>468628</v>
      </c>
      <c r="I13" s="60">
        <v>19.600000000000001</v>
      </c>
      <c r="J13" s="59">
        <v>9.82</v>
      </c>
      <c r="K13" s="60">
        <v>13.63</v>
      </c>
      <c r="L13" s="61">
        <f t="shared" si="1"/>
        <v>657.18680600000005</v>
      </c>
      <c r="M13" s="76"/>
    </row>
    <row r="14" spans="1:13" ht="15.75" thickBot="1" x14ac:dyDescent="0.3">
      <c r="A14" s="65"/>
      <c r="B14" s="138" t="s">
        <v>70</v>
      </c>
      <c r="C14" s="134" t="s">
        <v>26</v>
      </c>
      <c r="D14" s="66">
        <v>44538</v>
      </c>
      <c r="E14" s="77">
        <v>44589</v>
      </c>
      <c r="F14" s="78"/>
      <c r="G14" s="67" t="s">
        <v>37</v>
      </c>
      <c r="H14" s="68">
        <v>468614</v>
      </c>
      <c r="I14" s="69">
        <v>21</v>
      </c>
      <c r="J14" s="68">
        <v>6.86</v>
      </c>
      <c r="K14" s="69">
        <v>8.18</v>
      </c>
      <c r="L14" s="70">
        <f>((J14*J14)*K14)/2</f>
        <v>192.47376400000002</v>
      </c>
      <c r="M14" s="71" t="s">
        <v>78</v>
      </c>
    </row>
    <row r="15" spans="1:13" x14ac:dyDescent="0.25">
      <c r="A15" s="79" t="s">
        <v>71</v>
      </c>
      <c r="B15" s="153" t="s">
        <v>119</v>
      </c>
      <c r="C15" s="129" t="s">
        <v>39</v>
      </c>
      <c r="D15" s="80">
        <v>44538</v>
      </c>
      <c r="E15" s="101">
        <v>44589</v>
      </c>
      <c r="F15" s="144" t="s">
        <v>40</v>
      </c>
      <c r="G15" s="83" t="s">
        <v>42</v>
      </c>
      <c r="H15" s="84">
        <v>468698</v>
      </c>
      <c r="I15" s="85">
        <v>21</v>
      </c>
      <c r="J15" s="84">
        <v>6.99</v>
      </c>
      <c r="K15" s="85">
        <v>7.53</v>
      </c>
      <c r="L15" s="86">
        <f t="shared" ref="L15:L18" si="2">((J15*J15)*K15)/2</f>
        <v>183.95827650000001</v>
      </c>
      <c r="M15" s="87"/>
    </row>
    <row r="16" spans="1:13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/>
      <c r="K16" s="92" t="s">
        <v>29</v>
      </c>
      <c r="L16" s="93" t="e">
        <f t="shared" si="2"/>
        <v>#VALUE!</v>
      </c>
      <c r="M16" s="94"/>
    </row>
    <row r="17" spans="1:13" ht="15.75" thickBot="1" x14ac:dyDescent="0.3">
      <c r="A17" s="145"/>
      <c r="B17" s="155" t="s">
        <v>119</v>
      </c>
      <c r="C17" s="146" t="s">
        <v>39</v>
      </c>
      <c r="D17" s="95">
        <v>44538</v>
      </c>
      <c r="E17" s="102">
        <v>44589</v>
      </c>
      <c r="F17" s="147"/>
      <c r="G17" s="96" t="s">
        <v>47</v>
      </c>
      <c r="H17" s="97">
        <v>468667</v>
      </c>
      <c r="I17" s="98">
        <v>17.3</v>
      </c>
      <c r="J17" s="97">
        <v>6.75</v>
      </c>
      <c r="K17" s="98">
        <v>8.0299999999999994</v>
      </c>
      <c r="L17" s="99">
        <f t="shared" si="2"/>
        <v>182.9334375</v>
      </c>
      <c r="M17" s="100"/>
    </row>
    <row r="18" spans="1:13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4.26</v>
      </c>
      <c r="K18" s="92">
        <v>5.9</v>
      </c>
      <c r="L18" s="93">
        <f t="shared" si="2"/>
        <v>53.535419999999995</v>
      </c>
      <c r="M18" s="87"/>
    </row>
    <row r="19" spans="1:13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7.3</v>
      </c>
      <c r="K19" s="92">
        <v>9.0500000000000007</v>
      </c>
      <c r="L19" s="93">
        <f t="shared" ref="L19:L32" si="3">((J19*J19)*K19)/2</f>
        <v>241.13725000000002</v>
      </c>
      <c r="M19" s="94"/>
    </row>
    <row r="20" spans="1:13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4.9400000000000004</v>
      </c>
      <c r="K20" s="98">
        <v>5.78</v>
      </c>
      <c r="L20" s="99">
        <f t="shared" si="3"/>
        <v>70.526404000000014</v>
      </c>
      <c r="M20" s="100"/>
    </row>
    <row r="21" spans="1:13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4.55</v>
      </c>
      <c r="K21" s="92">
        <v>6.57</v>
      </c>
      <c r="L21" s="93">
        <f t="shared" si="3"/>
        <v>68.007712499999997</v>
      </c>
      <c r="M21" s="94"/>
    </row>
    <row r="22" spans="1:13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4.38</v>
      </c>
      <c r="K22" s="92">
        <v>8.15</v>
      </c>
      <c r="L22" s="93">
        <f t="shared" si="3"/>
        <v>78.176430000000011</v>
      </c>
      <c r="M22" s="94"/>
    </row>
    <row r="23" spans="1:13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7.98</v>
      </c>
      <c r="K23" s="92">
        <v>13.33</v>
      </c>
      <c r="L23" s="93">
        <f t="shared" si="3"/>
        <v>424.42986600000006</v>
      </c>
      <c r="M23" s="94"/>
    </row>
    <row r="24" spans="1:13" x14ac:dyDescent="0.25">
      <c r="A24" s="105" t="s">
        <v>74</v>
      </c>
      <c r="B24" s="158" t="s">
        <v>121</v>
      </c>
      <c r="C24" s="131" t="s">
        <v>52</v>
      </c>
      <c r="D24" s="120">
        <v>44538</v>
      </c>
      <c r="E24" s="120">
        <v>44589</v>
      </c>
      <c r="F24" s="121" t="s">
        <v>40</v>
      </c>
      <c r="G24" s="152" t="s">
        <v>61</v>
      </c>
      <c r="H24" s="104">
        <v>468663</v>
      </c>
      <c r="I24" s="105">
        <v>20.3</v>
      </c>
      <c r="J24" s="105">
        <v>5.9</v>
      </c>
      <c r="K24" s="105">
        <v>9.08</v>
      </c>
      <c r="L24" s="106">
        <f t="shared" si="3"/>
        <v>158.03740000000002</v>
      </c>
      <c r="M24" s="149"/>
    </row>
    <row r="25" spans="1:13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/>
      <c r="K25" s="109" t="s">
        <v>29</v>
      </c>
      <c r="L25" s="110" t="e">
        <f t="shared" si="3"/>
        <v>#VALUE!</v>
      </c>
      <c r="M25" s="111"/>
    </row>
    <row r="26" spans="1:13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6.36</v>
      </c>
      <c r="K26" s="116">
        <v>8.4700000000000006</v>
      </c>
      <c r="L26" s="118">
        <f t="shared" si="3"/>
        <v>171.30405600000003</v>
      </c>
      <c r="M26" s="119"/>
    </row>
    <row r="27" spans="1:13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4.38</v>
      </c>
      <c r="K27" s="105">
        <v>4.87</v>
      </c>
      <c r="L27" s="106">
        <f t="shared" si="3"/>
        <v>46.714013999999999</v>
      </c>
      <c r="M27" s="149"/>
    </row>
    <row r="28" spans="1:13" x14ac:dyDescent="0.25">
      <c r="A28" s="107"/>
      <c r="B28" s="159" t="s">
        <v>120</v>
      </c>
      <c r="C28" s="132" t="s">
        <v>52</v>
      </c>
      <c r="D28" s="108">
        <v>44538</v>
      </c>
      <c r="E28" s="103">
        <v>44589</v>
      </c>
      <c r="F28" s="122"/>
      <c r="G28" s="148" t="s">
        <v>59</v>
      </c>
      <c r="H28" s="109">
        <v>468470</v>
      </c>
      <c r="I28" s="109">
        <v>20.9</v>
      </c>
      <c r="J28" s="109">
        <v>6.27</v>
      </c>
      <c r="K28" s="109">
        <v>7.6</v>
      </c>
      <c r="L28" s="110">
        <f t="shared" si="3"/>
        <v>149.38901999999996</v>
      </c>
      <c r="M28" s="111"/>
    </row>
    <row r="29" spans="1:13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4.68</v>
      </c>
      <c r="K29" s="116">
        <v>5.07</v>
      </c>
      <c r="L29" s="118">
        <f t="shared" si="3"/>
        <v>55.522583999999995</v>
      </c>
      <c r="M29" s="119"/>
    </row>
    <row r="30" spans="1:13" x14ac:dyDescent="0.25">
      <c r="A30" s="105" t="s">
        <v>51</v>
      </c>
      <c r="B30" s="158" t="s">
        <v>76</v>
      </c>
      <c r="C30" s="131" t="s">
        <v>52</v>
      </c>
      <c r="D30" s="120">
        <v>44538</v>
      </c>
      <c r="E30" s="120">
        <v>44589</v>
      </c>
      <c r="F30" s="121" t="s">
        <v>40</v>
      </c>
      <c r="G30" s="152" t="s">
        <v>53</v>
      </c>
      <c r="H30" s="104">
        <v>470895</v>
      </c>
      <c r="I30" s="105">
        <v>23.4</v>
      </c>
      <c r="J30" s="105">
        <v>5.22</v>
      </c>
      <c r="K30" s="105">
        <v>5.22</v>
      </c>
      <c r="L30" s="106">
        <f t="shared" si="3"/>
        <v>71.118323999999987</v>
      </c>
      <c r="M30" s="149"/>
    </row>
    <row r="31" spans="1:13" x14ac:dyDescent="0.25">
      <c r="A31" s="107"/>
      <c r="B31" s="159" t="s">
        <v>76</v>
      </c>
      <c r="C31" s="132" t="s">
        <v>52</v>
      </c>
      <c r="D31" s="108">
        <v>44538</v>
      </c>
      <c r="E31" s="103">
        <v>44589</v>
      </c>
      <c r="F31" s="122"/>
      <c r="G31" s="148" t="s">
        <v>58</v>
      </c>
      <c r="H31" s="109">
        <v>468619</v>
      </c>
      <c r="I31" s="109">
        <v>20.8</v>
      </c>
      <c r="J31" s="109">
        <v>6.96</v>
      </c>
      <c r="K31" s="109">
        <v>9.4700000000000006</v>
      </c>
      <c r="L31" s="110">
        <f t="shared" si="3"/>
        <v>229.37097600000001</v>
      </c>
      <c r="M31" s="111"/>
    </row>
    <row r="32" spans="1:13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5.64</v>
      </c>
      <c r="K32" s="116">
        <v>7.95</v>
      </c>
      <c r="L32" s="118">
        <f t="shared" si="3"/>
        <v>126.44315999999999</v>
      </c>
      <c r="M32" s="119"/>
    </row>
    <row r="33" spans="1:6" x14ac:dyDescent="0.25">
      <c r="A33" s="14"/>
      <c r="B33" s="142"/>
    </row>
    <row r="34" spans="1:6" x14ac:dyDescent="0.25">
      <c r="A34" s="14"/>
      <c r="B34" s="142"/>
    </row>
    <row r="35" spans="1:6" x14ac:dyDescent="0.25">
      <c r="B35" s="143"/>
      <c r="F35" s="4"/>
    </row>
    <row r="36" spans="1:6" x14ac:dyDescent="0.25">
      <c r="A36" s="13"/>
      <c r="B36" s="141"/>
      <c r="F36" s="4"/>
    </row>
    <row r="37" spans="1:6" x14ac:dyDescent="0.25">
      <c r="A37" s="13"/>
      <c r="B37" s="141"/>
      <c r="F37" s="4"/>
    </row>
    <row r="38" spans="1:6" x14ac:dyDescent="0.25">
      <c r="C38" s="4" t="s">
        <v>18</v>
      </c>
      <c r="F38" s="4"/>
    </row>
    <row r="39" spans="1:6" x14ac:dyDescent="0.25">
      <c r="F39" s="4"/>
    </row>
    <row r="40" spans="1:6" x14ac:dyDescent="0.25">
      <c r="F40" s="4"/>
    </row>
    <row r="41" spans="1:6" x14ac:dyDescent="0.25">
      <c r="F41" s="4"/>
    </row>
    <row r="42" spans="1:6" x14ac:dyDescent="0.25">
      <c r="F42" s="4"/>
    </row>
    <row r="43" spans="1:6" x14ac:dyDescent="0.25">
      <c r="F43" s="4"/>
    </row>
    <row r="44" spans="1:6" x14ac:dyDescent="0.25">
      <c r="F44" s="4"/>
    </row>
    <row r="45" spans="1:6" x14ac:dyDescent="0.25">
      <c r="F45" s="4"/>
    </row>
    <row r="46" spans="1:6" x14ac:dyDescent="0.25">
      <c r="F46" s="4"/>
    </row>
    <row r="47" spans="1:6" x14ac:dyDescent="0.25">
      <c r="F47" s="4"/>
    </row>
    <row r="48" spans="1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0F89-92F2-4E42-99F5-C0D3DCAE799B}">
  <sheetPr>
    <tabColor rgb="FF00B050"/>
  </sheetPr>
  <dimension ref="A1:M50"/>
  <sheetViews>
    <sheetView tabSelected="1" workbookViewId="0">
      <selection activeCell="B36" sqref="B36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87.140625" style="4" customWidth="1"/>
    <col min="14" max="14" width="21.42578125" style="4" customWidth="1"/>
    <col min="15" max="16384" width="8.7109375" style="4"/>
  </cols>
  <sheetData>
    <row r="1" spans="1:13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13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13" x14ac:dyDescent="0.25">
      <c r="A3" s="2"/>
      <c r="C3" s="2"/>
      <c r="D3" s="2"/>
      <c r="E3" s="2"/>
      <c r="F3" s="16"/>
      <c r="G3" s="2"/>
      <c r="H3" s="2"/>
    </row>
    <row r="4" spans="1:13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13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9"/>
      <c r="L5" s="10" t="s">
        <v>9</v>
      </c>
      <c r="M5" s="11" t="s">
        <v>10</v>
      </c>
    </row>
    <row r="6" spans="1:13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>((J6*J6)*K6)/2</f>
        <v>1105.8120720000002</v>
      </c>
      <c r="M6" s="179" t="s">
        <v>79</v>
      </c>
    </row>
    <row r="7" spans="1:13" x14ac:dyDescent="0.25">
      <c r="A7" s="64"/>
      <c r="B7" s="137" t="s">
        <v>66</v>
      </c>
      <c r="C7" s="128" t="s">
        <v>26</v>
      </c>
      <c r="D7" s="57">
        <v>44538</v>
      </c>
      <c r="E7" s="49">
        <v>44589</v>
      </c>
      <c r="F7" s="75"/>
      <c r="G7" s="136" t="s">
        <v>33</v>
      </c>
      <c r="H7" s="59">
        <v>468613</v>
      </c>
      <c r="I7" s="60">
        <v>21.9</v>
      </c>
      <c r="J7" s="59">
        <v>10.93</v>
      </c>
      <c r="K7" s="60">
        <v>13.92</v>
      </c>
      <c r="L7" s="171">
        <f t="shared" ref="L7:L8" si="0">((J7*J7)*K7)/2</f>
        <v>831.47570399999995</v>
      </c>
      <c r="M7" s="76"/>
    </row>
    <row r="8" spans="1:13" ht="15.75" thickBot="1" x14ac:dyDescent="0.3">
      <c r="A8" s="65"/>
      <c r="B8" s="137" t="s">
        <v>66</v>
      </c>
      <c r="C8" s="134" t="s">
        <v>26</v>
      </c>
      <c r="D8" s="77">
        <v>44538</v>
      </c>
      <c r="E8" s="77">
        <v>44589</v>
      </c>
      <c r="F8" s="78"/>
      <c r="G8" s="67" t="s">
        <v>34</v>
      </c>
      <c r="H8" s="69">
        <v>468611</v>
      </c>
      <c r="I8" s="69">
        <v>19.8</v>
      </c>
      <c r="J8" s="69">
        <v>11.76</v>
      </c>
      <c r="K8" s="69">
        <v>13.38</v>
      </c>
      <c r="L8" s="172">
        <f t="shared" si="0"/>
        <v>925.21094399999993</v>
      </c>
      <c r="M8" s="76"/>
    </row>
    <row r="9" spans="1:13" x14ac:dyDescent="0.25">
      <c r="A9" s="47" t="s">
        <v>25</v>
      </c>
      <c r="B9" s="135" t="s">
        <v>68</v>
      </c>
      <c r="C9" s="127" t="s">
        <v>26</v>
      </c>
      <c r="D9" s="48">
        <v>44538</v>
      </c>
      <c r="E9" s="72">
        <v>44589</v>
      </c>
      <c r="F9" s="50" t="s">
        <v>27</v>
      </c>
      <c r="G9" s="51" t="s">
        <v>28</v>
      </c>
      <c r="H9" s="52">
        <v>468469</v>
      </c>
      <c r="I9" s="53">
        <v>21.8</v>
      </c>
      <c r="J9" s="52">
        <v>9.4</v>
      </c>
      <c r="K9" s="53">
        <v>10.48</v>
      </c>
      <c r="L9" s="54">
        <f>((J9*J9)*K9)/2</f>
        <v>463.0064000000001</v>
      </c>
      <c r="M9" s="161" t="s">
        <v>77</v>
      </c>
    </row>
    <row r="10" spans="1:13" x14ac:dyDescent="0.25">
      <c r="A10" s="56"/>
      <c r="B10" s="137" t="s">
        <v>68</v>
      </c>
      <c r="C10" s="128" t="s">
        <v>26</v>
      </c>
      <c r="D10" s="57">
        <v>44538</v>
      </c>
      <c r="E10" s="49">
        <v>44589</v>
      </c>
      <c r="F10" s="50"/>
      <c r="G10" s="58" t="s">
        <v>31</v>
      </c>
      <c r="H10" s="59">
        <v>470898</v>
      </c>
      <c r="I10" s="60">
        <v>21.4</v>
      </c>
      <c r="J10" s="59">
        <v>11.65</v>
      </c>
      <c r="K10" s="60">
        <v>17.559999999999999</v>
      </c>
      <c r="L10" s="171">
        <f>((J10*J10)*K10)/2</f>
        <v>1191.6435499999998</v>
      </c>
      <c r="M10" s="63"/>
    </row>
    <row r="11" spans="1:13" ht="15.75" thickBot="1" x14ac:dyDescent="0.3">
      <c r="A11" s="64"/>
      <c r="B11" s="137" t="s">
        <v>68</v>
      </c>
      <c r="C11" s="128" t="s">
        <v>26</v>
      </c>
      <c r="D11" s="57">
        <v>44538</v>
      </c>
      <c r="E11" s="49">
        <v>44589</v>
      </c>
      <c r="F11" s="75"/>
      <c r="G11" s="58" t="s">
        <v>36</v>
      </c>
      <c r="H11" s="59">
        <v>468461</v>
      </c>
      <c r="I11" s="60">
        <v>19.2</v>
      </c>
      <c r="J11" s="59">
        <v>9.8800000000000008</v>
      </c>
      <c r="K11" s="60">
        <v>10.73</v>
      </c>
      <c r="L11" s="61">
        <f>((J11*J11)*K11)/2</f>
        <v>523.70125600000017</v>
      </c>
      <c r="M11" s="62"/>
    </row>
    <row r="12" spans="1:13" x14ac:dyDescent="0.25">
      <c r="A12" s="47" t="s">
        <v>69</v>
      </c>
      <c r="B12" s="135" t="s">
        <v>70</v>
      </c>
      <c r="C12" s="127" t="s">
        <v>26</v>
      </c>
      <c r="D12" s="48">
        <v>44538</v>
      </c>
      <c r="E12" s="72">
        <v>44589</v>
      </c>
      <c r="F12" s="73" t="s">
        <v>27</v>
      </c>
      <c r="G12" s="51" t="s">
        <v>30</v>
      </c>
      <c r="H12" s="52">
        <v>470897</v>
      </c>
      <c r="I12" s="53">
        <v>19.600000000000001</v>
      </c>
      <c r="J12" s="52">
        <v>7.34</v>
      </c>
      <c r="K12" s="53">
        <v>8.7799999999999994</v>
      </c>
      <c r="L12" s="54">
        <f t="shared" ref="L12:L13" si="1">((J12*J12)*K12)/2</f>
        <v>236.51388399999999</v>
      </c>
      <c r="M12" s="74" t="s">
        <v>78</v>
      </c>
    </row>
    <row r="13" spans="1:13" x14ac:dyDescent="0.25">
      <c r="A13" s="56"/>
      <c r="B13" s="137" t="s">
        <v>70</v>
      </c>
      <c r="C13" s="128" t="s">
        <v>26</v>
      </c>
      <c r="D13" s="57">
        <v>44538</v>
      </c>
      <c r="E13" s="49">
        <v>44589</v>
      </c>
      <c r="F13" s="75"/>
      <c r="G13" s="58" t="s">
        <v>35</v>
      </c>
      <c r="H13" s="59">
        <v>468628</v>
      </c>
      <c r="I13" s="60">
        <v>19.600000000000001</v>
      </c>
      <c r="J13" s="59">
        <v>9.44</v>
      </c>
      <c r="K13" s="60">
        <v>13.31</v>
      </c>
      <c r="L13" s="61">
        <f t="shared" si="1"/>
        <v>593.05100799999991</v>
      </c>
      <c r="M13" s="76"/>
    </row>
    <row r="14" spans="1:13" ht="15.75" thickBot="1" x14ac:dyDescent="0.3">
      <c r="A14" s="65"/>
      <c r="B14" s="138" t="s">
        <v>70</v>
      </c>
      <c r="C14" s="134" t="s">
        <v>26</v>
      </c>
      <c r="D14" s="66">
        <v>44538</v>
      </c>
      <c r="E14" s="77">
        <v>44589</v>
      </c>
      <c r="F14" s="78"/>
      <c r="G14" s="67" t="s">
        <v>37</v>
      </c>
      <c r="H14" s="68">
        <v>468614</v>
      </c>
      <c r="I14" s="69">
        <v>21</v>
      </c>
      <c r="J14" s="68">
        <v>7.16</v>
      </c>
      <c r="K14" s="69">
        <v>8.64</v>
      </c>
      <c r="L14" s="70">
        <f>((J14*J14)*K14)/2</f>
        <v>221.46739200000002</v>
      </c>
      <c r="M14" s="71" t="s">
        <v>78</v>
      </c>
    </row>
    <row r="15" spans="1:13" x14ac:dyDescent="0.25">
      <c r="A15" s="79" t="s">
        <v>71</v>
      </c>
      <c r="B15" s="153" t="s">
        <v>119</v>
      </c>
      <c r="C15" s="129" t="s">
        <v>39</v>
      </c>
      <c r="D15" s="80">
        <v>44538</v>
      </c>
      <c r="E15" s="101">
        <v>44589</v>
      </c>
      <c r="F15" s="144" t="s">
        <v>40</v>
      </c>
      <c r="G15" s="83" t="s">
        <v>42</v>
      </c>
      <c r="H15" s="84">
        <v>468698</v>
      </c>
      <c r="I15" s="85">
        <v>21</v>
      </c>
      <c r="J15" s="84">
        <v>7.45</v>
      </c>
      <c r="K15" s="85">
        <v>8.14</v>
      </c>
      <c r="L15" s="86">
        <f t="shared" ref="L15:L32" si="2">((J15*J15)*K15)/2</f>
        <v>225.89517500000002</v>
      </c>
      <c r="M15" s="87"/>
    </row>
    <row r="16" spans="1:13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/>
      <c r="K16" s="92" t="s">
        <v>29</v>
      </c>
      <c r="L16" s="93" t="e">
        <f t="shared" si="2"/>
        <v>#VALUE!</v>
      </c>
      <c r="M16" s="94"/>
    </row>
    <row r="17" spans="1:13" ht="15.75" thickBot="1" x14ac:dyDescent="0.3">
      <c r="A17" s="145"/>
      <c r="B17" s="155" t="s">
        <v>119</v>
      </c>
      <c r="C17" s="146" t="s">
        <v>39</v>
      </c>
      <c r="D17" s="95">
        <v>44538</v>
      </c>
      <c r="E17" s="102">
        <v>44589</v>
      </c>
      <c r="F17" s="147"/>
      <c r="G17" s="96" t="s">
        <v>47</v>
      </c>
      <c r="H17" s="97">
        <v>468667</v>
      </c>
      <c r="I17" s="98">
        <v>17.3</v>
      </c>
      <c r="J17" s="97">
        <v>6.75</v>
      </c>
      <c r="K17" s="98">
        <v>8.14</v>
      </c>
      <c r="L17" s="99">
        <f t="shared" si="2"/>
        <v>185.43937500000001</v>
      </c>
      <c r="M17" s="100"/>
    </row>
    <row r="18" spans="1:13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4.0199999999999996</v>
      </c>
      <c r="K18" s="92">
        <v>5.27</v>
      </c>
      <c r="L18" s="93">
        <f t="shared" si="2"/>
        <v>42.582653999999984</v>
      </c>
      <c r="M18" s="87"/>
    </row>
    <row r="19" spans="1:13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6.85</v>
      </c>
      <c r="K19" s="92">
        <v>8.51</v>
      </c>
      <c r="L19" s="93">
        <f t="shared" si="2"/>
        <v>199.65523749999997</v>
      </c>
      <c r="M19" s="94"/>
    </row>
    <row r="20" spans="1:13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4.87</v>
      </c>
      <c r="K20" s="98">
        <v>5.58</v>
      </c>
      <c r="L20" s="99">
        <f t="shared" si="2"/>
        <v>66.170151000000004</v>
      </c>
      <c r="M20" s="100"/>
    </row>
    <row r="21" spans="1:13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4.6399999999999997</v>
      </c>
      <c r="K21" s="92">
        <v>6.85</v>
      </c>
      <c r="L21" s="93">
        <f t="shared" si="2"/>
        <v>73.738879999999995</v>
      </c>
      <c r="M21" s="94"/>
    </row>
    <row r="22" spans="1:13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4.5999999999999996</v>
      </c>
      <c r="K22" s="92">
        <v>8.23</v>
      </c>
      <c r="L22" s="93">
        <f t="shared" si="2"/>
        <v>87.073399999999992</v>
      </c>
      <c r="M22" s="94"/>
    </row>
    <row r="23" spans="1:13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8.0299999999999994</v>
      </c>
      <c r="K23" s="92">
        <v>13.47</v>
      </c>
      <c r="L23" s="93">
        <f t="shared" si="2"/>
        <v>434.27886149999995</v>
      </c>
      <c r="M23" s="94"/>
    </row>
    <row r="24" spans="1:13" x14ac:dyDescent="0.25">
      <c r="A24" s="105" t="s">
        <v>74</v>
      </c>
      <c r="B24" s="158" t="s">
        <v>121</v>
      </c>
      <c r="C24" s="131" t="s">
        <v>52</v>
      </c>
      <c r="D24" s="120">
        <v>44538</v>
      </c>
      <c r="E24" s="120">
        <v>44589</v>
      </c>
      <c r="F24" s="121" t="s">
        <v>40</v>
      </c>
      <c r="G24" s="152" t="s">
        <v>61</v>
      </c>
      <c r="H24" s="104">
        <v>468663</v>
      </c>
      <c r="I24" s="105">
        <v>20.3</v>
      </c>
      <c r="J24" s="105">
        <v>7.5</v>
      </c>
      <c r="K24" s="105">
        <v>11.8</v>
      </c>
      <c r="L24" s="106">
        <f t="shared" si="2"/>
        <v>331.875</v>
      </c>
      <c r="M24" s="149"/>
    </row>
    <row r="25" spans="1:13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3.9</v>
      </c>
      <c r="K25" s="109">
        <v>4.3899999999999997</v>
      </c>
      <c r="L25" s="110">
        <f t="shared" si="2"/>
        <v>33.385949999999994</v>
      </c>
      <c r="M25" s="111"/>
    </row>
    <row r="26" spans="1:13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6.98</v>
      </c>
      <c r="K26" s="116">
        <v>10.42</v>
      </c>
      <c r="L26" s="118">
        <f t="shared" si="2"/>
        <v>253.83328400000002</v>
      </c>
      <c r="M26" s="119"/>
    </row>
    <row r="27" spans="1:13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3.84</v>
      </c>
      <c r="K27" s="105">
        <v>4.3099999999999996</v>
      </c>
      <c r="L27" s="106">
        <f t="shared" si="2"/>
        <v>31.776767999999997</v>
      </c>
      <c r="M27" s="149"/>
    </row>
    <row r="28" spans="1:13" x14ac:dyDescent="0.25">
      <c r="A28" s="107"/>
      <c r="B28" s="159" t="s">
        <v>120</v>
      </c>
      <c r="C28" s="132" t="s">
        <v>52</v>
      </c>
      <c r="D28" s="108">
        <v>44538</v>
      </c>
      <c r="E28" s="103">
        <v>44589</v>
      </c>
      <c r="F28" s="122"/>
      <c r="G28" s="148" t="s">
        <v>59</v>
      </c>
      <c r="H28" s="109">
        <v>468470</v>
      </c>
      <c r="I28" s="109">
        <v>20.9</v>
      </c>
      <c r="J28" s="109">
        <v>6.34</v>
      </c>
      <c r="K28" s="109">
        <v>7.96</v>
      </c>
      <c r="L28" s="110">
        <f t="shared" si="2"/>
        <v>159.978488</v>
      </c>
      <c r="M28" s="111"/>
    </row>
    <row r="29" spans="1:13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4.68</v>
      </c>
      <c r="K29" s="116">
        <v>5.12</v>
      </c>
      <c r="L29" s="118">
        <f t="shared" si="2"/>
        <v>56.070143999999992</v>
      </c>
      <c r="M29" s="119"/>
    </row>
    <row r="30" spans="1:13" x14ac:dyDescent="0.25">
      <c r="A30" s="105" t="s">
        <v>51</v>
      </c>
      <c r="B30" s="158" t="s">
        <v>76</v>
      </c>
      <c r="C30" s="131" t="s">
        <v>52</v>
      </c>
      <c r="D30" s="120">
        <v>44538</v>
      </c>
      <c r="E30" s="120">
        <v>44589</v>
      </c>
      <c r="F30" s="121" t="s">
        <v>40</v>
      </c>
      <c r="G30" s="152" t="s">
        <v>53</v>
      </c>
      <c r="H30" s="104">
        <v>470895</v>
      </c>
      <c r="I30" s="105">
        <v>23.4</v>
      </c>
      <c r="J30" s="105">
        <v>5.82</v>
      </c>
      <c r="K30" s="105">
        <v>6.27</v>
      </c>
      <c r="L30" s="106">
        <f t="shared" si="2"/>
        <v>106.18997400000001</v>
      </c>
      <c r="M30" s="149"/>
    </row>
    <row r="31" spans="1:13" x14ac:dyDescent="0.25">
      <c r="A31" s="107"/>
      <c r="B31" s="159" t="s">
        <v>76</v>
      </c>
      <c r="C31" s="132" t="s">
        <v>52</v>
      </c>
      <c r="D31" s="108">
        <v>44538</v>
      </c>
      <c r="E31" s="103">
        <v>44589</v>
      </c>
      <c r="F31" s="122"/>
      <c r="G31" s="148" t="s">
        <v>58</v>
      </c>
      <c r="H31" s="109">
        <v>468619</v>
      </c>
      <c r="I31" s="109">
        <v>20.8</v>
      </c>
      <c r="J31" s="109">
        <v>7.85</v>
      </c>
      <c r="K31" s="109">
        <v>10.02</v>
      </c>
      <c r="L31" s="110">
        <f t="shared" si="2"/>
        <v>308.72872499999994</v>
      </c>
      <c r="M31" s="111"/>
    </row>
    <row r="32" spans="1:13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5.64</v>
      </c>
      <c r="K32" s="116">
        <v>8.5399999999999991</v>
      </c>
      <c r="L32" s="118">
        <f t="shared" si="2"/>
        <v>135.82699199999996</v>
      </c>
      <c r="M32" s="119"/>
    </row>
    <row r="33" spans="1:13" x14ac:dyDescent="0.25">
      <c r="A33" s="19" t="s">
        <v>11</v>
      </c>
      <c r="B33" s="165" t="s">
        <v>80</v>
      </c>
      <c r="C33" s="124" t="s">
        <v>12</v>
      </c>
      <c r="D33" s="20">
        <v>44538</v>
      </c>
      <c r="E33" s="21">
        <v>44589</v>
      </c>
      <c r="F33" s="22" t="s">
        <v>13</v>
      </c>
      <c r="G33" s="30" t="s">
        <v>16</v>
      </c>
      <c r="H33" s="31">
        <v>468783</v>
      </c>
      <c r="I33" s="32">
        <v>21.4</v>
      </c>
      <c r="J33" s="32">
        <v>5.19</v>
      </c>
      <c r="K33" s="31">
        <v>8.33</v>
      </c>
      <c r="L33" s="33">
        <f t="shared" ref="L33:L36" si="3">((J33*J33)*K33)/2</f>
        <v>112.18885650000001</v>
      </c>
      <c r="M33" s="24"/>
    </row>
    <row r="34" spans="1:13" x14ac:dyDescent="0.25">
      <c r="A34" s="26"/>
      <c r="B34" s="166" t="s">
        <v>80</v>
      </c>
      <c r="C34" s="125" t="s">
        <v>12</v>
      </c>
      <c r="D34" s="27">
        <v>44538</v>
      </c>
      <c r="E34" s="28">
        <v>44589</v>
      </c>
      <c r="F34" s="29"/>
      <c r="G34" s="30" t="s">
        <v>17</v>
      </c>
      <c r="H34" s="31">
        <v>470891</v>
      </c>
      <c r="I34" s="32">
        <v>21</v>
      </c>
      <c r="J34" s="32">
        <v>9.44</v>
      </c>
      <c r="K34" s="31">
        <v>10.27</v>
      </c>
      <c r="L34" s="33">
        <f t="shared" si="3"/>
        <v>457.59833599999996</v>
      </c>
      <c r="M34" s="32"/>
    </row>
    <row r="35" spans="1:13" ht="15.75" thickBot="1" x14ac:dyDescent="0.3">
      <c r="A35" s="35"/>
      <c r="B35" s="167" t="s">
        <v>80</v>
      </c>
      <c r="C35" s="126" t="s">
        <v>12</v>
      </c>
      <c r="D35" s="36">
        <v>44538</v>
      </c>
      <c r="E35" s="28">
        <v>44589</v>
      </c>
      <c r="F35" s="29"/>
      <c r="G35" s="37" t="s">
        <v>24</v>
      </c>
      <c r="H35" s="38">
        <v>468632</v>
      </c>
      <c r="I35" s="39">
        <v>22.8</v>
      </c>
      <c r="J35" s="38">
        <v>6.15</v>
      </c>
      <c r="K35" s="39">
        <v>9.59</v>
      </c>
      <c r="L35" s="41">
        <f t="shared" si="3"/>
        <v>181.35888750000001</v>
      </c>
      <c r="M35" s="42" t="s">
        <v>18</v>
      </c>
    </row>
    <row r="36" spans="1:13" x14ac:dyDescent="0.25">
      <c r="A36" s="24" t="s">
        <v>20</v>
      </c>
      <c r="B36" s="165" t="s">
        <v>122</v>
      </c>
      <c r="C36" s="124" t="s">
        <v>12</v>
      </c>
      <c r="D36" s="20">
        <v>44538</v>
      </c>
      <c r="E36" s="21">
        <v>44589</v>
      </c>
      <c r="F36" s="168" t="s">
        <v>13</v>
      </c>
      <c r="G36" s="162" t="s">
        <v>14</v>
      </c>
      <c r="H36" s="24">
        <v>470900</v>
      </c>
      <c r="I36" s="24">
        <v>20.5</v>
      </c>
      <c r="J36" s="32">
        <v>10.54</v>
      </c>
      <c r="K36" s="32">
        <v>13.46</v>
      </c>
      <c r="L36" s="171">
        <f t="shared" si="3"/>
        <v>747.64646799999991</v>
      </c>
      <c r="M36" s="170" t="s">
        <v>18</v>
      </c>
    </row>
    <row r="37" spans="1:13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/>
      <c r="K37" s="32" t="s">
        <v>29</v>
      </c>
      <c r="L37" s="33" t="e">
        <f t="shared" ref="L37:L41" si="4">((J37*J37)*K37)/2</f>
        <v>#VALUE!</v>
      </c>
      <c r="M37" s="34"/>
    </row>
    <row r="38" spans="1:13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/>
      <c r="K38" s="32" t="s">
        <v>29</v>
      </c>
      <c r="L38" s="33" t="e">
        <f t="shared" si="4"/>
        <v>#VALUE!</v>
      </c>
      <c r="M38" s="42"/>
    </row>
    <row r="39" spans="1:13" x14ac:dyDescent="0.25">
      <c r="A39" s="26" t="s">
        <v>81</v>
      </c>
      <c r="B39" s="165" t="s">
        <v>123</v>
      </c>
      <c r="C39" s="124" t="s">
        <v>12</v>
      </c>
      <c r="D39" s="20">
        <v>44538</v>
      </c>
      <c r="E39" s="21">
        <v>44589</v>
      </c>
      <c r="F39" s="22" t="s">
        <v>13</v>
      </c>
      <c r="G39" s="164" t="s">
        <v>15</v>
      </c>
      <c r="H39" s="31">
        <v>468784</v>
      </c>
      <c r="I39" s="32">
        <v>20.3</v>
      </c>
      <c r="J39" s="24">
        <v>6.03</v>
      </c>
      <c r="K39" s="23">
        <v>9.18</v>
      </c>
      <c r="L39" s="25">
        <f t="shared" si="4"/>
        <v>166.89653100000001</v>
      </c>
      <c r="M39" s="43"/>
    </row>
    <row r="40" spans="1:13" x14ac:dyDescent="0.25">
      <c r="A40" s="26"/>
      <c r="B40" s="166" t="s">
        <v>123</v>
      </c>
      <c r="C40" s="125" t="s">
        <v>12</v>
      </c>
      <c r="D40" s="27">
        <v>44538</v>
      </c>
      <c r="E40" s="28">
        <v>44589</v>
      </c>
      <c r="F40" s="29"/>
      <c r="G40" s="164" t="s">
        <v>19</v>
      </c>
      <c r="H40" s="31">
        <v>470892</v>
      </c>
      <c r="I40" s="32">
        <v>22</v>
      </c>
      <c r="J40" s="32">
        <v>4.7</v>
      </c>
      <c r="K40" s="32">
        <v>4.9400000000000004</v>
      </c>
      <c r="L40" s="33">
        <f t="shared" si="4"/>
        <v>54.562300000000015</v>
      </c>
      <c r="M40" s="43"/>
    </row>
    <row r="41" spans="1:13" ht="15.75" thickBot="1" x14ac:dyDescent="0.3">
      <c r="A41" s="44"/>
      <c r="B41" s="167" t="s">
        <v>123</v>
      </c>
      <c r="C41" s="126" t="s">
        <v>12</v>
      </c>
      <c r="D41" s="36">
        <v>44538</v>
      </c>
      <c r="E41" s="45">
        <v>44589</v>
      </c>
      <c r="F41" s="46"/>
      <c r="G41" s="163" t="s">
        <v>23</v>
      </c>
      <c r="H41" s="39">
        <v>468615</v>
      </c>
      <c r="I41" s="39">
        <v>21</v>
      </c>
      <c r="J41" s="38"/>
      <c r="K41" s="39" t="s">
        <v>29</v>
      </c>
      <c r="L41" s="41" t="e">
        <f t="shared" si="4"/>
        <v>#VALUE!</v>
      </c>
      <c r="M41" s="40"/>
    </row>
    <row r="42" spans="1:13" x14ac:dyDescent="0.25">
      <c r="F42" s="4"/>
    </row>
    <row r="43" spans="1:13" x14ac:dyDescent="0.25">
      <c r="F43" s="4"/>
    </row>
    <row r="44" spans="1:13" x14ac:dyDescent="0.25">
      <c r="F44" s="4"/>
      <c r="G44" s="4" t="s">
        <v>18</v>
      </c>
    </row>
    <row r="45" spans="1:13" x14ac:dyDescent="0.25">
      <c r="F45" s="4"/>
    </row>
    <row r="46" spans="1:13" x14ac:dyDescent="0.25">
      <c r="F46" s="4"/>
    </row>
    <row r="47" spans="1:13" x14ac:dyDescent="0.25">
      <c r="F47" s="4"/>
    </row>
    <row r="48" spans="1:13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EBE0-329D-423C-9700-CCC64059ACA1}">
  <sheetPr>
    <tabColor rgb="FF00B050"/>
  </sheetPr>
  <dimension ref="A1:M50"/>
  <sheetViews>
    <sheetView topLeftCell="A26" workbookViewId="0">
      <selection activeCell="B39" sqref="B39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86.42578125" style="4" customWidth="1"/>
    <col min="14" max="14" width="21.42578125" style="4" customWidth="1"/>
    <col min="15" max="16384" width="8.7109375" style="4"/>
  </cols>
  <sheetData>
    <row r="1" spans="1:13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13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13" x14ac:dyDescent="0.25">
      <c r="A3" s="2"/>
      <c r="C3" s="2"/>
      <c r="D3" s="2"/>
      <c r="E3" s="2"/>
      <c r="F3" s="16"/>
      <c r="G3" s="2"/>
      <c r="H3" s="2"/>
    </row>
    <row r="4" spans="1:13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13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9"/>
      <c r="L5" s="10" t="s">
        <v>9</v>
      </c>
      <c r="M5" s="11" t="s">
        <v>10</v>
      </c>
    </row>
    <row r="6" spans="1:13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>((J6*J6)*K6)/2</f>
        <v>1105.8120720000002</v>
      </c>
      <c r="M6" s="179" t="s">
        <v>79</v>
      </c>
    </row>
    <row r="7" spans="1:13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ref="L7:L8" si="0">((J7*J7)*K7)/2</f>
        <v>1407.390496</v>
      </c>
      <c r="M7" s="194" t="s">
        <v>82</v>
      </c>
    </row>
    <row r="8" spans="1:13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13" x14ac:dyDescent="0.25">
      <c r="A9" s="47" t="s">
        <v>25</v>
      </c>
      <c r="B9" s="135" t="s">
        <v>68</v>
      </c>
      <c r="C9" s="127" t="s">
        <v>26</v>
      </c>
      <c r="D9" s="48">
        <v>44538</v>
      </c>
      <c r="E9" s="72">
        <v>44589</v>
      </c>
      <c r="F9" s="50" t="s">
        <v>27</v>
      </c>
      <c r="G9" s="51" t="s">
        <v>28</v>
      </c>
      <c r="H9" s="52">
        <v>468469</v>
      </c>
      <c r="I9" s="53">
        <v>21.8</v>
      </c>
      <c r="J9" s="52">
        <v>10.41</v>
      </c>
      <c r="K9" s="53">
        <v>12.27</v>
      </c>
      <c r="L9" s="54">
        <f>((J9*J9)*K9)/2</f>
        <v>664.83829349999996</v>
      </c>
      <c r="M9" s="161" t="s">
        <v>77</v>
      </c>
    </row>
    <row r="10" spans="1:13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>((J10*J10)*K10)/2</f>
        <v>1430.6970319999996</v>
      </c>
      <c r="M10" s="194" t="s">
        <v>82</v>
      </c>
    </row>
    <row r="11" spans="1:13" ht="15.75" thickBot="1" x14ac:dyDescent="0.3">
      <c r="A11" s="64"/>
      <c r="B11" s="137" t="s">
        <v>68</v>
      </c>
      <c r="C11" s="128" t="s">
        <v>26</v>
      </c>
      <c r="D11" s="57">
        <v>44538</v>
      </c>
      <c r="E11" s="49">
        <v>44589</v>
      </c>
      <c r="F11" s="75"/>
      <c r="G11" s="58" t="s">
        <v>36</v>
      </c>
      <c r="H11" s="59">
        <v>468461</v>
      </c>
      <c r="I11" s="60">
        <v>19.2</v>
      </c>
      <c r="J11" s="59">
        <v>10.95</v>
      </c>
      <c r="K11" s="60">
        <v>12.1</v>
      </c>
      <c r="L11" s="171">
        <f>((J11*J11)*K11)/2</f>
        <v>725.41012499999988</v>
      </c>
      <c r="M11" s="62"/>
    </row>
    <row r="12" spans="1:13" x14ac:dyDescent="0.25">
      <c r="A12" s="47" t="s">
        <v>69</v>
      </c>
      <c r="B12" s="135" t="s">
        <v>70</v>
      </c>
      <c r="C12" s="127" t="s">
        <v>26</v>
      </c>
      <c r="D12" s="48">
        <v>44538</v>
      </c>
      <c r="E12" s="72">
        <v>44589</v>
      </c>
      <c r="F12" s="73" t="s">
        <v>27</v>
      </c>
      <c r="G12" s="51" t="s">
        <v>30</v>
      </c>
      <c r="H12" s="52">
        <v>470897</v>
      </c>
      <c r="I12" s="53">
        <v>19.600000000000001</v>
      </c>
      <c r="J12" s="52">
        <v>7.34</v>
      </c>
      <c r="K12" s="53">
        <v>8.7799999999999994</v>
      </c>
      <c r="L12" s="54">
        <f t="shared" ref="L12:L13" si="1">((J12*J12)*K12)/2</f>
        <v>236.51388399999999</v>
      </c>
      <c r="M12" s="74" t="s">
        <v>78</v>
      </c>
    </row>
    <row r="13" spans="1:13" x14ac:dyDescent="0.25">
      <c r="A13" s="56"/>
      <c r="B13" s="137" t="s">
        <v>70</v>
      </c>
      <c r="C13" s="128" t="s">
        <v>26</v>
      </c>
      <c r="D13" s="57">
        <v>44538</v>
      </c>
      <c r="E13" s="49">
        <v>44589</v>
      </c>
      <c r="F13" s="75"/>
      <c r="G13" s="58" t="s">
        <v>35</v>
      </c>
      <c r="H13" s="59">
        <v>468628</v>
      </c>
      <c r="I13" s="60">
        <v>19.600000000000001</v>
      </c>
      <c r="J13" s="59">
        <v>9.44</v>
      </c>
      <c r="K13" s="60">
        <v>13.02</v>
      </c>
      <c r="L13" s="61">
        <f t="shared" si="1"/>
        <v>580.12953599999992</v>
      </c>
      <c r="M13" s="76"/>
    </row>
    <row r="14" spans="1:13" ht="15.75" thickBot="1" x14ac:dyDescent="0.3">
      <c r="A14" s="65"/>
      <c r="B14" s="138" t="s">
        <v>70</v>
      </c>
      <c r="C14" s="134" t="s">
        <v>26</v>
      </c>
      <c r="D14" s="66">
        <v>44538</v>
      </c>
      <c r="E14" s="77">
        <v>44589</v>
      </c>
      <c r="F14" s="78"/>
      <c r="G14" s="67" t="s">
        <v>37</v>
      </c>
      <c r="H14" s="68">
        <v>468614</v>
      </c>
      <c r="I14" s="69">
        <v>21</v>
      </c>
      <c r="J14" s="68">
        <v>7.16</v>
      </c>
      <c r="K14" s="69">
        <v>8.64</v>
      </c>
      <c r="L14" s="70">
        <f>((J14*J14)*K14)/2</f>
        <v>221.46739200000002</v>
      </c>
      <c r="M14" s="71" t="s">
        <v>78</v>
      </c>
    </row>
    <row r="15" spans="1:13" x14ac:dyDescent="0.25">
      <c r="A15" s="79" t="s">
        <v>71</v>
      </c>
      <c r="B15" s="153" t="s">
        <v>119</v>
      </c>
      <c r="C15" s="129" t="s">
        <v>39</v>
      </c>
      <c r="D15" s="80">
        <v>44538</v>
      </c>
      <c r="E15" s="101">
        <v>44589</v>
      </c>
      <c r="F15" s="144" t="s">
        <v>40</v>
      </c>
      <c r="G15" s="83" t="s">
        <v>42</v>
      </c>
      <c r="H15" s="84">
        <v>468698</v>
      </c>
      <c r="I15" s="85">
        <v>21</v>
      </c>
      <c r="J15" s="84">
        <v>8.7200000000000006</v>
      </c>
      <c r="K15" s="85">
        <v>9.7200000000000006</v>
      </c>
      <c r="L15" s="86">
        <f t="shared" ref="L15:L41" si="2">((J15*J15)*K15)/2</f>
        <v>369.54662400000007</v>
      </c>
      <c r="M15" s="87"/>
    </row>
    <row r="16" spans="1:13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/>
      <c r="K16" s="92" t="s">
        <v>29</v>
      </c>
      <c r="L16" s="93" t="e">
        <f t="shared" si="2"/>
        <v>#VALUE!</v>
      </c>
      <c r="M16" s="94"/>
    </row>
    <row r="17" spans="1:13" ht="15.75" thickBot="1" x14ac:dyDescent="0.3">
      <c r="A17" s="145"/>
      <c r="B17" s="155" t="s">
        <v>119</v>
      </c>
      <c r="C17" s="146" t="s">
        <v>39</v>
      </c>
      <c r="D17" s="95">
        <v>44538</v>
      </c>
      <c r="E17" s="102">
        <v>44589</v>
      </c>
      <c r="F17" s="147"/>
      <c r="G17" s="96" t="s">
        <v>47</v>
      </c>
      <c r="H17" s="97">
        <v>468667</v>
      </c>
      <c r="I17" s="98">
        <v>17.3</v>
      </c>
      <c r="J17" s="97">
        <v>7.99</v>
      </c>
      <c r="K17" s="98">
        <v>9.56</v>
      </c>
      <c r="L17" s="99">
        <f t="shared" si="2"/>
        <v>305.15567800000002</v>
      </c>
      <c r="M17" s="100"/>
    </row>
    <row r="18" spans="1:13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4.0199999999999996</v>
      </c>
      <c r="K18" s="92">
        <v>5.27</v>
      </c>
      <c r="L18" s="93">
        <f t="shared" si="2"/>
        <v>42.582653999999984</v>
      </c>
      <c r="M18" s="87"/>
    </row>
    <row r="19" spans="1:13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6.85</v>
      </c>
      <c r="K19" s="92">
        <v>8.36</v>
      </c>
      <c r="L19" s="93">
        <f t="shared" si="2"/>
        <v>196.13604999999995</v>
      </c>
      <c r="M19" s="94"/>
    </row>
    <row r="20" spans="1:13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4.87</v>
      </c>
      <c r="K20" s="98">
        <v>5.58</v>
      </c>
      <c r="L20" s="99">
        <f t="shared" si="2"/>
        <v>66.170151000000004</v>
      </c>
      <c r="M20" s="100"/>
    </row>
    <row r="21" spans="1:13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4.6399999999999997</v>
      </c>
      <c r="K21" s="92">
        <v>6.85</v>
      </c>
      <c r="L21" s="93">
        <f t="shared" si="2"/>
        <v>73.738879999999995</v>
      </c>
      <c r="M21" s="94"/>
    </row>
    <row r="22" spans="1:13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4.5999999999999996</v>
      </c>
      <c r="K22" s="92">
        <v>8.34</v>
      </c>
      <c r="L22" s="93">
        <f t="shared" si="2"/>
        <v>88.237199999999987</v>
      </c>
      <c r="M22" s="94"/>
    </row>
    <row r="23" spans="1:13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8.2899999999999991</v>
      </c>
      <c r="K23" s="92">
        <v>13.77</v>
      </c>
      <c r="L23" s="93">
        <f t="shared" si="2"/>
        <v>473.16542849999996</v>
      </c>
      <c r="M23" s="94"/>
    </row>
    <row r="24" spans="1:13" x14ac:dyDescent="0.25">
      <c r="A24" s="105" t="s">
        <v>74</v>
      </c>
      <c r="B24" s="158" t="s">
        <v>121</v>
      </c>
      <c r="C24" s="131" t="s">
        <v>52</v>
      </c>
      <c r="D24" s="120">
        <v>44538</v>
      </c>
      <c r="E24" s="120">
        <v>44589</v>
      </c>
      <c r="F24" s="121" t="s">
        <v>40</v>
      </c>
      <c r="G24" s="152" t="s">
        <v>61</v>
      </c>
      <c r="H24" s="104">
        <v>468663</v>
      </c>
      <c r="I24" s="105">
        <v>20.3</v>
      </c>
      <c r="J24" s="105">
        <v>8.77</v>
      </c>
      <c r="K24" s="105">
        <v>12.85</v>
      </c>
      <c r="L24" s="106">
        <f t="shared" si="2"/>
        <v>494.16538249999996</v>
      </c>
      <c r="M24" s="149"/>
    </row>
    <row r="25" spans="1:13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3.9</v>
      </c>
      <c r="K25" s="109">
        <v>4.8600000000000003</v>
      </c>
      <c r="L25" s="110">
        <f t="shared" si="2"/>
        <v>36.960300000000004</v>
      </c>
      <c r="M25" s="111"/>
    </row>
    <row r="26" spans="1:13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7.55</v>
      </c>
      <c r="K26" s="116">
        <v>10.74</v>
      </c>
      <c r="L26" s="118">
        <f t="shared" si="2"/>
        <v>306.10342500000002</v>
      </c>
      <c r="M26" s="119"/>
    </row>
    <row r="27" spans="1:13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3.92</v>
      </c>
      <c r="K27" s="105">
        <v>4.5</v>
      </c>
      <c r="L27" s="106">
        <f t="shared" si="2"/>
        <v>34.574399999999997</v>
      </c>
      <c r="M27" s="149"/>
    </row>
    <row r="28" spans="1:13" x14ac:dyDescent="0.25">
      <c r="A28" s="107"/>
      <c r="B28" s="159" t="s">
        <v>120</v>
      </c>
      <c r="C28" s="132" t="s">
        <v>52</v>
      </c>
      <c r="D28" s="108">
        <v>44538</v>
      </c>
      <c r="E28" s="103">
        <v>44589</v>
      </c>
      <c r="F28" s="122"/>
      <c r="G28" s="148" t="s">
        <v>59</v>
      </c>
      <c r="H28" s="109">
        <v>468470</v>
      </c>
      <c r="I28" s="109">
        <v>20.9</v>
      </c>
      <c r="J28" s="109">
        <v>7.33</v>
      </c>
      <c r="K28" s="109">
        <v>8.9600000000000009</v>
      </c>
      <c r="L28" s="110">
        <f t="shared" si="2"/>
        <v>240.70547200000004</v>
      </c>
      <c r="M28" s="111"/>
    </row>
    <row r="29" spans="1:13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4.68</v>
      </c>
      <c r="K29" s="116">
        <v>5.12</v>
      </c>
      <c r="L29" s="118">
        <f t="shared" si="2"/>
        <v>56.070143999999992</v>
      </c>
      <c r="M29" s="119"/>
    </row>
    <row r="30" spans="1:13" x14ac:dyDescent="0.25">
      <c r="A30" s="105" t="s">
        <v>51</v>
      </c>
      <c r="B30" s="158" t="s">
        <v>76</v>
      </c>
      <c r="C30" s="131" t="s">
        <v>52</v>
      </c>
      <c r="D30" s="120">
        <v>44538</v>
      </c>
      <c r="E30" s="120">
        <v>44589</v>
      </c>
      <c r="F30" s="121" t="s">
        <v>40</v>
      </c>
      <c r="G30" s="152" t="s">
        <v>53</v>
      </c>
      <c r="H30" s="104">
        <v>470895</v>
      </c>
      <c r="I30" s="105">
        <v>23.4</v>
      </c>
      <c r="J30" s="105">
        <v>6.43</v>
      </c>
      <c r="K30" s="105">
        <v>6.91</v>
      </c>
      <c r="L30" s="106">
        <f t="shared" si="2"/>
        <v>142.84662949999998</v>
      </c>
      <c r="M30" s="149"/>
    </row>
    <row r="31" spans="1:13" x14ac:dyDescent="0.25">
      <c r="A31" s="107"/>
      <c r="B31" s="159" t="s">
        <v>76</v>
      </c>
      <c r="C31" s="132" t="s">
        <v>52</v>
      </c>
      <c r="D31" s="108">
        <v>44538</v>
      </c>
      <c r="E31" s="103">
        <v>44589</v>
      </c>
      <c r="F31" s="122"/>
      <c r="G31" s="148" t="s">
        <v>58</v>
      </c>
      <c r="H31" s="109">
        <v>468619</v>
      </c>
      <c r="I31" s="109">
        <v>20.8</v>
      </c>
      <c r="J31" s="109">
        <v>9.48</v>
      </c>
      <c r="K31" s="109">
        <v>11.39</v>
      </c>
      <c r="L31" s="110">
        <f t="shared" si="2"/>
        <v>511.81192800000002</v>
      </c>
      <c r="M31" s="111"/>
    </row>
    <row r="32" spans="1:13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6.41</v>
      </c>
      <c r="K32" s="116">
        <v>9.86</v>
      </c>
      <c r="L32" s="118">
        <f t="shared" si="2"/>
        <v>202.564333</v>
      </c>
      <c r="M32" s="119"/>
    </row>
    <row r="33" spans="1:13" x14ac:dyDescent="0.25">
      <c r="A33" s="19" t="s">
        <v>11</v>
      </c>
      <c r="B33" s="165" t="s">
        <v>80</v>
      </c>
      <c r="C33" s="124" t="s">
        <v>12</v>
      </c>
      <c r="D33" s="20">
        <v>44538</v>
      </c>
      <c r="E33" s="21">
        <v>44589</v>
      </c>
      <c r="F33" s="22" t="s">
        <v>13</v>
      </c>
      <c r="G33" s="30" t="s">
        <v>16</v>
      </c>
      <c r="H33" s="31">
        <v>468783</v>
      </c>
      <c r="I33" s="32">
        <v>21.4</v>
      </c>
      <c r="J33" s="32">
        <v>6.59</v>
      </c>
      <c r="K33" s="31">
        <v>8.6199999999999992</v>
      </c>
      <c r="L33" s="33">
        <f t="shared" si="2"/>
        <v>187.17511099999999</v>
      </c>
      <c r="M33" s="24"/>
    </row>
    <row r="34" spans="1:13" x14ac:dyDescent="0.25">
      <c r="A34" s="26"/>
      <c r="B34" s="166" t="s">
        <v>80</v>
      </c>
      <c r="C34" s="125" t="s">
        <v>12</v>
      </c>
      <c r="D34" s="27">
        <v>44538</v>
      </c>
      <c r="E34" s="28">
        <v>44589</v>
      </c>
      <c r="F34" s="29"/>
      <c r="G34" s="30" t="s">
        <v>17</v>
      </c>
      <c r="H34" s="31">
        <v>470891</v>
      </c>
      <c r="I34" s="32">
        <v>21</v>
      </c>
      <c r="J34" s="32">
        <v>10.44</v>
      </c>
      <c r="K34" s="31">
        <v>10.81</v>
      </c>
      <c r="L34" s="33">
        <f t="shared" si="2"/>
        <v>589.11040800000001</v>
      </c>
      <c r="M34" s="32"/>
    </row>
    <row r="35" spans="1:13" ht="15.75" thickBot="1" x14ac:dyDescent="0.3">
      <c r="A35" s="35"/>
      <c r="B35" s="167" t="s">
        <v>80</v>
      </c>
      <c r="C35" s="126" t="s">
        <v>12</v>
      </c>
      <c r="D35" s="36">
        <v>44538</v>
      </c>
      <c r="E35" s="28">
        <v>44589</v>
      </c>
      <c r="F35" s="29"/>
      <c r="G35" s="37" t="s">
        <v>24</v>
      </c>
      <c r="H35" s="38">
        <v>468632</v>
      </c>
      <c r="I35" s="39">
        <v>22.8</v>
      </c>
      <c r="J35" s="38">
        <v>7.88</v>
      </c>
      <c r="K35" s="39">
        <v>11.16</v>
      </c>
      <c r="L35" s="41">
        <f t="shared" si="2"/>
        <v>346.48675200000002</v>
      </c>
      <c r="M35" s="42" t="s">
        <v>18</v>
      </c>
    </row>
    <row r="36" spans="1:13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2"/>
        <v>1266.0387719999997</v>
      </c>
      <c r="M36" s="204" t="s">
        <v>83</v>
      </c>
    </row>
    <row r="37" spans="1:13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>
        <v>3.93</v>
      </c>
      <c r="K37" s="32">
        <v>4.5199999999999996</v>
      </c>
      <c r="L37" s="33">
        <f t="shared" si="2"/>
        <v>34.905473999999998</v>
      </c>
      <c r="M37" s="34"/>
    </row>
    <row r="38" spans="1:13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/>
      <c r="K38" s="32" t="s">
        <v>29</v>
      </c>
      <c r="L38" s="33" t="e">
        <f t="shared" si="2"/>
        <v>#VALUE!</v>
      </c>
      <c r="M38" s="42"/>
    </row>
    <row r="39" spans="1:13" x14ac:dyDescent="0.25">
      <c r="A39" s="26" t="s">
        <v>81</v>
      </c>
      <c r="B39" s="165" t="s">
        <v>123</v>
      </c>
      <c r="C39" s="124" t="s">
        <v>12</v>
      </c>
      <c r="D39" s="20">
        <v>44538</v>
      </c>
      <c r="E39" s="21">
        <v>44589</v>
      </c>
      <c r="F39" s="22" t="s">
        <v>13</v>
      </c>
      <c r="G39" s="164" t="s">
        <v>15</v>
      </c>
      <c r="H39" s="31">
        <v>468784</v>
      </c>
      <c r="I39" s="32">
        <v>20.3</v>
      </c>
      <c r="J39" s="24">
        <v>6.44</v>
      </c>
      <c r="K39" s="23">
        <v>9.76</v>
      </c>
      <c r="L39" s="25">
        <f t="shared" si="2"/>
        <v>202.39116800000002</v>
      </c>
      <c r="M39" s="43"/>
    </row>
    <row r="40" spans="1:13" x14ac:dyDescent="0.25">
      <c r="A40" s="26"/>
      <c r="B40" s="166" t="s">
        <v>123</v>
      </c>
      <c r="C40" s="125" t="s">
        <v>12</v>
      </c>
      <c r="D40" s="27">
        <v>44538</v>
      </c>
      <c r="E40" s="28">
        <v>44589</v>
      </c>
      <c r="F40" s="29"/>
      <c r="G40" s="164" t="s">
        <v>19</v>
      </c>
      <c r="H40" s="31">
        <v>470892</v>
      </c>
      <c r="I40" s="32">
        <v>22</v>
      </c>
      <c r="J40" s="32">
        <v>5.33</v>
      </c>
      <c r="K40" s="32">
        <v>5.81</v>
      </c>
      <c r="L40" s="33">
        <f t="shared" si="2"/>
        <v>82.527854499999989</v>
      </c>
      <c r="M40" s="43"/>
    </row>
    <row r="41" spans="1:13" ht="15.75" thickBot="1" x14ac:dyDescent="0.3">
      <c r="A41" s="44"/>
      <c r="B41" s="167" t="s">
        <v>123</v>
      </c>
      <c r="C41" s="126" t="s">
        <v>12</v>
      </c>
      <c r="D41" s="36">
        <v>44538</v>
      </c>
      <c r="E41" s="45">
        <v>44589</v>
      </c>
      <c r="F41" s="46"/>
      <c r="G41" s="163" t="s">
        <v>23</v>
      </c>
      <c r="H41" s="39">
        <v>468615</v>
      </c>
      <c r="I41" s="39">
        <v>21</v>
      </c>
      <c r="J41" s="38"/>
      <c r="K41" s="39" t="s">
        <v>29</v>
      </c>
      <c r="L41" s="41" t="e">
        <f t="shared" si="2"/>
        <v>#VALUE!</v>
      </c>
      <c r="M41" s="40"/>
    </row>
    <row r="42" spans="1:13" x14ac:dyDescent="0.25">
      <c r="F42" s="4"/>
    </row>
    <row r="43" spans="1:13" x14ac:dyDescent="0.25">
      <c r="F43" s="4"/>
    </row>
    <row r="44" spans="1:13" x14ac:dyDescent="0.25">
      <c r="F44" s="4"/>
      <c r="G44" s="4" t="s">
        <v>18</v>
      </c>
    </row>
    <row r="45" spans="1:13" x14ac:dyDescent="0.25">
      <c r="F45" s="4"/>
    </row>
    <row r="46" spans="1:13" x14ac:dyDescent="0.25">
      <c r="F46" s="4"/>
    </row>
    <row r="47" spans="1:13" x14ac:dyDescent="0.25">
      <c r="F47" s="4"/>
    </row>
    <row r="48" spans="1:13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8920-EC87-4FDE-AAB5-CB52E6EA50E9}">
  <sheetPr>
    <tabColor rgb="FF00B050"/>
  </sheetPr>
  <dimension ref="A1:AK50"/>
  <sheetViews>
    <sheetView topLeftCell="A7"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89.7109375" style="4" customWidth="1"/>
    <col min="14" max="14" width="21.42578125" style="4" customWidth="1"/>
    <col min="15" max="16384" width="8.7109375" style="4"/>
  </cols>
  <sheetData>
    <row r="1" spans="1:37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37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37" x14ac:dyDescent="0.25">
      <c r="A3" s="2"/>
      <c r="C3" s="2"/>
      <c r="D3" s="2"/>
      <c r="E3" s="2"/>
      <c r="F3" s="16"/>
      <c r="G3" s="2"/>
      <c r="H3" s="2"/>
    </row>
    <row r="4" spans="1:37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37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9"/>
      <c r="L5" s="10" t="s">
        <v>9</v>
      </c>
      <c r="M5" s="11" t="s">
        <v>10</v>
      </c>
    </row>
    <row r="6" spans="1:37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>((J6*J6)*K6)/2</f>
        <v>1105.8120720000002</v>
      </c>
      <c r="M6" s="179" t="s">
        <v>79</v>
      </c>
    </row>
    <row r="7" spans="1:37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ref="L7:L8" si="0">((J7*J7)*K7)/2</f>
        <v>1407.390496</v>
      </c>
      <c r="M7" s="194" t="s">
        <v>82</v>
      </c>
    </row>
    <row r="8" spans="1:37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37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>((J9*J9)*K9)/2</f>
        <v>770.97307499999988</v>
      </c>
      <c r="M9" s="209" t="s">
        <v>84</v>
      </c>
    </row>
    <row r="10" spans="1:37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>((J10*J10)*K10)/2</f>
        <v>1430.6970319999996</v>
      </c>
      <c r="M10" s="194" t="s">
        <v>82</v>
      </c>
    </row>
    <row r="11" spans="1:37" ht="15.75" thickBot="1" x14ac:dyDescent="0.3">
      <c r="A11" s="64"/>
      <c r="B11" s="137" t="s">
        <v>68</v>
      </c>
      <c r="C11" s="128" t="s">
        <v>26</v>
      </c>
      <c r="D11" s="57">
        <v>44538</v>
      </c>
      <c r="E11" s="49">
        <v>44589</v>
      </c>
      <c r="F11" s="75"/>
      <c r="G11" s="58" t="s">
        <v>36</v>
      </c>
      <c r="H11" s="59">
        <v>468461</v>
      </c>
      <c r="I11" s="60">
        <v>19.2</v>
      </c>
      <c r="J11" s="59">
        <v>11.75</v>
      </c>
      <c r="K11" s="60">
        <v>12.95</v>
      </c>
      <c r="L11" s="171">
        <f>((J11*J11)*K11)/2</f>
        <v>893.95468749999998</v>
      </c>
      <c r="M11" s="62"/>
    </row>
    <row r="12" spans="1:37" s="214" customFormat="1" x14ac:dyDescent="0.25">
      <c r="A12" s="47" t="s">
        <v>69</v>
      </c>
      <c r="B12" s="135" t="s">
        <v>70</v>
      </c>
      <c r="C12" s="127" t="s">
        <v>26</v>
      </c>
      <c r="D12" s="48">
        <v>44538</v>
      </c>
      <c r="E12" s="72">
        <v>44589</v>
      </c>
      <c r="F12" s="73" t="s">
        <v>27</v>
      </c>
      <c r="G12" s="51" t="s">
        <v>30</v>
      </c>
      <c r="H12" s="52">
        <v>470897</v>
      </c>
      <c r="I12" s="53">
        <v>19.600000000000001</v>
      </c>
      <c r="J12" s="52">
        <v>7.67</v>
      </c>
      <c r="K12" s="53">
        <v>9.34</v>
      </c>
      <c r="L12" s="54">
        <f t="shared" ref="L12:L13" si="1">((J12*J12)*K12)/2</f>
        <v>274.73096299999997</v>
      </c>
      <c r="M12" s="74" t="s">
        <v>78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25">
      <c r="A13" s="56"/>
      <c r="B13" s="137" t="s">
        <v>70</v>
      </c>
      <c r="C13" s="128" t="s">
        <v>26</v>
      </c>
      <c r="D13" s="57">
        <v>44538</v>
      </c>
      <c r="E13" s="49">
        <v>44589</v>
      </c>
      <c r="F13" s="75"/>
      <c r="G13" s="58" t="s">
        <v>35</v>
      </c>
      <c r="H13" s="59">
        <v>468628</v>
      </c>
      <c r="I13" s="60">
        <v>19.600000000000001</v>
      </c>
      <c r="J13" s="59">
        <v>9.31</v>
      </c>
      <c r="K13" s="60">
        <v>12.89</v>
      </c>
      <c r="L13" s="61">
        <f t="shared" si="1"/>
        <v>558.62746450000009</v>
      </c>
      <c r="M13" s="76"/>
    </row>
    <row r="14" spans="1:37" ht="15.75" thickBot="1" x14ac:dyDescent="0.3">
      <c r="A14" s="65"/>
      <c r="B14" s="138" t="s">
        <v>70</v>
      </c>
      <c r="C14" s="134" t="s">
        <v>26</v>
      </c>
      <c r="D14" s="66">
        <v>44538</v>
      </c>
      <c r="E14" s="77">
        <v>44589</v>
      </c>
      <c r="F14" s="78"/>
      <c r="G14" s="67" t="s">
        <v>37</v>
      </c>
      <c r="H14" s="68">
        <v>468614</v>
      </c>
      <c r="I14" s="69">
        <v>21</v>
      </c>
      <c r="J14" s="68">
        <v>7.16</v>
      </c>
      <c r="K14" s="69">
        <v>8.64</v>
      </c>
      <c r="L14" s="70">
        <f>((J14*J14)*K14)/2</f>
        <v>221.46739200000002</v>
      </c>
      <c r="M14" s="71" t="s">
        <v>78</v>
      </c>
    </row>
    <row r="15" spans="1:37" x14ac:dyDescent="0.25">
      <c r="A15" s="79" t="s">
        <v>71</v>
      </c>
      <c r="B15" s="153" t="s">
        <v>119</v>
      </c>
      <c r="C15" s="129" t="s">
        <v>39</v>
      </c>
      <c r="D15" s="80">
        <v>44538</v>
      </c>
      <c r="E15" s="101">
        <v>44589</v>
      </c>
      <c r="F15" s="144" t="s">
        <v>40</v>
      </c>
      <c r="G15" s="83" t="s">
        <v>42</v>
      </c>
      <c r="H15" s="84">
        <v>468698</v>
      </c>
      <c r="I15" s="85">
        <v>21</v>
      </c>
      <c r="J15" s="84">
        <v>9.7100000000000009</v>
      </c>
      <c r="K15" s="85">
        <v>10.76</v>
      </c>
      <c r="L15" s="86">
        <f t="shared" ref="L15:L41" si="2">((J15*J15)*K15)/2</f>
        <v>507.24845800000014</v>
      </c>
      <c r="M15" s="87"/>
    </row>
    <row r="16" spans="1:37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4.75</v>
      </c>
      <c r="K16" s="92">
        <v>5.34</v>
      </c>
      <c r="L16" s="93">
        <f t="shared" si="2"/>
        <v>60.241875</v>
      </c>
      <c r="M16" s="94"/>
    </row>
    <row r="17" spans="1:13" ht="15.75" thickBot="1" x14ac:dyDescent="0.3">
      <c r="A17" s="145"/>
      <c r="B17" s="155" t="s">
        <v>119</v>
      </c>
      <c r="C17" s="146" t="s">
        <v>39</v>
      </c>
      <c r="D17" s="95">
        <v>44538</v>
      </c>
      <c r="E17" s="102">
        <v>44589</v>
      </c>
      <c r="F17" s="147"/>
      <c r="G17" s="96" t="s">
        <v>47</v>
      </c>
      <c r="H17" s="97">
        <v>468667</v>
      </c>
      <c r="I17" s="98">
        <v>17.3</v>
      </c>
      <c r="J17" s="97">
        <v>8.99</v>
      </c>
      <c r="K17" s="98">
        <v>11.14</v>
      </c>
      <c r="L17" s="99">
        <f t="shared" si="2"/>
        <v>450.16795700000006</v>
      </c>
      <c r="M17" s="100"/>
    </row>
    <row r="18" spans="1:13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4.0199999999999996</v>
      </c>
      <c r="K18" s="92">
        <v>5.0199999999999996</v>
      </c>
      <c r="L18" s="93">
        <f t="shared" si="2"/>
        <v>40.562603999999986</v>
      </c>
      <c r="M18" s="87"/>
    </row>
    <row r="19" spans="1:13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6.95</v>
      </c>
      <c r="K19" s="92">
        <v>8.36</v>
      </c>
      <c r="L19" s="93">
        <f t="shared" si="2"/>
        <v>201.90445</v>
      </c>
      <c r="M19" s="94"/>
    </row>
    <row r="20" spans="1:13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4.87</v>
      </c>
      <c r="K20" s="98">
        <v>5.58</v>
      </c>
      <c r="L20" s="99">
        <f t="shared" si="2"/>
        <v>66.170151000000004</v>
      </c>
      <c r="M20" s="100"/>
    </row>
    <row r="21" spans="1:13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4.74</v>
      </c>
      <c r="K21" s="92">
        <v>7.03</v>
      </c>
      <c r="L21" s="93">
        <f t="shared" si="2"/>
        <v>78.973614000000012</v>
      </c>
      <c r="M21" s="94"/>
    </row>
    <row r="22" spans="1:13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4.5999999999999996</v>
      </c>
      <c r="K22" s="92">
        <v>8.34</v>
      </c>
      <c r="L22" s="93">
        <f t="shared" si="2"/>
        <v>88.237199999999987</v>
      </c>
      <c r="M22" s="94"/>
    </row>
    <row r="23" spans="1:13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8.69</v>
      </c>
      <c r="K23" s="92">
        <v>14.02</v>
      </c>
      <c r="L23" s="93">
        <f t="shared" si="2"/>
        <v>529.36786099999995</v>
      </c>
      <c r="M23" s="94"/>
    </row>
    <row r="24" spans="1:13" x14ac:dyDescent="0.25">
      <c r="A24" s="105" t="s">
        <v>74</v>
      </c>
      <c r="B24" s="158" t="s">
        <v>121</v>
      </c>
      <c r="C24" s="131" t="s">
        <v>52</v>
      </c>
      <c r="D24" s="120">
        <v>44538</v>
      </c>
      <c r="E24" s="120">
        <v>44589</v>
      </c>
      <c r="F24" s="121" t="s">
        <v>40</v>
      </c>
      <c r="G24" s="152" t="s">
        <v>61</v>
      </c>
      <c r="H24" s="104">
        <v>468663</v>
      </c>
      <c r="I24" s="105">
        <v>20.3</v>
      </c>
      <c r="J24" s="105">
        <v>10.42</v>
      </c>
      <c r="K24" s="105">
        <v>14.86</v>
      </c>
      <c r="L24" s="205">
        <f t="shared" si="2"/>
        <v>806.72265199999993</v>
      </c>
      <c r="M24" s="149"/>
    </row>
    <row r="25" spans="1:13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3.98</v>
      </c>
      <c r="K25" s="109">
        <v>5.14</v>
      </c>
      <c r="L25" s="110">
        <f t="shared" si="2"/>
        <v>40.709828000000002</v>
      </c>
      <c r="M25" s="111"/>
    </row>
    <row r="26" spans="1:13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8.98</v>
      </c>
      <c r="K26" s="116">
        <v>11.75</v>
      </c>
      <c r="L26" s="118">
        <f t="shared" si="2"/>
        <v>473.76235000000008</v>
      </c>
      <c r="M26" s="119"/>
    </row>
    <row r="27" spans="1:13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4.32</v>
      </c>
      <c r="K27" s="105">
        <v>4.99</v>
      </c>
      <c r="L27" s="106">
        <f t="shared" si="2"/>
        <v>46.562688000000009</v>
      </c>
      <c r="M27" s="149"/>
    </row>
    <row r="28" spans="1:13" x14ac:dyDescent="0.25">
      <c r="A28" s="107"/>
      <c r="B28" s="159" t="s">
        <v>120</v>
      </c>
      <c r="C28" s="132" t="s">
        <v>52</v>
      </c>
      <c r="D28" s="108">
        <v>44538</v>
      </c>
      <c r="E28" s="103">
        <v>44589</v>
      </c>
      <c r="F28" s="122"/>
      <c r="G28" s="148" t="s">
        <v>59</v>
      </c>
      <c r="H28" s="109">
        <v>468470</v>
      </c>
      <c r="I28" s="109">
        <v>20.9</v>
      </c>
      <c r="J28" s="109">
        <v>8.02</v>
      </c>
      <c r="K28" s="109">
        <v>10.32</v>
      </c>
      <c r="L28" s="110">
        <f t="shared" si="2"/>
        <v>331.89326399999999</v>
      </c>
      <c r="M28" s="111"/>
    </row>
    <row r="29" spans="1:13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5.01</v>
      </c>
      <c r="K29" s="116">
        <v>5.95</v>
      </c>
      <c r="L29" s="118">
        <f t="shared" si="2"/>
        <v>74.672797500000001</v>
      </c>
      <c r="M29" s="119"/>
    </row>
    <row r="30" spans="1:13" x14ac:dyDescent="0.25">
      <c r="A30" s="105" t="s">
        <v>51</v>
      </c>
      <c r="B30" s="158" t="s">
        <v>76</v>
      </c>
      <c r="C30" s="131" t="s">
        <v>52</v>
      </c>
      <c r="D30" s="120">
        <v>44538</v>
      </c>
      <c r="E30" s="120">
        <v>44589</v>
      </c>
      <c r="F30" s="121" t="s">
        <v>40</v>
      </c>
      <c r="G30" s="152" t="s">
        <v>53</v>
      </c>
      <c r="H30" s="104">
        <v>470895</v>
      </c>
      <c r="I30" s="105">
        <v>23.4</v>
      </c>
      <c r="J30" s="105">
        <v>7.17</v>
      </c>
      <c r="K30" s="105">
        <v>7.34</v>
      </c>
      <c r="L30" s="106">
        <f t="shared" si="2"/>
        <v>188.67066299999999</v>
      </c>
      <c r="M30" s="206" t="s">
        <v>85</v>
      </c>
    </row>
    <row r="31" spans="1:13" x14ac:dyDescent="0.25">
      <c r="A31" s="107"/>
      <c r="B31" s="159" t="s">
        <v>76</v>
      </c>
      <c r="C31" s="132" t="s">
        <v>52</v>
      </c>
      <c r="D31" s="108">
        <v>44538</v>
      </c>
      <c r="E31" s="103">
        <v>44589</v>
      </c>
      <c r="F31" s="122"/>
      <c r="G31" s="148" t="s">
        <v>58</v>
      </c>
      <c r="H31" s="109">
        <v>468619</v>
      </c>
      <c r="I31" s="109">
        <v>20.8</v>
      </c>
      <c r="J31" s="109">
        <v>10.33</v>
      </c>
      <c r="K31" s="109">
        <v>12.41</v>
      </c>
      <c r="L31" s="110">
        <f t="shared" si="2"/>
        <v>662.12872449999998</v>
      </c>
      <c r="M31" s="207"/>
    </row>
    <row r="32" spans="1:13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7.26</v>
      </c>
      <c r="K32" s="116">
        <v>11.81</v>
      </c>
      <c r="L32" s="118">
        <f t="shared" si="2"/>
        <v>311.23837800000001</v>
      </c>
      <c r="M32" s="208"/>
    </row>
    <row r="33" spans="1:37" x14ac:dyDescent="0.25">
      <c r="A33" s="19" t="s">
        <v>11</v>
      </c>
      <c r="B33" s="165" t="s">
        <v>80</v>
      </c>
      <c r="C33" s="124" t="s">
        <v>12</v>
      </c>
      <c r="D33" s="20">
        <v>44538</v>
      </c>
      <c r="E33" s="21">
        <v>44589</v>
      </c>
      <c r="F33" s="22" t="s">
        <v>13</v>
      </c>
      <c r="G33" s="30" t="s">
        <v>16</v>
      </c>
      <c r="H33" s="31">
        <v>468783</v>
      </c>
      <c r="I33" s="32">
        <v>21.4</v>
      </c>
      <c r="J33" s="32">
        <v>6.83</v>
      </c>
      <c r="K33" s="31">
        <v>9.61</v>
      </c>
      <c r="L33" s="33">
        <f t="shared" si="2"/>
        <v>224.14796449999997</v>
      </c>
      <c r="M33" s="24"/>
    </row>
    <row r="34" spans="1:37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2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5.75" thickBot="1" x14ac:dyDescent="0.3">
      <c r="A35" s="35"/>
      <c r="B35" s="167" t="s">
        <v>80</v>
      </c>
      <c r="C35" s="126" t="s">
        <v>12</v>
      </c>
      <c r="D35" s="36">
        <v>44538</v>
      </c>
      <c r="E35" s="28">
        <v>44589</v>
      </c>
      <c r="F35" s="29"/>
      <c r="G35" s="37" t="s">
        <v>24</v>
      </c>
      <c r="H35" s="38">
        <v>468632</v>
      </c>
      <c r="I35" s="39">
        <v>22.8</v>
      </c>
      <c r="J35" s="38">
        <v>8.4600000000000009</v>
      </c>
      <c r="K35" s="39">
        <v>12.72</v>
      </c>
      <c r="L35" s="41">
        <f t="shared" si="2"/>
        <v>455.19537600000012</v>
      </c>
      <c r="M35" s="42" t="s">
        <v>18</v>
      </c>
    </row>
    <row r="36" spans="1:37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2"/>
        <v>1266.0387719999997</v>
      </c>
      <c r="M36" s="204" t="s">
        <v>83</v>
      </c>
    </row>
    <row r="37" spans="1:37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>
        <v>4.3099999999999996</v>
      </c>
      <c r="K37" s="32">
        <v>5.55</v>
      </c>
      <c r="L37" s="33">
        <f t="shared" si="2"/>
        <v>51.548677499999989</v>
      </c>
      <c r="M37" s="34"/>
    </row>
    <row r="38" spans="1:37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/>
      <c r="K38" s="32" t="s">
        <v>87</v>
      </c>
      <c r="L38" s="33" t="e">
        <f t="shared" si="2"/>
        <v>#VALUE!</v>
      </c>
      <c r="M38" s="42"/>
    </row>
    <row r="39" spans="1:37" x14ac:dyDescent="0.25">
      <c r="A39" s="26" t="s">
        <v>81</v>
      </c>
      <c r="B39" s="165" t="s">
        <v>123</v>
      </c>
      <c r="C39" s="124" t="s">
        <v>12</v>
      </c>
      <c r="D39" s="20">
        <v>44538</v>
      </c>
      <c r="E39" s="21">
        <v>44589</v>
      </c>
      <c r="F39" s="22" t="s">
        <v>13</v>
      </c>
      <c r="G39" s="164" t="s">
        <v>15</v>
      </c>
      <c r="H39" s="31">
        <v>468784</v>
      </c>
      <c r="I39" s="32">
        <v>20.3</v>
      </c>
      <c r="J39" s="24">
        <v>7.81</v>
      </c>
      <c r="K39" s="23">
        <v>10.34</v>
      </c>
      <c r="L39" s="25">
        <f t="shared" si="2"/>
        <v>315.34983699999992</v>
      </c>
      <c r="M39" s="43"/>
    </row>
    <row r="40" spans="1:37" x14ac:dyDescent="0.25">
      <c r="A40" s="26"/>
      <c r="B40" s="166" t="s">
        <v>123</v>
      </c>
      <c r="C40" s="125" t="s">
        <v>12</v>
      </c>
      <c r="D40" s="27">
        <v>44538</v>
      </c>
      <c r="E40" s="28">
        <v>44589</v>
      </c>
      <c r="F40" s="29"/>
      <c r="G40" s="164" t="s">
        <v>19</v>
      </c>
      <c r="H40" s="31">
        <v>470892</v>
      </c>
      <c r="I40" s="32">
        <v>22</v>
      </c>
      <c r="J40" s="32">
        <v>5.48</v>
      </c>
      <c r="K40" s="32">
        <v>5.81</v>
      </c>
      <c r="L40" s="33">
        <f t="shared" si="2"/>
        <v>87.238312000000008</v>
      </c>
      <c r="M40" s="43"/>
    </row>
    <row r="41" spans="1:37" ht="15.75" thickBot="1" x14ac:dyDescent="0.3">
      <c r="A41" s="44"/>
      <c r="B41" s="167" t="s">
        <v>123</v>
      </c>
      <c r="C41" s="126" t="s">
        <v>12</v>
      </c>
      <c r="D41" s="36">
        <v>44538</v>
      </c>
      <c r="E41" s="45">
        <v>44589</v>
      </c>
      <c r="F41" s="46"/>
      <c r="G41" s="163" t="s">
        <v>23</v>
      </c>
      <c r="H41" s="39">
        <v>468615</v>
      </c>
      <c r="I41" s="39">
        <v>21</v>
      </c>
      <c r="J41" s="38">
        <v>4.78</v>
      </c>
      <c r="K41" s="39">
        <v>8.91</v>
      </c>
      <c r="L41" s="41">
        <f t="shared" si="2"/>
        <v>101.78962200000001</v>
      </c>
      <c r="M41" s="40"/>
    </row>
    <row r="42" spans="1:37" x14ac:dyDescent="0.25">
      <c r="F42" s="4"/>
    </row>
    <row r="43" spans="1:37" x14ac:dyDescent="0.25">
      <c r="F43" s="4"/>
    </row>
    <row r="44" spans="1:37" x14ac:dyDescent="0.25">
      <c r="F44" s="4"/>
      <c r="G44" s="4" t="s">
        <v>18</v>
      </c>
    </row>
    <row r="45" spans="1:37" x14ac:dyDescent="0.25">
      <c r="F45" s="4"/>
    </row>
    <row r="46" spans="1:37" x14ac:dyDescent="0.25">
      <c r="F46" s="4"/>
    </row>
    <row r="47" spans="1:37" x14ac:dyDescent="0.25">
      <c r="F47" s="4"/>
    </row>
    <row r="48" spans="1:37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1454-F697-48C9-82BE-1C9B4B61C75F}">
  <sheetPr>
    <tabColor rgb="FF00B050"/>
  </sheetPr>
  <dimension ref="A1:AX50"/>
  <sheetViews>
    <sheetView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92.42578125" style="4" customWidth="1"/>
    <col min="14" max="14" width="21.42578125" style="4" customWidth="1"/>
    <col min="15" max="16384" width="8.7109375" style="4"/>
  </cols>
  <sheetData>
    <row r="1" spans="1:50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50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50" x14ac:dyDescent="0.25">
      <c r="A3" s="2"/>
      <c r="C3" s="2"/>
      <c r="D3" s="2"/>
      <c r="E3" s="2"/>
      <c r="F3" s="16"/>
      <c r="G3" s="2"/>
      <c r="H3" s="2"/>
    </row>
    <row r="4" spans="1:50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50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9"/>
      <c r="L5" s="10" t="s">
        <v>9</v>
      </c>
      <c r="M5" s="11" t="s">
        <v>10</v>
      </c>
    </row>
    <row r="6" spans="1:50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>((J6*J6)*K6)/2</f>
        <v>1105.8120720000002</v>
      </c>
      <c r="M6" s="179" t="s">
        <v>79</v>
      </c>
    </row>
    <row r="7" spans="1:50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ref="L7:L8" si="0">((J7*J7)*K7)/2</f>
        <v>1407.390496</v>
      </c>
      <c r="M7" s="194" t="s">
        <v>82</v>
      </c>
    </row>
    <row r="8" spans="1:50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50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>((J9*J9)*K9)/2</f>
        <v>770.97307499999988</v>
      </c>
      <c r="M9" s="209" t="s">
        <v>84</v>
      </c>
    </row>
    <row r="10" spans="1:50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>((J10*J10)*K10)/2</f>
        <v>1430.6970319999996</v>
      </c>
      <c r="M10" s="194" t="s">
        <v>82</v>
      </c>
    </row>
    <row r="11" spans="1:50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>((J11*J11)*K11)/2</f>
        <v>1231.2003949999998</v>
      </c>
      <c r="M11" s="213" t="s">
        <v>88</v>
      </c>
    </row>
    <row r="12" spans="1:50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ref="L12:L13" si="1">((J12*J12)*K12)/2</f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25">
      <c r="A13" s="56"/>
      <c r="B13" s="137" t="s">
        <v>70</v>
      </c>
      <c r="C13" s="128" t="s">
        <v>26</v>
      </c>
      <c r="D13" s="57">
        <v>44538</v>
      </c>
      <c r="E13" s="49">
        <v>44589</v>
      </c>
      <c r="F13" s="75"/>
      <c r="G13" s="58" t="s">
        <v>35</v>
      </c>
      <c r="H13" s="59">
        <v>468628</v>
      </c>
      <c r="I13" s="60">
        <v>19.600000000000001</v>
      </c>
      <c r="J13" s="59">
        <v>9.31</v>
      </c>
      <c r="K13" s="60">
        <v>12.98</v>
      </c>
      <c r="L13" s="61">
        <f t="shared" si="1"/>
        <v>562.52788900000007</v>
      </c>
      <c r="M13" s="76"/>
    </row>
    <row r="14" spans="1:50" ht="15.75" thickBot="1" x14ac:dyDescent="0.3">
      <c r="A14" s="65"/>
      <c r="B14" s="138" t="s">
        <v>70</v>
      </c>
      <c r="C14" s="134" t="s">
        <v>26</v>
      </c>
      <c r="D14" s="66">
        <v>44538</v>
      </c>
      <c r="E14" s="77">
        <v>44589</v>
      </c>
      <c r="F14" s="78"/>
      <c r="G14" s="67" t="s">
        <v>37</v>
      </c>
      <c r="H14" s="68">
        <v>468614</v>
      </c>
      <c r="I14" s="69">
        <v>21</v>
      </c>
      <c r="J14" s="68">
        <v>7.34</v>
      </c>
      <c r="K14" s="69">
        <v>8.7799999999999994</v>
      </c>
      <c r="L14" s="70">
        <f>((J14*J14)*K14)/2</f>
        <v>236.51388399999999</v>
      </c>
      <c r="M14" s="71" t="s">
        <v>78</v>
      </c>
    </row>
    <row r="15" spans="1:50" x14ac:dyDescent="0.25">
      <c r="A15" s="79" t="s">
        <v>71</v>
      </c>
      <c r="B15" s="153" t="s">
        <v>119</v>
      </c>
      <c r="C15" s="129" t="s">
        <v>39</v>
      </c>
      <c r="D15" s="80">
        <v>44538</v>
      </c>
      <c r="E15" s="101">
        <v>44589</v>
      </c>
      <c r="F15" s="144" t="s">
        <v>40</v>
      </c>
      <c r="G15" s="83" t="s">
        <v>42</v>
      </c>
      <c r="H15" s="84">
        <v>468698</v>
      </c>
      <c r="I15" s="85">
        <v>21</v>
      </c>
      <c r="J15" s="84">
        <v>10.71</v>
      </c>
      <c r="K15" s="85">
        <v>12.05</v>
      </c>
      <c r="L15" s="86">
        <f t="shared" ref="L15:L41" si="2">((J15*J15)*K15)/2</f>
        <v>691.09220250000021</v>
      </c>
      <c r="M15" s="87"/>
    </row>
    <row r="16" spans="1:50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5.43</v>
      </c>
      <c r="K16" s="92">
        <v>5.59</v>
      </c>
      <c r="L16" s="93">
        <f t="shared" si="2"/>
        <v>82.410295499999989</v>
      </c>
      <c r="M16" s="94"/>
    </row>
    <row r="17" spans="1:13" ht="15.75" thickBot="1" x14ac:dyDescent="0.3">
      <c r="A17" s="145"/>
      <c r="B17" s="155" t="s">
        <v>119</v>
      </c>
      <c r="C17" s="146" t="s">
        <v>39</v>
      </c>
      <c r="D17" s="95">
        <v>44538</v>
      </c>
      <c r="E17" s="102">
        <v>44589</v>
      </c>
      <c r="F17" s="147"/>
      <c r="G17" s="96" t="s">
        <v>47</v>
      </c>
      <c r="H17" s="97">
        <v>468667</v>
      </c>
      <c r="I17" s="98">
        <v>17.3</v>
      </c>
      <c r="J17" s="97">
        <v>10.48</v>
      </c>
      <c r="K17" s="98">
        <v>11.92</v>
      </c>
      <c r="L17" s="99">
        <f t="shared" si="2"/>
        <v>654.58918400000005</v>
      </c>
      <c r="M17" s="100"/>
    </row>
    <row r="18" spans="1:13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4.0199999999999996</v>
      </c>
      <c r="K18" s="92">
        <v>4.88</v>
      </c>
      <c r="L18" s="93">
        <f t="shared" si="2"/>
        <v>39.431375999999986</v>
      </c>
      <c r="M18" s="87"/>
    </row>
    <row r="19" spans="1:13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6.43</v>
      </c>
      <c r="K19" s="92">
        <v>7.78</v>
      </c>
      <c r="L19" s="93">
        <f t="shared" si="2"/>
        <v>160.831661</v>
      </c>
      <c r="M19" s="94"/>
    </row>
    <row r="20" spans="1:13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4.6100000000000003</v>
      </c>
      <c r="K20" s="98">
        <v>5.48</v>
      </c>
      <c r="L20" s="99">
        <f t="shared" si="2"/>
        <v>58.230754000000012</v>
      </c>
      <c r="M20" s="100"/>
    </row>
    <row r="21" spans="1:13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4.51</v>
      </c>
      <c r="K21" s="92">
        <v>7.03</v>
      </c>
      <c r="L21" s="93">
        <f t="shared" si="2"/>
        <v>71.495451500000001</v>
      </c>
      <c r="M21" s="94"/>
    </row>
    <row r="22" spans="1:13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4.5999999999999996</v>
      </c>
      <c r="K22" s="92">
        <v>8.34</v>
      </c>
      <c r="L22" s="93">
        <f t="shared" si="2"/>
        <v>88.237199999999987</v>
      </c>
      <c r="M22" s="94"/>
    </row>
    <row r="23" spans="1:13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8.69</v>
      </c>
      <c r="K23" s="92">
        <v>14.14</v>
      </c>
      <c r="L23" s="93">
        <f t="shared" si="2"/>
        <v>533.89882699999998</v>
      </c>
      <c r="M23" s="94"/>
    </row>
    <row r="24" spans="1:13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2"/>
        <v>1039.9210514999997</v>
      </c>
      <c r="M24" s="209" t="s">
        <v>90</v>
      </c>
    </row>
    <row r="25" spans="1:13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4.45</v>
      </c>
      <c r="K25" s="109">
        <v>5.42</v>
      </c>
      <c r="L25" s="110">
        <f t="shared" si="2"/>
        <v>53.664775000000006</v>
      </c>
      <c r="M25" s="111"/>
    </row>
    <row r="26" spans="1:13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9.0299999999999994</v>
      </c>
      <c r="K26" s="116">
        <v>12.24</v>
      </c>
      <c r="L26" s="118">
        <f t="shared" si="2"/>
        <v>499.03030799999999</v>
      </c>
      <c r="M26" s="119"/>
    </row>
    <row r="27" spans="1:13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4.57</v>
      </c>
      <c r="K27" s="105">
        <v>5.0199999999999996</v>
      </c>
      <c r="L27" s="106">
        <f t="shared" si="2"/>
        <v>52.421098999999998</v>
      </c>
      <c r="M27" s="149"/>
    </row>
    <row r="28" spans="1:13" x14ac:dyDescent="0.25">
      <c r="A28" s="107"/>
      <c r="B28" s="159" t="s">
        <v>120</v>
      </c>
      <c r="C28" s="132" t="s">
        <v>52</v>
      </c>
      <c r="D28" s="108">
        <v>44538</v>
      </c>
      <c r="E28" s="103">
        <v>44589</v>
      </c>
      <c r="F28" s="122"/>
      <c r="G28" s="148" t="s">
        <v>59</v>
      </c>
      <c r="H28" s="109">
        <v>468470</v>
      </c>
      <c r="I28" s="109">
        <v>20.9</v>
      </c>
      <c r="J28" s="109">
        <v>8.44</v>
      </c>
      <c r="K28" s="109">
        <v>11.33</v>
      </c>
      <c r="L28" s="110">
        <f t="shared" si="2"/>
        <v>403.538344</v>
      </c>
      <c r="M28" s="111"/>
    </row>
    <row r="29" spans="1:13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5.31</v>
      </c>
      <c r="K29" s="116">
        <v>6.6</v>
      </c>
      <c r="L29" s="118">
        <f t="shared" si="2"/>
        <v>93.047129999999981</v>
      </c>
      <c r="M29" s="119"/>
    </row>
    <row r="30" spans="1:13" x14ac:dyDescent="0.25">
      <c r="A30" s="105" t="s">
        <v>51</v>
      </c>
      <c r="B30" s="158" t="s">
        <v>76</v>
      </c>
      <c r="C30" s="131" t="s">
        <v>52</v>
      </c>
      <c r="D30" s="120">
        <v>44538</v>
      </c>
      <c r="E30" s="120">
        <v>44589</v>
      </c>
      <c r="F30" s="121" t="s">
        <v>40</v>
      </c>
      <c r="G30" s="152" t="s">
        <v>53</v>
      </c>
      <c r="H30" s="104">
        <v>470895</v>
      </c>
      <c r="I30" s="105">
        <v>23.4</v>
      </c>
      <c r="J30" s="105">
        <v>8.1999999999999993</v>
      </c>
      <c r="K30" s="105">
        <v>8.56</v>
      </c>
      <c r="L30" s="106">
        <f t="shared" si="2"/>
        <v>287.78719999999998</v>
      </c>
      <c r="M30" s="206" t="s">
        <v>85</v>
      </c>
    </row>
    <row r="31" spans="1:13" x14ac:dyDescent="0.25">
      <c r="A31" s="107"/>
      <c r="B31" s="159" t="s">
        <v>76</v>
      </c>
      <c r="C31" s="132" t="s">
        <v>52</v>
      </c>
      <c r="D31" s="108">
        <v>44538</v>
      </c>
      <c r="E31" s="103">
        <v>44589</v>
      </c>
      <c r="F31" s="122"/>
      <c r="G31" s="148" t="s">
        <v>58</v>
      </c>
      <c r="H31" s="109">
        <v>468619</v>
      </c>
      <c r="I31" s="109">
        <v>20.8</v>
      </c>
      <c r="J31" s="109">
        <v>11.12</v>
      </c>
      <c r="K31" s="109">
        <v>13.05</v>
      </c>
      <c r="L31" s="171">
        <f t="shared" si="2"/>
        <v>806.8449599999999</v>
      </c>
      <c r="M31" s="207"/>
    </row>
    <row r="32" spans="1:13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7.26</v>
      </c>
      <c r="K32" s="116">
        <v>11.98</v>
      </c>
      <c r="L32" s="118">
        <f t="shared" si="2"/>
        <v>315.718524</v>
      </c>
      <c r="M32" s="208"/>
    </row>
    <row r="33" spans="1:50" x14ac:dyDescent="0.25">
      <c r="A33" s="19" t="s">
        <v>11</v>
      </c>
      <c r="B33" s="165" t="s">
        <v>80</v>
      </c>
      <c r="C33" s="124" t="s">
        <v>12</v>
      </c>
      <c r="D33" s="20">
        <v>44538</v>
      </c>
      <c r="E33" s="21">
        <v>44589</v>
      </c>
      <c r="F33" s="22" t="s">
        <v>13</v>
      </c>
      <c r="G33" s="30" t="s">
        <v>16</v>
      </c>
      <c r="H33" s="31">
        <v>468783</v>
      </c>
      <c r="I33" s="32">
        <v>21.4</v>
      </c>
      <c r="J33" s="32">
        <v>8.17</v>
      </c>
      <c r="K33" s="31">
        <v>12.12</v>
      </c>
      <c r="L33" s="33">
        <f t="shared" si="2"/>
        <v>404.49833399999994</v>
      </c>
      <c r="M33" s="24"/>
    </row>
    <row r="34" spans="1:50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2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5.75" thickBot="1" x14ac:dyDescent="0.3">
      <c r="A35" s="35"/>
      <c r="B35" s="167" t="s">
        <v>80</v>
      </c>
      <c r="C35" s="126" t="s">
        <v>12</v>
      </c>
      <c r="D35" s="36">
        <v>44538</v>
      </c>
      <c r="E35" s="28">
        <v>44589</v>
      </c>
      <c r="F35" s="29"/>
      <c r="G35" s="37" t="s">
        <v>24</v>
      </c>
      <c r="H35" s="38">
        <v>468632</v>
      </c>
      <c r="I35" s="39">
        <v>22.8</v>
      </c>
      <c r="J35" s="38">
        <v>9.98</v>
      </c>
      <c r="K35" s="39">
        <v>15.12</v>
      </c>
      <c r="L35" s="172">
        <f t="shared" si="2"/>
        <v>752.97902399999998</v>
      </c>
      <c r="M35" s="42" t="s">
        <v>18</v>
      </c>
    </row>
    <row r="36" spans="1:50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2"/>
        <v>1266.0387719999997</v>
      </c>
      <c r="M36" s="204" t="s">
        <v>83</v>
      </c>
    </row>
    <row r="37" spans="1:50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>
        <v>5.25</v>
      </c>
      <c r="K37" s="32">
        <v>5.82</v>
      </c>
      <c r="L37" s="33">
        <f t="shared" si="2"/>
        <v>80.206875000000011</v>
      </c>
      <c r="M37" s="34"/>
    </row>
    <row r="38" spans="1:50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/>
      <c r="K38" s="32" t="s">
        <v>87</v>
      </c>
      <c r="L38" s="33" t="e">
        <f t="shared" si="2"/>
        <v>#VALUE!</v>
      </c>
      <c r="M38" s="42"/>
    </row>
    <row r="39" spans="1:50" x14ac:dyDescent="0.25">
      <c r="A39" s="26" t="s">
        <v>81</v>
      </c>
      <c r="B39" s="165" t="s">
        <v>123</v>
      </c>
      <c r="C39" s="124" t="s">
        <v>12</v>
      </c>
      <c r="D39" s="20">
        <v>44538</v>
      </c>
      <c r="E39" s="21">
        <v>44589</v>
      </c>
      <c r="F39" s="22" t="s">
        <v>13</v>
      </c>
      <c r="G39" s="164" t="s">
        <v>15</v>
      </c>
      <c r="H39" s="31">
        <v>468784</v>
      </c>
      <c r="I39" s="32">
        <v>20.3</v>
      </c>
      <c r="J39" s="24">
        <v>8.32</v>
      </c>
      <c r="K39" s="23">
        <v>11.22</v>
      </c>
      <c r="L39" s="25">
        <f t="shared" si="2"/>
        <v>388.33766400000007</v>
      </c>
      <c r="M39" s="43"/>
    </row>
    <row r="40" spans="1:50" x14ac:dyDescent="0.25">
      <c r="A40" s="26"/>
      <c r="B40" s="166" t="s">
        <v>123</v>
      </c>
      <c r="C40" s="125" t="s">
        <v>12</v>
      </c>
      <c r="D40" s="27">
        <v>44538</v>
      </c>
      <c r="E40" s="28">
        <v>44589</v>
      </c>
      <c r="F40" s="29"/>
      <c r="G40" s="164" t="s">
        <v>19</v>
      </c>
      <c r="H40" s="31">
        <v>470892</v>
      </c>
      <c r="I40" s="32">
        <v>22</v>
      </c>
      <c r="J40" s="32">
        <v>6.25</v>
      </c>
      <c r="K40" s="32">
        <v>6.33</v>
      </c>
      <c r="L40" s="33">
        <f t="shared" si="2"/>
        <v>123.6328125</v>
      </c>
      <c r="M40" s="43"/>
    </row>
    <row r="41" spans="1:50" ht="15.75" thickBot="1" x14ac:dyDescent="0.3">
      <c r="A41" s="44"/>
      <c r="B41" s="167" t="s">
        <v>123</v>
      </c>
      <c r="C41" s="126" t="s">
        <v>12</v>
      </c>
      <c r="D41" s="36">
        <v>44538</v>
      </c>
      <c r="E41" s="45">
        <v>44589</v>
      </c>
      <c r="F41" s="46"/>
      <c r="G41" s="163" t="s">
        <v>23</v>
      </c>
      <c r="H41" s="39">
        <v>468615</v>
      </c>
      <c r="I41" s="39">
        <v>21</v>
      </c>
      <c r="J41" s="38">
        <v>5.55</v>
      </c>
      <c r="K41" s="39">
        <v>10.94</v>
      </c>
      <c r="L41" s="41">
        <f t="shared" si="2"/>
        <v>168.48967499999998</v>
      </c>
      <c r="M41" s="40"/>
    </row>
    <row r="42" spans="1:50" x14ac:dyDescent="0.25">
      <c r="F42" s="4"/>
    </row>
    <row r="43" spans="1:50" x14ac:dyDescent="0.25">
      <c r="F43" s="4"/>
    </row>
    <row r="44" spans="1:50" x14ac:dyDescent="0.25">
      <c r="F44" s="4"/>
      <c r="G44" s="4" t="s">
        <v>18</v>
      </c>
    </row>
    <row r="45" spans="1:50" x14ac:dyDescent="0.25">
      <c r="F45" s="4"/>
    </row>
    <row r="46" spans="1:50" x14ac:dyDescent="0.25">
      <c r="F46" s="4"/>
    </row>
    <row r="47" spans="1:50" x14ac:dyDescent="0.25">
      <c r="F47" s="4"/>
    </row>
    <row r="48" spans="1:50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C769-A3F6-463A-9694-0CACF6BB1E4E}">
  <sheetPr>
    <tabColor rgb="FF00B050"/>
  </sheetPr>
  <dimension ref="A1:AR50"/>
  <sheetViews>
    <sheetView topLeftCell="M12" workbookViewId="0">
      <selection activeCell="E33" sqref="E3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10.42578125" style="4" customWidth="1"/>
    <col min="14" max="14" width="21.42578125" style="4" customWidth="1"/>
    <col min="15" max="16384" width="8.7109375" style="4"/>
  </cols>
  <sheetData>
    <row r="1" spans="1:44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44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44" x14ac:dyDescent="0.25">
      <c r="A3" s="2"/>
      <c r="C3" s="2"/>
      <c r="D3" s="2"/>
      <c r="E3" s="2"/>
      <c r="F3" s="16"/>
      <c r="G3" s="2"/>
      <c r="H3" s="2"/>
    </row>
    <row r="4" spans="1:44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44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44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44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44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44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44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44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44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s="211" customFormat="1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9.92</v>
      </c>
      <c r="K13" s="190">
        <v>13.53</v>
      </c>
      <c r="L13" s="191">
        <f t="shared" si="0"/>
        <v>665.71929599999999</v>
      </c>
      <c r="M13" s="194" t="s">
        <v>91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.75" thickBot="1" x14ac:dyDescent="0.3">
      <c r="A14" s="65"/>
      <c r="B14" s="138" t="s">
        <v>70</v>
      </c>
      <c r="C14" s="134" t="s">
        <v>26</v>
      </c>
      <c r="D14" s="66">
        <v>44538</v>
      </c>
      <c r="E14" s="77">
        <v>44589</v>
      </c>
      <c r="F14" s="78"/>
      <c r="G14" s="67" t="s">
        <v>37</v>
      </c>
      <c r="H14" s="68">
        <v>468614</v>
      </c>
      <c r="I14" s="69">
        <v>21</v>
      </c>
      <c r="J14" s="68">
        <v>8.39</v>
      </c>
      <c r="K14" s="69">
        <v>9.09</v>
      </c>
      <c r="L14" s="70">
        <f t="shared" si="0"/>
        <v>319.93209450000006</v>
      </c>
      <c r="M14" s="71" t="s">
        <v>78</v>
      </c>
    </row>
    <row r="15" spans="1:44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5.63</v>
      </c>
      <c r="K16" s="92">
        <v>6.92</v>
      </c>
      <c r="L16" s="93">
        <f t="shared" si="0"/>
        <v>109.671274</v>
      </c>
      <c r="M16" s="94"/>
    </row>
    <row r="17" spans="1:44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4.5</v>
      </c>
      <c r="K18" s="92">
        <v>5.15</v>
      </c>
      <c r="L18" s="93">
        <f t="shared" si="0"/>
        <v>52.143750000000004</v>
      </c>
      <c r="M18" s="87"/>
    </row>
    <row r="19" spans="1:44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6.54</v>
      </c>
      <c r="K19" s="92">
        <v>7.98</v>
      </c>
      <c r="L19" s="93">
        <f t="shared" si="0"/>
        <v>170.65868399999999</v>
      </c>
      <c r="M19" s="94"/>
    </row>
    <row r="20" spans="1:44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5.07</v>
      </c>
      <c r="K20" s="98">
        <v>5.84</v>
      </c>
      <c r="L20" s="99">
        <f t="shared" si="0"/>
        <v>75.058308000000011</v>
      </c>
      <c r="M20" s="100"/>
    </row>
    <row r="21" spans="1:44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4.9800000000000004</v>
      </c>
      <c r="K21" s="92">
        <v>8.5</v>
      </c>
      <c r="L21" s="93">
        <f t="shared" si="0"/>
        <v>105.40170000000002</v>
      </c>
      <c r="M21" s="94"/>
    </row>
    <row r="22" spans="1:44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4.32</v>
      </c>
      <c r="K22" s="92">
        <v>8.6999999999999993</v>
      </c>
      <c r="L22" s="93">
        <f t="shared" si="0"/>
        <v>81.181439999999995</v>
      </c>
      <c r="M22" s="94"/>
    </row>
    <row r="23" spans="1:44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9.0299999999999994</v>
      </c>
      <c r="K23" s="92">
        <v>16.07</v>
      </c>
      <c r="L23" s="93">
        <f t="shared" si="0"/>
        <v>655.18113149999999</v>
      </c>
      <c r="M23" s="94"/>
    </row>
    <row r="24" spans="1:44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44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4.5</v>
      </c>
      <c r="K25" s="109">
        <v>6.38</v>
      </c>
      <c r="L25" s="110">
        <f t="shared" si="0"/>
        <v>64.597499999999997</v>
      </c>
      <c r="M25" s="111"/>
    </row>
    <row r="26" spans="1:44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9.86</v>
      </c>
      <c r="K26" s="116">
        <v>13.96</v>
      </c>
      <c r="L26" s="118">
        <f t="shared" si="0"/>
        <v>678.59280799999999</v>
      </c>
      <c r="M26" s="119"/>
    </row>
    <row r="27" spans="1:44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4.7</v>
      </c>
      <c r="K27" s="105">
        <v>5.26</v>
      </c>
      <c r="L27" s="106">
        <f t="shared" si="0"/>
        <v>58.096700000000006</v>
      </c>
      <c r="M27" s="149"/>
    </row>
    <row r="28" spans="1:44" s="211" customFormat="1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10.23</v>
      </c>
      <c r="K28" s="190">
        <v>12.63</v>
      </c>
      <c r="L28" s="191">
        <f t="shared" si="0"/>
        <v>660.88306350000005</v>
      </c>
      <c r="M28" s="194" t="s">
        <v>94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6.18</v>
      </c>
      <c r="K29" s="116">
        <v>7.57</v>
      </c>
      <c r="L29" s="118">
        <f t="shared" si="0"/>
        <v>144.558234</v>
      </c>
      <c r="M29" s="119"/>
    </row>
    <row r="30" spans="1:44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8.67</v>
      </c>
      <c r="K32" s="116">
        <v>14.1</v>
      </c>
      <c r="L32" s="118">
        <f t="shared" si="0"/>
        <v>529.94074499999999</v>
      </c>
      <c r="M32" s="208"/>
    </row>
    <row r="33" spans="1:44" x14ac:dyDescent="0.25">
      <c r="A33" s="19" t="s">
        <v>11</v>
      </c>
      <c r="B33" s="165" t="s">
        <v>80</v>
      </c>
      <c r="C33" s="124" t="s">
        <v>12</v>
      </c>
      <c r="D33" s="20">
        <v>44538</v>
      </c>
      <c r="E33" s="21">
        <v>44589</v>
      </c>
      <c r="F33" s="22" t="s">
        <v>13</v>
      </c>
      <c r="G33" s="30" t="s">
        <v>16</v>
      </c>
      <c r="H33" s="31">
        <v>468783</v>
      </c>
      <c r="I33" s="32">
        <v>21.4</v>
      </c>
      <c r="J33" s="32">
        <v>8.7100000000000009</v>
      </c>
      <c r="K33" s="31">
        <v>13.25</v>
      </c>
      <c r="L33" s="33">
        <f t="shared" si="0"/>
        <v>502.59966250000014</v>
      </c>
      <c r="M33" s="24"/>
    </row>
    <row r="34" spans="1:44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44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>
        <v>5.97</v>
      </c>
      <c r="K37" s="32">
        <v>8.73</v>
      </c>
      <c r="L37" s="33">
        <f t="shared" si="0"/>
        <v>155.57252849999998</v>
      </c>
      <c r="M37" s="34"/>
    </row>
    <row r="38" spans="1:44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>
        <v>3.99</v>
      </c>
      <c r="K38" s="32">
        <v>4.72</v>
      </c>
      <c r="L38" s="33">
        <f t="shared" si="0"/>
        <v>37.571435999999999</v>
      </c>
      <c r="M38" s="42"/>
    </row>
    <row r="39" spans="1:44" x14ac:dyDescent="0.25">
      <c r="A39" s="26" t="s">
        <v>81</v>
      </c>
      <c r="B39" s="165" t="s">
        <v>123</v>
      </c>
      <c r="C39" s="124" t="s">
        <v>12</v>
      </c>
      <c r="D39" s="20">
        <v>44538</v>
      </c>
      <c r="E39" s="21">
        <v>44589</v>
      </c>
      <c r="F39" s="22" t="s">
        <v>13</v>
      </c>
      <c r="G39" s="164" t="s">
        <v>15</v>
      </c>
      <c r="H39" s="31">
        <v>468784</v>
      </c>
      <c r="I39" s="32">
        <v>20.3</v>
      </c>
      <c r="J39" s="24">
        <v>9.58</v>
      </c>
      <c r="K39" s="23">
        <v>12.11</v>
      </c>
      <c r="L39" s="25">
        <f t="shared" si="0"/>
        <v>555.70610199999999</v>
      </c>
      <c r="M39" s="43"/>
    </row>
    <row r="40" spans="1:44" x14ac:dyDescent="0.25">
      <c r="A40" s="26"/>
      <c r="B40" s="166" t="s">
        <v>123</v>
      </c>
      <c r="C40" s="125" t="s">
        <v>12</v>
      </c>
      <c r="D40" s="27">
        <v>44538</v>
      </c>
      <c r="E40" s="28">
        <v>44589</v>
      </c>
      <c r="F40" s="29"/>
      <c r="G40" s="164" t="s">
        <v>19</v>
      </c>
      <c r="H40" s="31">
        <v>470892</v>
      </c>
      <c r="I40" s="32">
        <v>22</v>
      </c>
      <c r="J40" s="32">
        <v>6.45</v>
      </c>
      <c r="K40" s="32">
        <v>7.46</v>
      </c>
      <c r="L40" s="33">
        <f t="shared" si="0"/>
        <v>155.177325</v>
      </c>
      <c r="M40" s="43"/>
    </row>
    <row r="41" spans="1:44" ht="15.75" thickBot="1" x14ac:dyDescent="0.3">
      <c r="A41" s="44"/>
      <c r="B41" s="167" t="s">
        <v>123</v>
      </c>
      <c r="C41" s="126" t="s">
        <v>12</v>
      </c>
      <c r="D41" s="36">
        <v>44538</v>
      </c>
      <c r="E41" s="45">
        <v>44589</v>
      </c>
      <c r="F41" s="46"/>
      <c r="G41" s="163" t="s">
        <v>23</v>
      </c>
      <c r="H41" s="39">
        <v>468615</v>
      </c>
      <c r="I41" s="39">
        <v>21</v>
      </c>
      <c r="J41" s="38">
        <v>7.19</v>
      </c>
      <c r="K41" s="39">
        <v>13.16</v>
      </c>
      <c r="L41" s="41">
        <f t="shared" si="0"/>
        <v>340.16033800000008</v>
      </c>
      <c r="M41" s="40"/>
    </row>
    <row r="42" spans="1:44" x14ac:dyDescent="0.25">
      <c r="F42" s="4"/>
    </row>
    <row r="43" spans="1:44" x14ac:dyDescent="0.25">
      <c r="F43" s="4"/>
    </row>
    <row r="44" spans="1:44" x14ac:dyDescent="0.25">
      <c r="F44" s="4"/>
      <c r="G44" s="4" t="s">
        <v>18</v>
      </c>
    </row>
    <row r="45" spans="1:44" x14ac:dyDescent="0.25">
      <c r="F45" s="4"/>
    </row>
    <row r="46" spans="1:44" x14ac:dyDescent="0.25">
      <c r="F46" s="4"/>
    </row>
    <row r="47" spans="1:44" x14ac:dyDescent="0.25">
      <c r="F47" s="4"/>
    </row>
    <row r="48" spans="1:44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69D7-2D38-4149-8524-F0FD4D1A62CC}">
  <sheetPr>
    <tabColor rgb="FF00B050"/>
  </sheetPr>
  <dimension ref="A1:AD50"/>
  <sheetViews>
    <sheetView topLeftCell="A7" zoomScale="70" zoomScaleNormal="70" workbookViewId="0">
      <selection activeCell="AA13" sqref="AA13"/>
    </sheetView>
  </sheetViews>
  <sheetFormatPr baseColWidth="10" defaultColWidth="8.7109375" defaultRowHeight="15" x14ac:dyDescent="0.25"/>
  <cols>
    <col min="1" max="1" width="12.42578125" style="4" customWidth="1"/>
    <col min="2" max="2" width="22.42578125" style="2" customWidth="1"/>
    <col min="3" max="3" width="13.42578125" style="4" customWidth="1"/>
    <col min="4" max="4" width="12.7109375" style="4" customWidth="1"/>
    <col min="5" max="5" width="14.140625" style="4" customWidth="1"/>
    <col min="6" max="6" width="12.85546875" style="18" customWidth="1"/>
    <col min="7" max="7" width="16.140625" style="4" customWidth="1"/>
    <col min="8" max="8" width="11" style="4" customWidth="1"/>
    <col min="9" max="9" width="8.85546875" style="4" customWidth="1"/>
    <col min="10" max="10" width="12.140625" style="4" customWidth="1"/>
    <col min="11" max="11" width="11.42578125" style="4" customWidth="1"/>
    <col min="12" max="12" width="10.42578125" style="4" bestFit="1" customWidth="1"/>
    <col min="13" max="13" width="109" style="4" customWidth="1"/>
    <col min="14" max="16384" width="8.7109375" style="4"/>
  </cols>
  <sheetData>
    <row r="1" spans="1:30" ht="18.75" x14ac:dyDescent="0.25">
      <c r="A1" s="1" t="s">
        <v>118</v>
      </c>
      <c r="B1" s="139"/>
      <c r="C1" s="2"/>
      <c r="D1" s="2"/>
      <c r="E1" s="2"/>
      <c r="F1" s="16"/>
      <c r="G1" s="2"/>
      <c r="H1" s="2"/>
      <c r="I1" s="2"/>
      <c r="J1" s="2"/>
      <c r="K1" s="3"/>
      <c r="L1" s="2"/>
      <c r="M1" s="2"/>
    </row>
    <row r="2" spans="1:30" ht="15.95" customHeight="1" x14ac:dyDescent="0.25">
      <c r="A2" s="5"/>
      <c r="B2" s="140"/>
      <c r="C2" s="2"/>
      <c r="D2" s="2"/>
      <c r="E2" s="2"/>
      <c r="F2" s="16"/>
      <c r="G2" s="2"/>
      <c r="H2" s="2"/>
    </row>
    <row r="3" spans="1:30" x14ac:dyDescent="0.25">
      <c r="A3" s="2"/>
      <c r="C3" s="2"/>
      <c r="D3" s="2"/>
      <c r="E3" s="2"/>
      <c r="F3" s="16"/>
      <c r="G3" s="2"/>
      <c r="H3" s="2"/>
    </row>
    <row r="4" spans="1:30" ht="15.75" thickBot="1" x14ac:dyDescent="0.3">
      <c r="A4" s="2"/>
      <c r="C4" s="2"/>
      <c r="D4" s="2"/>
      <c r="E4" s="2"/>
      <c r="F4" s="16"/>
      <c r="G4" s="2"/>
      <c r="H4" s="2"/>
      <c r="I4" s="2"/>
      <c r="J4" s="2"/>
      <c r="K4" s="3"/>
      <c r="L4" s="2"/>
      <c r="M4" s="2"/>
    </row>
    <row r="5" spans="1:30" s="12" customFormat="1" ht="45.6" customHeight="1" thickBot="1" x14ac:dyDescent="0.3">
      <c r="A5" s="6" t="s">
        <v>0</v>
      </c>
      <c r="B5" s="6" t="s">
        <v>64</v>
      </c>
      <c r="C5" s="7" t="s">
        <v>1</v>
      </c>
      <c r="D5" s="8" t="s">
        <v>2</v>
      </c>
      <c r="E5" s="9" t="s">
        <v>3</v>
      </c>
      <c r="F5" s="17" t="s">
        <v>4</v>
      </c>
      <c r="G5" s="7" t="s">
        <v>5</v>
      </c>
      <c r="H5" s="9" t="s">
        <v>6</v>
      </c>
      <c r="I5" s="6" t="s">
        <v>7</v>
      </c>
      <c r="J5" s="228" t="s">
        <v>8</v>
      </c>
      <c r="K5" s="228"/>
      <c r="L5" s="10" t="s">
        <v>9</v>
      </c>
      <c r="M5" s="11" t="s">
        <v>10</v>
      </c>
    </row>
    <row r="6" spans="1:30" ht="17.25" x14ac:dyDescent="0.25">
      <c r="A6" s="47" t="s">
        <v>65</v>
      </c>
      <c r="B6" s="180" t="s">
        <v>66</v>
      </c>
      <c r="C6" s="181" t="s">
        <v>26</v>
      </c>
      <c r="D6" s="182">
        <v>44538</v>
      </c>
      <c r="E6" s="173">
        <v>44589</v>
      </c>
      <c r="F6" s="174" t="s">
        <v>27</v>
      </c>
      <c r="G6" s="175" t="s">
        <v>32</v>
      </c>
      <c r="H6" s="176">
        <v>468781</v>
      </c>
      <c r="I6" s="177">
        <v>18.8</v>
      </c>
      <c r="J6" s="176">
        <v>11.46</v>
      </c>
      <c r="K6" s="177">
        <v>16.84</v>
      </c>
      <c r="L6" s="178">
        <f t="shared" ref="L6:L41" si="0">((J6*J6)*K6)/2</f>
        <v>1105.8120720000002</v>
      </c>
      <c r="M6" s="179" t="s">
        <v>79</v>
      </c>
    </row>
    <row r="7" spans="1:30" x14ac:dyDescent="0.25">
      <c r="A7" s="64"/>
      <c r="B7" s="183" t="s">
        <v>66</v>
      </c>
      <c r="C7" s="184" t="s">
        <v>26</v>
      </c>
      <c r="D7" s="185">
        <v>44538</v>
      </c>
      <c r="E7" s="186">
        <v>44589</v>
      </c>
      <c r="F7" s="192"/>
      <c r="G7" s="193" t="s">
        <v>33</v>
      </c>
      <c r="H7" s="189">
        <v>468613</v>
      </c>
      <c r="I7" s="190">
        <v>21.9</v>
      </c>
      <c r="J7" s="189">
        <v>13.36</v>
      </c>
      <c r="K7" s="190">
        <v>15.77</v>
      </c>
      <c r="L7" s="191">
        <f t="shared" si="0"/>
        <v>1407.390496</v>
      </c>
      <c r="M7" s="194" t="s">
        <v>82</v>
      </c>
    </row>
    <row r="8" spans="1:30" ht="15.75" thickBot="1" x14ac:dyDescent="0.3">
      <c r="A8" s="65"/>
      <c r="B8" s="183" t="s">
        <v>66</v>
      </c>
      <c r="C8" s="195" t="s">
        <v>26</v>
      </c>
      <c r="D8" s="196">
        <v>44538</v>
      </c>
      <c r="E8" s="196">
        <v>44589</v>
      </c>
      <c r="F8" s="197"/>
      <c r="G8" s="198" t="s">
        <v>34</v>
      </c>
      <c r="H8" s="199">
        <v>468611</v>
      </c>
      <c r="I8" s="199">
        <v>19.8</v>
      </c>
      <c r="J8" s="199">
        <v>13.47</v>
      </c>
      <c r="K8" s="199">
        <v>15.34</v>
      </c>
      <c r="L8" s="200">
        <f t="shared" si="0"/>
        <v>1391.6517030000002</v>
      </c>
      <c r="M8" s="194" t="s">
        <v>82</v>
      </c>
    </row>
    <row r="9" spans="1:30" ht="17.25" x14ac:dyDescent="0.25">
      <c r="A9" s="47" t="s">
        <v>25</v>
      </c>
      <c r="B9" s="180" t="s">
        <v>68</v>
      </c>
      <c r="C9" s="181" t="s">
        <v>26</v>
      </c>
      <c r="D9" s="182">
        <v>44538</v>
      </c>
      <c r="E9" s="173">
        <v>44589</v>
      </c>
      <c r="F9" s="187" t="s">
        <v>27</v>
      </c>
      <c r="G9" s="175" t="s">
        <v>28</v>
      </c>
      <c r="H9" s="176">
        <v>468469</v>
      </c>
      <c r="I9" s="177">
        <v>21.8</v>
      </c>
      <c r="J9" s="176">
        <v>10.95</v>
      </c>
      <c r="K9" s="177">
        <v>12.86</v>
      </c>
      <c r="L9" s="178">
        <f t="shared" si="0"/>
        <v>770.97307499999988</v>
      </c>
      <c r="M9" s="209" t="s">
        <v>84</v>
      </c>
    </row>
    <row r="10" spans="1:30" x14ac:dyDescent="0.25">
      <c r="A10" s="56"/>
      <c r="B10" s="183" t="s">
        <v>68</v>
      </c>
      <c r="C10" s="184" t="s">
        <v>26</v>
      </c>
      <c r="D10" s="185">
        <v>44538</v>
      </c>
      <c r="E10" s="186">
        <v>44589</v>
      </c>
      <c r="F10" s="187"/>
      <c r="G10" s="188" t="s">
        <v>31</v>
      </c>
      <c r="H10" s="189">
        <v>470898</v>
      </c>
      <c r="I10" s="190">
        <v>21.4</v>
      </c>
      <c r="J10" s="189">
        <v>12.44</v>
      </c>
      <c r="K10" s="190">
        <v>18.489999999999998</v>
      </c>
      <c r="L10" s="191">
        <f t="shared" si="0"/>
        <v>1430.6970319999996</v>
      </c>
      <c r="M10" s="194" t="s">
        <v>82</v>
      </c>
    </row>
    <row r="11" spans="1:30" ht="18" thickBot="1" x14ac:dyDescent="0.3">
      <c r="A11" s="64"/>
      <c r="B11" s="183" t="s">
        <v>68</v>
      </c>
      <c r="C11" s="184" t="s">
        <v>26</v>
      </c>
      <c r="D11" s="185">
        <v>44538</v>
      </c>
      <c r="E11" s="186">
        <v>44589</v>
      </c>
      <c r="F11" s="192"/>
      <c r="G11" s="188" t="s">
        <v>36</v>
      </c>
      <c r="H11" s="189">
        <v>468461</v>
      </c>
      <c r="I11" s="190">
        <v>19.2</v>
      </c>
      <c r="J11" s="189">
        <v>12.77</v>
      </c>
      <c r="K11" s="190">
        <v>15.1</v>
      </c>
      <c r="L11" s="191">
        <f t="shared" si="0"/>
        <v>1231.2003949999998</v>
      </c>
      <c r="M11" s="213" t="s">
        <v>88</v>
      </c>
    </row>
    <row r="12" spans="1:30" s="211" customFormat="1" ht="17.25" x14ac:dyDescent="0.25">
      <c r="A12" s="47" t="s">
        <v>69</v>
      </c>
      <c r="B12" s="180" t="s">
        <v>70</v>
      </c>
      <c r="C12" s="181" t="s">
        <v>26</v>
      </c>
      <c r="D12" s="182">
        <v>44538</v>
      </c>
      <c r="E12" s="173">
        <v>44589</v>
      </c>
      <c r="F12" s="174" t="s">
        <v>27</v>
      </c>
      <c r="G12" s="175" t="s">
        <v>30</v>
      </c>
      <c r="H12" s="176">
        <v>470897</v>
      </c>
      <c r="I12" s="177">
        <v>19.600000000000001</v>
      </c>
      <c r="J12" s="176">
        <v>8.2100000000000009</v>
      </c>
      <c r="K12" s="177">
        <v>9.6199999999999992</v>
      </c>
      <c r="L12" s="178">
        <f t="shared" si="0"/>
        <v>324.21372100000002</v>
      </c>
      <c r="M12" s="179" t="s">
        <v>89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7.25" x14ac:dyDescent="0.25">
      <c r="A13" s="56"/>
      <c r="B13" s="183" t="s">
        <v>70</v>
      </c>
      <c r="C13" s="184" t="s">
        <v>26</v>
      </c>
      <c r="D13" s="185">
        <v>44538</v>
      </c>
      <c r="E13" s="186">
        <v>44589</v>
      </c>
      <c r="F13" s="192"/>
      <c r="G13" s="188" t="s">
        <v>35</v>
      </c>
      <c r="H13" s="189">
        <v>468628</v>
      </c>
      <c r="I13" s="190">
        <v>19.600000000000001</v>
      </c>
      <c r="J13" s="189">
        <v>11.49</v>
      </c>
      <c r="K13" s="190">
        <v>14.71</v>
      </c>
      <c r="L13" s="191">
        <f t="shared" si="0"/>
        <v>971.00783550000017</v>
      </c>
      <c r="M13" s="194" t="s">
        <v>91</v>
      </c>
    </row>
    <row r="14" spans="1:30" ht="18" thickBot="1" x14ac:dyDescent="0.3">
      <c r="A14" s="65"/>
      <c r="B14" s="215" t="s">
        <v>70</v>
      </c>
      <c r="C14" s="195" t="s">
        <v>26</v>
      </c>
      <c r="D14" s="217">
        <v>44538</v>
      </c>
      <c r="E14" s="196">
        <v>44589</v>
      </c>
      <c r="F14" s="197"/>
      <c r="G14" s="198" t="s">
        <v>37</v>
      </c>
      <c r="H14" s="218">
        <v>468614</v>
      </c>
      <c r="I14" s="199">
        <v>21</v>
      </c>
      <c r="J14" s="218">
        <v>8.41</v>
      </c>
      <c r="K14" s="199">
        <v>9.81</v>
      </c>
      <c r="L14" s="200">
        <f t="shared" si="0"/>
        <v>346.92133050000001</v>
      </c>
      <c r="M14" s="222" t="s">
        <v>98</v>
      </c>
    </row>
    <row r="15" spans="1:30" s="211" customFormat="1" ht="17.25" x14ac:dyDescent="0.25">
      <c r="A15" s="79" t="s">
        <v>71</v>
      </c>
      <c r="B15" s="180" t="s">
        <v>119</v>
      </c>
      <c r="C15" s="181" t="s">
        <v>39</v>
      </c>
      <c r="D15" s="182">
        <v>44538</v>
      </c>
      <c r="E15" s="173">
        <v>44589</v>
      </c>
      <c r="F15" s="220" t="s">
        <v>40</v>
      </c>
      <c r="G15" s="175" t="s">
        <v>42</v>
      </c>
      <c r="H15" s="176">
        <v>468698</v>
      </c>
      <c r="I15" s="177">
        <v>21</v>
      </c>
      <c r="J15" s="176">
        <v>11.7</v>
      </c>
      <c r="K15" s="177">
        <v>13.49</v>
      </c>
      <c r="L15" s="178">
        <f t="shared" si="0"/>
        <v>923.32304999999997</v>
      </c>
      <c r="M15" s="179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88"/>
      <c r="B16" s="154" t="s">
        <v>119</v>
      </c>
      <c r="C16" s="130" t="s">
        <v>39</v>
      </c>
      <c r="D16" s="89">
        <v>44538</v>
      </c>
      <c r="E16" s="81">
        <v>44589</v>
      </c>
      <c r="F16" s="82"/>
      <c r="G16" s="90" t="s">
        <v>43</v>
      </c>
      <c r="H16" s="91">
        <v>468627</v>
      </c>
      <c r="I16" s="92">
        <v>18.100000000000001</v>
      </c>
      <c r="J16" s="91">
        <v>7.64</v>
      </c>
      <c r="K16" s="92">
        <v>8.26</v>
      </c>
      <c r="L16" s="93">
        <f t="shared" si="0"/>
        <v>241.06644799999998</v>
      </c>
      <c r="M16" s="94"/>
    </row>
    <row r="17" spans="1:30" s="211" customFormat="1" ht="18" thickBot="1" x14ac:dyDescent="0.3">
      <c r="A17" s="145"/>
      <c r="B17" s="215" t="s">
        <v>119</v>
      </c>
      <c r="C17" s="195" t="s">
        <v>39</v>
      </c>
      <c r="D17" s="217">
        <v>44538</v>
      </c>
      <c r="E17" s="196">
        <v>44589</v>
      </c>
      <c r="F17" s="221"/>
      <c r="G17" s="198" t="s">
        <v>47</v>
      </c>
      <c r="H17" s="218">
        <v>468667</v>
      </c>
      <c r="I17" s="199">
        <v>17.3</v>
      </c>
      <c r="J17" s="218">
        <v>11.53</v>
      </c>
      <c r="K17" s="199">
        <v>12.7</v>
      </c>
      <c r="L17" s="200">
        <f t="shared" si="0"/>
        <v>844.17471499999999</v>
      </c>
      <c r="M17" s="222" t="s">
        <v>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5">
      <c r="A18" s="79" t="s">
        <v>46</v>
      </c>
      <c r="B18" s="156" t="s">
        <v>72</v>
      </c>
      <c r="C18" s="129" t="s">
        <v>39</v>
      </c>
      <c r="D18" s="80">
        <v>44538</v>
      </c>
      <c r="E18" s="101">
        <v>44589</v>
      </c>
      <c r="F18" s="144" t="s">
        <v>40</v>
      </c>
      <c r="G18" s="83" t="s">
        <v>44</v>
      </c>
      <c r="H18" s="84">
        <v>468700</v>
      </c>
      <c r="I18" s="85">
        <v>21.3</v>
      </c>
      <c r="J18" s="91">
        <v>3.35</v>
      </c>
      <c r="K18" s="92">
        <v>4.21</v>
      </c>
      <c r="L18" s="93">
        <f t="shared" si="0"/>
        <v>23.623362499999999</v>
      </c>
      <c r="M18" s="87"/>
    </row>
    <row r="19" spans="1:30" x14ac:dyDescent="0.25">
      <c r="A19" s="88"/>
      <c r="B19" s="157" t="s">
        <v>72</v>
      </c>
      <c r="C19" s="130" t="s">
        <v>39</v>
      </c>
      <c r="D19" s="89">
        <v>44538</v>
      </c>
      <c r="E19" s="81">
        <v>44589</v>
      </c>
      <c r="F19" s="82"/>
      <c r="G19" s="90" t="s">
        <v>49</v>
      </c>
      <c r="H19" s="91">
        <v>468645</v>
      </c>
      <c r="I19" s="92">
        <v>17.7</v>
      </c>
      <c r="J19" s="91">
        <v>6.67</v>
      </c>
      <c r="K19" s="92">
        <v>7.98</v>
      </c>
      <c r="L19" s="93">
        <f t="shared" si="0"/>
        <v>177.51071100000001</v>
      </c>
      <c r="M19" s="94"/>
    </row>
    <row r="20" spans="1:30" ht="15.75" thickBot="1" x14ac:dyDescent="0.3">
      <c r="A20" s="145"/>
      <c r="B20" s="155" t="s">
        <v>72</v>
      </c>
      <c r="C20" s="146" t="s">
        <v>39</v>
      </c>
      <c r="D20" s="95">
        <v>44538</v>
      </c>
      <c r="E20" s="102">
        <v>44589</v>
      </c>
      <c r="F20" s="147"/>
      <c r="G20" s="96" t="s">
        <v>50</v>
      </c>
      <c r="H20" s="97">
        <v>468644</v>
      </c>
      <c r="I20" s="98">
        <v>19.3</v>
      </c>
      <c r="J20" s="97">
        <v>4.42</v>
      </c>
      <c r="K20" s="98">
        <v>4.7300000000000004</v>
      </c>
      <c r="L20" s="99">
        <f t="shared" si="0"/>
        <v>46.203586000000008</v>
      </c>
      <c r="M20" s="100"/>
    </row>
    <row r="21" spans="1:30" x14ac:dyDescent="0.25">
      <c r="A21" s="79" t="s">
        <v>38</v>
      </c>
      <c r="B21" s="154" t="s">
        <v>73</v>
      </c>
      <c r="C21" s="130" t="s">
        <v>39</v>
      </c>
      <c r="D21" s="89">
        <v>44538</v>
      </c>
      <c r="E21" s="81">
        <v>44589</v>
      </c>
      <c r="F21" s="82" t="s">
        <v>40</v>
      </c>
      <c r="G21" s="90" t="s">
        <v>41</v>
      </c>
      <c r="H21" s="91">
        <v>468621</v>
      </c>
      <c r="I21" s="92">
        <v>20.7</v>
      </c>
      <c r="J21" s="91">
        <v>4.9800000000000004</v>
      </c>
      <c r="K21" s="92">
        <v>8.01</v>
      </c>
      <c r="L21" s="93">
        <f t="shared" si="0"/>
        <v>99.325602000000018</v>
      </c>
      <c r="M21" s="94"/>
    </row>
    <row r="22" spans="1:30" x14ac:dyDescent="0.25">
      <c r="A22" s="88"/>
      <c r="B22" s="154" t="s">
        <v>73</v>
      </c>
      <c r="C22" s="130" t="s">
        <v>39</v>
      </c>
      <c r="D22" s="89">
        <v>44538</v>
      </c>
      <c r="E22" s="81">
        <v>44589</v>
      </c>
      <c r="F22" s="82"/>
      <c r="G22" s="90" t="s">
        <v>45</v>
      </c>
      <c r="H22" s="91">
        <v>468630</v>
      </c>
      <c r="I22" s="92">
        <v>19.3</v>
      </c>
      <c r="J22" s="91">
        <v>5.08</v>
      </c>
      <c r="K22" s="92">
        <v>8.6999999999999993</v>
      </c>
      <c r="L22" s="93">
        <f t="shared" si="0"/>
        <v>112.25783999999999</v>
      </c>
      <c r="M22" s="94"/>
    </row>
    <row r="23" spans="1:30" ht="15.75" thickBot="1" x14ac:dyDescent="0.3">
      <c r="A23" s="88"/>
      <c r="B23" s="154" t="s">
        <v>73</v>
      </c>
      <c r="C23" s="130" t="s">
        <v>39</v>
      </c>
      <c r="D23" s="89">
        <v>44538</v>
      </c>
      <c r="E23" s="81">
        <v>44589</v>
      </c>
      <c r="F23" s="82"/>
      <c r="G23" s="90" t="s">
        <v>48</v>
      </c>
      <c r="H23" s="91">
        <v>468695</v>
      </c>
      <c r="I23" s="92">
        <v>22.4</v>
      </c>
      <c r="J23" s="91">
        <v>10.119999999999999</v>
      </c>
      <c r="K23" s="92">
        <v>16.63</v>
      </c>
      <c r="L23" s="171">
        <f t="shared" si="0"/>
        <v>851.57573599999978</v>
      </c>
      <c r="M23" s="94"/>
    </row>
    <row r="24" spans="1:30" ht="17.25" x14ac:dyDescent="0.25">
      <c r="A24" s="105" t="s">
        <v>74</v>
      </c>
      <c r="B24" s="201" t="s">
        <v>121</v>
      </c>
      <c r="C24" s="181" t="s">
        <v>52</v>
      </c>
      <c r="D24" s="173">
        <v>44538</v>
      </c>
      <c r="E24" s="173">
        <v>44589</v>
      </c>
      <c r="F24" s="174" t="s">
        <v>40</v>
      </c>
      <c r="G24" s="203" t="s">
        <v>61</v>
      </c>
      <c r="H24" s="176">
        <v>468663</v>
      </c>
      <c r="I24" s="177">
        <v>20.3</v>
      </c>
      <c r="J24" s="177">
        <v>11.61</v>
      </c>
      <c r="K24" s="177">
        <v>15.43</v>
      </c>
      <c r="L24" s="178">
        <f t="shared" si="0"/>
        <v>1039.9210514999997</v>
      </c>
      <c r="M24" s="209" t="s">
        <v>90</v>
      </c>
    </row>
    <row r="25" spans="1:30" x14ac:dyDescent="0.25">
      <c r="A25" s="112"/>
      <c r="B25" s="159" t="s">
        <v>121</v>
      </c>
      <c r="C25" s="132" t="s">
        <v>52</v>
      </c>
      <c r="D25" s="108">
        <v>44538</v>
      </c>
      <c r="E25" s="103">
        <v>44589</v>
      </c>
      <c r="F25" s="122"/>
      <c r="G25" s="148" t="s">
        <v>55</v>
      </c>
      <c r="H25" s="109">
        <v>468649</v>
      </c>
      <c r="I25" s="109">
        <v>22.8</v>
      </c>
      <c r="J25" s="109">
        <v>4.74</v>
      </c>
      <c r="K25" s="109">
        <v>6.38</v>
      </c>
      <c r="L25" s="110">
        <f t="shared" si="0"/>
        <v>71.671644000000001</v>
      </c>
      <c r="M25" s="111"/>
    </row>
    <row r="26" spans="1:30" ht="15.75" thickBot="1" x14ac:dyDescent="0.3">
      <c r="A26" s="113"/>
      <c r="B26" s="160" t="s">
        <v>121</v>
      </c>
      <c r="C26" s="133" t="s">
        <v>52</v>
      </c>
      <c r="D26" s="114">
        <v>44538</v>
      </c>
      <c r="E26" s="123">
        <v>44589</v>
      </c>
      <c r="F26" s="150"/>
      <c r="G26" s="115" t="s">
        <v>56</v>
      </c>
      <c r="H26" s="116">
        <v>468646</v>
      </c>
      <c r="I26" s="117">
        <v>22.6</v>
      </c>
      <c r="J26" s="117">
        <v>10.57</v>
      </c>
      <c r="K26" s="116">
        <v>14.07</v>
      </c>
      <c r="L26" s="172">
        <f t="shared" si="0"/>
        <v>785.9846715000001</v>
      </c>
      <c r="M26" s="119"/>
    </row>
    <row r="27" spans="1:30" x14ac:dyDescent="0.25">
      <c r="A27" s="105" t="s">
        <v>75</v>
      </c>
      <c r="B27" s="158" t="s">
        <v>120</v>
      </c>
      <c r="C27" s="131" t="s">
        <v>52</v>
      </c>
      <c r="D27" s="120">
        <v>44538</v>
      </c>
      <c r="E27" s="120">
        <v>44589</v>
      </c>
      <c r="F27" s="121" t="s">
        <v>40</v>
      </c>
      <c r="G27" s="152" t="s">
        <v>57</v>
      </c>
      <c r="H27" s="104">
        <v>468468</v>
      </c>
      <c r="I27" s="105">
        <v>19.399999999999999</v>
      </c>
      <c r="J27" s="105">
        <v>5.18</v>
      </c>
      <c r="K27" s="105">
        <v>5.52</v>
      </c>
      <c r="L27" s="106">
        <f t="shared" si="0"/>
        <v>74.057423999999983</v>
      </c>
      <c r="M27" s="149"/>
    </row>
    <row r="28" spans="1:30" ht="17.25" x14ac:dyDescent="0.25">
      <c r="A28" s="107"/>
      <c r="B28" s="183" t="s">
        <v>120</v>
      </c>
      <c r="C28" s="184" t="s">
        <v>52</v>
      </c>
      <c r="D28" s="185">
        <v>44538</v>
      </c>
      <c r="E28" s="186">
        <v>44589</v>
      </c>
      <c r="F28" s="192"/>
      <c r="G28" s="193" t="s">
        <v>59</v>
      </c>
      <c r="H28" s="190">
        <v>468470</v>
      </c>
      <c r="I28" s="190">
        <v>20.9</v>
      </c>
      <c r="J28" s="190">
        <v>11.69</v>
      </c>
      <c r="K28" s="190">
        <v>14.05</v>
      </c>
      <c r="L28" s="191">
        <f t="shared" si="0"/>
        <v>960.00910249999993</v>
      </c>
      <c r="M28" s="194" t="s">
        <v>94</v>
      </c>
    </row>
    <row r="29" spans="1:30" ht="15.75" thickBot="1" x14ac:dyDescent="0.3">
      <c r="A29" s="151"/>
      <c r="B29" s="160" t="s">
        <v>120</v>
      </c>
      <c r="C29" s="133" t="s">
        <v>52</v>
      </c>
      <c r="D29" s="114">
        <v>44538</v>
      </c>
      <c r="E29" s="123">
        <v>44589</v>
      </c>
      <c r="F29" s="150"/>
      <c r="G29" s="115" t="s">
        <v>60</v>
      </c>
      <c r="H29" s="116">
        <v>468786</v>
      </c>
      <c r="I29" s="117">
        <v>21.3</v>
      </c>
      <c r="J29" s="117">
        <v>6.25</v>
      </c>
      <c r="K29" s="116">
        <v>7.61</v>
      </c>
      <c r="L29" s="118">
        <f t="shared" si="0"/>
        <v>148.6328125</v>
      </c>
      <c r="M29" s="119"/>
    </row>
    <row r="30" spans="1:30" s="211" customFormat="1" ht="17.25" x14ac:dyDescent="0.25">
      <c r="A30" s="105" t="s">
        <v>51</v>
      </c>
      <c r="B30" s="201" t="s">
        <v>76</v>
      </c>
      <c r="C30" s="181" t="s">
        <v>52</v>
      </c>
      <c r="D30" s="173">
        <v>44538</v>
      </c>
      <c r="E30" s="173">
        <v>44589</v>
      </c>
      <c r="F30" s="174" t="s">
        <v>40</v>
      </c>
      <c r="G30" s="203" t="s">
        <v>53</v>
      </c>
      <c r="H30" s="176">
        <v>470895</v>
      </c>
      <c r="I30" s="177">
        <v>23.4</v>
      </c>
      <c r="J30" s="177">
        <v>8.9700000000000006</v>
      </c>
      <c r="K30" s="177">
        <v>9.98</v>
      </c>
      <c r="L30" s="178">
        <f t="shared" si="0"/>
        <v>401.49989100000005</v>
      </c>
      <c r="M30" s="209" t="s">
        <v>95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s="211" customFormat="1" ht="17.25" x14ac:dyDescent="0.25">
      <c r="A31" s="107"/>
      <c r="B31" s="183" t="s">
        <v>76</v>
      </c>
      <c r="C31" s="184" t="s">
        <v>52</v>
      </c>
      <c r="D31" s="185">
        <v>44538</v>
      </c>
      <c r="E31" s="186">
        <v>44589</v>
      </c>
      <c r="F31" s="192"/>
      <c r="G31" s="193" t="s">
        <v>58</v>
      </c>
      <c r="H31" s="190">
        <v>468619</v>
      </c>
      <c r="I31" s="190">
        <v>20.8</v>
      </c>
      <c r="J31" s="190">
        <v>11.99</v>
      </c>
      <c r="K31" s="190">
        <v>14.14</v>
      </c>
      <c r="L31" s="191">
        <f t="shared" si="0"/>
        <v>1016.383907</v>
      </c>
      <c r="M31" s="213" t="s">
        <v>96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75" thickBot="1" x14ac:dyDescent="0.3">
      <c r="A32" s="113"/>
      <c r="B32" s="160" t="s">
        <v>76</v>
      </c>
      <c r="C32" s="133" t="s">
        <v>52</v>
      </c>
      <c r="D32" s="114">
        <v>44538</v>
      </c>
      <c r="E32" s="123">
        <v>44589</v>
      </c>
      <c r="F32" s="150"/>
      <c r="G32" s="115" t="s">
        <v>54</v>
      </c>
      <c r="H32" s="116">
        <v>468668</v>
      </c>
      <c r="I32" s="117">
        <v>20.6</v>
      </c>
      <c r="J32" s="117">
        <v>9</v>
      </c>
      <c r="K32" s="116">
        <v>14.46</v>
      </c>
      <c r="L32" s="118">
        <f t="shared" si="0"/>
        <v>585.63</v>
      </c>
      <c r="M32" s="208"/>
    </row>
    <row r="33" spans="1:30" x14ac:dyDescent="0.25">
      <c r="A33" s="19" t="s">
        <v>11</v>
      </c>
      <c r="B33" s="165" t="s">
        <v>80</v>
      </c>
      <c r="C33" s="124" t="s">
        <v>12</v>
      </c>
      <c r="D33" s="20">
        <v>44538</v>
      </c>
      <c r="E33" s="21">
        <v>44589</v>
      </c>
      <c r="F33" s="22" t="s">
        <v>13</v>
      </c>
      <c r="G33" s="30" t="s">
        <v>16</v>
      </c>
      <c r="H33" s="31">
        <v>468783</v>
      </c>
      <c r="I33" s="32">
        <v>21.4</v>
      </c>
      <c r="J33" s="32">
        <v>9.9</v>
      </c>
      <c r="K33" s="31">
        <v>15.02</v>
      </c>
      <c r="L33" s="171">
        <f t="shared" si="0"/>
        <v>736.05510000000004</v>
      </c>
      <c r="M33" s="24"/>
    </row>
    <row r="34" spans="1:30" s="211" customFormat="1" ht="17.25" x14ac:dyDescent="0.25">
      <c r="A34" s="26"/>
      <c r="B34" s="210" t="s">
        <v>80</v>
      </c>
      <c r="C34" s="184" t="s">
        <v>12</v>
      </c>
      <c r="D34" s="185">
        <v>44538</v>
      </c>
      <c r="E34" s="186">
        <v>44589</v>
      </c>
      <c r="F34" s="187"/>
      <c r="G34" s="188" t="s">
        <v>17</v>
      </c>
      <c r="H34" s="189">
        <v>470891</v>
      </c>
      <c r="I34" s="190">
        <v>21</v>
      </c>
      <c r="J34" s="190">
        <v>12.06</v>
      </c>
      <c r="K34" s="189">
        <v>12.35</v>
      </c>
      <c r="L34" s="191">
        <f t="shared" si="0"/>
        <v>898.11423000000002</v>
      </c>
      <c r="M34" s="212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s="211" customFormat="1" ht="18" thickBot="1" x14ac:dyDescent="0.3">
      <c r="A35" s="35"/>
      <c r="B35" s="216" t="s">
        <v>80</v>
      </c>
      <c r="C35" s="195" t="s">
        <v>12</v>
      </c>
      <c r="D35" s="217">
        <v>44538</v>
      </c>
      <c r="E35" s="186">
        <v>44589</v>
      </c>
      <c r="F35" s="187"/>
      <c r="G35" s="198" t="s">
        <v>24</v>
      </c>
      <c r="H35" s="218">
        <v>468632</v>
      </c>
      <c r="I35" s="199">
        <v>22.8</v>
      </c>
      <c r="J35" s="218">
        <v>11.16</v>
      </c>
      <c r="K35" s="199">
        <v>16.239999999999998</v>
      </c>
      <c r="L35" s="200">
        <f t="shared" si="0"/>
        <v>1011.3102719999999</v>
      </c>
      <c r="M35" s="219" t="s">
        <v>97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7.25" x14ac:dyDescent="0.25">
      <c r="A36" s="24" t="s">
        <v>20</v>
      </c>
      <c r="B36" s="201" t="s">
        <v>122</v>
      </c>
      <c r="C36" s="181" t="s">
        <v>12</v>
      </c>
      <c r="D36" s="182">
        <v>44538</v>
      </c>
      <c r="E36" s="173">
        <v>44589</v>
      </c>
      <c r="F36" s="202" t="s">
        <v>13</v>
      </c>
      <c r="G36" s="203" t="s">
        <v>14</v>
      </c>
      <c r="H36" s="177">
        <v>470900</v>
      </c>
      <c r="I36" s="177">
        <v>20.5</v>
      </c>
      <c r="J36" s="190">
        <v>12.19</v>
      </c>
      <c r="K36" s="190">
        <v>17.04</v>
      </c>
      <c r="L36" s="191">
        <f t="shared" si="0"/>
        <v>1266.0387719999997</v>
      </c>
      <c r="M36" s="204" t="s">
        <v>83</v>
      </c>
    </row>
    <row r="37" spans="1:30" x14ac:dyDescent="0.25">
      <c r="A37" s="32"/>
      <c r="B37" s="166" t="s">
        <v>122</v>
      </c>
      <c r="C37" s="125" t="s">
        <v>12</v>
      </c>
      <c r="D37" s="27">
        <v>44538</v>
      </c>
      <c r="E37" s="28">
        <v>44589</v>
      </c>
      <c r="F37" s="169"/>
      <c r="G37" s="164" t="s">
        <v>21</v>
      </c>
      <c r="H37" s="32">
        <v>468642</v>
      </c>
      <c r="I37" s="32">
        <v>19.7</v>
      </c>
      <c r="J37" s="32">
        <v>7.6</v>
      </c>
      <c r="K37" s="32">
        <v>9.57</v>
      </c>
      <c r="L37" s="33">
        <f t="shared" si="0"/>
        <v>276.38159999999999</v>
      </c>
      <c r="M37" s="34"/>
    </row>
    <row r="38" spans="1:30" ht="15.75" thickBot="1" x14ac:dyDescent="0.3">
      <c r="A38" s="39"/>
      <c r="B38" s="167" t="s">
        <v>122</v>
      </c>
      <c r="C38" s="125" t="s">
        <v>12</v>
      </c>
      <c r="D38" s="27">
        <v>44538</v>
      </c>
      <c r="E38" s="28">
        <v>44589</v>
      </c>
      <c r="F38" s="169"/>
      <c r="G38" s="163" t="s">
        <v>22</v>
      </c>
      <c r="H38" s="38">
        <v>468612</v>
      </c>
      <c r="I38" s="39">
        <v>19.5</v>
      </c>
      <c r="J38" s="32">
        <v>4.7300000000000004</v>
      </c>
      <c r="K38" s="32">
        <v>5.39</v>
      </c>
      <c r="L38" s="33">
        <f t="shared" si="0"/>
        <v>60.294965500000011</v>
      </c>
      <c r="M38" s="42"/>
    </row>
    <row r="39" spans="1:30" s="211" customFormat="1" x14ac:dyDescent="0.25">
      <c r="A39" s="26" t="s">
        <v>81</v>
      </c>
      <c r="B39" s="201" t="s">
        <v>123</v>
      </c>
      <c r="C39" s="181" t="s">
        <v>12</v>
      </c>
      <c r="D39" s="182">
        <v>44538</v>
      </c>
      <c r="E39" s="173">
        <v>44589</v>
      </c>
      <c r="F39" s="220" t="s">
        <v>13</v>
      </c>
      <c r="G39" s="193" t="s">
        <v>15</v>
      </c>
      <c r="H39" s="189">
        <v>468784</v>
      </c>
      <c r="I39" s="190">
        <v>20.3</v>
      </c>
      <c r="J39" s="177">
        <v>10.83</v>
      </c>
      <c r="K39" s="176">
        <v>13.53</v>
      </c>
      <c r="L39" s="178">
        <f t="shared" si="0"/>
        <v>793.4594085</v>
      </c>
      <c r="M39" s="194" t="s">
        <v>99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5">
      <c r="A40" s="26"/>
      <c r="B40" s="166" t="s">
        <v>123</v>
      </c>
      <c r="C40" s="125" t="s">
        <v>12</v>
      </c>
      <c r="D40" s="27">
        <v>44538</v>
      </c>
      <c r="E40" s="28">
        <v>44589</v>
      </c>
      <c r="F40" s="29"/>
      <c r="G40" s="164" t="s">
        <v>19</v>
      </c>
      <c r="H40" s="31">
        <v>470892</v>
      </c>
      <c r="I40" s="32">
        <v>22</v>
      </c>
      <c r="J40" s="32">
        <v>8.24</v>
      </c>
      <c r="K40" s="32">
        <v>8.5</v>
      </c>
      <c r="L40" s="33">
        <f t="shared" si="0"/>
        <v>288.56479999999999</v>
      </c>
      <c r="M40" s="43"/>
    </row>
    <row r="41" spans="1:30" ht="15.75" thickBot="1" x14ac:dyDescent="0.3">
      <c r="A41" s="44"/>
      <c r="B41" s="167" t="s">
        <v>123</v>
      </c>
      <c r="C41" s="126" t="s">
        <v>12</v>
      </c>
      <c r="D41" s="36">
        <v>44538</v>
      </c>
      <c r="E41" s="45">
        <v>44589</v>
      </c>
      <c r="F41" s="46"/>
      <c r="G41" s="163" t="s">
        <v>23</v>
      </c>
      <c r="H41" s="39">
        <v>468615</v>
      </c>
      <c r="I41" s="39">
        <v>21</v>
      </c>
      <c r="J41" s="38">
        <v>10.41</v>
      </c>
      <c r="K41" s="39">
        <v>14.94</v>
      </c>
      <c r="L41" s="172">
        <f t="shared" si="0"/>
        <v>809.50970699999993</v>
      </c>
      <c r="M41" s="40"/>
    </row>
    <row r="42" spans="1:30" x14ac:dyDescent="0.25">
      <c r="F42" s="4"/>
    </row>
    <row r="43" spans="1:30" x14ac:dyDescent="0.25">
      <c r="F43" s="4"/>
    </row>
    <row r="44" spans="1:30" x14ac:dyDescent="0.25">
      <c r="F44" s="4"/>
      <c r="G44" s="4" t="s">
        <v>18</v>
      </c>
    </row>
    <row r="45" spans="1:30" x14ac:dyDescent="0.25">
      <c r="F45" s="4"/>
    </row>
    <row r="46" spans="1:30" x14ac:dyDescent="0.25">
      <c r="F46" s="4"/>
    </row>
    <row r="47" spans="1:30" x14ac:dyDescent="0.25">
      <c r="F47" s="4"/>
    </row>
    <row r="48" spans="1:30" x14ac:dyDescent="0.25">
      <c r="F48" s="4"/>
    </row>
    <row r="49" spans="6:6" x14ac:dyDescent="0.25">
      <c r="F49" s="4"/>
    </row>
    <row r="50" spans="6:6" x14ac:dyDescent="0.25">
      <c r="F50" s="4"/>
    </row>
  </sheetData>
  <mergeCells count="1">
    <mergeCell ref="J5:K5"/>
  </mergeCells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B20917CD59F4ABBE94E5C7B1863BA" ma:contentTypeVersion="14" ma:contentTypeDescription="Create a new document." ma:contentTypeScope="" ma:versionID="9813e4bc0f3a5a292dbbaaa4a3c9281b">
  <xsd:schema xmlns:xsd="http://www.w3.org/2001/XMLSchema" xmlns:xs="http://www.w3.org/2001/XMLSchema" xmlns:p="http://schemas.microsoft.com/office/2006/metadata/properties" xmlns:ns2="532122c2-29af-47bf-beab-9c1ae63b4e15" xmlns:ns3="0765f6ba-c38b-4bd7-aa3e-cdfdca1af14f" xmlns:ns4="f1ff857e-f9a9-4245-a1f1-068ee47adaa2" targetNamespace="http://schemas.microsoft.com/office/2006/metadata/properties" ma:root="true" ma:fieldsID="5f570133e4fb3cb8650a77efc9e49436" ns2:_="" ns3:_="" ns4:_="">
    <xsd:import namespace="532122c2-29af-47bf-beab-9c1ae63b4e15"/>
    <xsd:import namespace="0765f6ba-c38b-4bd7-aa3e-cdfdca1af14f"/>
    <xsd:import namespace="f1ff857e-f9a9-4245-a1f1-068ee47ad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122c2-29af-47bf-beab-9c1ae63b4e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f8c3a10-7606-4a9b-aace-9369ab1555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5f6ba-c38b-4bd7-aa3e-cdfdca1af1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f857e-f9a9-4245-a1f1-068ee47adaa2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5130aef0-aca4-42f0-8406-d5689675f657}" ma:internalName="TaxCatchAll" ma:showField="CatchAllData" ma:web="f1ff857e-f9a9-4245-a1f1-068ee47ada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65f6ba-c38b-4bd7-aa3e-cdfdca1af14f">
      <UserInfo>
        <DisplayName>Steven Kupczak</DisplayName>
        <AccountId>489</AccountId>
        <AccountType/>
      </UserInfo>
      <UserInfo>
        <DisplayName>Maureen Cronshaw</DisplayName>
        <AccountId>485</AccountId>
        <AccountType/>
      </UserInfo>
      <UserInfo>
        <DisplayName>Yi Cheng</DisplayName>
        <AccountId>486</AccountId>
        <AccountType/>
      </UserInfo>
      <UserInfo>
        <DisplayName>Naomi Vranas</DisplayName>
        <AccountId>487</AccountId>
        <AccountType/>
      </UserInfo>
      <UserInfo>
        <DisplayName>Lisa Young</DisplayName>
        <AccountId>382</AccountId>
        <AccountType/>
      </UserInfo>
      <UserInfo>
        <DisplayName>Long Nguyen</DisplayName>
        <AccountId>1452</AccountId>
        <AccountType/>
      </UserInfo>
    </SharedWithUsers>
    <lcf76f155ced4ddcb4097134ff3c332f xmlns="532122c2-29af-47bf-beab-9c1ae63b4e15">
      <Terms xmlns="http://schemas.microsoft.com/office/infopath/2007/PartnerControls"/>
    </lcf76f155ced4ddcb4097134ff3c332f>
    <TaxCatchAll xmlns="f1ff857e-f9a9-4245-a1f1-068ee47adaa2" xsi:nil="true"/>
  </documentManagement>
</p:properties>
</file>

<file path=customXml/itemProps1.xml><?xml version="1.0" encoding="utf-8"?>
<ds:datastoreItem xmlns:ds="http://schemas.openxmlformats.org/officeDocument/2006/customXml" ds:itemID="{82ECBD7A-582E-4E47-B898-2547485EC7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122c2-29af-47bf-beab-9c1ae63b4e15"/>
    <ds:schemaRef ds:uri="0765f6ba-c38b-4bd7-aa3e-cdfdca1af14f"/>
    <ds:schemaRef ds:uri="f1ff857e-f9a9-4245-a1f1-068ee47ad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4C3808-BFC6-4CA1-8E10-9B4B1D454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1EEB23-87D7-4DFD-AC43-BA0EBE8033A4}">
  <ds:schemaRefs>
    <ds:schemaRef ds:uri="http://schemas.microsoft.com/office/2006/metadata/properties"/>
    <ds:schemaRef ds:uri="http://schemas.microsoft.com/office/infopath/2007/PartnerControls"/>
    <ds:schemaRef ds:uri="0765f6ba-c38b-4bd7-aa3e-cdfdca1af14f"/>
    <ds:schemaRef ds:uri="532122c2-29af-47bf-beab-9c1ae63b4e15"/>
    <ds:schemaRef ds:uri="f1ff857e-f9a9-4245-a1f1-068ee47ada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Enrolled mice 30-Mar-22 </vt:lpstr>
      <vt:lpstr>Enrolled mice 06-Apr-22</vt:lpstr>
      <vt:lpstr>Enrolled mice 13-Apr-22</vt:lpstr>
      <vt:lpstr>Enrolled mice 20-Apr-22</vt:lpstr>
      <vt:lpstr>Enrolled mice 27-Apr-22</vt:lpstr>
      <vt:lpstr>Enrolled mice 04-May-22</vt:lpstr>
      <vt:lpstr>Enrolled mice 11-May-22</vt:lpstr>
      <vt:lpstr>Enrolled mice 18-May-22</vt:lpstr>
      <vt:lpstr>Enrolled mice 25-May-22</vt:lpstr>
      <vt:lpstr>Enrolled mice 31-May-22</vt:lpstr>
      <vt:lpstr>Enrolled mice 08-Jun-22 </vt:lpstr>
      <vt:lpstr>Enrolled mice 15-Jun-22  </vt:lpstr>
      <vt:lpstr>Enrolled mice 22-Jun-22   </vt:lpstr>
      <vt:lpstr>Enrolled mice 29-Jun-22 </vt:lpstr>
      <vt:lpstr>Enrolled mice 06-Jul-22 </vt:lpstr>
      <vt:lpstr>Enrolled mice 12-Jul-22  </vt:lpstr>
      <vt:lpstr>Enrolled mice 20-Jul-22</vt:lpstr>
      <vt:lpstr>Enrolled mice 27-Jul-22</vt:lpstr>
    </vt:vector>
  </TitlesOfParts>
  <Manager/>
  <Company>CRUK CI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Young</dc:creator>
  <cp:keywords/>
  <dc:description/>
  <cp:lastModifiedBy>David Felipe Rendón Luna</cp:lastModifiedBy>
  <cp:revision/>
  <dcterms:created xsi:type="dcterms:W3CDTF">2020-10-19T13:46:08Z</dcterms:created>
  <dcterms:modified xsi:type="dcterms:W3CDTF">2024-03-13T17:51:49Z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0x0101002F8B20917CD59F4ABBE94E5C7B1863BA</vt:lpwstr>
  </property>
  <property fmtid="{D5CDD505-2E9C-101B-9397-08002B2CF9AE}" pid="3" name="MediaServiceImageTags">
    <vt:lpwstr/>
  </property>
</Properties>
</file>