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Development\Luthier\TestData\"/>
    </mc:Choice>
  </mc:AlternateContent>
  <xr:revisionPtr revIDLastSave="0" documentId="13_ncr:1_{8C95871D-22BE-44CA-BAED-23342EF86D24}" xr6:coauthVersionLast="38" xr6:coauthVersionMax="38" xr10:uidLastSave="{00000000-0000-0000-0000-000000000000}"/>
  <bookViews>
    <workbookView xWindow="0" yWindow="0" windowWidth="25230" windowHeight="11220" xr2:uid="{189858C6-9A3C-4DAE-B6D5-439E6CDDC720}"/>
  </bookViews>
  <sheets>
    <sheet name="Degree2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2" i="1"/>
  <c r="E34" i="1"/>
  <c r="D28" i="1"/>
  <c r="E28" i="1" s="1"/>
  <c r="C28" i="1"/>
  <c r="B28" i="1"/>
  <c r="B27" i="1"/>
  <c r="J16" i="1"/>
  <c r="J8" i="1"/>
  <c r="J9" i="1" s="1"/>
  <c r="J10" i="1" s="1"/>
  <c r="J11" i="1" s="1"/>
  <c r="J12" i="1" s="1"/>
  <c r="J13" i="1" s="1"/>
  <c r="J14" i="1" s="1"/>
  <c r="J15" i="1" s="1"/>
  <c r="J7" i="1"/>
  <c r="E22" i="1"/>
  <c r="C21" i="1"/>
  <c r="D21" i="1" s="1"/>
  <c r="B21" i="1"/>
  <c r="B22" i="1"/>
  <c r="B20" i="1"/>
  <c r="D22" i="1" l="1"/>
  <c r="F22" i="1" s="1"/>
</calcChain>
</file>

<file path=xl/sharedStrings.xml><?xml version="1.0" encoding="utf-8"?>
<sst xmlns="http://schemas.openxmlformats.org/spreadsheetml/2006/main" count="28" uniqueCount="23">
  <si>
    <t>Control Points</t>
  </si>
  <si>
    <t>Knot</t>
  </si>
  <si>
    <t>Single-span Bspline Curve</t>
  </si>
  <si>
    <t>degree</t>
  </si>
  <si>
    <t>KnotIX</t>
  </si>
  <si>
    <t>CpIX</t>
  </si>
  <si>
    <t>1. Evaluate curve at t where Knot[1] &lt;= t &lt;= Knot[2]</t>
  </si>
  <si>
    <t>t</t>
  </si>
  <si>
    <t>cvIX</t>
  </si>
  <si>
    <t>r = 1</t>
  </si>
  <si>
    <t>knotIX</t>
  </si>
  <si>
    <t>alpha</t>
  </si>
  <si>
    <t>cv</t>
  </si>
  <si>
    <t>r = 2</t>
  </si>
  <si>
    <t>input</t>
  </si>
  <si>
    <t>c(t)</t>
  </si>
  <si>
    <t>qIX</t>
  </si>
  <si>
    <t>Q</t>
  </si>
  <si>
    <t>ratio</t>
  </si>
  <si>
    <t>check</t>
  </si>
  <si>
    <t>f(1.2)</t>
  </si>
  <si>
    <t>f(1.2001)</t>
  </si>
  <si>
    <t>df/dt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</si>
</sst>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Degree2!$J$6:$J$16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</c:numCache>
            </c:numRef>
          </c:xVal>
          <c:yVal>
            <c:numRef>
              <c:f>Degree2!$K$6:$K$16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0.46199999999999997</c:v>
                </c:pt>
                <c:pt idx="2">
                  <c:v>0.58133333333333326</c:v>
                </c:pt>
                <c:pt idx="3">
                  <c:v>0.69133333333333336</c:v>
                </c:pt>
                <c:pt idx="4">
                  <c:v>0.79200000000000004</c:v>
                </c:pt>
                <c:pt idx="5">
                  <c:v>0.8833333333333333</c:v>
                </c:pt>
                <c:pt idx="6">
                  <c:v>0.96533333333333338</c:v>
                </c:pt>
                <c:pt idx="7">
                  <c:v>1.038</c:v>
                </c:pt>
                <c:pt idx="8">
                  <c:v>1.1013333333333333</c:v>
                </c:pt>
                <c:pt idx="9">
                  <c:v>1.1553333333333335</c:v>
                </c:pt>
                <c:pt idx="10">
                  <c:v>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B-48E3-94E9-EE7CFC90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72440"/>
        <c:axId val="361966536"/>
      </c:scatterChart>
      <c:valAx>
        <c:axId val="36197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6536"/>
        <c:crosses val="autoZero"/>
        <c:crossBetween val="midCat"/>
      </c:valAx>
      <c:valAx>
        <c:axId val="3619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3</xdr:row>
      <xdr:rowOff>142875</xdr:rowOff>
    </xdr:from>
    <xdr:to>
      <xdr:col>18</xdr:col>
      <xdr:colOff>466725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C9E52-35EC-4395-AEE6-02EE9C50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A71F-C4E5-4D60-BF08-01ED31672B93}">
  <dimension ref="A1:K34"/>
  <sheetViews>
    <sheetView tabSelected="1" workbookViewId="0">
      <selection activeCell="B27" sqref="B27"/>
    </sheetView>
  </sheetViews>
  <sheetFormatPr defaultRowHeight="15" x14ac:dyDescent="0.25"/>
  <cols>
    <col min="1" max="1" width="8.28515625" customWidth="1"/>
    <col min="2" max="2" width="13.7109375" bestFit="1" customWidth="1"/>
    <col min="3" max="3" width="13.7109375" customWidth="1"/>
  </cols>
  <sheetData>
    <row r="1" spans="1:11" x14ac:dyDescent="0.25">
      <c r="A1" s="1" t="s">
        <v>2</v>
      </c>
    </row>
    <row r="3" spans="1:11" x14ac:dyDescent="0.25">
      <c r="A3" t="s">
        <v>3</v>
      </c>
      <c r="B3">
        <v>2</v>
      </c>
    </row>
    <row r="5" spans="1:11" x14ac:dyDescent="0.25">
      <c r="A5" t="s">
        <v>5</v>
      </c>
      <c r="B5" t="s">
        <v>0</v>
      </c>
      <c r="D5" t="s">
        <v>4</v>
      </c>
      <c r="E5" t="s">
        <v>1</v>
      </c>
      <c r="J5" t="s">
        <v>7</v>
      </c>
      <c r="K5" t="s">
        <v>15</v>
      </c>
    </row>
    <row r="6" spans="1:11" x14ac:dyDescent="0.25">
      <c r="A6">
        <v>0</v>
      </c>
      <c r="B6">
        <v>0</v>
      </c>
      <c r="D6">
        <v>0</v>
      </c>
      <c r="E6">
        <v>0</v>
      </c>
      <c r="J6">
        <v>1</v>
      </c>
      <c r="K6">
        <v>0.33333333333333331</v>
      </c>
    </row>
    <row r="7" spans="1:11" x14ac:dyDescent="0.25">
      <c r="A7">
        <v>1</v>
      </c>
      <c r="B7">
        <v>1</v>
      </c>
      <c r="D7">
        <v>1</v>
      </c>
      <c r="E7">
        <v>1</v>
      </c>
      <c r="J7">
        <f>J6+0.2</f>
        <v>1.2</v>
      </c>
      <c r="K7">
        <v>0.46199999999999997</v>
      </c>
    </row>
    <row r="8" spans="1:11" x14ac:dyDescent="0.25">
      <c r="A8">
        <v>2</v>
      </c>
      <c r="B8">
        <v>1.5</v>
      </c>
      <c r="D8">
        <v>2</v>
      </c>
      <c r="E8">
        <v>3</v>
      </c>
      <c r="J8">
        <f t="shared" ref="J8:J15" si="0">J7+0.2</f>
        <v>1.4</v>
      </c>
      <c r="K8">
        <v>0.58133333333333326</v>
      </c>
    </row>
    <row r="9" spans="1:11" x14ac:dyDescent="0.25">
      <c r="D9">
        <v>3</v>
      </c>
      <c r="E9">
        <v>6</v>
      </c>
      <c r="J9">
        <f t="shared" si="0"/>
        <v>1.5999999999999999</v>
      </c>
      <c r="K9">
        <v>0.69133333333333336</v>
      </c>
    </row>
    <row r="10" spans="1:11" x14ac:dyDescent="0.25">
      <c r="J10">
        <f t="shared" si="0"/>
        <v>1.7999999999999998</v>
      </c>
      <c r="K10">
        <v>0.79200000000000004</v>
      </c>
    </row>
    <row r="11" spans="1:11" x14ac:dyDescent="0.25">
      <c r="J11">
        <f t="shared" si="0"/>
        <v>1.9999999999999998</v>
      </c>
      <c r="K11">
        <v>0.8833333333333333</v>
      </c>
    </row>
    <row r="12" spans="1:11" x14ac:dyDescent="0.25">
      <c r="A12" t="s">
        <v>6</v>
      </c>
      <c r="J12">
        <f t="shared" si="0"/>
        <v>2.1999999999999997</v>
      </c>
      <c r="K12">
        <v>0.96533333333333338</v>
      </c>
    </row>
    <row r="13" spans="1:11" x14ac:dyDescent="0.25">
      <c r="J13">
        <f t="shared" si="0"/>
        <v>2.4</v>
      </c>
      <c r="K13">
        <v>1.038</v>
      </c>
    </row>
    <row r="14" spans="1:11" x14ac:dyDescent="0.25">
      <c r="A14" t="s">
        <v>7</v>
      </c>
      <c r="B14">
        <v>1.2</v>
      </c>
      <c r="J14">
        <f t="shared" si="0"/>
        <v>2.6</v>
      </c>
      <c r="K14">
        <v>1.1013333333333333</v>
      </c>
    </row>
    <row r="15" spans="1:11" x14ac:dyDescent="0.25">
      <c r="A15" t="s">
        <v>10</v>
      </c>
      <c r="B15">
        <v>1</v>
      </c>
      <c r="J15">
        <f t="shared" si="0"/>
        <v>2.8000000000000003</v>
      </c>
      <c r="K15">
        <v>1.1553333333333335</v>
      </c>
    </row>
    <row r="16" spans="1:11" x14ac:dyDescent="0.25">
      <c r="J16">
        <f>J15+0.2</f>
        <v>3.0000000000000004</v>
      </c>
      <c r="K16">
        <v>1.2000000000000002</v>
      </c>
    </row>
    <row r="17" spans="1:6" x14ac:dyDescent="0.25">
      <c r="B17" t="s">
        <v>14</v>
      </c>
      <c r="C17" t="s">
        <v>9</v>
      </c>
      <c r="E17" t="s">
        <v>13</v>
      </c>
    </row>
    <row r="19" spans="1:6" x14ac:dyDescent="0.25">
      <c r="A19" t="s">
        <v>8</v>
      </c>
      <c r="B19" t="s">
        <v>12</v>
      </c>
      <c r="C19" t="s">
        <v>11</v>
      </c>
      <c r="D19" t="s">
        <v>12</v>
      </c>
      <c r="E19" t="s">
        <v>11</v>
      </c>
      <c r="F19" t="s">
        <v>12</v>
      </c>
    </row>
    <row r="20" spans="1:6" x14ac:dyDescent="0.25">
      <c r="A20">
        <v>0</v>
      </c>
      <c r="B20">
        <f>VLOOKUP(A20,$A$6:$B$8,2,0)</f>
        <v>0</v>
      </c>
    </row>
    <row r="21" spans="1:6" x14ac:dyDescent="0.25">
      <c r="A21">
        <v>1</v>
      </c>
      <c r="B21">
        <f t="shared" ref="B21:B22" si="1">VLOOKUP(A21,$A$6:$B$8,2,0)</f>
        <v>1</v>
      </c>
      <c r="C21">
        <f>($B$14-$E6)/($E8-$E6)</f>
        <v>0.39999999999999997</v>
      </c>
      <c r="D21">
        <f>(1-C21)*B20+C21*B21</f>
        <v>0.39999999999999997</v>
      </c>
    </row>
    <row r="22" spans="1:6" x14ac:dyDescent="0.25">
      <c r="A22">
        <v>2</v>
      </c>
      <c r="B22">
        <f t="shared" si="1"/>
        <v>1.5</v>
      </c>
      <c r="C22">
        <f>($B$14-$E7)/($E9-$E7)</f>
        <v>3.9999999999999994E-2</v>
      </c>
      <c r="D22">
        <f>(1-C22)*B21+C22*B22</f>
        <v>1.02</v>
      </c>
      <c r="E22">
        <f>($B$14-$E7)/($E8-$E7)</f>
        <v>9.9999999999999978E-2</v>
      </c>
      <c r="F22">
        <f>(1-E22)*D21+E22*D22</f>
        <v>0.46199999999999997</v>
      </c>
    </row>
    <row r="26" spans="1:6" x14ac:dyDescent="0.25">
      <c r="A26" t="s">
        <v>16</v>
      </c>
      <c r="B26" t="s">
        <v>18</v>
      </c>
      <c r="C26" t="s">
        <v>17</v>
      </c>
      <c r="D26" t="s">
        <v>11</v>
      </c>
    </row>
    <row r="27" spans="1:6" x14ac:dyDescent="0.25">
      <c r="A27">
        <v>0</v>
      </c>
      <c r="B27">
        <f>$B$3/($E8-$E6)</f>
        <v>0.66666666666666663</v>
      </c>
      <c r="C27">
        <f>B27*(B21-B20)</f>
        <v>0.66666666666666663</v>
      </c>
    </row>
    <row r="28" spans="1:6" x14ac:dyDescent="0.25">
      <c r="A28">
        <v>1</v>
      </c>
      <c r="B28">
        <f>$B$3/($E9-$E7)</f>
        <v>0.4</v>
      </c>
      <c r="C28">
        <f>B28*(B22-B21)</f>
        <v>0.2</v>
      </c>
      <c r="D28">
        <f>($B$14-$E7)/($E8-$E7)</f>
        <v>9.9999999999999978E-2</v>
      </c>
      <c r="E28">
        <f>(1-D28)*C27+D28*C28</f>
        <v>0.62</v>
      </c>
    </row>
    <row r="30" spans="1:6" x14ac:dyDescent="0.25">
      <c r="D30" t="s">
        <v>19</v>
      </c>
    </row>
    <row r="31" spans="1:6" x14ac:dyDescent="0.25">
      <c r="D31" t="s">
        <v>20</v>
      </c>
      <c r="E31">
        <v>0.46199999999999997</v>
      </c>
    </row>
    <row r="32" spans="1:6" x14ac:dyDescent="0.25">
      <c r="D32" t="s">
        <v>21</v>
      </c>
      <c r="E32">
        <v>0.46206199883333327</v>
      </c>
    </row>
    <row r="34" spans="4:5" x14ac:dyDescent="0.25">
      <c r="D34" t="s">
        <v>22</v>
      </c>
      <c r="E34">
        <f>(E32-E31)/0.0001</f>
        <v>0.61998833333298808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2018-11-06T14:11:02Z</dcterms:created>
  <dcterms:modified xsi:type="dcterms:W3CDTF">2018-11-07T00:54:41Z</dcterms:modified>
</cp:coreProperties>
</file>