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codeName="ThisWorkbook"/>
  <mc:AlternateContent xmlns:mc="http://schemas.openxmlformats.org/markup-compatibility/2006">
    <mc:Choice Requires="x15">
      <x15ac:absPath xmlns:x15ac="http://schemas.microsoft.com/office/spreadsheetml/2010/11/ac" url="/Users/tomascorreahucke/Desktop/TOMAS/RMCCorporate/Proyecto/Documentación/Excel/"/>
    </mc:Choice>
  </mc:AlternateContent>
  <xr:revisionPtr revIDLastSave="0" documentId="13_ncr:1_{6D3BA942-94C7-8040-B4E6-7FBDF4FF1BE2}" xr6:coauthVersionLast="47" xr6:coauthVersionMax="47" xr10:uidLastSave="{00000000-0000-0000-0000-000000000000}"/>
  <bookViews>
    <workbookView xWindow="0" yWindow="500" windowWidth="28580" windowHeight="16700" tabRatio="848" activeTab="2" xr2:uid="{00000000-000D-0000-FFFF-FFFF00000000}"/>
  </bookViews>
  <sheets>
    <sheet name="Sheet1" sheetId="42" state="hidden" r:id="rId1"/>
    <sheet name="Dropdowns" sheetId="53" state="hidden" r:id="rId2"/>
    <sheet name="Air Rates Vertical Format" sheetId="54" r:id="rId3"/>
    <sheet name="Ref" sheetId="22" state="hidden" r:id="rId4"/>
    <sheet name="Color" sheetId="27" state="hidden" r:id="rId5"/>
    <sheet name="Control" sheetId="26" state="hidden" r:id="rId6"/>
  </sheets>
  <externalReferences>
    <externalReference r:id="rId7"/>
    <externalReference r:id="rId8"/>
  </externalReferences>
  <definedNames>
    <definedName name="___thinkcellGVNIm3AksE2rGfSHnehtZA" hidden="1">#REF!</definedName>
    <definedName name="_xlnm._FilterDatabase" localSheetId="2" hidden="1">'Air Rates Vertical Format'!$A$5:$AV$21</definedName>
    <definedName name="CalculationTypeIA">'[1]Reference General'!$D$8:$D$10</definedName>
    <definedName name="CNTRYFEEDBACK" hidden="1">[2]Ref!$A$1:$A$2</definedName>
    <definedName name="CTDims">'[1]Reference ChargeDimensions'!$B$1:$E$65536</definedName>
    <definedName name="CURR1">'[1]Reference Currency'!$C$3:$C$198</definedName>
    <definedName name="CURRENCY">'[1]Reference Currency'!$C$3:$C$198</definedName>
    <definedName name="EQUIPALL">'[1]Reference General'!$D$40:$D$124</definedName>
    <definedName name="Range001">#REF!</definedName>
    <definedName name="Range002">#REF!</definedName>
    <definedName name="Range003">#REF!</definedName>
    <definedName name="Range004">#REF!</definedName>
    <definedName name="Range005">#REF!</definedName>
    <definedName name="Range006">#REF!</definedName>
    <definedName name="Range007">#REF!</definedName>
    <definedName name="Range009">#REF!</definedName>
    <definedName name="Rnge008">#REF!</definedName>
    <definedName name="RPROF">'[1]Reference General'!$D$16:$D$31</definedName>
    <definedName name="TRMode">'[1]Reference General'!$B$128:$B$130</definedName>
    <definedName name="ULDType">'[1]Reference General'!$B$132:$B$140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54" l="1"/>
  <c r="A8" i="54" s="1"/>
  <c r="A9" i="54" s="1"/>
  <c r="A10" i="54" s="1"/>
  <c r="A11" i="54" s="1"/>
  <c r="A12" i="54" s="1"/>
  <c r="A13" i="54" s="1"/>
  <c r="A14" i="54" s="1"/>
  <c r="A15" i="54" s="1"/>
  <c r="A16" i="54" s="1"/>
  <c r="A17" i="54" s="1"/>
  <c r="M17" i="54" l="1"/>
  <c r="M16" i="54"/>
  <c r="M15" i="54"/>
  <c r="L15" i="54"/>
  <c r="M14" i="54"/>
  <c r="L14" i="54"/>
  <c r="M13" i="54"/>
  <c r="M12" i="54"/>
  <c r="L12" i="54"/>
  <c r="M11" i="54"/>
  <c r="M10" i="54"/>
  <c r="M9" i="54"/>
  <c r="L9" i="54"/>
  <c r="M8" i="54"/>
  <c r="L8" i="54"/>
  <c r="M7" i="54"/>
  <c r="M6" i="54"/>
  <c r="L6" i="54"/>
  <c r="W3" i="22" l="1"/>
  <c r="Q3" i="22"/>
  <c r="K3"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Helge Remmers (DHL DE)</author>
  </authors>
  <commentList>
    <comment ref="C91" authorId="0" shapeId="0" xr:uid="{00000000-0006-0000-0100-000001000000}">
      <text>
        <r>
          <rPr>
            <b/>
            <sz val="9"/>
            <color indexed="81"/>
            <rFont val="Tahoma"/>
            <family val="2"/>
          </rPr>
          <t>Helge Remmers (DHL DE):</t>
        </r>
        <r>
          <rPr>
            <sz val="9"/>
            <color indexed="81"/>
            <rFont val="Tahoma"/>
            <family val="2"/>
          </rPr>
          <t xml:space="preserve">
ULD Rate type
</t>
        </r>
      </text>
    </comment>
  </commentList>
</comments>
</file>

<file path=xl/sharedStrings.xml><?xml version="1.0" encoding="utf-8"?>
<sst xmlns="http://schemas.openxmlformats.org/spreadsheetml/2006/main" count="9059" uniqueCount="2653">
  <si>
    <t>BAS</t>
  </si>
  <si>
    <t>MIN</t>
  </si>
  <si>
    <t>-45</t>
  </si>
  <si>
    <t>+45</t>
  </si>
  <si>
    <t>+100</t>
  </si>
  <si>
    <t>+300</t>
  </si>
  <si>
    <t>Commodity</t>
  </si>
  <si>
    <t>Origin</t>
  </si>
  <si>
    <t>Dest</t>
  </si>
  <si>
    <t>Mode</t>
  </si>
  <si>
    <t>Svc. Level</t>
  </si>
  <si>
    <t>Factor</t>
  </si>
  <si>
    <t>Start Date</t>
  </si>
  <si>
    <t>Expiry Date</t>
  </si>
  <si>
    <t>Chg. Code</t>
  </si>
  <si>
    <t>Description</t>
  </si>
  <si>
    <t>Curr.</t>
  </si>
  <si>
    <t>Unit Multiple</t>
  </si>
  <si>
    <t>Unit</t>
  </si>
  <si>
    <t>Conv. Factor</t>
  </si>
  <si>
    <t>FCL</t>
  </si>
  <si>
    <t>LCL</t>
  </si>
  <si>
    <t>AGY</t>
  </si>
  <si>
    <t>MAX</t>
  </si>
  <si>
    <t>CMB</t>
  </si>
  <si>
    <t>CST</t>
  </si>
  <si>
    <t>CTG</t>
  </si>
  <si>
    <t>CTZ</t>
  </si>
  <si>
    <t>Zone</t>
  </si>
  <si>
    <t>Drop Mode</t>
  </si>
  <si>
    <t>FLT</t>
  </si>
  <si>
    <t>FPA</t>
  </si>
  <si>
    <t>FPU</t>
  </si>
  <si>
    <t>UNT</t>
  </si>
  <si>
    <t>IAT</t>
  </si>
  <si>
    <t>MPU</t>
  </si>
  <si>
    <t>NTE</t>
  </si>
  <si>
    <t>Note</t>
  </si>
  <si>
    <t>PER</t>
  </si>
  <si>
    <t>Charge</t>
  </si>
  <si>
    <t>TME</t>
  </si>
  <si>
    <t>Exclude</t>
  </si>
  <si>
    <t>Agency Calculator</t>
  </si>
  <si>
    <t>R</t>
  </si>
  <si>
    <t>-</t>
  </si>
  <si>
    <t>+</t>
  </si>
  <si>
    <t>TL</t>
  </si>
  <si>
    <t>EUR</t>
  </si>
  <si>
    <t>Cost Based Calculator</t>
  </si>
  <si>
    <t>Minimum</t>
  </si>
  <si>
    <t>ANY - Any</t>
  </si>
  <si>
    <t>HSL - Haulier Supplies Lift</t>
  </si>
  <si>
    <t>HUL - Hand Unload/Load by Premise</t>
  </si>
  <si>
    <t>HWL - Hand Unload/Load by Haulier</t>
  </si>
  <si>
    <t>PSL - Premise Supplies Lift</t>
  </si>
  <si>
    <t>Transport Zone Distance Based Calculator</t>
  </si>
  <si>
    <t>First plus Additional Calculator</t>
  </si>
  <si>
    <t>Package Count Calculator</t>
  </si>
  <si>
    <t>Item Description</t>
  </si>
  <si>
    <t>DCUS</t>
  </si>
  <si>
    <t>Percentage Calculator</t>
  </si>
  <si>
    <t>Type</t>
  </si>
  <si>
    <t>ALL</t>
  </si>
  <si>
    <t>FRT</t>
  </si>
  <si>
    <t>Origin Charges</t>
  </si>
  <si>
    <t>Destination Charges</t>
  </si>
  <si>
    <t>VAL</t>
  </si>
  <si>
    <t>Time Calculator</t>
  </si>
  <si>
    <t>WEH - Weekends and Public Holidays</t>
  </si>
  <si>
    <t>SUH - Sundays and Public Holidays</t>
  </si>
  <si>
    <t>HR</t>
  </si>
  <si>
    <t>DY</t>
  </si>
  <si>
    <t>WK</t>
  </si>
  <si>
    <t>Unit Calculator</t>
  </si>
  <si>
    <t>Freight</t>
  </si>
  <si>
    <t>CN</t>
  </si>
  <si>
    <t>SGD</t>
  </si>
  <si>
    <t>&lt;Service Level&gt;</t>
  </si>
  <si>
    <t>Destination</t>
  </si>
  <si>
    <t>Award Status</t>
  </si>
  <si>
    <t>Level of Award Status</t>
  </si>
  <si>
    <t>Prioritisation Level</t>
  </si>
  <si>
    <t>Region
(enter AP, AM, EURO, MEA)</t>
  </si>
  <si>
    <t>Shipper + Address</t>
  </si>
  <si>
    <t>Peak Season Surcharge</t>
  </si>
  <si>
    <t>Origin Charge Codes (tOrigCC)</t>
  </si>
  <si>
    <t>This table is used for Default Calculator determination</t>
  </si>
  <si>
    <t>AFR Mode</t>
  </si>
  <si>
    <t>FCL Mode</t>
  </si>
  <si>
    <t>LCL Mode</t>
  </si>
  <si>
    <t>ORIG Mode</t>
  </si>
  <si>
    <t>DEST Mode</t>
  </si>
  <si>
    <t>Unit of Measure (tUnit)</t>
  </si>
  <si>
    <t>Currency (tCurrency)</t>
  </si>
  <si>
    <t>Dim Factor (tFactor)</t>
  </si>
  <si>
    <t>AFR Container (tAfrContainer)</t>
  </si>
  <si>
    <t>FCL Container (tFclContainer)</t>
  </si>
  <si>
    <t>PER Calculator "Apply To" selection</t>
  </si>
  <si>
    <t>Drop Mode for CTG/CTZ calculators</t>
  </si>
  <si>
    <t>(tPerApplyTo) - (lPerApplyTo)</t>
  </si>
  <si>
    <t>(tDropMode) - (lDropMode)</t>
  </si>
  <si>
    <t>Stage</t>
  </si>
  <si>
    <t>Code</t>
  </si>
  <si>
    <t>Sorting</t>
  </si>
  <si>
    <t>Definition</t>
  </si>
  <si>
    <t>ORIG Sorting</t>
  </si>
  <si>
    <t>MAIN Sorting</t>
  </si>
  <si>
    <t>DEST Sorting</t>
  </si>
  <si>
    <t>Default Calc</t>
  </si>
  <si>
    <t>Service Level Code</t>
  </si>
  <si>
    <t>Service Level Description</t>
  </si>
  <si>
    <t>Commodity Code</t>
  </si>
  <si>
    <t>Commodity Description</t>
  </si>
  <si>
    <t>Calculator</t>
  </si>
  <si>
    <t>Name</t>
  </si>
  <si>
    <t>Mode Description</t>
  </si>
  <si>
    <t>Unit Description</t>
  </si>
  <si>
    <t>Factor Code</t>
  </si>
  <si>
    <t>Factor Description</t>
  </si>
  <si>
    <t>Container Code</t>
  </si>
  <si>
    <t>Container Description</t>
  </si>
  <si>
    <t>PER Apply To</t>
  </si>
  <si>
    <t>O</t>
  </si>
  <si>
    <t>OCTF</t>
  </si>
  <si>
    <t>Origin Cargo Transfer Fee</t>
  </si>
  <si>
    <t>Org-Cartage</t>
  </si>
  <si>
    <t>A fee charged for any out of the ordinary transfer of any type of cargo (general, bonded, high value, etc.) that must take place during the shipment lifecycle.  Not to be used for standard movements covered under pick up, delivery, or station-station/CFS-CFS pricing.</t>
  </si>
  <si>
    <t xml:space="preserve"> </t>
  </si>
  <si>
    <t>D</t>
  </si>
  <si>
    <t>DAPT</t>
  </si>
  <si>
    <t>Destination Airport Fees</t>
  </si>
  <si>
    <t>Dest-Freight Surcharge</t>
  </si>
  <si>
    <t>A charge code used for any miscellaneous airport related fees that are not covered by another specific charge code (e.g. Navcan, Landing Fee).</t>
  </si>
  <si>
    <t>Charges billed to a customer for physical transportation of goods not covered under pre-carriage, on-carriage, pick up, delivery, or any other transport codes.</t>
  </si>
  <si>
    <t>Org-Admin</t>
  </si>
  <si>
    <t>Dest-Admin</t>
  </si>
  <si>
    <t>EPRJ04</t>
  </si>
  <si>
    <t>Industrial Projects Only - Handling - Tax Exempt</t>
  </si>
  <si>
    <t>ACB</t>
  </si>
  <si>
    <t>DHL AIR CONNECT - BACK-TO-BACK</t>
  </si>
  <si>
    <t>DGC</t>
  </si>
  <si>
    <t>DANGEROUS GOODS CAO</t>
  </si>
  <si>
    <t>This calculator only applies to Customs or Brokerage charge codes. These are purely customs agency calculations.</t>
  </si>
  <si>
    <t>LSE</t>
  </si>
  <si>
    <t>All air freight (Loose) rates.</t>
  </si>
  <si>
    <t>All FCL rates.</t>
  </si>
  <si>
    <t>FTL</t>
  </si>
  <si>
    <t>All road freight (Full Truck Load) rates.</t>
  </si>
  <si>
    <t>AIR</t>
  </si>
  <si>
    <t>All air rates (Loose, ULD).</t>
  </si>
  <si>
    <t>BAG</t>
  </si>
  <si>
    <t>Bag</t>
  </si>
  <si>
    <t>AFA</t>
  </si>
  <si>
    <t>Afghan Afghani</t>
  </si>
  <si>
    <t>Sea, Rail</t>
  </si>
  <si>
    <t>AAA/LD7</t>
  </si>
  <si>
    <t>Contoured cont. w/o forklift holes</t>
  </si>
  <si>
    <t>40OT</t>
  </si>
  <si>
    <t>40FT OPEN TOP CNTR</t>
  </si>
  <si>
    <t>COD - Charge Code</t>
  </si>
  <si>
    <t>OINB</t>
  </si>
  <si>
    <t>Origin Inland/Pre-Carriage via Barge</t>
  </si>
  <si>
    <t>A charge to be used when FCL pricing requires the breakdown of inland charges due to customer tax requirements (i.e. port-port does not attract VAT/GST, but inland port-port does).  Not anticipated to be used for any movements which start/end at shipper/consignee door (use Pick Up or Delivery charges).</t>
  </si>
  <si>
    <t>DDEM</t>
  </si>
  <si>
    <t>Destination Demurrage Fee</t>
  </si>
  <si>
    <t>A carrier fee assessed for storage of laden equipment while in an (air)port, terminal or inland depot.</t>
  </si>
  <si>
    <t>M</t>
  </si>
  <si>
    <t>MBAF</t>
  </si>
  <si>
    <t>Bunker Adjustment Factor</t>
  </si>
  <si>
    <t>Freight-Surcharge</t>
  </si>
  <si>
    <t>A carrier surcharge for fuel used aboard ships.  Surcharges assessed by the carrier to reflect current cost of bunker.  Sometimes called "Fuel Adjustment Factor" or FAF.</t>
  </si>
  <si>
    <t>Dest-Cartage</t>
  </si>
  <si>
    <t>EPRJ06</t>
  </si>
  <si>
    <t>Industrial Projects Only - Other Charges - Tax Exempt</t>
  </si>
  <si>
    <t>ACC</t>
  </si>
  <si>
    <t>DHL AIR CONNECT - CONSOL</t>
  </si>
  <si>
    <t>DGD</t>
  </si>
  <si>
    <t>DANGEROUS GOODS</t>
  </si>
  <si>
    <t>Sliding or Per Unit with Base, Min, Max Calculator</t>
  </si>
  <si>
    <t>This calculator can be used for most rates, including freight charges. It provides weight or unit break options using less than and greater than options. Included with these unit breaks is the option to enter in a base, minimum or maximum rates.</t>
  </si>
  <si>
    <t>ULD</t>
  </si>
  <si>
    <t>All air freight (ULD) rates.</t>
  </si>
  <si>
    <t>RAI</t>
  </si>
  <si>
    <t>All rail freight (FCL) rates.</t>
  </si>
  <si>
    <t>FWL</t>
  </si>
  <si>
    <t>All rail freight (Full Wagon Load) rates.</t>
  </si>
  <si>
    <t>All freight mode rates.</t>
  </si>
  <si>
    <t>BLC</t>
  </si>
  <si>
    <t>Bale, compressed</t>
  </si>
  <si>
    <t>AFN</t>
  </si>
  <si>
    <t>Air CC/KG</t>
  </si>
  <si>
    <t>AAD/LD7</t>
  </si>
  <si>
    <t>Rectangular container</t>
  </si>
  <si>
    <t>20FR</t>
  </si>
  <si>
    <t>20FT FLAT RACK CNTR</t>
  </si>
  <si>
    <t>ALL - All Charge Codes</t>
  </si>
  <si>
    <t>OINR</t>
  </si>
  <si>
    <t>Origin Inland/Pre-Carriage via Rail</t>
  </si>
  <si>
    <t>DDET</t>
  </si>
  <si>
    <t>Destination Detention Fee</t>
  </si>
  <si>
    <t>A carrier fee assessed when  the customer holds carrier equipment longer than the agreed amount of free time.</t>
  </si>
  <si>
    <t>MSCR</t>
  </si>
  <si>
    <t>Cargo Screening Fee</t>
  </si>
  <si>
    <t>A carrier fee assessed for the required screening due to security regulations.</t>
  </si>
  <si>
    <t>Org-Cartage Surcharge</t>
  </si>
  <si>
    <t>Dest-Cartage Surcharge</t>
  </si>
  <si>
    <t>EPRJ07</t>
  </si>
  <si>
    <t>Industrial Projects Only - Other Surcharges - Tax Exempt</t>
  </si>
  <si>
    <t>ACM</t>
  </si>
  <si>
    <t>DHL AIR CONNECT - MAIN DECK</t>
  </si>
  <si>
    <t>GEN</t>
  </si>
  <si>
    <t>GENERAL CARGO</t>
  </si>
  <si>
    <t>This calculator allows you to specify a rate that is related to a cost rate. This means that if the costing information ever changes, the rate will automatically be updated to reflect the changed cost.</t>
  </si>
  <si>
    <t>ROA</t>
  </si>
  <si>
    <t>All road freight (FCL) rates.</t>
  </si>
  <si>
    <t>All LCL rates.</t>
  </si>
  <si>
    <t>BLU</t>
  </si>
  <si>
    <t>Bale, uncompressed</t>
  </si>
  <si>
    <t>Albanian Lek</t>
  </si>
  <si>
    <t>Trucking (AUS, USA)</t>
  </si>
  <si>
    <t>AAF/LD26</t>
  </si>
  <si>
    <t>Contoured container</t>
  </si>
  <si>
    <t>20NOR</t>
  </si>
  <si>
    <t>Twenty foot non-operating reefer</t>
  </si>
  <si>
    <t>FRT - Freight Charges</t>
  </si>
  <si>
    <t>OINT</t>
  </si>
  <si>
    <t>Origin Inland/Pre-Carriage via Truck</t>
  </si>
  <si>
    <t>DEQM</t>
  </si>
  <si>
    <t>Destination Equipment Maintenance Fee</t>
  </si>
  <si>
    <t>A carrier fee assessed for repairs and maintenance of equipment that may be required.</t>
  </si>
  <si>
    <t>MCAF</t>
  </si>
  <si>
    <t>Currency Adjustment Factor</t>
  </si>
  <si>
    <t>A carrier surcharge on the freight amount to provide for fluctuations in exchange rates.</t>
  </si>
  <si>
    <t>Org-Customs</t>
  </si>
  <si>
    <t>Insurance</t>
  </si>
  <si>
    <t>Dest-Customs</t>
  </si>
  <si>
    <t>EPRJ08</t>
  </si>
  <si>
    <t>Industrial Projects Only - Pickup &amp; Delivery - Tax Exempt</t>
  </si>
  <si>
    <t>AEB</t>
  </si>
  <si>
    <t>DHL AIR ECONOMY - BACK-TO-BACK</t>
  </si>
  <si>
    <t>LIT</t>
  </si>
  <si>
    <t>LITTHIUM BATTERIES PACKED WITH EQUIPMENT - NON-DGR</t>
  </si>
  <si>
    <t>Cartage Calculator</t>
  </si>
  <si>
    <t>The Local Transport Calculator allows for a base / flat, minimum, flat and per unit rate, as well as weight/unit break minimum rates to be specified. It also allows for a cartage conversion factor to be specified as well as specific cartage equipment that the rate applies to.</t>
  </si>
  <si>
    <t>SEA</t>
  </si>
  <si>
    <t>All sea freight (FCL) rates.</t>
  </si>
  <si>
    <t>LRA</t>
  </si>
  <si>
    <t>All rail freight (LWL) rates.</t>
  </si>
  <si>
    <t>FRA</t>
  </si>
  <si>
    <t>BSK</t>
  </si>
  <si>
    <t>Basket</t>
  </si>
  <si>
    <t>DZD</t>
  </si>
  <si>
    <t>Algerian Dinar</t>
  </si>
  <si>
    <t>Trucking (Europe)</t>
  </si>
  <si>
    <t>AAK/LD7</t>
  </si>
  <si>
    <t>40HC</t>
  </si>
  <si>
    <t>40FT HIGH CUBE CNTR</t>
  </si>
  <si>
    <t>ORG - Origin Charges</t>
  </si>
  <si>
    <t>OTER</t>
  </si>
  <si>
    <t>Origin Terminal Movement</t>
  </si>
  <si>
    <t>A charge for the transport of a shipment between carrier terminal points and/or container yards or CFS at the same port.</t>
  </si>
  <si>
    <t>DISP</t>
  </si>
  <si>
    <t>Destination ISPS Fee</t>
  </si>
  <si>
    <t>A carrier fee assessed for compliance with the International Ship and Port Facility Security (ISPS) code.</t>
  </si>
  <si>
    <t>MDGC</t>
  </si>
  <si>
    <t>Dangerous Goods Surcharge</t>
  </si>
  <si>
    <t>A carrier surcharge assessed to shipments classified as Dangerous Goods to offset the costs billed by the carrier to transport these shipments.</t>
  </si>
  <si>
    <t>Org-Document</t>
  </si>
  <si>
    <t>IP</t>
  </si>
  <si>
    <t>Dest-Document</t>
  </si>
  <si>
    <t>EPRJ11</t>
  </si>
  <si>
    <t>Industrial Projects Only - Demurrage/Detention - Tax Exempt</t>
  </si>
  <si>
    <t>AEC</t>
  </si>
  <si>
    <t>DHL AIR ECONOMY - CONSOL</t>
  </si>
  <si>
    <t>OVE</t>
  </si>
  <si>
    <t>OVERSIZED</t>
  </si>
  <si>
    <t>This calculator allows you to specify cartage rates which are based on distance travelled or transport zones. Using this calculator, you can set rates based on minimums, maximums, base and a per unit basis. You can establish unit breaks based on +/- settings as well.</t>
  </si>
  <si>
    <t>LRO</t>
  </si>
  <si>
    <t>All road freight (LTL) rates.</t>
  </si>
  <si>
    <t>FRO</t>
  </si>
  <si>
    <t>BOT</t>
  </si>
  <si>
    <t>Bottle</t>
  </si>
  <si>
    <t>AOA</t>
  </si>
  <si>
    <t>Angolan Kwanza</t>
  </si>
  <si>
    <t>Domestic Movement</t>
  </si>
  <si>
    <t>AAP/LD9</t>
  </si>
  <si>
    <t>General purpose container</t>
  </si>
  <si>
    <t>40FR</t>
  </si>
  <si>
    <t>40FT FLAT RACK CNTR</t>
  </si>
  <si>
    <t>DST - Destination Charges</t>
  </si>
  <si>
    <t>CUSTOM</t>
  </si>
  <si>
    <t>OBAR</t>
  </si>
  <si>
    <t>Pick Up via Barge</t>
  </si>
  <si>
    <t>A charge for the transport of goods from the shipper's door to another location.</t>
  </si>
  <si>
    <t>DLOL</t>
  </si>
  <si>
    <t>Destination Lift On-Lift Off Fee</t>
  </si>
  <si>
    <t>A carrier fee associated with the direct load/discharge on/off a vessel.</t>
  </si>
  <si>
    <t>MEBF</t>
  </si>
  <si>
    <t>Emergency Bunker Adjustment Factor</t>
  </si>
  <si>
    <t>A carrier surcharge for fuel used aboard ships.  Emergency fuel adjustment used in addition to the regular bunker.</t>
  </si>
  <si>
    <t>Org-Freight Surcharge</t>
  </si>
  <si>
    <t>EPRJ12</t>
  </si>
  <si>
    <t>Industrial Projects Only - Claims - Tax Exempt</t>
  </si>
  <si>
    <t>AEM</t>
  </si>
  <si>
    <t>DHL AIR ECONOMY - MAIN DECK</t>
  </si>
  <si>
    <t>PERISHABLES - NON THERMONET SHIPMENTS (FOOD, FLOWERS)</t>
  </si>
  <si>
    <t>Flat Rate Calculator</t>
  </si>
  <si>
    <t>The Flat calculator only allows for the specification of a total, base rate. This rate applies exactly as specified in the calculator and is a one-off charge irrespective of the number of units.</t>
  </si>
  <si>
    <t>BOX</t>
  </si>
  <si>
    <t>Box</t>
  </si>
  <si>
    <t>ARS</t>
  </si>
  <si>
    <t>Argentine Peso</t>
  </si>
  <si>
    <t>Custom</t>
  </si>
  <si>
    <t>AAU/LD29</t>
  </si>
  <si>
    <t>20HC</t>
  </si>
  <si>
    <t>Twenty foot high cube</t>
  </si>
  <si>
    <t>DSB - Disbursements</t>
  </si>
  <si>
    <t>ODEP</t>
  </si>
  <si>
    <t>Pick Up via Dedicated Vehicle</t>
  </si>
  <si>
    <t>DLHW</t>
  </si>
  <si>
    <t>Destination Low/High Water Fee</t>
  </si>
  <si>
    <t>A carrier fee assessed to barge traffic when river levels fluctuate in a way that affects barge capacity/demand and price.</t>
  </si>
  <si>
    <t>MEQI</t>
  </si>
  <si>
    <t>Equipment Imbalance Surcharge</t>
  </si>
  <si>
    <t>A carrier fee to offset the carrier imposed cost to place or remove equipment to and from locations which have surplus or high demand for use.</t>
  </si>
  <si>
    <t>Org-Special</t>
  </si>
  <si>
    <t>Dest-Special</t>
  </si>
  <si>
    <t>EPRJ14</t>
  </si>
  <si>
    <t>Industrial Projects Only - Revenue Adjustment - Tax Exempt</t>
  </si>
  <si>
    <t>ALC</t>
  </si>
  <si>
    <t>DHL AIR LIFECONEX</t>
  </si>
  <si>
    <t>TA1</t>
  </si>
  <si>
    <t>TEMPERATURE CONTROLLED ACTIVE +15 TO +25C</t>
  </si>
  <si>
    <t>This calculator is used for calculating the first item price and then allowing for additional item price calculations. It allows for the specification of a rate for the first unit and then a rate for each additional unit.</t>
  </si>
  <si>
    <t>BBK</t>
  </si>
  <si>
    <t>Breakbulk</t>
  </si>
  <si>
    <t>AWG</t>
  </si>
  <si>
    <t>Aruban Florin</t>
  </si>
  <si>
    <t>AAX/MD</t>
  </si>
  <si>
    <t>20GP</t>
  </si>
  <si>
    <t>20FT STANDARD CNTR</t>
  </si>
  <si>
    <t>CUD - Customs Disbursement</t>
  </si>
  <si>
    <t>OLOP</t>
  </si>
  <si>
    <t>Pick Up via Lift Off Chassis</t>
  </si>
  <si>
    <t>DPOR</t>
  </si>
  <si>
    <t>Destination Port Fees</t>
  </si>
  <si>
    <t>A charge code used for any miscellaneous port related fees that are not covered by another specific charge code (e.g. Port Infrastructure, Port System Interface).</t>
  </si>
  <si>
    <t>MFSC</t>
  </si>
  <si>
    <t>Fuel Surcharge</t>
  </si>
  <si>
    <t>A carrier surcharge assessed to offset the fluctuations in global fuel costs.</t>
  </si>
  <si>
    <t>Org-Warehouse</t>
  </si>
  <si>
    <t>Dest-Warehouse</t>
  </si>
  <si>
    <t>EPRJ16</t>
  </si>
  <si>
    <t>Industrial Projects Only - Cost Adjustment - Tax Exempt</t>
  </si>
  <si>
    <t>APB</t>
  </si>
  <si>
    <t>DHL AIR PRIORITY - BACK-TO-BACK</t>
  </si>
  <si>
    <t>TA2</t>
  </si>
  <si>
    <t>TEMPERATURE CONTROLLED ACTIVE +2 TO +8C</t>
  </si>
  <si>
    <t>Flat plus Per Unit calculator</t>
  </si>
  <si>
    <t>The Flat Plus Per Unit calculator allows you to set a base or flat rate plus a per unit rate included.</t>
  </si>
  <si>
    <t>BBG</t>
  </si>
  <si>
    <t>Bulk Bag</t>
  </si>
  <si>
    <t>AUD</t>
  </si>
  <si>
    <t>Australian Dollar</t>
  </si>
  <si>
    <t>AAY/LD7</t>
  </si>
  <si>
    <t>40NOR</t>
  </si>
  <si>
    <t>Forty foot non-operating reefer</t>
  </si>
  <si>
    <t>VAL - Value of Goods</t>
  </si>
  <si>
    <t>ORAI</t>
  </si>
  <si>
    <t>Pick Up via Rail</t>
  </si>
  <si>
    <t>DQUY</t>
  </si>
  <si>
    <t>Destination Quay Handling Fee</t>
  </si>
  <si>
    <t>A fee assessed by the terminal operator for the usage of the terminal.</t>
  </si>
  <si>
    <t>MGRI</t>
  </si>
  <si>
    <t>General Rate Increase/GRI</t>
  </si>
  <si>
    <t>Customs</t>
  </si>
  <si>
    <t>EPRJ17</t>
  </si>
  <si>
    <t>Industrial Projects Only - Estimated Cost of Sales - Tax Exempt</t>
  </si>
  <si>
    <t>APC</t>
  </si>
  <si>
    <t>DHL AIR PRIORITY - CONSOL</t>
  </si>
  <si>
    <t>TA3</t>
  </si>
  <si>
    <t>TEMPERATURE CONTROLLED ACTIVE -20C</t>
  </si>
  <si>
    <t>This calculator is used specifically to handle package count calculations. It allows for the specification of a basic charge, per kilogram charge, as well as charges for each package.</t>
  </si>
  <si>
    <t>BND</t>
  </si>
  <si>
    <t>Bundle</t>
  </si>
  <si>
    <t>AZM</t>
  </si>
  <si>
    <t>Azerbaijani Manat</t>
  </si>
  <si>
    <t>AGA/M2</t>
  </si>
  <si>
    <t>Box container</t>
  </si>
  <si>
    <t>40RE</t>
  </si>
  <si>
    <t>Forty foot reefer</t>
  </si>
  <si>
    <t>INS - Insurance Value</t>
  </si>
  <si>
    <t>OPUP</t>
  </si>
  <si>
    <t>Pick Up via Truck</t>
  </si>
  <si>
    <t>DTHC</t>
  </si>
  <si>
    <t>Destination Terminal Handling Fee</t>
  </si>
  <si>
    <t>A carrier fee assessed for the physical and administrative handling of a shipment at the carrier's terminal.</t>
  </si>
  <si>
    <t>MKIE</t>
  </si>
  <si>
    <t>Kiel Canal Fee</t>
  </si>
  <si>
    <t>A carrier fee that is applicable to shipments moving through the Kiel Canal.</t>
  </si>
  <si>
    <t>OADM</t>
  </si>
  <si>
    <t>Origin Administrative Handling</t>
  </si>
  <si>
    <t>APD</t>
  </si>
  <si>
    <t>DHL AIR PRIORITY - DIRECT</t>
  </si>
  <si>
    <t>TP1</t>
  </si>
  <si>
    <t>TEMPERATURE CONTROLLED PASSIVE +15 TO +25C</t>
  </si>
  <si>
    <t>Minimum or Per Unit Calculator</t>
  </si>
  <si>
    <t>The minimum or per unit calculator allows for the specification of a minimum total charge, as well as a charge that applies per unit.</t>
  </si>
  <si>
    <t>CTN</t>
  </si>
  <si>
    <t>Carton</t>
  </si>
  <si>
    <t>AZN</t>
  </si>
  <si>
    <t>AKC/LD1</t>
  </si>
  <si>
    <t>40PL</t>
  </si>
  <si>
    <t>40FT PLATFORM CNTR</t>
  </si>
  <si>
    <t>CUV - Customs Value</t>
  </si>
  <si>
    <t>OVGM</t>
  </si>
  <si>
    <t>VGM Weigh Service</t>
  </si>
  <si>
    <t>A charge to transport and verify the gross weight of a container to comply with Solas requirements.</t>
  </si>
  <si>
    <t>DWHA</t>
  </si>
  <si>
    <t>Destination Wharfage Fee</t>
  </si>
  <si>
    <t>A carrier fee assessed by a port authority or port operator to improve the port infrastructure, as well as use the port's wharf.</t>
  </si>
  <si>
    <t>MLLF</t>
  </si>
  <si>
    <t>Long Length Fee</t>
  </si>
  <si>
    <t>A carrier fee assessed to a shipment that contains a piece of cargo that exceeds standard length restrictions for a load position and reduces the amount of volume that can be added to a container.</t>
  </si>
  <si>
    <t>OAHA</t>
  </si>
  <si>
    <t>Origin After-Hours Administrative Handling</t>
  </si>
  <si>
    <t>APM</t>
  </si>
  <si>
    <t>DHL AIR PRIORITY - MAIN DECK</t>
  </si>
  <si>
    <t>TP2</t>
  </si>
  <si>
    <t>TEMPERATURE CONTROLLED PASSIVE +2 TO +8C</t>
  </si>
  <si>
    <t>Free Text Note Calculator</t>
  </si>
  <si>
    <t>The free-text note calculator allows you to specify miscellaneous charges that have no relation to the weight or volume (or container count) on the shipment. By using the note calculator, any charges specified will simply appear on the invoice during autorating with an invoice value of “0”. The operator will then be able to manually specify or remove these charges. This calculator can simply be thought of as an Invoice Note calculator – it results in notes being added to the invoice, so as to remind the operator to manually make a decision as to these charges.</t>
  </si>
  <si>
    <t>CAS</t>
  </si>
  <si>
    <t>Case</t>
  </si>
  <si>
    <t>BSD</t>
  </si>
  <si>
    <t>Bahamian Dollar</t>
  </si>
  <si>
    <t>AKE/LD3</t>
  </si>
  <si>
    <t>20RE</t>
  </si>
  <si>
    <t>Twenty foot reefer</t>
  </si>
  <si>
    <t>INV - Invoice Value</t>
  </si>
  <si>
    <t>OALA</t>
  </si>
  <si>
    <t>Origin Alameda Corridor Fee</t>
  </si>
  <si>
    <t>A carrier fee charged to containers transported by rail through the ports of Los Angeles, CA and Long Beach, CA.</t>
  </si>
  <si>
    <t>DADM</t>
  </si>
  <si>
    <t>Destination Administrative Handling</t>
  </si>
  <si>
    <t>Charges for administrative/office processes associated with standard/normal documentation and transportation of a shipment.  Also referred to as Attendance or Handling fee.</t>
  </si>
  <si>
    <t>MLSF</t>
  </si>
  <si>
    <t xml:space="preserve">Low Sulfur Fuel Surcharge </t>
  </si>
  <si>
    <t>A carrier surcharge to shipments that are routed through areas that require the use of low sulphur fuel.</t>
  </si>
  <si>
    <t>OAHP</t>
  </si>
  <si>
    <t>Pick Up - After Hours Fee</t>
  </si>
  <si>
    <t>ATH</t>
  </si>
  <si>
    <t>DHL AIR THERMONET</t>
  </si>
  <si>
    <t>TP3</t>
  </si>
  <si>
    <t>TEMPERATURE CONTROLLED PASSIVE -20C</t>
  </si>
  <si>
    <t>The percentage calculator is used to specify an additional percentage charge, minimum charge, base charge or maximum charge that applies to an already specified charge or group of charges.</t>
  </si>
  <si>
    <t>MAI</t>
  </si>
  <si>
    <t>Mail (Post) rates.</t>
  </si>
  <si>
    <t>COI</t>
  </si>
  <si>
    <t>Coil</t>
  </si>
  <si>
    <t>BHD</t>
  </si>
  <si>
    <t>Bahraini Dinar</t>
  </si>
  <si>
    <t>AKG/LD3-45</t>
  </si>
  <si>
    <t>Double contoured container</t>
  </si>
  <si>
    <t>45HC</t>
  </si>
  <si>
    <t>45FT HIGH CUBE CNTR</t>
  </si>
  <si>
    <t>SEQ - Calculation Priority</t>
  </si>
  <si>
    <t>OAPP</t>
  </si>
  <si>
    <t>Origin Appointment Fee</t>
  </si>
  <si>
    <t>PU&amp;D carrier fee assessed when an appointment or specific pick up or delivery time is required to be set anytime during transport (e.g. container slot booking fee).</t>
  </si>
  <si>
    <t>DAHA</t>
  </si>
  <si>
    <t>Destination After-Hours Administrative Handling</t>
  </si>
  <si>
    <t>Charges for administrative/office processes associated with standard/normal documentation and transportation of a shipment during non working hours.</t>
  </si>
  <si>
    <t>MOVW</t>
  </si>
  <si>
    <t>Overweight Surcharge</t>
  </si>
  <si>
    <t>A carrier surcharge assessed to shipments that contain a piece of cargo that exceeds standard weight restrictions for a load position or the capacity of standard handling equipment and may require care or handling equipment.</t>
  </si>
  <si>
    <t>OAHW</t>
  </si>
  <si>
    <t>Origin After Hours Physical Handling</t>
  </si>
  <si>
    <t>DTM</t>
  </si>
  <si>
    <t>DHL DOOR-TO-MORE</t>
  </si>
  <si>
    <t>VALUABLE CARGO</t>
  </si>
  <si>
    <t>This calculator allows you to specify a rate per unit (Day or Week), per weight/volume measure. m3, kg, container, etc, and also enables you to exclude weekends and public holidays or Sundays and public holidays.</t>
  </si>
  <si>
    <t>All rail freight (LCL, FCL, FWL) rates.</t>
  </si>
  <si>
    <t>Container</t>
  </si>
  <si>
    <t>BDT</t>
  </si>
  <si>
    <t>Bangladeshi Taka</t>
  </si>
  <si>
    <t>AKH/LD3-45</t>
  </si>
  <si>
    <t>40GP</t>
  </si>
  <si>
    <t>40 FT STANDARD CNTR</t>
  </si>
  <si>
    <t>OCHA</t>
  </si>
  <si>
    <t>Origin Chassis Usage/Rental Fee</t>
  </si>
  <si>
    <t>PU&amp;D carrier fee associated with the usage/rental of ocean container chassis.</t>
  </si>
  <si>
    <t>DASB</t>
  </si>
  <si>
    <t>Destination Assembly</t>
  </si>
  <si>
    <t>Charges for administrative/office processes of combining documentation from several individual shipments into a single shipment for transport.</t>
  </si>
  <si>
    <t>MPAN</t>
  </si>
  <si>
    <t>Panama Canal Fee</t>
  </si>
  <si>
    <t>A carrier fee that is applicable to shipments moving through the Panama Canal.</t>
  </si>
  <si>
    <t>PLC</t>
  </si>
  <si>
    <t>DHL AIRFREIGHT PLUS - CLASSIC</t>
  </si>
  <si>
    <t>The Unit calculator allows you to specify a per unit calculation. It only allows for the specification of a rate per unit (the unit is specified when adding the charge code to the rate).</t>
  </si>
  <si>
    <t>All road freight (LCL, FCL, FTL) rates.</t>
  </si>
  <si>
    <t>BBD</t>
  </si>
  <si>
    <t>Barbados Dollar</t>
  </si>
  <si>
    <t>AKN/LD3</t>
  </si>
  <si>
    <t>Contoured cont. with forklift holes</t>
  </si>
  <si>
    <t>20OT</t>
  </si>
  <si>
    <t>20FT OPEN TOP CNTR</t>
  </si>
  <si>
    <t>OCOD</t>
  </si>
  <si>
    <t>Origin COD Collection Fee</t>
  </si>
  <si>
    <t>PU&amp;D carrier fee for arranging collection of payment for services rendered, upon pick-up or delivery of shipment.</t>
  </si>
  <si>
    <t>DBBK</t>
  </si>
  <si>
    <t>Destination Breakbulk</t>
  </si>
  <si>
    <t>Charges for administrative/office processes of separating documents in a multi-shipment consolidation (de-consolidation).</t>
  </si>
  <si>
    <t>MPSS</t>
  </si>
  <si>
    <t>A seasonal carrier surcharge applied during high volume shipping periods in certain trades.</t>
  </si>
  <si>
    <t>OALE</t>
  </si>
  <si>
    <t>Origin Pre-Alert</t>
  </si>
  <si>
    <t>PLD</t>
  </si>
  <si>
    <t>DHL AIRFREIGHT PLUS - DEFERRED</t>
  </si>
  <si>
    <t>All sea freight (LCL, FCL) rates.</t>
  </si>
  <si>
    <t>CRD</t>
  </si>
  <si>
    <t>Cradle</t>
  </si>
  <si>
    <t>BYR</t>
  </si>
  <si>
    <t>Belarusian Ruble</t>
  </si>
  <si>
    <t>AKP CONT.</t>
  </si>
  <si>
    <t>Rectang. cont. with forklift holes</t>
  </si>
  <si>
    <t>20PL</t>
  </si>
  <si>
    <t>20FT PLATFORM CNTR</t>
  </si>
  <si>
    <t>ODEB</t>
  </si>
  <si>
    <t>Origin Disposal of Debris Fee</t>
  </si>
  <si>
    <t>PU&amp;D carrier fee for the removal and disposal of unwanted packaging after a shipment has been unpacked.</t>
  </si>
  <si>
    <t>DCWF</t>
  </si>
  <si>
    <t>Destination Cargo Waiver Fee</t>
  </si>
  <si>
    <t>A fee charged for obtaining a waiver from authorities to transport cargo on a normally restricted service provider (e.g. flag restrictions).</t>
  </si>
  <si>
    <t>MPIR</t>
  </si>
  <si>
    <t>Piracy Risk Fee</t>
  </si>
  <si>
    <t>A carrier fee that is assessed to shipments traveling through waters were there is an increased risk of piracy (e.g. Gulf of Aden).  This fee is designed to cover the cost of additional security and risk management.</t>
  </si>
  <si>
    <t>OAME</t>
  </si>
  <si>
    <t>Origin Document Amendment Fee</t>
  </si>
  <si>
    <t>PLP</t>
  </si>
  <si>
    <t>DHL AIRFREIGHT PLUS - PRIORITY</t>
  </si>
  <si>
    <t>CRT</t>
  </si>
  <si>
    <t>Crate</t>
  </si>
  <si>
    <t>BZD</t>
  </si>
  <si>
    <t>Belize Dollar</t>
  </si>
  <si>
    <t>AKW/LD3-45</t>
  </si>
  <si>
    <t>40REHC</t>
  </si>
  <si>
    <t>Forty foot high cube reefer</t>
  </si>
  <si>
    <t>ODAP</t>
  </si>
  <si>
    <t>Origin Drop and Pick Fee</t>
  </si>
  <si>
    <t>PU&amp;D carrier fee associated with a driver who arrives at a location but is required to leave equipment and return at a later time to recover.</t>
  </si>
  <si>
    <t>DCAD</t>
  </si>
  <si>
    <t>Destination Cash Against Documents Validation</t>
  </si>
  <si>
    <t>Charges for administrative/office processes of retaining the documents required for release of cargo (to the buyer) until confirmation of payment for the goods (to the seller) has been recieved.</t>
  </si>
  <si>
    <t>MCON</t>
  </si>
  <si>
    <t>Port Congestion Fee</t>
  </si>
  <si>
    <t>A carrier fee that is applicable when DGF continues to offer services to a congested port, despite operational difficulties and is intended to offset the additional vessel costs associated with delayed berthing windows.</t>
  </si>
  <si>
    <t>SDJ</t>
  </si>
  <si>
    <t>DHL SAMEDAY JETLINE</t>
  </si>
  <si>
    <t>CC</t>
  </si>
  <si>
    <t>Cubic Centimeters</t>
  </si>
  <si>
    <t>BMD</t>
  </si>
  <si>
    <t>Bermudian Dollar</t>
  </si>
  <si>
    <t>ALD/LD11</t>
  </si>
  <si>
    <t>20GH</t>
  </si>
  <si>
    <t>20FT GARMENT ON HANGERS CNTR</t>
  </si>
  <si>
    <t>OEQC</t>
  </si>
  <si>
    <t>Origin Equipment Cleaning</t>
  </si>
  <si>
    <t>PU&amp;D carrier service for extra or special cleaning and is applicable when the container does not meet the standard cleanliness criteria upon empty return from the customer.</t>
  </si>
  <si>
    <t>DCTH</t>
  </si>
  <si>
    <t>Destination Control Tower Handling</t>
  </si>
  <si>
    <t>Charges for administrative/office processes and special oversight a control tower provides to individual shipments.</t>
  </si>
  <si>
    <t>MREG</t>
  </si>
  <si>
    <t>Registration Fee</t>
  </si>
  <si>
    <t>A carrier fee assessed to a shipment when special permits, certificates or registration are required to transport goods for any reason including commodity, destination, border crossing, weight, etc.</t>
  </si>
  <si>
    <t>OAPT</t>
  </si>
  <si>
    <t>Origin Airport Fees</t>
  </si>
  <si>
    <t>SDL</t>
  </si>
  <si>
    <t>DHL SAMEDAY SPEEDLINE</t>
  </si>
  <si>
    <t>CF</t>
  </si>
  <si>
    <t>Cubic Feet</t>
  </si>
  <si>
    <t>BTN</t>
  </si>
  <si>
    <t>Bhutanese Ngultrum</t>
  </si>
  <si>
    <t>ALD/LD4</t>
  </si>
  <si>
    <t>20HR</t>
  </si>
  <si>
    <t>20FT HIGH CUBE REEFER CNTR</t>
  </si>
  <si>
    <t>OEQH</t>
  </si>
  <si>
    <t>Origin Equipment Handover Fee</t>
  </si>
  <si>
    <t>PU&amp;D carrier fee relating to the pick-up or return of equipment from the carrier (e.g. picking up at interland depots).</t>
  </si>
  <si>
    <t>DCOU</t>
  </si>
  <si>
    <t>Destination Courier Fee</t>
  </si>
  <si>
    <t>A fee charged for arranging the distribution of documentation ONLY via postal courier (not to be used for freight type charges).</t>
  </si>
  <si>
    <t>MSSC</t>
  </si>
  <si>
    <t>Security Surcharge</t>
  </si>
  <si>
    <t>A carrier surcharge assessed to a shipment to compensate carriers for the additional costs incurred for security since September 11th, 2001.</t>
  </si>
  <si>
    <t>OASB</t>
  </si>
  <si>
    <t>Origin Assembly</t>
  </si>
  <si>
    <t>SDS</t>
  </si>
  <si>
    <t>DHL SAMEDAY SPRINTLINE</t>
  </si>
  <si>
    <t>CI</t>
  </si>
  <si>
    <t>Cubic Inches</t>
  </si>
  <si>
    <t>BOB</t>
  </si>
  <si>
    <t>Boliviano</t>
  </si>
  <si>
    <t>ALF/LD6</t>
  </si>
  <si>
    <t>20HT</t>
  </si>
  <si>
    <t>20FT HARDTOP CNTR</t>
  </si>
  <si>
    <t>OEQP</t>
  </si>
  <si>
    <t>Origin Equipment Positioning</t>
  </si>
  <si>
    <t>PU&amp;D carrier service to transport empty equipment between points before pick-up or after delivery.</t>
  </si>
  <si>
    <t>DDGH</t>
  </si>
  <si>
    <t>Destination Dangerous Goods Handling</t>
  </si>
  <si>
    <t>Charges for administrative/office processes and specialty handling required for a dangerous goods shipment.</t>
  </si>
  <si>
    <t>MSOC</t>
  </si>
  <si>
    <t>Shipper's Own Container Fee</t>
  </si>
  <si>
    <t>A carrier surcharge for the usage of equipment not owned by the carrier.</t>
  </si>
  <si>
    <t>DHL SEAIR</t>
  </si>
  <si>
    <t>M3</t>
  </si>
  <si>
    <t>Cubic Meters</t>
  </si>
  <si>
    <t>BAM</t>
  </si>
  <si>
    <t>Bosnia And Herzegovina Convertible</t>
  </si>
  <si>
    <t>ALP/LD11</t>
  </si>
  <si>
    <t>20IN</t>
  </si>
  <si>
    <t>20FT INSULATED CNTR</t>
  </si>
  <si>
    <t>OESC</t>
  </si>
  <si>
    <t>Origin Escort</t>
  </si>
  <si>
    <t>PU&amp;D carrier service that provides an extra vehicle, GPS, extra person, etc. to accompany the transport vehicle for protection, security and/or safety.</t>
  </si>
  <si>
    <t>DDOR</t>
  </si>
  <si>
    <t>Destination Delivery Order</t>
  </si>
  <si>
    <t>Charges for administrative/office processes to issue delivery order documents.</t>
  </si>
  <si>
    <t>MSUE</t>
  </si>
  <si>
    <t>Suez Canal Fee</t>
  </si>
  <si>
    <t>A carrier fee that is applicable to shipments moving through the Suez Canal.</t>
  </si>
  <si>
    <t>OBAT</t>
  </si>
  <si>
    <t>Origin Batteries Maintenance Fee</t>
  </si>
  <si>
    <t>CY</t>
  </si>
  <si>
    <t>Cubic Yards</t>
  </si>
  <si>
    <t>BWP</t>
  </si>
  <si>
    <t>Botswana Pula</t>
  </si>
  <si>
    <t>ALP/LD4</t>
  </si>
  <si>
    <t>Rectang. cont. w/o forklift holes</t>
  </si>
  <si>
    <t>20OH</t>
  </si>
  <si>
    <t>20FT HIGH CUBE OPEN TOP CNTR</t>
  </si>
  <si>
    <t>OEXM</t>
  </si>
  <si>
    <t>Origin Extra Man</t>
  </si>
  <si>
    <t>PU&amp;D carrier service that provides an additional person during pick-up or delivery to aid in the loading, transport, or security of goods.</t>
  </si>
  <si>
    <t>DDIS</t>
  </si>
  <si>
    <t>Destination Disassembly</t>
  </si>
  <si>
    <t>Charges for administrative/office processes of breaking down documentation from a single assembly shipment into several individual shipments for final mile transport.</t>
  </si>
  <si>
    <t>MTOL</t>
  </si>
  <si>
    <t>Toll Fee</t>
  </si>
  <si>
    <t>A carrier fee assessed for passage along a road, tunnel or bridge where additional costs are incurred for the use of the roadway.</t>
  </si>
  <si>
    <t>OBBK</t>
  </si>
  <si>
    <t>Origin Breakbulk</t>
  </si>
  <si>
    <t>CYL</t>
  </si>
  <si>
    <t>Cylinder</t>
  </si>
  <si>
    <t>BRL</t>
  </si>
  <si>
    <t>Brazilian Real</t>
  </si>
  <si>
    <t>AMA/M1</t>
  </si>
  <si>
    <t>20RF</t>
  </si>
  <si>
    <t>20FT REEFER CNTR</t>
  </si>
  <si>
    <t>OOVW</t>
  </si>
  <si>
    <t>Origin Overweight Fee</t>
  </si>
  <si>
    <t>PU&amp;D carrier fee assessed to shipments that contain a piece of cargo that exceeds standard weight restrictions for inland transportation.</t>
  </si>
  <si>
    <t>DDHA</t>
  </si>
  <si>
    <t>Destination Document Handover</t>
  </si>
  <si>
    <t>Charges for administrative/office processes of handing documents over to an external party.</t>
  </si>
  <si>
    <t>MWAR</t>
  </si>
  <si>
    <t>War Risk Fee</t>
  </si>
  <si>
    <t>A carrier fee assessed to shipments to cover the risks of capture, seizure, destruction or damage by warlike conditions.</t>
  </si>
  <si>
    <t>OBDF</t>
  </si>
  <si>
    <t>Origin Bank Draft</t>
  </si>
  <si>
    <t>Day</t>
  </si>
  <si>
    <t>Brunei Dollar</t>
  </si>
  <si>
    <t>AMA-2Q</t>
  </si>
  <si>
    <t>AMA 2Q</t>
  </si>
  <si>
    <t>20VN</t>
  </si>
  <si>
    <t>20FT VENT CNTR</t>
  </si>
  <si>
    <t>OPRK</t>
  </si>
  <si>
    <t>Origin Parking Fee</t>
  </si>
  <si>
    <t>PU&amp;D carrier fee for parking fees that may be incurred during the pick-up, delivery, or truck transfer of cargo.</t>
  </si>
  <si>
    <t>DEQN</t>
  </si>
  <si>
    <t>Destination Equipment Nomination</t>
  </si>
  <si>
    <t>Charges for administrative/office processes of acquiring very specific equipment to meet a customer's out of the ordinary request.</t>
  </si>
  <si>
    <t>MTHE</t>
  </si>
  <si>
    <t>Thermonet</t>
  </si>
  <si>
    <t>Charges for any add-on fees for the OFR Thermonet product (AFR fees built into FRT rate).</t>
  </si>
  <si>
    <t>OBNB</t>
  </si>
  <si>
    <t>Origin Block &amp; Brace</t>
  </si>
  <si>
    <t>DT</t>
  </si>
  <si>
    <t>Decitons</t>
  </si>
  <si>
    <t>BGL</t>
  </si>
  <si>
    <t>Bulgarian Lev</t>
  </si>
  <si>
    <t>AMD/M1H</t>
  </si>
  <si>
    <t>40GH</t>
  </si>
  <si>
    <t>40FT GARMENT ON HANGERS CNTR </t>
  </si>
  <si>
    <t>OPOD</t>
  </si>
  <si>
    <t>Origin POD Hardcopy Fee</t>
  </si>
  <si>
    <t>PU&amp;D carrier fee assessed for providing a customer with a copy of the actual signature received when a shipment was delivered.</t>
  </si>
  <si>
    <t>DVAL</t>
  </si>
  <si>
    <t>Destination High Value Goods Security</t>
  </si>
  <si>
    <t>Charges for additional security arrangements required for high value cargo.</t>
  </si>
  <si>
    <t>MINS</t>
  </si>
  <si>
    <t>Cargo Insurance</t>
  </si>
  <si>
    <t>DGF's standard cargo insurance/shipment value protection offering.</t>
  </si>
  <si>
    <t>OBOP</t>
  </si>
  <si>
    <t>Pick Up - Bonded Fee</t>
  </si>
  <si>
    <t>DOZ</t>
  </si>
  <si>
    <t>Dozen</t>
  </si>
  <si>
    <t>BGN</t>
  </si>
  <si>
    <t>AMF/PMC</t>
  </si>
  <si>
    <t>40HF</t>
  </si>
  <si>
    <t>40FT HIGH CUBE FLATRACK </t>
  </si>
  <si>
    <t>OSPE</t>
  </si>
  <si>
    <t>Origin Special Equipment</t>
  </si>
  <si>
    <t>PU&amp;D carrier service for the required use of out of the ordinary equipment for the transport of cargo (e.g. Liftgate, Pallet Jacks, etc.).</t>
  </si>
  <si>
    <t>DINV</t>
  </si>
  <si>
    <t>Destination Invoicing</t>
  </si>
  <si>
    <t>Charges for administrative/office processes to create and issue any type of invoice.</t>
  </si>
  <si>
    <t>MLIN</t>
  </si>
  <si>
    <t>Local Insurance</t>
  </si>
  <si>
    <t>Charges for any local insurance, or insurance administrative fees, which are separate from the standard DGF cargo insurance.</t>
  </si>
  <si>
    <t>OBRF</t>
  </si>
  <si>
    <t>Origin Bank Release</t>
  </si>
  <si>
    <t>DRM</t>
  </si>
  <si>
    <t>Drum</t>
  </si>
  <si>
    <t>BIF</t>
  </si>
  <si>
    <t>Burundian Franc</t>
  </si>
  <si>
    <t>AMH/LD7</t>
  </si>
  <si>
    <t>40HH</t>
  </si>
  <si>
    <t>40FT HIGH CUBE HARD TOP CNTR</t>
  </si>
  <si>
    <t>OSIT</t>
  </si>
  <si>
    <t>Origin Stop in Transit Fee</t>
  </si>
  <si>
    <t>PU&amp;D carrier fee assessed when multiple stops occur during a single transportation movement (e.g. additional stops during pick-up/delivery).</t>
  </si>
  <si>
    <t>DLDS</t>
  </si>
  <si>
    <t>Destination Late Document Submission Fee</t>
  </si>
  <si>
    <t>A carrier fee charged for the late submission of transport documentation.</t>
  </si>
  <si>
    <t>EPRJ13</t>
  </si>
  <si>
    <t>Industrial Projects Only - Airline Surcharges - Tax Exempt</t>
  </si>
  <si>
    <t>OBTB</t>
  </si>
  <si>
    <t>Back to Back Fee</t>
  </si>
  <si>
    <t>ENV</t>
  </si>
  <si>
    <t>Envelope</t>
  </si>
  <si>
    <t>KHR</t>
  </si>
  <si>
    <t>Cambodian Riel</t>
  </si>
  <si>
    <t>AMJ/LD7</t>
  </si>
  <si>
    <t>40HR</t>
  </si>
  <si>
    <t>40FT HIGH CUBE REEFER CNTR</t>
  </si>
  <si>
    <t>OSLO</t>
  </si>
  <si>
    <t>Origin Supervised Loading</t>
  </si>
  <si>
    <t>PU&amp;D carrier service that provides monitoring of shipment loading into vehicle at time of collection, to ensure proper cargo handling and shipment integrity.</t>
  </si>
  <si>
    <t>DLOC</t>
  </si>
  <si>
    <t>Destination Letter of Credit</t>
  </si>
  <si>
    <t>Charges for administrative/office processes to review and create proper documentation for a shipment moving under a letter of credit.</t>
  </si>
  <si>
    <t>TPRJ13</t>
  </si>
  <si>
    <t xml:space="preserve">Industrial Projects Only - Airline Surcharges - Taxable </t>
  </si>
  <si>
    <t>OBTD</t>
  </si>
  <si>
    <t>Origin Bonded Transit Declaration</t>
  </si>
  <si>
    <t>G</t>
  </si>
  <si>
    <t>Grams</t>
  </si>
  <si>
    <t>CAD</t>
  </si>
  <si>
    <t>Canadian Dollar</t>
  </si>
  <si>
    <t>AMP/M1</t>
  </si>
  <si>
    <t>40HT</t>
  </si>
  <si>
    <t>40FT HARDTOP CNTR</t>
  </si>
  <si>
    <t>OSUN</t>
  </si>
  <si>
    <t>Origin Supervised Unloading</t>
  </si>
  <si>
    <t>PU&amp;D carrier service that provides monitoring of shipment unloading from vehicle at time of receipt, to ensure proper cargo handling and shipment integrity.</t>
  </si>
  <si>
    <t>DLCV</t>
  </si>
  <si>
    <t>Destination Letter of Credit Validation</t>
  </si>
  <si>
    <t>Charges for administrative/office processes of reviewing letter of credit documentation to ensure it is completed properly to fulfill its required usage.</t>
  </si>
  <si>
    <t>EPRJ15</t>
  </si>
  <si>
    <t>Industrial Projects Only - Carrier Incentives - Tax Exempt</t>
  </si>
  <si>
    <t>OCAD</t>
  </si>
  <si>
    <t>Origin Cash Against Documents Validation</t>
  </si>
  <si>
    <t>GRS</t>
  </si>
  <si>
    <t>Gross</t>
  </si>
  <si>
    <t>CVE</t>
  </si>
  <si>
    <t>Cape Verde Escudo</t>
  </si>
  <si>
    <t>AMU/LD39</t>
  </si>
  <si>
    <t>40IN</t>
  </si>
  <si>
    <t>40FT INSULATED CNTR</t>
  </si>
  <si>
    <t>OTOL</t>
  </si>
  <si>
    <t>Origin Toll Fee</t>
  </si>
  <si>
    <t>PU&amp;D carrier fee assessed for passage along a road, tunnel or bridge where additional costs are incurred for the use of the roadway.</t>
  </si>
  <si>
    <t>DLIF</t>
  </si>
  <si>
    <t>Destination LifeConEx Fee</t>
  </si>
  <si>
    <t>Charges for administrative/office processes and specialty handling required for a LifeConEx shipment.</t>
  </si>
  <si>
    <t>TPRJ15</t>
  </si>
  <si>
    <t xml:space="preserve">Industrial Projects Only - Carrier Incentives - Taxable </t>
  </si>
  <si>
    <t>OCAI</t>
  </si>
  <si>
    <t>Origin Cargo Inspection</t>
  </si>
  <si>
    <t>HG</t>
  </si>
  <si>
    <t>Hectograms</t>
  </si>
  <si>
    <t>KYD</t>
  </si>
  <si>
    <t>Cayman Islands Dollar</t>
  </si>
  <si>
    <t>AMU-2BG</t>
  </si>
  <si>
    <t>AMU 2BG</t>
  </si>
  <si>
    <t>40OH</t>
  </si>
  <si>
    <t>40FT HIGH CUBE OPEN TOP CNTR</t>
  </si>
  <si>
    <t>ODUN</t>
  </si>
  <si>
    <t>Origin Unpacking</t>
  </si>
  <si>
    <t>PU&amp;D carrier service for the removal of contents from a pallet, crate, case or other type of packaging.</t>
  </si>
  <si>
    <t>DMGR</t>
  </si>
  <si>
    <t>Destination Messenger Fee</t>
  </si>
  <si>
    <t>A fee charged for arranging the distribution of documentation and other item via messenger.</t>
  </si>
  <si>
    <t>EPRJ02</t>
  </si>
  <si>
    <t>Industrial Projects Only - Freight - Tax Exempt</t>
  </si>
  <si>
    <t>OCAL</t>
  </si>
  <si>
    <t>Export Clearance - Additional Lines</t>
  </si>
  <si>
    <t>Hour</t>
  </si>
  <si>
    <t>XOF</t>
  </si>
  <si>
    <t>Cfa Franc Bceao</t>
  </si>
  <si>
    <t>AMV CONT.</t>
  </si>
  <si>
    <t>40RF</t>
  </si>
  <si>
    <t>40FT REEFER CNTR</t>
  </si>
  <si>
    <t>OWAI</t>
  </si>
  <si>
    <t>Origin Waiting Time Fee</t>
  </si>
  <si>
    <t>PU&amp;D carrier fee assessed when a driver arrives during a scheduled service window (to perform a pickup, delivery or other truck transfer service), but is held over at the customers request to accommodate a delay.</t>
  </si>
  <si>
    <t>DOVT</t>
  </si>
  <si>
    <t>Destination Overtime</t>
  </si>
  <si>
    <t>Charges for any type (office, warehouse, authorities, terminal handling agents) of overtime that is incurred.</t>
  </si>
  <si>
    <t>TPRJ02</t>
  </si>
  <si>
    <t xml:space="preserve">Industrial Projects Only - Freight - Taxable </t>
  </si>
  <si>
    <t>OCAN</t>
  </si>
  <si>
    <t>Origin Service Change/Cancellation</t>
  </si>
  <si>
    <t>HB</t>
  </si>
  <si>
    <t>House Bill</t>
  </si>
  <si>
    <t>XAF</t>
  </si>
  <si>
    <t>Cfa Franc Beac</t>
  </si>
  <si>
    <t>AMX/M1</t>
  </si>
  <si>
    <t>40VN</t>
  </si>
  <si>
    <t>40FT VENTILATED CNTR</t>
  </si>
  <si>
    <t>OYOF</t>
  </si>
  <si>
    <t>Origin Yard Occupancy Fee</t>
  </si>
  <si>
    <t>PU&amp;D carrier fee assessed for storage that occurs after a container is moved from the port to a storage yard.</t>
  </si>
  <si>
    <t>DCOP</t>
  </si>
  <si>
    <t>Destination Photocopy Fee</t>
  </si>
  <si>
    <t>A fee charged for photocopies.</t>
  </si>
  <si>
    <t>EPRJ03</t>
  </si>
  <si>
    <t>Industrial Projects Only - Fuel Surcharge - Tax Exempt</t>
  </si>
  <si>
    <t>OCAR</t>
  </si>
  <si>
    <t>Origin Carnet Application Fee</t>
  </si>
  <si>
    <t>GI</t>
  </si>
  <si>
    <t>Imperial Gallons</t>
  </si>
  <si>
    <t>XPF</t>
  </si>
  <si>
    <t>Cfp Franc (Franc Du Pacifique)</t>
  </si>
  <si>
    <t>APE/LD2</t>
  </si>
  <si>
    <t>45FR</t>
  </si>
  <si>
    <t>45FT FLAT RACK CNTR</t>
  </si>
  <si>
    <t>DPST</t>
  </si>
  <si>
    <t>Destination Postal Distribution Fee</t>
  </si>
  <si>
    <t>A fee charged for arranging the distribution of documentation and other item via standard post.</t>
  </si>
  <si>
    <t>TPRJ03</t>
  </si>
  <si>
    <t xml:space="preserve">Industrial Projects Only - Fuel Surcharge - Taxable </t>
  </si>
  <si>
    <t>OCCF</t>
  </si>
  <si>
    <t>Origin Charges Collect Fee</t>
  </si>
  <si>
    <t>KEG</t>
  </si>
  <si>
    <t>Keg</t>
  </si>
  <si>
    <t>CLP</t>
  </si>
  <si>
    <t>Chilean Peso</t>
  </si>
  <si>
    <t>AQ6/M1</t>
  </si>
  <si>
    <t>45GP</t>
  </si>
  <si>
    <t>45FT STANDARD CNTR</t>
  </si>
  <si>
    <t>DALE</t>
  </si>
  <si>
    <t>Destination Pre-Alert</t>
  </si>
  <si>
    <t>Charges for administrative/office processes to alert specific persons with shipment details, including documentation, once available.</t>
  </si>
  <si>
    <t>EPRJ05</t>
  </si>
  <si>
    <t>Industrial Projects Only - Insurance - Tax Exempt</t>
  </si>
  <si>
    <t>OCDD</t>
  </si>
  <si>
    <t>Origin Customs Duty Drawback Application</t>
  </si>
  <si>
    <t>KG</t>
  </si>
  <si>
    <t>Kilograms</t>
  </si>
  <si>
    <t>CNY</t>
  </si>
  <si>
    <t>Chinese Yuan</t>
  </si>
  <si>
    <t>AQ7/M1H</t>
  </si>
  <si>
    <t>45RF</t>
  </si>
  <si>
    <t>45FT REEFER CNTR</t>
  </si>
  <si>
    <t>ODGP</t>
  </si>
  <si>
    <t>Pick Up - Dangerous Goods Fee</t>
  </si>
  <si>
    <t>DQUA</t>
  </si>
  <si>
    <t>Destination Quarantine Handling</t>
  </si>
  <si>
    <t>Charges for administrative/office handling of all required processes associated with quarantined cargo.</t>
  </si>
  <si>
    <t>TPRJ05</t>
  </si>
  <si>
    <t xml:space="preserve">Industrial Projects Only - Insurance - Taxable </t>
  </si>
  <si>
    <t>OCDI</t>
  </si>
  <si>
    <t>Origin Customs Document Issuing</t>
  </si>
  <si>
    <t>KM</t>
  </si>
  <si>
    <t>Kilometer</t>
  </si>
  <si>
    <t>COP</t>
  </si>
  <si>
    <t>Colombian Peso</t>
  </si>
  <si>
    <t>AQF/LD8</t>
  </si>
  <si>
    <t>Lower hold cont.with forklift holes</t>
  </si>
  <si>
    <t>20NR</t>
  </si>
  <si>
    <t>x 20FT NON-OPER. REEFER CNTR</t>
  </si>
  <si>
    <t>OFSC</t>
  </si>
  <si>
    <t>Pick Up - Fuel Surcharge</t>
  </si>
  <si>
    <t>PU&amp;D carrier surcharge assessed to offset the fluctuations in global fuel costs.</t>
  </si>
  <si>
    <t>DSEC</t>
  </si>
  <si>
    <t>Destination Security Filing Fee</t>
  </si>
  <si>
    <t>Charges for administrative/office processes of transmitting required shipment and manifest data to authorities for security purposes (a.k.a. Advanced Electronic Transmission Fee, ACI, AMS, ENS/ICS, ISF, JP24, SAAI).</t>
  </si>
  <si>
    <t>TPRJ09</t>
  </si>
  <si>
    <t xml:space="preserve">Industrial Projects Only - Reforwarding - Taxable </t>
  </si>
  <si>
    <t>KT</t>
  </si>
  <si>
    <t>Kilotons</t>
  </si>
  <si>
    <t>KMF</t>
  </si>
  <si>
    <t>Comoro Franc</t>
  </si>
  <si>
    <t>ASE/M2</t>
  </si>
  <si>
    <t>20TC</t>
  </si>
  <si>
    <t>20FT TANK CNTR</t>
  </si>
  <si>
    <t>OINP</t>
  </si>
  <si>
    <t>Pick Up - Inside Fee</t>
  </si>
  <si>
    <t>DCAN</t>
  </si>
  <si>
    <t>Destination Service Change/Cancellation</t>
  </si>
  <si>
    <t>A charge to cover any additional costs incurred for a change or cancellation in any service request (e.g. attempted pickup, cancelled shipment, etc.).</t>
  </si>
  <si>
    <t>EPRJ09</t>
  </si>
  <si>
    <t>Industrial Projects Only - Reforwarding- Tax Exempt</t>
  </si>
  <si>
    <t>OCIN</t>
  </si>
  <si>
    <t>Commercial Invoice for Transport</t>
  </si>
  <si>
    <t>L</t>
  </si>
  <si>
    <t>Liter</t>
  </si>
  <si>
    <t>CDF</t>
  </si>
  <si>
    <t>Congolese Franc</t>
  </si>
  <si>
    <t>AVE/LD3</t>
  </si>
  <si>
    <t>Contoured cont.with forklift holes</t>
  </si>
  <si>
    <t>40NH</t>
  </si>
  <si>
    <t>x 40FT HIGH CUBE NON-OPER. REEFER </t>
  </si>
  <si>
    <t>OOVP</t>
  </si>
  <si>
    <t>Pick Up - Oversized Fee</t>
  </si>
  <si>
    <t>DSLD</t>
  </si>
  <si>
    <t>Destination Shipping Line Document Release Fee</t>
  </si>
  <si>
    <t>A carrier fee charged for the release of shipping line documentation.</t>
  </si>
  <si>
    <t>EPRJ10</t>
  </si>
  <si>
    <t>Industrial Projects Only - Security Surcharge - Tax Exempt</t>
  </si>
  <si>
    <t>OCLE</t>
  </si>
  <si>
    <t>Export Customs Clearance</t>
  </si>
  <si>
    <t>LM</t>
  </si>
  <si>
    <t>Loading Meter</t>
  </si>
  <si>
    <t>CRC</t>
  </si>
  <si>
    <t>Costa Rican Colon</t>
  </si>
  <si>
    <t>AVJ/LD1</t>
  </si>
  <si>
    <t>40NR</t>
  </si>
  <si>
    <t>x 40FT NON-OPER. REEFER CNTR</t>
  </si>
  <si>
    <t>OTCP</t>
  </si>
  <si>
    <t>Pick Up - Temperature Controlled Fee</t>
  </si>
  <si>
    <t>DTCH</t>
  </si>
  <si>
    <t>Destination Temperature Control Handling</t>
  </si>
  <si>
    <t>Charges for administrative/office processes and specialty handling required for a temperature controlled shipment, including handling fees (but not materials) for the replenishment of dry ice or gel packs.</t>
  </si>
  <si>
    <t>TPRJ10</t>
  </si>
  <si>
    <t xml:space="preserve">Industrial Projects Only - Security Surcharge - Taxable </t>
  </si>
  <si>
    <t>Long Tons (2240lb)</t>
  </si>
  <si>
    <t>HRK</t>
  </si>
  <si>
    <t>Croatian Kuna</t>
  </si>
  <si>
    <t>AVY/LD1</t>
  </si>
  <si>
    <t>40SB</t>
  </si>
  <si>
    <t>40FT SUBSTITUTE</t>
  </si>
  <si>
    <t>OTDP</t>
  </si>
  <si>
    <t>Pick Up - Time Definite Fee</t>
  </si>
  <si>
    <t>DTCM</t>
  </si>
  <si>
    <t>Destination Temperature Control Monitoring</t>
  </si>
  <si>
    <t>Charges for administrative/office processes of continuous monitoring of a temperature control shipment.</t>
  </si>
  <si>
    <t>OCOM</t>
  </si>
  <si>
    <t>Origin Chamber of Commerce Stamp</t>
  </si>
  <si>
    <t>LB</t>
  </si>
  <si>
    <t>Lowest Bill</t>
  </si>
  <si>
    <t>CUP</t>
  </si>
  <si>
    <t>Cuban Peso</t>
  </si>
  <si>
    <t>AWC/LD6</t>
  </si>
  <si>
    <t>40TC</t>
  </si>
  <si>
    <t>40FT TANK CNTR</t>
  </si>
  <si>
    <t>Charges for warehouse handling of actual cargo outside of standard working hours.</t>
  </si>
  <si>
    <t>DPER</t>
  </si>
  <si>
    <t>Destination Transport Permit Fee</t>
  </si>
  <si>
    <t>Charges for administrative/office processes to acquire any non-customs permits required to transport cargo.</t>
  </si>
  <si>
    <t>OCOO</t>
  </si>
  <si>
    <t>Certificate of Origin</t>
  </si>
  <si>
    <t>ML</t>
  </si>
  <si>
    <t>Megaliter</t>
  </si>
  <si>
    <t>CYP</t>
  </si>
  <si>
    <t>Cypriot Pound</t>
  </si>
  <si>
    <t>AYY/DEMI</t>
  </si>
  <si>
    <t>Demi contoured container</t>
  </si>
  <si>
    <t>A fee charged for the replenishment/replacement of batteries within temperature controlled equipment.</t>
  </si>
  <si>
    <t>DCOO</t>
  </si>
  <si>
    <t>Charges for administrative/office processes to issue certificate of origin documents.</t>
  </si>
  <si>
    <t>OCOP</t>
  </si>
  <si>
    <t>Origin Photocopy Fee</t>
  </si>
  <si>
    <t>MI</t>
  </si>
  <si>
    <t>Mile</t>
  </si>
  <si>
    <t>CZK</t>
  </si>
  <si>
    <t>Czech Koruna</t>
  </si>
  <si>
    <t>DPE/LD2</t>
  </si>
  <si>
    <t>Charges for warehouse blocking and bracing cargo within equipment to ensure no movement during transport.</t>
  </si>
  <si>
    <t>DBDF</t>
  </si>
  <si>
    <t>Destination Bank Draft</t>
  </si>
  <si>
    <t>Charges for administrative/office processes of acquiring payments from financial instituitions.</t>
  </si>
  <si>
    <t>OCOU</t>
  </si>
  <si>
    <t>Origin Courier Fee</t>
  </si>
  <si>
    <t>MG</t>
  </si>
  <si>
    <t>Milligrams</t>
  </si>
  <si>
    <t>DKK</t>
  </si>
  <si>
    <t>Danish Krone</t>
  </si>
  <si>
    <t>DPN/LD2</t>
  </si>
  <si>
    <t>Charges for any required/requested inspection of cargo not related to customs or complicance, most often to verify SLAC count.</t>
  </si>
  <si>
    <t>DBRF</t>
  </si>
  <si>
    <t>Destination Bank Release</t>
  </si>
  <si>
    <t>Charges for administrative/office processes of acquiring the required releases from financial instituitions.</t>
  </si>
  <si>
    <t>OCOY</t>
  </si>
  <si>
    <t>Origin Cash Outlay Fee</t>
  </si>
  <si>
    <t>MIX</t>
  </si>
  <si>
    <t>Mix</t>
  </si>
  <si>
    <t>DJF</t>
  </si>
  <si>
    <t>Djiboutian Franc</t>
  </si>
  <si>
    <t>DQF/LD8</t>
  </si>
  <si>
    <t>OSCR</t>
  </si>
  <si>
    <t>Origin Cargo Screening</t>
  </si>
  <si>
    <t>Charges for warehouse screening of cargo for security purposes.</t>
  </si>
  <si>
    <t>DCOM</t>
  </si>
  <si>
    <t>Destination Chamber of Commerce Stamp</t>
  </si>
  <si>
    <t>Charges for administrative/office processes of acquiring a chamber of commerce stamp on a document.</t>
  </si>
  <si>
    <t>OZ</t>
  </si>
  <si>
    <t>Ounces</t>
  </si>
  <si>
    <t>DOP</t>
  </si>
  <si>
    <t>Dominican Peso</t>
  </si>
  <si>
    <t>HMA STALL</t>
  </si>
  <si>
    <t>Horse Stall</t>
  </si>
  <si>
    <t>OXDO</t>
  </si>
  <si>
    <t>Origin Cross-Docking</t>
  </si>
  <si>
    <t>Charges for warehouse handling of shipments in an exempted way, bypassing the standard check-in and storage process to expedite the time of availability or re-loading.</t>
  </si>
  <si>
    <t>DDBL</t>
  </si>
  <si>
    <t>Destination Danmar Bill of Lading Fee</t>
  </si>
  <si>
    <t>Charges for administrative/office processes of issuing a Danmar BOL for transportation.</t>
  </si>
  <si>
    <t>OCTH</t>
  </si>
  <si>
    <t>Origin Control Tower Handling</t>
  </si>
  <si>
    <t>OT</t>
  </si>
  <si>
    <t>Ounces Troy</t>
  </si>
  <si>
    <t>XCD</t>
  </si>
  <si>
    <t>East Caribbean Dollar</t>
  </si>
  <si>
    <t>KMA STALL</t>
  </si>
  <si>
    <t>Sheep and goats Type A Pen</t>
  </si>
  <si>
    <t>OLOG</t>
  </si>
  <si>
    <t>Origin Data Logger Fee</t>
  </si>
  <si>
    <t>A fee charged for the use of an electronic event data logger to monitor the conditions, security or location of a shipment during transport.</t>
  </si>
  <si>
    <t>DAME</t>
  </si>
  <si>
    <t>Destination Document Amendment Fee</t>
  </si>
  <si>
    <t>A fee for making any changes to any shipment related documentation during or after transit.</t>
  </si>
  <si>
    <t>OCUI</t>
  </si>
  <si>
    <t>Origin Customs Inspection</t>
  </si>
  <si>
    <t>PK</t>
  </si>
  <si>
    <t>Package</t>
  </si>
  <si>
    <t>ECS</t>
  </si>
  <si>
    <t>Ecuador (EC) Dollar (ECS)</t>
  </si>
  <si>
    <t>LD-1</t>
  </si>
  <si>
    <t>LD1 AKC AVE</t>
  </si>
  <si>
    <t>ODEG</t>
  </si>
  <si>
    <t>Origin Degassing Fee</t>
  </si>
  <si>
    <t>A fee charged for the additional administrative effort required to arrange degassing for any equipment.</t>
  </si>
  <si>
    <t>DLEG</t>
  </si>
  <si>
    <t>Destination Document Legalization</t>
  </si>
  <si>
    <t>Charges for administrative/office processes of getting documents legalized properly to fulfill their required usage.</t>
  </si>
  <si>
    <t>OCUS</t>
  </si>
  <si>
    <t>Origin Customs Processing</t>
  </si>
  <si>
    <t>PKG</t>
  </si>
  <si>
    <t>EGP</t>
  </si>
  <si>
    <t>Egyptian Pound</t>
  </si>
  <si>
    <t>LD-11-ALP</t>
  </si>
  <si>
    <t>LD11 ALP</t>
  </si>
  <si>
    <t>OICE</t>
  </si>
  <si>
    <t>Origin Dry Ice Fee</t>
  </si>
  <si>
    <t>A fee charged for the replenishment of dry ice in a temperature controlled shipment during transport.  Fee is for the cost of dry ice only, handling fees covered under temperature controlled handling.</t>
  </si>
  <si>
    <t>DTRA</t>
  </si>
  <si>
    <t>Destination Document Translation</t>
  </si>
  <si>
    <t>Charges for administrative/office processes of translating a document into another language.</t>
  </si>
  <si>
    <t>OCUT</t>
  </si>
  <si>
    <t>Origin Customs Transmission Fee</t>
  </si>
  <si>
    <t>PAI</t>
  </si>
  <si>
    <t>Pail</t>
  </si>
  <si>
    <t>ERN</t>
  </si>
  <si>
    <t>Eritrean Nakfa</t>
  </si>
  <si>
    <t>LD-11-PLA</t>
  </si>
  <si>
    <t>LD11 PLA</t>
  </si>
  <si>
    <t>OEQL</t>
  </si>
  <si>
    <t>Origin Equipment Insulation/Lining</t>
  </si>
  <si>
    <t>Charges for warehouse insulating/lining of equipment to prevent the passage of heat, electricity, or sound.</t>
  </si>
  <si>
    <t>DDVA</t>
  </si>
  <si>
    <t>Destination Document Validation</t>
  </si>
  <si>
    <t>Charges for administrative/office processes of reviewing documentation to ensure it is completed properly to fulfill its required usage.</t>
  </si>
  <si>
    <t>OCWF</t>
  </si>
  <si>
    <t>Origin Cargo Waiver Fee</t>
  </si>
  <si>
    <t>PLT</t>
  </si>
  <si>
    <t>Pallet</t>
  </si>
  <si>
    <t>EEK</t>
  </si>
  <si>
    <t>Estonian Kroon</t>
  </si>
  <si>
    <t>LD-2</t>
  </si>
  <si>
    <t>LD2 APA APE</t>
  </si>
  <si>
    <t>OEQS</t>
  </si>
  <si>
    <t>Origin Equipment Special Handling</t>
  </si>
  <si>
    <t>Charges for warehouse preparation of equipment to ensure it is ready for customer use, most often temperature setting or reefer plug-in charges.</t>
  </si>
  <si>
    <t>DPKL</t>
  </si>
  <si>
    <t>Destination Packing List</t>
  </si>
  <si>
    <t>Charges for administrative/office processes to issue packing list documents.</t>
  </si>
  <si>
    <t>PCE</t>
  </si>
  <si>
    <t>Piece</t>
  </si>
  <si>
    <t>ETB</t>
  </si>
  <si>
    <t>Ethiopian Birr</t>
  </si>
  <si>
    <t>LD-26</t>
  </si>
  <si>
    <t>LD26 AAF</t>
  </si>
  <si>
    <t>OFUM</t>
  </si>
  <si>
    <t>Origin Fumigation Fee</t>
  </si>
  <si>
    <t>A fee charged for the additional administrative effort required to arrange fumigation for any cargo or equipment.</t>
  </si>
  <si>
    <t>DSED</t>
  </si>
  <si>
    <t>Destination Security Documentation</t>
  </si>
  <si>
    <t>Charges for administrative/office processes to issue documents required for security and security filing purposes.</t>
  </si>
  <si>
    <t>ODBF</t>
  </si>
  <si>
    <t>Origin Customs Disbursement Fee</t>
  </si>
  <si>
    <t>Pounds</t>
  </si>
  <si>
    <t>Euro</t>
  </si>
  <si>
    <t>LD-29</t>
  </si>
  <si>
    <t>LD29 AAU</t>
  </si>
  <si>
    <t>OGOH</t>
  </si>
  <si>
    <t>Origin Garments on Hangers Handling</t>
  </si>
  <si>
    <t>Charges for warehouse handling of garments.</t>
  </si>
  <si>
    <t>DTDI</t>
  </si>
  <si>
    <t>Destination Transport Document Issuing</t>
  </si>
  <si>
    <t>Charges for administrative/office processes to issue transport documents that are not specified by alternate charge codes.</t>
  </si>
  <si>
    <t>ODBL</t>
  </si>
  <si>
    <t>Origin Danmar Bill of Lading Fee</t>
  </si>
  <si>
    <t>LT</t>
  </si>
  <si>
    <t>Pounds Troy</t>
  </si>
  <si>
    <t>FKP</t>
  </si>
  <si>
    <t>Falkland Islands Pound</t>
  </si>
  <si>
    <t>LD-3</t>
  </si>
  <si>
    <t>LD3 PA</t>
  </si>
  <si>
    <t>OGEL</t>
  </si>
  <si>
    <t>Origin Gel Pack Maintenance Fee</t>
  </si>
  <si>
    <t>A fee charged for the replenishment of gel packs in a temperature controlled shipment during transport.</t>
  </si>
  <si>
    <t>DWAY</t>
  </si>
  <si>
    <t>Destination Waybill/BOL</t>
  </si>
  <si>
    <t>Charges for administrative/office processes of issuing a Waybill or BOL for transportation.</t>
  </si>
  <si>
    <t>REL</t>
  </si>
  <si>
    <t>Reel</t>
  </si>
  <si>
    <t>FJD</t>
  </si>
  <si>
    <t>Fiji Dollar</t>
  </si>
  <si>
    <t>LD-6</t>
  </si>
  <si>
    <t>LD6 ALF ATA</t>
  </si>
  <si>
    <t>OGVI</t>
  </si>
  <si>
    <t>Origin Governmental Inspection</t>
  </si>
  <si>
    <t>Charges for any inspection related to or required for compliance with some type of government authority (except customs).</t>
  </si>
  <si>
    <t>DCOY</t>
  </si>
  <si>
    <t>Destination Cash Outlay Fee</t>
  </si>
  <si>
    <t>A fee charged for DGF to provide up front payment in cash/check form to a third party for services to be invoiced.</t>
  </si>
  <si>
    <t>RLL</t>
  </si>
  <si>
    <t>Roll</t>
  </si>
  <si>
    <t>GMD</t>
  </si>
  <si>
    <t>Gambian Dalasi</t>
  </si>
  <si>
    <t>LD-7</t>
  </si>
  <si>
    <t>LD7 AAK ATA</t>
  </si>
  <si>
    <t>OHLE</t>
  </si>
  <si>
    <t>Origin Handling/Lifting Equipment</t>
  </si>
  <si>
    <t>Charges for any special handling or lifting equipment (forklift, crane, etc.) that must be hired for use in the warehouse.</t>
  </si>
  <si>
    <t>DCCF</t>
  </si>
  <si>
    <t>Destination Charges Collect Fee</t>
  </si>
  <si>
    <t>A fee charged for the additional administrative/office processes that must occur with shipments sent under "collect" incoterms.</t>
  </si>
  <si>
    <t>ODEM</t>
  </si>
  <si>
    <t>Origin Demurrage Fee</t>
  </si>
  <si>
    <t>SV</t>
  </si>
  <si>
    <t>Service Occurrence</t>
  </si>
  <si>
    <t>GEL</t>
  </si>
  <si>
    <t>Georgian Lari</t>
  </si>
  <si>
    <t>LD-8</t>
  </si>
  <si>
    <t>LD8 AQ ATA</t>
  </si>
  <si>
    <t>OHVY</t>
  </si>
  <si>
    <t>Origin Heavy Lift Fee</t>
  </si>
  <si>
    <t>A fee charged for the additional administrative effort required to arrange lifting of heavy items at a service provider's location.</t>
  </si>
  <si>
    <t>DDER</t>
  </si>
  <si>
    <t>Destination Dedicated Resources</t>
  </si>
  <si>
    <t>Charges for personnel dedicated or re-assigned to a specific task (e.g. implants, day laborers).</t>
  </si>
  <si>
    <t>SHT</t>
  </si>
  <si>
    <t>Sheet</t>
  </si>
  <si>
    <t>GHS</t>
  </si>
  <si>
    <t>Ghana Cedi</t>
  </si>
  <si>
    <t>LD-9</t>
  </si>
  <si>
    <t>LD9 AAP ATA</t>
  </si>
  <si>
    <t>OLAB</t>
  </si>
  <si>
    <t>Origin Labeling</t>
  </si>
  <si>
    <t>Charges for warehouse labeling of goods, cargo or equipment.</t>
  </si>
  <si>
    <t>DOUT</t>
  </si>
  <si>
    <t>Destination Transport Charge Outlay Fee</t>
  </si>
  <si>
    <t>A fee charged for DGF to provide up front (guarantee of) payment to a third party for services to be invoiced.</t>
  </si>
  <si>
    <t>ODER</t>
  </si>
  <si>
    <t>Origin Dedicated Resources</t>
  </si>
  <si>
    <t>TN</t>
  </si>
  <si>
    <t>Short Tons (2000lb)</t>
  </si>
  <si>
    <t>GHC</t>
  </si>
  <si>
    <t>Ghanaian Cedi</t>
  </si>
  <si>
    <t>MKN/LD3</t>
  </si>
  <si>
    <t>Contoured reefer container</t>
  </si>
  <si>
    <t>OMAT</t>
  </si>
  <si>
    <t>Origin Order Matching</t>
  </si>
  <si>
    <t>Charges for warehouse matching and validation of received shipment goods against a purchase order/bought goods.</t>
  </si>
  <si>
    <t>DAHW</t>
  </si>
  <si>
    <t>Destination After Hours Physical Handling</t>
  </si>
  <si>
    <t>ODET</t>
  </si>
  <si>
    <t>Origin Detention Fee</t>
  </si>
  <si>
    <t>SKD</t>
  </si>
  <si>
    <t>Skid</t>
  </si>
  <si>
    <t>GIP</t>
  </si>
  <si>
    <t>Gibraltar Pound</t>
  </si>
  <si>
    <t>P1P-PAP</t>
  </si>
  <si>
    <t>P1P PAP PAG</t>
  </si>
  <si>
    <t>OPIK</t>
  </si>
  <si>
    <t>Origin Order Picking</t>
  </si>
  <si>
    <t>Charges for warehouse picking of on-hand inventory to create a shipment for transport.</t>
  </si>
  <si>
    <t>DBAT</t>
  </si>
  <si>
    <t>Destination Batteries Maintenance Fee</t>
  </si>
  <si>
    <t>ODGH</t>
  </si>
  <si>
    <t>Origin Dangerous Goods Handling</t>
  </si>
  <si>
    <t>SPL</t>
  </si>
  <si>
    <t>Spool</t>
  </si>
  <si>
    <t>GTQ</t>
  </si>
  <si>
    <t>Guatemalan Quetzal</t>
  </si>
  <si>
    <t>P7E/M6</t>
  </si>
  <si>
    <t>Pallet with net</t>
  </si>
  <si>
    <t>OPMA</t>
  </si>
  <si>
    <t>Origin Packing Material</t>
  </si>
  <si>
    <t>Charges for packaging materials used during the comletion of packing, loading, block and brace, or other service requests.</t>
  </si>
  <si>
    <t>DBNB</t>
  </si>
  <si>
    <t>Destination Block &amp; Brace</t>
  </si>
  <si>
    <t>TE</t>
  </si>
  <si>
    <t>Tea Chest</t>
  </si>
  <si>
    <t>GNF</t>
  </si>
  <si>
    <t>Guinean Franc</t>
  </si>
  <si>
    <t>PA-5</t>
  </si>
  <si>
    <t>PA 5</t>
  </si>
  <si>
    <t>OPHO</t>
  </si>
  <si>
    <t>Origin Photo Documentation</t>
  </si>
  <si>
    <t>Charges for warehouse documentation of cargo condition, including photos.</t>
  </si>
  <si>
    <t>DCAI</t>
  </si>
  <si>
    <t>Destination Cargo Inspection</t>
  </si>
  <si>
    <t>ODHA</t>
  </si>
  <si>
    <t>Origin Document Handover</t>
  </si>
  <si>
    <t>T</t>
  </si>
  <si>
    <t>Tonnes</t>
  </si>
  <si>
    <t>GYD</t>
  </si>
  <si>
    <t>Guyanese Dollar</t>
  </si>
  <si>
    <t>PAD/P1P</t>
  </si>
  <si>
    <t>Pallet with folding wings/net</t>
  </si>
  <si>
    <t>OPHY</t>
  </si>
  <si>
    <t>Origin Physical Handling</t>
  </si>
  <si>
    <t>Charges for warehouse handling of actual cargo, typically as part of the normal transportation process for AFR/LCL (e.g. station handling, DGF handling, CFS handling).</t>
  </si>
  <si>
    <t>DSCR</t>
  </si>
  <si>
    <t>Destination Cargo Screening</t>
  </si>
  <si>
    <t>ODIS</t>
  </si>
  <si>
    <t>Origin Disassembly</t>
  </si>
  <si>
    <t>TUB</t>
  </si>
  <si>
    <t>Tube</t>
  </si>
  <si>
    <t>HTG</t>
  </si>
  <si>
    <t>Haitian Gourde</t>
  </si>
  <si>
    <t>PAG/P1P</t>
  </si>
  <si>
    <t>OREW</t>
  </si>
  <si>
    <t>Origin Reweigh/Re-dim</t>
  </si>
  <si>
    <t>Charges for warehouse re-weighing or re-measuring the dimensions of cargo due to a discrepancy or customer requirement.</t>
  </si>
  <si>
    <t>DXDO</t>
  </si>
  <si>
    <t>Destination Cross-Docking</t>
  </si>
  <si>
    <t>ODOR</t>
  </si>
  <si>
    <t>Origin Delivery Order</t>
  </si>
  <si>
    <t>HNL</t>
  </si>
  <si>
    <t>Honduran Lempira</t>
  </si>
  <si>
    <t>PAJ/P1P</t>
  </si>
  <si>
    <t>OSEA</t>
  </si>
  <si>
    <t>Origin Seal Fee</t>
  </si>
  <si>
    <t>A fee charged for the use and placement of a securty seal on equipment (container, ULD, truck).</t>
  </si>
  <si>
    <t>DLOG</t>
  </si>
  <si>
    <t>Destination Data Logger Fee</t>
  </si>
  <si>
    <t>GA</t>
  </si>
  <si>
    <t>US Gallons</t>
  </si>
  <si>
    <t>HKD</t>
  </si>
  <si>
    <t>Hong Kong Dollar</t>
  </si>
  <si>
    <t>PAP/P1P</t>
  </si>
  <si>
    <t>OSRT</t>
  </si>
  <si>
    <t>Origin Sorting</t>
  </si>
  <si>
    <t>Charges for warehouse sorting of mixed cargo.</t>
  </si>
  <si>
    <t>DDEG</t>
  </si>
  <si>
    <t>Destination Degassing Fee</t>
  </si>
  <si>
    <t>ODVA</t>
  </si>
  <si>
    <t>Origin Document Validation</t>
  </si>
  <si>
    <t>Week</t>
  </si>
  <si>
    <t>HUF</t>
  </si>
  <si>
    <t>Hungarian Forint</t>
  </si>
  <si>
    <t>PAU/P1P</t>
  </si>
  <si>
    <t>OSTO</t>
  </si>
  <si>
    <t>Origin Storage</t>
  </si>
  <si>
    <t>Charges for warehouse storage of cargo of any type.</t>
  </si>
  <si>
    <t>DICE</t>
  </si>
  <si>
    <t>Destination Dry Ice Fee</t>
  </si>
  <si>
    <t>OEDM</t>
  </si>
  <si>
    <t>Origin Electronic Document Management Fee</t>
  </si>
  <si>
    <t>ISK</t>
  </si>
  <si>
    <t>Icelandic Króna</t>
  </si>
  <si>
    <t>PAW/P1P</t>
  </si>
  <si>
    <t>OSUR</t>
  </si>
  <si>
    <t>Origin Survey Fee</t>
  </si>
  <si>
    <t>A fee charged for an "official" cargo or equipment inspection, most often carried out to fulfill regulatory requirements.</t>
  </si>
  <si>
    <t>DEQL</t>
  </si>
  <si>
    <t>Destination Equipment Insulation/Lining</t>
  </si>
  <si>
    <t>XDR</t>
  </si>
  <si>
    <t>IMF Special Drawing Rights</t>
  </si>
  <si>
    <t>PG-1S</t>
  </si>
  <si>
    <t>PG 1/1S</t>
  </si>
  <si>
    <t>OTAR</t>
  </si>
  <si>
    <t>Origin Tarping</t>
  </si>
  <si>
    <t>Charges for warehouse tarping of equipment (container, ULD, truck) or cargo (crates, pallets, boxes).</t>
  </si>
  <si>
    <t>DEQS</t>
  </si>
  <si>
    <t>Destination Equipment Special Handling</t>
  </si>
  <si>
    <t>INR</t>
  </si>
  <si>
    <t>Indian Rupee</t>
  </si>
  <si>
    <t>PGA/M6</t>
  </si>
  <si>
    <t>OLOA</t>
  </si>
  <si>
    <t>Origin Warehouse Loading</t>
  </si>
  <si>
    <t>Charges for warehouse loading of cargo (crates, pallets, boxes) into equipment (container, ULD, truck).</t>
  </si>
  <si>
    <t>DFUM</t>
  </si>
  <si>
    <t>Destination Fumigation Fee</t>
  </si>
  <si>
    <t>IDR</t>
  </si>
  <si>
    <t>Indonesian Rupiah</t>
  </si>
  <si>
    <t>PGF/M6</t>
  </si>
  <si>
    <t>OPAK</t>
  </si>
  <si>
    <t>Origin Warehouse Packing</t>
  </si>
  <si>
    <t>Charges for warehouse packing of smaller pieces (goods, boxes, pallets) into cargo (box, pallet, crate).</t>
  </si>
  <si>
    <t>DGOH</t>
  </si>
  <si>
    <t>Destination Garments on Hangers Handling</t>
  </si>
  <si>
    <t>OEQM</t>
  </si>
  <si>
    <t>Origin Equipment Maintenance Fee</t>
  </si>
  <si>
    <t>IRR</t>
  </si>
  <si>
    <t>Iranian Rial</t>
  </si>
  <si>
    <t>PKC/LD3-45</t>
  </si>
  <si>
    <t>Wing pallet with net</t>
  </si>
  <si>
    <t>OREN</t>
  </si>
  <si>
    <t>Origin Warehouse Rental Fee</t>
  </si>
  <si>
    <t>A fee charged to make a dedicated area of the warehouse temporarily available for a customer's use.</t>
  </si>
  <si>
    <t>DGEL</t>
  </si>
  <si>
    <t>Destination Gel Pack Maintenance Fee</t>
  </si>
  <si>
    <t>OEQN</t>
  </si>
  <si>
    <t>Origin Equipment Nomination</t>
  </si>
  <si>
    <t>IQD</t>
  </si>
  <si>
    <t>Iraqi Dinar</t>
  </si>
  <si>
    <t>PL-6</t>
  </si>
  <si>
    <t>PL 6</t>
  </si>
  <si>
    <t>OUNL</t>
  </si>
  <si>
    <t>Origin Warehouse Unloading</t>
  </si>
  <si>
    <t>Charges for warehouse unloading of equipment (container, ULD, truck) into its cargo (crates, pallets, boxes).</t>
  </si>
  <si>
    <t>DGVI</t>
  </si>
  <si>
    <t>Destination Governmental Inspection</t>
  </si>
  <si>
    <t>ILS</t>
  </si>
  <si>
    <t>Israeli New Shekel</t>
  </si>
  <si>
    <t>PLA/LD11</t>
  </si>
  <si>
    <t>Half pallet with net</t>
  </si>
  <si>
    <t>OUNP</t>
  </si>
  <si>
    <t>Origin Warehouse Unpacking</t>
  </si>
  <si>
    <t>Charges for warehouse unpacking of cargo (crate, pallet, box) into its smaller included pieces.</t>
  </si>
  <si>
    <t>DHLE</t>
  </si>
  <si>
    <t>Destination Handling/Lifting Equipment</t>
  </si>
  <si>
    <t>JMD</t>
  </si>
  <si>
    <t>Jamaican Dollar</t>
  </si>
  <si>
    <t>PM-2H</t>
  </si>
  <si>
    <t>PM 2H</t>
  </si>
  <si>
    <t>Charges for lines of goods in a clearance which go above the set number of lines included in a single entry.</t>
  </si>
  <si>
    <t>DHVY</t>
  </si>
  <si>
    <t>Destination Heavy Lift Fee</t>
  </si>
  <si>
    <t>JPY</t>
  </si>
  <si>
    <t>Japanese Yen</t>
  </si>
  <si>
    <t>PM-2Q</t>
  </si>
  <si>
    <t>PM 2/2Q</t>
  </si>
  <si>
    <t>Charges for customs handling and completion of customs clearances.</t>
  </si>
  <si>
    <t>DLAB</t>
  </si>
  <si>
    <t>Destination Labeling</t>
  </si>
  <si>
    <t>JOD</t>
  </si>
  <si>
    <t>Jordanian Dinar</t>
  </si>
  <si>
    <t>PM-2WA</t>
  </si>
  <si>
    <t>PM 2WA</t>
  </si>
  <si>
    <t>OTEM</t>
  </si>
  <si>
    <t>Export Temporary Clearance</t>
  </si>
  <si>
    <t>Charges for customs handling and completion of temporary customs clearances.</t>
  </si>
  <si>
    <t>DMAT</t>
  </si>
  <si>
    <t>Destination Order Matching</t>
  </si>
  <si>
    <t>KZT</t>
  </si>
  <si>
    <t>Kazakhstani Tenge</t>
  </si>
  <si>
    <t>PMA/MDP</t>
  </si>
  <si>
    <t>Charges for customs handling and completion of declarations to transport shipments as "bonded" (e.g. CF7512, In-Bond, T1).</t>
  </si>
  <si>
    <t>DPIK</t>
  </si>
  <si>
    <t>Destination Order Picking</t>
  </si>
  <si>
    <t>KES</t>
  </si>
  <si>
    <t>Kenyan Shilling</t>
  </si>
  <si>
    <t>PMC Q6</t>
  </si>
  <si>
    <t>Flat pallet with net</t>
  </si>
  <si>
    <t>A fee charged for the process of applying for and acquiring a Carnet for a customer.  Not to be used for the clearance processes using a Carnet, which fall under Temporary Clearance.</t>
  </si>
  <si>
    <t>DPMA</t>
  </si>
  <si>
    <t>Destination Packing Material</t>
  </si>
  <si>
    <t>OGDI</t>
  </si>
  <si>
    <t>Origin Governmental Document Issuing</t>
  </si>
  <si>
    <t>KWD</t>
  </si>
  <si>
    <t>Kuwaiti Dinar</t>
  </si>
  <si>
    <t>PMC Q7</t>
  </si>
  <si>
    <t>A fee charged for the assumption of financial liability and up front payment of customs duties, taxes and governmental fees ONLY.  Not to be confused with "Transport Charges Outlay Fee".</t>
  </si>
  <si>
    <t>DPHO</t>
  </si>
  <si>
    <t>Destination Photo Documentation</t>
  </si>
  <si>
    <t>KGS</t>
  </si>
  <si>
    <t>Kyrgyzstani Som</t>
  </si>
  <si>
    <t>PMC/P6P</t>
  </si>
  <si>
    <t>Charges for administrative/office processes to issue customs documents that are not specified by alternate charge codes.</t>
  </si>
  <si>
    <t>DPHY</t>
  </si>
  <si>
    <t>Destination Physical Handling</t>
  </si>
  <si>
    <t>LAK</t>
  </si>
  <si>
    <t>Lao Kip</t>
  </si>
  <si>
    <t>PNA/HALF</t>
  </si>
  <si>
    <t>Charges for customs handling and completion of applications for duty drawback.</t>
  </si>
  <si>
    <t>DREW</t>
  </si>
  <si>
    <t>Destination Reweigh/Re-dim</t>
  </si>
  <si>
    <t>OGOV</t>
  </si>
  <si>
    <t>Origin Governmental Fees</t>
  </si>
  <si>
    <t>LVL</t>
  </si>
  <si>
    <t>Latvian Lats</t>
  </si>
  <si>
    <t>PRA/MDP</t>
  </si>
  <si>
    <t>Charges for any inspection related to or required for customs formalities</t>
  </si>
  <si>
    <t>DSEA</t>
  </si>
  <si>
    <t>Destination Seal Fee</t>
  </si>
  <si>
    <t>LBP</t>
  </si>
  <si>
    <t>Lebanese Pound</t>
  </si>
  <si>
    <t>RAP /LD9</t>
  </si>
  <si>
    <t>Reefer container</t>
  </si>
  <si>
    <t>OLIC</t>
  </si>
  <si>
    <t>Origin Customs License/Permit Application</t>
  </si>
  <si>
    <t>Charges for customs handling and completion of applications for any type of required license or permit.</t>
  </si>
  <si>
    <t>DSRT</t>
  </si>
  <si>
    <t>Destination Sorting</t>
  </si>
  <si>
    <t>LSL</t>
  </si>
  <si>
    <t>Lesotho Loti</t>
  </si>
  <si>
    <t>RAP E2</t>
  </si>
  <si>
    <t>Active temp.control/Compressor</t>
  </si>
  <si>
    <t>OPEN</t>
  </si>
  <si>
    <t>Origin Customs Penalties</t>
  </si>
  <si>
    <t>Charges for penalties due to customs authorities.</t>
  </si>
  <si>
    <t>DSTO</t>
  </si>
  <si>
    <t>Destination Storage</t>
  </si>
  <si>
    <t>LRD</t>
  </si>
  <si>
    <t>Liberian Dollar</t>
  </si>
  <si>
    <t>RAP OPTI</t>
  </si>
  <si>
    <t>Active cool cont./Compressor</t>
  </si>
  <si>
    <t>Charges for administrative/office processes to handle customs processes that are not specified by alternate charge codes.</t>
  </si>
  <si>
    <t>DSUR</t>
  </si>
  <si>
    <t>Destination Survey Fee</t>
  </si>
  <si>
    <t>LYD</t>
  </si>
  <si>
    <t>Libyan Dinar</t>
  </si>
  <si>
    <t>RAP T2</t>
  </si>
  <si>
    <t>Active temp. control/Dry ice</t>
  </si>
  <si>
    <t>A fee charged for the transmission of customs data in an electronic format.</t>
  </si>
  <si>
    <t>DTAR</t>
  </si>
  <si>
    <t>Destination Tarping</t>
  </si>
  <si>
    <t>LTL</t>
  </si>
  <si>
    <t>Lithuanian Litas</t>
  </si>
  <si>
    <t>RAU/LD29</t>
  </si>
  <si>
    <t>A fee charged for the management of regulatory customs paperwork in an electronic format.</t>
  </si>
  <si>
    <t>DLOA</t>
  </si>
  <si>
    <t>Destination Warehouse Loading</t>
  </si>
  <si>
    <t>MOP</t>
  </si>
  <si>
    <t>Macanese Pataca</t>
  </si>
  <si>
    <t>RKN CSAFE</t>
  </si>
  <si>
    <t>Charges for administrative/office processes to issue documents required by government agencies that are not specified by alternate charge codes.</t>
  </si>
  <si>
    <t>DPAK</t>
  </si>
  <si>
    <t>Destination Warehouse Packing</t>
  </si>
  <si>
    <t>MKD</t>
  </si>
  <si>
    <t>Macedonian Denar</t>
  </si>
  <si>
    <t>RKN E1</t>
  </si>
  <si>
    <t>Code to be used to group individual local passthrough/balance sheet charges (system mapping) for intercompany billing and billing to customer in opposite country.  For example, 8 local government charges can be individually costed at origin, then grouped under this global code for billing at destination.</t>
  </si>
  <si>
    <t>DREN</t>
  </si>
  <si>
    <t>Destination Warehouse Rental Fee</t>
  </si>
  <si>
    <t>MGA</t>
  </si>
  <si>
    <t>Malagasy Ariary</t>
  </si>
  <si>
    <t>RKN T2</t>
  </si>
  <si>
    <t>A fee for the additional administrative work required for a shipment to be moved, by customer request, on its own MAWB (no consolidation allowed).</t>
  </si>
  <si>
    <t>DUNL</t>
  </si>
  <si>
    <t>Destination Warehouse Unloading</t>
  </si>
  <si>
    <t>OINV</t>
  </si>
  <si>
    <t>Origin Invoicing</t>
  </si>
  <si>
    <t>MGF</t>
  </si>
  <si>
    <t>Malagasy Franc</t>
  </si>
  <si>
    <t>RKN UNI</t>
  </si>
  <si>
    <t>Active cool cont./Dry ice</t>
  </si>
  <si>
    <t>OLEA</t>
  </si>
  <si>
    <t>Equipment Leasing Fee</t>
  </si>
  <si>
    <t>A handling fee to offset the leasing cost of equipment (e.g. Envirotainers), both carrier imposed or internal.</t>
  </si>
  <si>
    <t>DUNP</t>
  </si>
  <si>
    <t>Destination Warehouse Unpacking</t>
  </si>
  <si>
    <t>OISP</t>
  </si>
  <si>
    <t>Origin ISPS Fee</t>
  </si>
  <si>
    <t>MWK</t>
  </si>
  <si>
    <t>Malawian Kwacha</t>
  </si>
  <si>
    <t>RKN/LD3</t>
  </si>
  <si>
    <t>DCIN</t>
  </si>
  <si>
    <t>Commercial Invoice for Customs</t>
  </si>
  <si>
    <t>Charges for customs handling and issuing a commercial invoice for the purpose of import formalities or other customs related purposes.</t>
  </si>
  <si>
    <t>MYR</t>
  </si>
  <si>
    <t>Malaysian Ringgit</t>
  </si>
  <si>
    <t>VA-Q-T.EUR</t>
  </si>
  <si>
    <t>Passive temp. control/Gelpacks</t>
  </si>
  <si>
    <t>DTY</t>
  </si>
  <si>
    <t>Customs Duty</t>
  </si>
  <si>
    <t>Charges for duties arising from customs clearances and formalities, paid by DGF directly.</t>
  </si>
  <si>
    <t>OLCV</t>
  </si>
  <si>
    <t>Origin Letter of Credit Validation</t>
  </si>
  <si>
    <t>MVR</t>
  </si>
  <si>
    <t>Maldivian Rufiyaa</t>
  </si>
  <si>
    <t>VA-Q-T.US</t>
  </si>
  <si>
    <t>3DTY</t>
  </si>
  <si>
    <t>Customs Duty from Broker</t>
  </si>
  <si>
    <t>Charges for duties arising from customs clearances and formalities, paid by a third party and billed to DGF.</t>
  </si>
  <si>
    <t>OLDS</t>
  </si>
  <si>
    <t>Origin Late Document Submission Fee</t>
  </si>
  <si>
    <t>MTL</t>
  </si>
  <si>
    <t>Maltese Lira</t>
  </si>
  <si>
    <t>VA-Q-T.XL</t>
  </si>
  <si>
    <t>TAX</t>
  </si>
  <si>
    <t>Customs Taxes</t>
  </si>
  <si>
    <t>Charges for taxes arising from customs clearances and formalities, paid by DGF directly.  NOT to be used for general taxes pertaining to transportation charges.</t>
  </si>
  <si>
    <t>MRO</t>
  </si>
  <si>
    <t>Mauritanian Ouguiya</t>
  </si>
  <si>
    <t>VA-Q-TWIN</t>
  </si>
  <si>
    <t>3TAX</t>
  </si>
  <si>
    <t>Customs Taxes from Broker</t>
  </si>
  <si>
    <t>Charges for taxes arising from customs clearances and formalities, paid by a third party and billed to DGF.  NOT to be used for general taxes pertaining to transportation charges.</t>
  </si>
  <si>
    <t>OLEG</t>
  </si>
  <si>
    <t>Origin Document Legalization</t>
  </si>
  <si>
    <t>MUR</t>
  </si>
  <si>
    <t>Mauritian Rupee</t>
  </si>
  <si>
    <t>VRA/M6</t>
  </si>
  <si>
    <t>Twin Car Rack</t>
  </si>
  <si>
    <t>DBTD</t>
  </si>
  <si>
    <t>Destination Bonded Transit Declaration</t>
  </si>
  <si>
    <t>OLHW</t>
  </si>
  <si>
    <t>Origin Low/High Water Fee</t>
  </si>
  <si>
    <t>MXN</t>
  </si>
  <si>
    <t>Mexican Peso</t>
  </si>
  <si>
    <t>XAW/P1P</t>
  </si>
  <si>
    <t>Pallet with fixed angle wings</t>
  </si>
  <si>
    <t>DDBF</t>
  </si>
  <si>
    <t>Destination Customs Disbursement Fee</t>
  </si>
  <si>
    <t>MDL</t>
  </si>
  <si>
    <t>Moldovan Leu</t>
  </si>
  <si>
    <t>XAWA</t>
  </si>
  <si>
    <t>XAW 747</t>
  </si>
  <si>
    <t>DCDI</t>
  </si>
  <si>
    <t>Destination Customs Document Issuing</t>
  </si>
  <si>
    <t>OLIF</t>
  </si>
  <si>
    <t>Origin LifeConEx Fee</t>
  </si>
  <si>
    <t>MNT</t>
  </si>
  <si>
    <t>Mongolian Tugrik</t>
  </si>
  <si>
    <t>DCDD</t>
  </si>
  <si>
    <t>Destination Customs Duty Drawback Application</t>
  </si>
  <si>
    <t>MAD</t>
  </si>
  <si>
    <t>Moroccan Dirham</t>
  </si>
  <si>
    <t>DCUI</t>
  </si>
  <si>
    <t>Destination Customs Inspection</t>
  </si>
  <si>
    <t>OLOC</t>
  </si>
  <si>
    <t>Origin Letter of Credit</t>
  </si>
  <si>
    <t>MZM</t>
  </si>
  <si>
    <t>Mozambican Metical</t>
  </si>
  <si>
    <t>DLIC</t>
  </si>
  <si>
    <t>Destination Customs License/Permit Application</t>
  </si>
  <si>
    <t>MZN</t>
  </si>
  <si>
    <t>DPEN</t>
  </si>
  <si>
    <t>Destination Customs Penalties</t>
  </si>
  <si>
    <t>OLOL</t>
  </si>
  <si>
    <t>Origin Lift On-Lift Off Fee</t>
  </si>
  <si>
    <t>MMK</t>
  </si>
  <si>
    <t>Myanma Kyat</t>
  </si>
  <si>
    <t>Destination Customs Processing</t>
  </si>
  <si>
    <t>NAD</t>
  </si>
  <si>
    <t>Namibian Dollar</t>
  </si>
  <si>
    <t>OVAL</t>
  </si>
  <si>
    <t>Origin High Value Goods Security</t>
  </si>
  <si>
    <t>DCUT</t>
  </si>
  <si>
    <t>Destination Customs Transmission Fee</t>
  </si>
  <si>
    <t>NPR</t>
  </si>
  <si>
    <t>Nepalese Rupee</t>
  </si>
  <si>
    <t>DEDM</t>
  </si>
  <si>
    <t>Destination Electronic Document Management Fee</t>
  </si>
  <si>
    <t>OMGR</t>
  </si>
  <si>
    <t>Origin Messenger Fee</t>
  </si>
  <si>
    <t>ANG</t>
  </si>
  <si>
    <t>Netherlands Antillean Guilder</t>
  </si>
  <si>
    <t>DGDI</t>
  </si>
  <si>
    <t>Destination Governmental Document Issuing</t>
  </si>
  <si>
    <t>OOUT</t>
  </si>
  <si>
    <t>Origin Transport Charge Outlay Fee</t>
  </si>
  <si>
    <t>TWD</t>
  </si>
  <si>
    <t>New Taiwan Dollar</t>
  </si>
  <si>
    <t>DGOV</t>
  </si>
  <si>
    <t>Destination Governmental Fees</t>
  </si>
  <si>
    <t>Code to be used to group individual local passthrough/balance sheet charges (system mapping) for intercompany billing and billing to customer in opposite country.  For example, 8 local government charges can be individually costed at destination, then grouped under this global code for billing at origin.</t>
  </si>
  <si>
    <t>NZD</t>
  </si>
  <si>
    <t>New Zealand Dollar</t>
  </si>
  <si>
    <t>FDTY</t>
  </si>
  <si>
    <t>Foreign Duties and Taxes</t>
  </si>
  <si>
    <t>Code to be used to group overseas duties and taxes for local customer billing.</t>
  </si>
  <si>
    <t>OOVT</t>
  </si>
  <si>
    <t>Origin Overtime</t>
  </si>
  <si>
    <t>NIO</t>
  </si>
  <si>
    <t>Nicaraguan Córdoba</t>
  </si>
  <si>
    <t>DCAL</t>
  </si>
  <si>
    <t>Import Clearance - Additional Lines</t>
  </si>
  <si>
    <t>NGN</t>
  </si>
  <si>
    <t>Nigerian Naira</t>
  </si>
  <si>
    <t>DCLE</t>
  </si>
  <si>
    <t>Import Customs Clearance</t>
  </si>
  <si>
    <t>KPW</t>
  </si>
  <si>
    <t>North Korean Won</t>
  </si>
  <si>
    <t>DTEM</t>
  </si>
  <si>
    <t>Import Temporary Clearance</t>
  </si>
  <si>
    <t>NOK</t>
  </si>
  <si>
    <t>Norwegian Krone</t>
  </si>
  <si>
    <t>DBAR</t>
  </si>
  <si>
    <t>Delivery via Barge</t>
  </si>
  <si>
    <t>A charge for the transport of goods from a location to the consignee's door.</t>
  </si>
  <si>
    <t>OPER</t>
  </si>
  <si>
    <t>Origin Transport Permit Fee</t>
  </si>
  <si>
    <t>OMR</t>
  </si>
  <si>
    <t>Omani Rial</t>
  </si>
  <si>
    <t>OPST</t>
  </si>
  <si>
    <t>Origin Postal Distribution Fee</t>
  </si>
  <si>
    <t>DDED</t>
  </si>
  <si>
    <t>Delivery via Dedicated Vehicle</t>
  </si>
  <si>
    <t>PKR</t>
  </si>
  <si>
    <t>Pakistani Rupee</t>
  </si>
  <si>
    <t>DLOD</t>
  </si>
  <si>
    <t>Delivery via Lift Off Chassis</t>
  </si>
  <si>
    <t>PAB</t>
  </si>
  <si>
    <t>Panamanian Balboa</t>
  </si>
  <si>
    <t>OQUA</t>
  </si>
  <si>
    <t>Origin Quarantine Handling</t>
  </si>
  <si>
    <t>DRAI</t>
  </si>
  <si>
    <t>Delivery via Rail</t>
  </si>
  <si>
    <t>PGK</t>
  </si>
  <si>
    <t>Papua New Guinean Kina</t>
  </si>
  <si>
    <t>OSEC</t>
  </si>
  <si>
    <t>Origin Security Filing Fee</t>
  </si>
  <si>
    <t>DDEL</t>
  </si>
  <si>
    <t>Delivery via Truck</t>
  </si>
  <si>
    <t>OPKL</t>
  </si>
  <si>
    <t>Origin Packing List</t>
  </si>
  <si>
    <t>PYG</t>
  </si>
  <si>
    <t>Paraguayan Guaraní</t>
  </si>
  <si>
    <t>DCTF</t>
  </si>
  <si>
    <t>Destination Cargo Transfer Fee</t>
  </si>
  <si>
    <t>PEN</t>
  </si>
  <si>
    <t>Peruvian Nuevo Sol</t>
  </si>
  <si>
    <t>OTCH</t>
  </si>
  <si>
    <t>Origin Temperature Control Handling</t>
  </si>
  <si>
    <t>DINB</t>
  </si>
  <si>
    <t>Destination Inland/On-Carriage via Barge</t>
  </si>
  <si>
    <t>PHP</t>
  </si>
  <si>
    <t>Philippine Peso</t>
  </si>
  <si>
    <t>OTCM</t>
  </si>
  <si>
    <t>Origin Temperature Control Monitoring</t>
  </si>
  <si>
    <t>DINR</t>
  </si>
  <si>
    <t>Destination Inland/On-Carriage via Rail</t>
  </si>
  <si>
    <t>OPOR</t>
  </si>
  <si>
    <t>Origin Port Fees</t>
  </si>
  <si>
    <t>PLN</t>
  </si>
  <si>
    <t>Polish Zloty</t>
  </si>
  <si>
    <t>DINT</t>
  </si>
  <si>
    <t>Destination Inland/On-Carriage via Truck</t>
  </si>
  <si>
    <t>GBP</t>
  </si>
  <si>
    <t>Pound Sterling</t>
  </si>
  <si>
    <t>OVGA</t>
  </si>
  <si>
    <t>VGM Administrative Fee</t>
  </si>
  <si>
    <t>Charges for administrative/office processes associated Solas requirement fulfillment (i.e. issuing weight verification documentation).</t>
  </si>
  <si>
    <t>DTER</t>
  </si>
  <si>
    <t>Destination Terminal Movement</t>
  </si>
  <si>
    <t>QAR</t>
  </si>
  <si>
    <t>Qatari Riyal</t>
  </si>
  <si>
    <t>GOV</t>
  </si>
  <si>
    <t>Overseas Governmental Fees</t>
  </si>
  <si>
    <t>ROL</t>
  </si>
  <si>
    <t>Romanian Leu</t>
  </si>
  <si>
    <t>Charges for administrative/office processes of issuing a commercial invoice required for transportation.</t>
  </si>
  <si>
    <t>DAHD</t>
  </si>
  <si>
    <t>Delivery - After Hours Fee</t>
  </si>
  <si>
    <t>RON</t>
  </si>
  <si>
    <t>Romanian New Leu</t>
  </si>
  <si>
    <t>DBOD</t>
  </si>
  <si>
    <t>Delivery - Bonded Fee</t>
  </si>
  <si>
    <t>OQUY</t>
  </si>
  <si>
    <t>Origin Quay Handling Fee</t>
  </si>
  <si>
    <t>RUB</t>
  </si>
  <si>
    <t>Russian Rouble</t>
  </si>
  <si>
    <t>DDGD</t>
  </si>
  <si>
    <t>Delivery - Dangerous Goods Fee</t>
  </si>
  <si>
    <t>RUR</t>
  </si>
  <si>
    <t>DFSC</t>
  </si>
  <si>
    <t>Delivery - Fuel Surcharge</t>
  </si>
  <si>
    <t>RWF</t>
  </si>
  <si>
    <t>Rwandan Franc</t>
  </si>
  <si>
    <t>DIND</t>
  </si>
  <si>
    <t>Delivery - Inside Fee</t>
  </si>
  <si>
    <t>SHP</t>
  </si>
  <si>
    <t>Saint Helena Pound</t>
  </si>
  <si>
    <t>DOVD</t>
  </si>
  <si>
    <t>Delivery - Oversized Fee</t>
  </si>
  <si>
    <t>SVC</t>
  </si>
  <si>
    <t>Salvadoran Colón</t>
  </si>
  <si>
    <t>DTCD</t>
  </si>
  <si>
    <t>Delivery - Temperature Controlled Fee</t>
  </si>
  <si>
    <t>WST</t>
  </si>
  <si>
    <t>Samoan Tala</t>
  </si>
  <si>
    <t>OTRA</t>
  </si>
  <si>
    <t>Origin Document Translation</t>
  </si>
  <si>
    <t>DTDD</t>
  </si>
  <si>
    <t>Delivery - Time Definite Fee</t>
  </si>
  <si>
    <t>STD</t>
  </si>
  <si>
    <t>São Tomé And Príncipe Dobra</t>
  </si>
  <si>
    <t>DALA</t>
  </si>
  <si>
    <t>Destination Alameda Corridor Fee</t>
  </si>
  <si>
    <t>OSED</t>
  </si>
  <si>
    <t>Origin Security Documentation</t>
  </si>
  <si>
    <t>SAR</t>
  </si>
  <si>
    <t>Saudi Riyal</t>
  </si>
  <si>
    <t>DAPP</t>
  </si>
  <si>
    <t>Destination Appointment Fee</t>
  </si>
  <si>
    <t>CSD</t>
  </si>
  <si>
    <t>Serbian Dinar</t>
  </si>
  <si>
    <t>DCHA</t>
  </si>
  <si>
    <t>Destination Chassis Usage/Rental Fee</t>
  </si>
  <si>
    <t>OSLD</t>
  </si>
  <si>
    <t>Origin Shipping Line Document</t>
  </si>
  <si>
    <t>RSD</t>
  </si>
  <si>
    <t>Charges for administrative/office processes to issue documents required by shipping lines.</t>
  </si>
  <si>
    <t>DCOD</t>
  </si>
  <si>
    <t>Destination COD Collection Fee</t>
  </si>
  <si>
    <t>SCR</t>
  </si>
  <si>
    <t>Seychelles Rupee</t>
  </si>
  <si>
    <t>OTDI</t>
  </si>
  <si>
    <t>Origin Transport Document Issuing</t>
  </si>
  <si>
    <t>DDEB</t>
  </si>
  <si>
    <t>Destination Disposal of Debris Fee</t>
  </si>
  <si>
    <t>SLL</t>
  </si>
  <si>
    <t>Sierra Leonean Leone</t>
  </si>
  <si>
    <t>OWAY</t>
  </si>
  <si>
    <t>Origin Waybill/BOL</t>
  </si>
  <si>
    <t>DDAP</t>
  </si>
  <si>
    <t>Destination Drop and Pick Fee</t>
  </si>
  <si>
    <t>Singapore Dollar</t>
  </si>
  <si>
    <t>DEQC</t>
  </si>
  <si>
    <t>Destination Equipment Cleaning</t>
  </si>
  <si>
    <t>SKK</t>
  </si>
  <si>
    <t>Slovak Koruna</t>
  </si>
  <si>
    <t>DEQH</t>
  </si>
  <si>
    <t>Destination Equipment Handover Fee</t>
  </si>
  <si>
    <t>SIT</t>
  </si>
  <si>
    <t>Slovenian Tolar</t>
  </si>
  <si>
    <t>DEQP</t>
  </si>
  <si>
    <t>Destination Equipment Positioning</t>
  </si>
  <si>
    <t>SBD</t>
  </si>
  <si>
    <t>Solomon Islands Dollar</t>
  </si>
  <si>
    <t>DESC</t>
  </si>
  <si>
    <t>Destination Escort</t>
  </si>
  <si>
    <t>SOS</t>
  </si>
  <si>
    <t>Somali Shilling</t>
  </si>
  <si>
    <t>DEXM</t>
  </si>
  <si>
    <t>Destination Extra Man</t>
  </si>
  <si>
    <t>TJS</t>
  </si>
  <si>
    <t>Somoni</t>
  </si>
  <si>
    <t>DOVW</t>
  </si>
  <si>
    <t>Destination Overweight Fee</t>
  </si>
  <si>
    <t>ZAR</t>
  </si>
  <si>
    <t>South African Rand</t>
  </si>
  <si>
    <t>DPRK</t>
  </si>
  <si>
    <t>Destination Parking Fee</t>
  </si>
  <si>
    <t>KRW</t>
  </si>
  <si>
    <t>South Korean Won</t>
  </si>
  <si>
    <t>DPOD</t>
  </si>
  <si>
    <t>Destination POD Hardcopy Fee</t>
  </si>
  <si>
    <t>SSP</t>
  </si>
  <si>
    <t>South Sudanese Pound</t>
  </si>
  <si>
    <t>DSPE</t>
  </si>
  <si>
    <t>Destination Special Equipment</t>
  </si>
  <si>
    <t>LKR</t>
  </si>
  <si>
    <t>Sri Lankan Rupee</t>
  </si>
  <si>
    <t>DSIT</t>
  </si>
  <si>
    <t>Destination Stop in Transit Fee</t>
  </si>
  <si>
    <t>SDD</t>
  </si>
  <si>
    <t>Sudanese Dinar</t>
  </si>
  <si>
    <t>DSLO</t>
  </si>
  <si>
    <t>Destination Supervised Loading</t>
  </si>
  <si>
    <t>SDG</t>
  </si>
  <si>
    <t>Sudanese Pound</t>
  </si>
  <si>
    <t>DSUN</t>
  </si>
  <si>
    <t>Destination Supervised Unloading</t>
  </si>
  <si>
    <t>OTHC</t>
  </si>
  <si>
    <t>Origin Terminal Handling Fee</t>
  </si>
  <si>
    <t>SRD</t>
  </si>
  <si>
    <t>Surinam Dollar</t>
  </si>
  <si>
    <t>DTOL</t>
  </si>
  <si>
    <t>Destination Toll Fee</t>
  </si>
  <si>
    <t>SRG</t>
  </si>
  <si>
    <t>Suriname Guilder</t>
  </si>
  <si>
    <t>DDUN</t>
  </si>
  <si>
    <t>Destination Unpacking</t>
  </si>
  <si>
    <t>SZL</t>
  </si>
  <si>
    <t>Swazi Lilangeni</t>
  </si>
  <si>
    <t>OWHA</t>
  </si>
  <si>
    <t>Origin Wharfage Fee</t>
  </si>
  <si>
    <t>DWAI</t>
  </si>
  <si>
    <t>Destination Waiting Time Fee</t>
  </si>
  <si>
    <t>SEK</t>
  </si>
  <si>
    <t>Swedish Krona/Kronor</t>
  </si>
  <si>
    <t>DYOF</t>
  </si>
  <si>
    <t>Destination Yard Occupancy Fee</t>
  </si>
  <si>
    <t>CHF</t>
  </si>
  <si>
    <t>Swiss Franc</t>
  </si>
  <si>
    <t>EPRJ01</t>
  </si>
  <si>
    <t>Industrial Projects Only - Customs - Tax Exempt</t>
  </si>
  <si>
    <t>SYP</t>
  </si>
  <si>
    <t>Syrian Pound</t>
  </si>
  <si>
    <t>TPRJ01</t>
  </si>
  <si>
    <t xml:space="preserve">Industrial Projects Only - Customs - Taxable </t>
  </si>
  <si>
    <t>TJR</t>
  </si>
  <si>
    <t>Tajikistani Ruble</t>
  </si>
  <si>
    <t>TZS</t>
  </si>
  <si>
    <t>Tanzanian Shilling</t>
  </si>
  <si>
    <t>THB</t>
  </si>
  <si>
    <t>Thai Baht</t>
  </si>
  <si>
    <t>AUS</t>
  </si>
  <si>
    <t>Tonga Islands (TO) Pa'anga (AUS) (T</t>
  </si>
  <si>
    <t>TPRJ12</t>
  </si>
  <si>
    <t xml:space="preserve">Industrial Projects Only - Claims - Taxable </t>
  </si>
  <si>
    <t>TOP</t>
  </si>
  <si>
    <t>Tongan Paanga</t>
  </si>
  <si>
    <t>TTD</t>
  </si>
  <si>
    <t>Trinidad And Tobago Dollar</t>
  </si>
  <si>
    <t>TPRJ16</t>
  </si>
  <si>
    <t xml:space="preserve">Industrial Projects Only - Cost Adjustment - Taxable </t>
  </si>
  <si>
    <t>TND</t>
  </si>
  <si>
    <t>Tunisian Dinar</t>
  </si>
  <si>
    <t>TPRJ04</t>
  </si>
  <si>
    <t xml:space="preserve">Industrial Projects Only - Handling - Taxable </t>
  </si>
  <si>
    <t>TRL</t>
  </si>
  <si>
    <t>Turkish Lira</t>
  </si>
  <si>
    <t>TPRJ06</t>
  </si>
  <si>
    <t xml:space="preserve">Industrial Projects Only - Other Charges - Taxable </t>
  </si>
  <si>
    <t>TRY</t>
  </si>
  <si>
    <t>TPRJ07</t>
  </si>
  <si>
    <t xml:space="preserve">Industrial Projects Only - Other Surcharges - Taxable </t>
  </si>
  <si>
    <t>TMT</t>
  </si>
  <si>
    <t>Turkmenistan New Manat</t>
  </si>
  <si>
    <t>TPRJ11</t>
  </si>
  <si>
    <t xml:space="preserve">Industrial Projects Only - Demurrage/Detention - Taxable </t>
  </si>
  <si>
    <t>TPRJ08</t>
  </si>
  <si>
    <t xml:space="preserve">Industrial Projects Only - Pickup &amp; Delivery - Taxable </t>
  </si>
  <si>
    <t>TMM</t>
  </si>
  <si>
    <t>Turkmenistani Manat</t>
  </si>
  <si>
    <t>UGX</t>
  </si>
  <si>
    <t>Ugandan Shilling</t>
  </si>
  <si>
    <t>TPRJ17</t>
  </si>
  <si>
    <t>Industrial Projects Only - Estimated Cost of Sales - Taxable</t>
  </si>
  <si>
    <t>UAH</t>
  </si>
  <si>
    <t>Ukrainian Hryvnia</t>
  </si>
  <si>
    <t>TPRJ14</t>
  </si>
  <si>
    <t xml:space="preserve">Industrial Projects Only -Revenue Adjustment - Taxable </t>
  </si>
  <si>
    <t>AED</t>
  </si>
  <si>
    <t>United Arab Emirates Dirham</t>
  </si>
  <si>
    <t>USD</t>
  </si>
  <si>
    <t>United States Dollar</t>
  </si>
  <si>
    <t>UYU</t>
  </si>
  <si>
    <t>Uruguayan Peso</t>
  </si>
  <si>
    <t>UZS</t>
  </si>
  <si>
    <t>Uzbekistan Som</t>
  </si>
  <si>
    <t>VUV</t>
  </si>
  <si>
    <t>Vanuatu Vatu</t>
  </si>
  <si>
    <t>VEF</t>
  </si>
  <si>
    <t>Venezuelan Bolívar Fuerte</t>
  </si>
  <si>
    <t>VND</t>
  </si>
  <si>
    <t>Vietnamese Dong</t>
  </si>
  <si>
    <t>YER</t>
  </si>
  <si>
    <t>Yemeni Rial</t>
  </si>
  <si>
    <t>YUM</t>
  </si>
  <si>
    <t>Yugoslav Dinar</t>
  </si>
  <si>
    <t>ZMK</t>
  </si>
  <si>
    <t>Zambian Kwacha</t>
  </si>
  <si>
    <t>ZMW</t>
  </si>
  <si>
    <t>ZWD</t>
  </si>
  <si>
    <t>Zimbabwean Dollar</t>
  </si>
  <si>
    <t>ZWL</t>
  </si>
  <si>
    <t>&lt;LSE&gt;</t>
  </si>
  <si>
    <t>Signs</t>
  </si>
  <si>
    <t>Selection2</t>
  </si>
  <si>
    <t>IPT Tab / cell [A1]</t>
  </si>
  <si>
    <t>Functionality</t>
  </si>
  <si>
    <t>Form's Service Level Selection</t>
  </si>
  <si>
    <t>Form's Container Selection</t>
  </si>
  <si>
    <t>Air &lt;Vertical&gt; &lt;LSE&gt;</t>
  </si>
  <si>
    <t>&lt;Vertical&gt; means &lt;Service Level&gt; is in the TL Header, &lt;LSE&gt; means no &lt;Container&gt;</t>
  </si>
  <si>
    <t>Disabled*</t>
  </si>
  <si>
    <t>Disabled</t>
  </si>
  <si>
    <t>Air &lt;Horizontal&gt; &lt;LSE&gt;</t>
  </si>
  <si>
    <t>&lt;Horizontal&gt; means &lt;Service Level&gt; is in the Calculator block (above the Charge Code row), &lt;LSE&gt; means no &lt;Container&gt;</t>
  </si>
  <si>
    <t>Enabled</t>
  </si>
  <si>
    <t>Air &lt;ULD&gt;</t>
  </si>
  <si>
    <t>&lt;Service Level&gt; is in the TL Header, &lt;Container&gt; is in the Calculator block (below the Charge Code row)</t>
  </si>
  <si>
    <t>Enabled (AFR)</t>
  </si>
  <si>
    <t>Sea &lt;Vertical&gt; &lt;FCL&gt;</t>
  </si>
  <si>
    <t>No &lt;Service Level&gt;, &lt;Container&gt; is in the TL Header</t>
  </si>
  <si>
    <t>Disabled**</t>
  </si>
  <si>
    <t>Sea &lt;Horizontal&gt; &lt;FCL&gt;</t>
  </si>
  <si>
    <t>No &lt;Service Level&gt;, &lt;Container&gt; is in the Calculator block (below the Charge Code row)</t>
  </si>
  <si>
    <t>Enabled (FCL)</t>
  </si>
  <si>
    <t>Sea &lt;Vertical&gt; &lt;LCL&gt;</t>
  </si>
  <si>
    <t>No &lt;Service Level&gt;, no &lt;Container&gt;</t>
  </si>
  <si>
    <t>(Factors)</t>
  </si>
  <si>
    <t>Mixed Container (tMixContainer)</t>
  </si>
  <si>
    <t>YesNo</t>
  </si>
  <si>
    <t>CMBOps</t>
  </si>
  <si>
    <t>Container Type</t>
  </si>
  <si>
    <t>YES</t>
  </si>
  <si>
    <t>NO</t>
  </si>
  <si>
    <t>+150</t>
  </si>
  <si>
    <t>+200</t>
  </si>
  <si>
    <t>+250</t>
  </si>
  <si>
    <t>+400</t>
  </si>
  <si>
    <t>+500</t>
  </si>
  <si>
    <t>+1000</t>
  </si>
  <si>
    <t>+1500</t>
  </si>
  <si>
    <t>+2000</t>
  </si>
  <si>
    <t>*</t>
  </si>
  <si>
    <t>Requires implementation of a pop-up form in the &lt;Service Level&gt; column in the TL Section</t>
  </si>
  <si>
    <t>**</t>
  </si>
  <si>
    <t>Requires implementation of a pop-up form in the &lt;Container&gt; column in the TL Section</t>
  </si>
  <si>
    <t>&lt;MIN&gt;</t>
  </si>
  <si>
    <t>DGF Lane ID</t>
  </si>
  <si>
    <t>Excelude</t>
  </si>
  <si>
    <t>&lt;Type&gt;</t>
  </si>
  <si>
    <t>&lt;Charge&gt;</t>
  </si>
  <si>
    <t>CW1 tag group</t>
  </si>
  <si>
    <t>IPT tag</t>
  </si>
  <si>
    <t>CW1 value</t>
  </si>
  <si>
    <t>Trade Lane Group</t>
  </si>
  <si>
    <t>&lt;Start Date&gt;</t>
  </si>
  <si>
    <t>Write to all 3 tabs (ORIG, MAIN, DEST) - MAIN refers to "Segment"</t>
  </si>
  <si>
    <t>&lt;Expiry Date&gt;</t>
  </si>
  <si>
    <t>&lt;Origin&gt;</t>
  </si>
  <si>
    <t>&lt;Destination&gt;</t>
  </si>
  <si>
    <t>&lt;Commodity&gt;</t>
  </si>
  <si>
    <t>Write to all 3 tabs (ORIG, MAIN, DEST) - MAIN refers to the Freight tab (AFR / FCL / LCL)</t>
  </si>
  <si>
    <t>&lt;Dim Factor&gt;</t>
  </si>
  <si>
    <t>Write only to MAIN tab - MAIN refers to the Freight tab (AFR / FCL / LCL)</t>
  </si>
  <si>
    <t>&lt;Currency/ORIG&gt;</t>
  </si>
  <si>
    <t>Write only to ORIG tab</t>
  </si>
  <si>
    <t>&lt;Currency/MAIN&gt;</t>
  </si>
  <si>
    <t>&lt;Currency/DEST&gt;</t>
  </si>
  <si>
    <t>Write only to DEST tab</t>
  </si>
  <si>
    <t>Properties Group</t>
  </si>
  <si>
    <t>&lt;Exclude&gt;</t>
  </si>
  <si>
    <t>TME calculator</t>
  </si>
  <si>
    <t>Operators Group</t>
  </si>
  <si>
    <t>&lt;BAS&gt;</t>
  </si>
  <si>
    <t>&lt;MAX&gt;</t>
  </si>
  <si>
    <t>&lt;UNT&gt;</t>
  </si>
  <si>
    <t>&lt;-…&gt;</t>
  </si>
  <si>
    <t>"Minus" weight-break</t>
  </si>
  <si>
    <t>&lt;+…&gt;</t>
  </si>
  <si>
    <t>"Plus" weight-break</t>
  </si>
  <si>
    <t>&lt;Price&gt;</t>
  </si>
  <si>
    <t>Price</t>
  </si>
  <si>
    <t>PER calculator</t>
  </si>
  <si>
    <t>&lt;per part of&gt;</t>
  </si>
  <si>
    <t>per part of</t>
  </si>
  <si>
    <t>&lt;Item Description&gt;</t>
  </si>
  <si>
    <t>NTE calculator</t>
  </si>
  <si>
    <t>&lt;Zone&gt;</t>
  </si>
  <si>
    <t>CTZ calculator</t>
  </si>
  <si>
    <t>Charge Code Group</t>
  </si>
  <si>
    <t>Copy the Trade Lane value from &lt;Currency/ORIG&gt; / &lt;Currency/MAIN&gt; / &lt;Currency/DEST&gt;</t>
  </si>
  <si>
    <t>&lt;Conversion Factor&gt;</t>
  </si>
  <si>
    <t>CTG, CTZ calculator</t>
  </si>
  <si>
    <t>IPT to CW1 - Data Transfer Logic / Algorithm</t>
  </si>
  <si>
    <t>Applicable to AFR Vertical format</t>
  </si>
  <si>
    <t>parse the A1 cell of the IPT worksheet</t>
  </si>
  <si>
    <t>the left-most part of the string before the first &lt;…&gt; tag = Freight Tab</t>
  </si>
  <si>
    <t>the right-most &lt;…&gt; tag in the string = Mode</t>
  </si>
  <si>
    <t>write Mode to CW1 template (all 3 tabs)</t>
  </si>
  <si>
    <t>if the IPT format = &lt;vertical&gt;</t>
  </si>
  <si>
    <t xml:space="preserve">YES = </t>
  </si>
  <si>
    <t>loop through each row in the data section of the IPT = current row</t>
  </si>
  <si>
    <t>loop through each cell in the current row = current cell</t>
  </si>
  <si>
    <t>if the header tag matches CW1 &lt;Currency/ORIG&gt; or &lt;Currency/MAIN&gt; or &lt;Currency/DEST&gt;</t>
  </si>
  <si>
    <t>remember to check the header on row 12 for all subsequent cells (CheckChargeCode = TRUE)</t>
  </si>
  <si>
    <t>write the value to the Currency field in the appropriate tab in CW1 template (also remember currency value for use with Charge Code)</t>
  </si>
  <si>
    <t>if the tag matches CW1 Trade Lane group tags</t>
  </si>
  <si>
    <t>write the current cell value to the corresponding Trade Lane column in CW1 template</t>
  </si>
  <si>
    <t>NO =</t>
  </si>
  <si>
    <t>if CheckChargeCode = TRUE</t>
  </si>
  <si>
    <t>YES =</t>
  </si>
  <si>
    <t>review the content of the header on row 12</t>
  </si>
  <si>
    <t>look for the &lt;…&gt; tag at the beginning of the header string &amp; the end of the string</t>
  </si>
  <si>
    <t>the starting &lt;…&gt; tag = Charge Code</t>
  </si>
  <si>
    <t>the ending &lt;…&gt; tag = Calculator</t>
  </si>
  <si>
    <t>the middle string = Charge Description</t>
  </si>
  <si>
    <t>determine the CW1 tab by the first letter of the Charge Code &gt; O=ORIG, M/F=Main, D=DEST - use the same tab for all the following steps</t>
  </si>
  <si>
    <t>if the header = previous header</t>
  </si>
  <si>
    <t xml:space="preserve">increment the CW1 current row </t>
  </si>
  <si>
    <t>copy all the cells to the left of Charge Code from the previous row</t>
  </si>
  <si>
    <t>write Charge Code to CW1</t>
  </si>
  <si>
    <t>write Calculator to CW1</t>
  </si>
  <si>
    <t>write Charge Description to CW1</t>
  </si>
  <si>
    <t>write Currency to CW1 (Charge Code section)</t>
  </si>
  <si>
    <t>review the content of the header on row 14</t>
  </si>
  <si>
    <t>if the &lt;…&gt; tag has a "/"</t>
  </si>
  <si>
    <t>the value before "/" = Unit</t>
  </si>
  <si>
    <t>the value after "/" = Unit Multiple</t>
  </si>
  <si>
    <t>the whole tag = Unit</t>
  </si>
  <si>
    <t>write Unit &amp; Unit Multiple (if available) to CW1</t>
  </si>
  <si>
    <t>review the content of the header on row 15</t>
  </si>
  <si>
    <t>look for the &lt;…&gt; tag at the beginning of the header string</t>
  </si>
  <si>
    <t>if the &lt;…&gt; tag matches a tag from the Properties group</t>
  </si>
  <si>
    <t>write it to the first available Property cell in CW1 template</t>
  </si>
  <si>
    <t>write the value from the current cell to the cell to the right of the above</t>
  </si>
  <si>
    <t>write it to the first available Operator cell in CW1 template</t>
  </si>
  <si>
    <t>Origin Currency</t>
  </si>
  <si>
    <t>Destination Currency</t>
  </si>
  <si>
    <t>TME - Secondary Unit</t>
  </si>
  <si>
    <t>cdft</t>
  </si>
  <si>
    <t>DTD</t>
  </si>
  <si>
    <t>Gained</t>
  </si>
  <si>
    <t>ATA</t>
  </si>
  <si>
    <t>OtherChargeCode</t>
  </si>
  <si>
    <t>O-Other</t>
  </si>
  <si>
    <t>Origin - Other Charges</t>
  </si>
  <si>
    <t>IPT</t>
  </si>
  <si>
    <t>IPT only charge code to enable collection of "other charges"</t>
  </si>
  <si>
    <t>O-BLFee</t>
  </si>
  <si>
    <t>IPT only charge code to enable collection of "BL related charges"</t>
  </si>
  <si>
    <t>O-Pickup</t>
  </si>
  <si>
    <t>IPT only charge code to enable collection of "pickup related charges"</t>
  </si>
  <si>
    <t>O-Inland</t>
  </si>
  <si>
    <t>IPT only charge code to enable collection of "inland related charges"</t>
  </si>
  <si>
    <t>D-Other</t>
  </si>
  <si>
    <t>Destination - Other Charges</t>
  </si>
  <si>
    <t>D-Delivery</t>
  </si>
  <si>
    <t>IPT only charge code to enable collection of "delivery related charges"</t>
  </si>
  <si>
    <t>D-Inland</t>
  </si>
  <si>
    <t>M-Other</t>
  </si>
  <si>
    <t>Main Leg - Other Charges</t>
  </si>
  <si>
    <t>&lt;OWAY&gt;Origin Waybill/BOL</t>
  </si>
  <si>
    <t>&lt;ODBL&gt;Origin Danmar Bill of Lading Fee</t>
  </si>
  <si>
    <t>&lt;OBAR&gt;Pick Up via Barge</t>
  </si>
  <si>
    <t>&lt;ODEP&gt;Pick Up via Dedicated Vehicle</t>
  </si>
  <si>
    <t>&lt;OLOP&gt;Pick Up via Lift Off Chassis</t>
  </si>
  <si>
    <t>&lt;ORAI&gt;Pick Up via Rail</t>
  </si>
  <si>
    <t>&lt;OPUP&gt;Pick Up via Truck</t>
  </si>
  <si>
    <t>&lt;OINB&gt;Origin Inland/Pre-Carriage via Barge</t>
  </si>
  <si>
    <t>&lt;OINR&gt;Origin Inland/Pre-Carriage via Rail</t>
  </si>
  <si>
    <t>&lt;OINT&gt;Origin Inland/Pre-Carriage via Truck</t>
  </si>
  <si>
    <t>&lt;DBAR&gt;Delivery via Barge</t>
  </si>
  <si>
    <t>&lt;DDED&gt;Delivery via Dedicated Vehicle</t>
  </si>
  <si>
    <t>&lt;DLOD&gt;Delivery via Lift Off Chassis</t>
  </si>
  <si>
    <t>&lt;DRAI&gt;Delivery via Rail</t>
  </si>
  <si>
    <t>&lt;DDEL&gt;Delivery via Truck</t>
  </si>
  <si>
    <t>&lt;DINB&gt;Destination Inland/On-Carriage via Barge</t>
  </si>
  <si>
    <t>&lt;DINR&gt;Destination Inland/On-Carriage via Rail</t>
  </si>
  <si>
    <t>&lt;DINT&gt;Destination Inland/On-Carriage via Truck</t>
  </si>
  <si>
    <t>Not Gained</t>
  </si>
  <si>
    <t>Ongoing</t>
  </si>
  <si>
    <t>Stopped by us</t>
  </si>
  <si>
    <t>Primary Carrier</t>
  </si>
  <si>
    <t>Secondary / Back up Carrier</t>
  </si>
  <si>
    <t>Endorsed</t>
  </si>
  <si>
    <t>Strategic</t>
  </si>
  <si>
    <t>Tactical</t>
  </si>
  <si>
    <t>AwardStatus</t>
  </si>
  <si>
    <t>Lost</t>
  </si>
  <si>
    <t>Stopped by Customer</t>
  </si>
  <si>
    <t>Not Quoted</t>
  </si>
  <si>
    <t>Retained</t>
  </si>
  <si>
    <t>TME - Exclude</t>
  </si>
  <si>
    <t>(tExclude)</t>
  </si>
  <si>
    <t>Main</t>
  </si>
  <si>
    <t>B</t>
  </si>
  <si>
    <t>OFR - Shipping Terms</t>
  </si>
  <si>
    <t>DTP</t>
  </si>
  <si>
    <t>PTP</t>
  </si>
  <si>
    <t>PTD</t>
  </si>
  <si>
    <t>AFR - Shipping Terms</t>
  </si>
  <si>
    <t>DTA</t>
  </si>
  <si>
    <t>ATD</t>
  </si>
  <si>
    <t>AMD</t>
  </si>
  <si>
    <t>VEB</t>
  </si>
  <si>
    <t>Currency Conversion Items</t>
  </si>
  <si>
    <t>Price per</t>
  </si>
  <si>
    <t>Part of</t>
  </si>
  <si>
    <t>Per Shipment</t>
  </si>
  <si>
    <t>Maximum</t>
  </si>
  <si>
    <t>MEA</t>
  </si>
  <si>
    <t>EURO</t>
  </si>
  <si>
    <t>AM</t>
  </si>
  <si>
    <t>AP</t>
  </si>
  <si>
    <t>Region</t>
  </si>
  <si>
    <t xml:space="preserve">EUR </t>
  </si>
  <si>
    <t>Destination - Delivery Charges</t>
  </si>
  <si>
    <t>Destination - Inland Charges</t>
  </si>
  <si>
    <t>Origin - BL Charges</t>
  </si>
  <si>
    <t>Origin - Pickup Charges</t>
  </si>
  <si>
    <t>Origin - Inland Charges</t>
  </si>
  <si>
    <t>[sequence adjusted]</t>
  </si>
  <si>
    <t>M-Canal</t>
  </si>
  <si>
    <t>&lt;MKIE&gt;Kiel Canal Fee</t>
  </si>
  <si>
    <t>&lt;MPAN&gt;Panama Canal Fee</t>
  </si>
  <si>
    <t>&lt;MSUE&gt;Suez Canal Fee</t>
  </si>
  <si>
    <t>Canal Surcharges</t>
  </si>
  <si>
    <t>Door-CY</t>
  </si>
  <si>
    <t>CY-CY</t>
  </si>
  <si>
    <t>CY-Door</t>
  </si>
  <si>
    <t>---</t>
  </si>
  <si>
    <t>Explanation</t>
  </si>
  <si>
    <t>Use for pricing of minimum plus per kg rates in weight breaks. You can as well add a maximum rate and/or a per shipment rate.</t>
  </si>
  <si>
    <t>Use for inland transport pricing (i.e. pickup, delivery).
Use the following combinations:
- minimum plus flat per kg
- minimum plus per kg in weight breaks
- minimum plus per cbm 
you can add a maximum rate here as well.
And use for:
- per container</t>
  </si>
  <si>
    <t>Cartage Zone Calculator</t>
  </si>
  <si>
    <t>Use for inland transport pricing (i.e. pickup, delivery), including pickup and delivery zones. A zone identifies the pickup/delivery point from the origin/destination HB/L or HAWB location (e.g. a DGF station, a port, an inland terminal, etc.)
Use the following combinations:
- minimum plus flat per kg
- minimum plus per kg in weight breaks
- minimum plus per cbm 
you can add a maximum rate here as well.
And use for:
- per container</t>
  </si>
  <si>
    <t>Use for per shipment pricing.</t>
  </si>
  <si>
    <t>Use for the following combinations:
- minimum and flat per kg
- minimum and per cbm</t>
  </si>
  <si>
    <t>Use for customs clearance pricing per entry and per additional line item.
In the pop-up window where you select the charge code, the calculator and the dimensions in which a charge shall be priced, select the tab 'NTE' and type the following into the fields:
- Per Entry
- Per additional line item after number of free lines
- Number of free line items</t>
  </si>
  <si>
    <t>Use for all percentages that will not be converted into rates that will be included in another charge.
See next tab for an example.</t>
  </si>
  <si>
    <t>Use this calculator to collect charges for a service that is charged per hour, per day or per week (e.g. storage).
To collect the rate specify the unit - i.e. per container, per cbm, per kg, etc.
This calculator gives you the option to exclude as well weekends &amp; public holidays or Sundays &amp; public holidays.</t>
  </si>
  <si>
    <t>Use when you need only one specific unit to be calculated (e.g. 'per container'); do not use for 'per shipment' charges, for this the FLT calculator applies.</t>
  </si>
  <si>
    <t>Label74</t>
  </si>
  <si>
    <t>Label73</t>
  </si>
  <si>
    <t>Label83</t>
  </si>
  <si>
    <t>lstContainer</t>
  </si>
  <si>
    <t>CommRate</t>
  </si>
  <si>
    <t>Kh</t>
  </si>
  <si>
    <t>cmdContainer</t>
  </si>
  <si>
    <t>Label84</t>
  </si>
  <si>
    <t>Service Levwl</t>
  </si>
  <si>
    <t>Label76</t>
  </si>
  <si>
    <t>lstServiceLevel</t>
  </si>
  <si>
    <t>ApplySL</t>
  </si>
  <si>
    <t>Label75</t>
  </si>
  <si>
    <t>&lt;MACS&gt;Alameda Corridor Surcharge</t>
  </si>
  <si>
    <t>MACS</t>
  </si>
  <si>
    <t>Alameda Corridor Surcharge</t>
  </si>
  <si>
    <t>A fee for all 20’ &amp; 40’ southbound containers transported by rail through the ports of Los Angeles, CA and Long Beach, CA.</t>
  </si>
  <si>
    <t>Concatenated Cell</t>
  </si>
  <si>
    <t xml:space="preserve">   
</t>
  </si>
  <si>
    <t>DD</t>
  </si>
  <si>
    <t>WM</t>
  </si>
  <si>
    <t>Weight/Measurement</t>
  </si>
  <si>
    <t>Number of free days requested by Customer</t>
  </si>
  <si>
    <t>Number of free days offered by DGF</t>
  </si>
  <si>
    <t>cmb</t>
  </si>
  <si>
    <t>ctg</t>
  </si>
  <si>
    <t>ctz</t>
  </si>
  <si>
    <t>flt</t>
  </si>
  <si>
    <t>fpa</t>
  </si>
  <si>
    <t>mpu</t>
  </si>
  <si>
    <t>nte</t>
  </si>
  <si>
    <t>per</t>
  </si>
  <si>
    <t>tme</t>
  </si>
  <si>
    <t>unt</t>
  </si>
  <si>
    <t>common rated</t>
  </si>
  <si>
    <t>y</t>
  </si>
  <si>
    <t>N</t>
  </si>
  <si>
    <t>Y</t>
  </si>
  <si>
    <t>Text To be added in Formula</t>
  </si>
  <si>
    <t xml:space="preserve">Free days by DGF = </t>
  </si>
  <si>
    <t>ADD STRINGS  for Manual Currency Conversion</t>
  </si>
  <si>
    <t xml:space="preserve">Currency Adjustment Factor </t>
  </si>
  <si>
    <t>Exclude from Currency Conversion</t>
  </si>
  <si>
    <t>IN DAYS</t>
  </si>
  <si>
    <t>PERCENTAGE</t>
  </si>
  <si>
    <t>YES OR NO</t>
  </si>
  <si>
    <t>NUMBER OF FREE DAYS</t>
  </si>
  <si>
    <t>CURRENCY CONVERSION</t>
  </si>
  <si>
    <t>Manual Columns to Include currency cotags</t>
  </si>
  <si>
    <t>PER CONTAINER CALCULATION</t>
  </si>
  <si>
    <t>exclude</t>
  </si>
  <si>
    <t xml:space="preserve">None - Calendar Days apply </t>
  </si>
  <si>
    <t>Air Rates Vertical Format/ SeAir</t>
  </si>
  <si>
    <t>Lookup reference, service level check (Do not delete)</t>
  </si>
  <si>
    <t>Service_Level</t>
  </si>
  <si>
    <t>Air Priority</t>
  </si>
  <si>
    <t>Air First</t>
  </si>
  <si>
    <t>Air Connect</t>
  </si>
  <si>
    <t>Air Premium</t>
  </si>
  <si>
    <t>Air Economy</t>
  </si>
  <si>
    <t>Air Value</t>
  </si>
  <si>
    <t>Air FirstPick-up Time Definite (Chg)</t>
  </si>
  <si>
    <t>Pick_Up_Service</t>
  </si>
  <si>
    <t>Air PremiumPick-up Standard (Chg)</t>
  </si>
  <si>
    <t>Pick-up Standard (Chg)</t>
  </si>
  <si>
    <t>Z018</t>
  </si>
  <si>
    <t>Air ValuePick-up Standard (Chg)</t>
  </si>
  <si>
    <t>Pick-up Time Definite (Chg)</t>
  </si>
  <si>
    <t>Z021</t>
  </si>
  <si>
    <t>Air FirstPick-up Standard (Chg)</t>
  </si>
  <si>
    <t>PU</t>
  </si>
  <si>
    <t>Air PremiumPick-up Time Definite (Chg)</t>
  </si>
  <si>
    <t>Export_Clearance</t>
  </si>
  <si>
    <t>Air ValuePick-up Time Definite (Chg)</t>
  </si>
  <si>
    <t>Standard Export Clearance (Kg)</t>
  </si>
  <si>
    <t>Z343</t>
  </si>
  <si>
    <t>Air FirstBTB General Cargo/First (Chg)</t>
  </si>
  <si>
    <t>Expedited Export Clearance (Kg)</t>
  </si>
  <si>
    <t>Z376</t>
  </si>
  <si>
    <t>Air FirstBTB General Cargo/Premium (Chg)</t>
  </si>
  <si>
    <t>Air FirstBTB General Cargo/Value (Chg)</t>
  </si>
  <si>
    <t>Export_Clearance_2</t>
  </si>
  <si>
    <t>Air FirstBTB Oversized/Premium (Chg)</t>
  </si>
  <si>
    <t>Standard Export Clearance (Entry)</t>
  </si>
  <si>
    <t>Z339</t>
  </si>
  <si>
    <t>Air FirstConsol General Cargo/First (Chg)</t>
  </si>
  <si>
    <t>Expedited Export Clearance (Entry)</t>
  </si>
  <si>
    <t>Z374</t>
  </si>
  <si>
    <t>Air FirstConsol General Cargo/Premium (Chg)</t>
  </si>
  <si>
    <t>Air FirstConsol General Cargo/Value (Chg)</t>
  </si>
  <si>
    <t>Export_Clearance_3</t>
  </si>
  <si>
    <t>Air FirstConsol Oversized/Premium (Chg)</t>
  </si>
  <si>
    <t>Standard Export Clearance (Line)</t>
  </si>
  <si>
    <t>Z342</t>
  </si>
  <si>
    <t>Air FirstDTC General Cargo/Premium (Chg)</t>
  </si>
  <si>
    <t>Expedited Export Clearance (Line)</t>
  </si>
  <si>
    <t>Z375</t>
  </si>
  <si>
    <t>Air FirstDTC Oversized/Premium (Chg)</t>
  </si>
  <si>
    <t>Air PremiumBTB General Cargo/First (Chg)</t>
  </si>
  <si>
    <t>AFR_Mainleg_Service</t>
  </si>
  <si>
    <t>Air PremiumBTB General Cargo/Premium (Chg)</t>
  </si>
  <si>
    <t>BTB General Cargo/First (Chg)</t>
  </si>
  <si>
    <t>Z052</t>
  </si>
  <si>
    <t>Air PremiumBTB General Cargo/Value (Chg)</t>
  </si>
  <si>
    <t>BTB General Cargo/Premium (Chg)</t>
  </si>
  <si>
    <t>Z053</t>
  </si>
  <si>
    <t>Air PremiumBTB Oversized/Premium (Chg)</t>
  </si>
  <si>
    <t>BTB General Cargo/Value (Chg)</t>
  </si>
  <si>
    <t>Z054</t>
  </si>
  <si>
    <t>Air PremiumConsol General Cargo/First (Chg)</t>
  </si>
  <si>
    <t>BTB Oversized/Premium (Chg)</t>
  </si>
  <si>
    <t>Z056</t>
  </si>
  <si>
    <t>Air PremiumConsol General Cargo/Premium (Chg)</t>
  </si>
  <si>
    <t>Consol General Cargo/First (Chg)</t>
  </si>
  <si>
    <t>Z064</t>
  </si>
  <si>
    <t>Air PremiumConsol General Cargo/Value (Chg)</t>
  </si>
  <si>
    <t>Consol General Cargo/Premium (Chg)</t>
  </si>
  <si>
    <t>Z065</t>
  </si>
  <si>
    <t>Consol General Cargo/Value (Chg)</t>
  </si>
  <si>
    <t>Z066</t>
  </si>
  <si>
    <t>Air PremiumConsol Oversized/Premium (Chg)</t>
  </si>
  <si>
    <t>Consol Oversized/Premium (Chg)</t>
  </si>
  <si>
    <t>Z068</t>
  </si>
  <si>
    <t>Air PremiumDTC General Cargo/Premium (Chg)</t>
  </si>
  <si>
    <t>DTC General Cargo/Premium (Chg)</t>
  </si>
  <si>
    <t>Z077</t>
  </si>
  <si>
    <t>Air PremiumDTC Oversized/Premium (Chg)</t>
  </si>
  <si>
    <t>DTC Oversized/Premium (Chg)</t>
  </si>
  <si>
    <t>Z080</t>
  </si>
  <si>
    <t>Air ValueBTB General Cargo/First (Chg)</t>
  </si>
  <si>
    <t>Air ValueBTB General Cargo/Premium (Chg)</t>
  </si>
  <si>
    <t>Cargo_Screening</t>
  </si>
  <si>
    <t>Air ValueBTB General Cargo/Value (Chg)</t>
  </si>
  <si>
    <t>Cargo Screening X-Ray (Chg)</t>
  </si>
  <si>
    <t>Z296</t>
  </si>
  <si>
    <t>Air ValueBTB Oversized/Premium (Chg)</t>
  </si>
  <si>
    <t>Cargo Screening Hand Search (Chg)</t>
  </si>
  <si>
    <t>Z297</t>
  </si>
  <si>
    <t>Air ValueConsol General Cargo/First (Chg)</t>
  </si>
  <si>
    <t>Cargo Screening ETD (Chg)</t>
  </si>
  <si>
    <t>Z298</t>
  </si>
  <si>
    <t>Air ValueConsol General Cargo/Premium (Chg)</t>
  </si>
  <si>
    <t>Cargo Screening Sniffing Dog (Chg)</t>
  </si>
  <si>
    <t>Z299</t>
  </si>
  <si>
    <t>Air ValueConsol General Cargo/Value (Chg)</t>
  </si>
  <si>
    <t>Air ValueConsol Oversized/Premium (Chg)</t>
  </si>
  <si>
    <t>Export_Security_Filing</t>
  </si>
  <si>
    <t>Air ValueDTC General Cargo/Premium (Chg)</t>
  </si>
  <si>
    <t>Export Security Filing (Shpt)</t>
  </si>
  <si>
    <t>X640</t>
  </si>
  <si>
    <t>Air ValueDTC Oversized/Premium (Chg)</t>
  </si>
  <si>
    <t>Air FirstExpedited Import Clearance (Kg)</t>
  </si>
  <si>
    <t>Import_Clearance</t>
  </si>
  <si>
    <t>Air FirstDelivery Time Definite (Chg)</t>
  </si>
  <si>
    <t>Standard Import Clearance (Kg)</t>
  </si>
  <si>
    <t>Z351</t>
  </si>
  <si>
    <t>Air PremiumDelivery Standard (Chg)</t>
  </si>
  <si>
    <t>Expedited Import Clearance (Kg)</t>
  </si>
  <si>
    <t>Z406</t>
  </si>
  <si>
    <t>Air ValueDelivery Standard (Chg)</t>
  </si>
  <si>
    <t>Air FirstDelivery Standard (Chg)</t>
  </si>
  <si>
    <t>Del</t>
  </si>
  <si>
    <t>Import_Clearance_2</t>
  </si>
  <si>
    <t>Air PremiumDelivery Time Definite (Chg)</t>
  </si>
  <si>
    <t>Standard Import Clearance (Entry)</t>
  </si>
  <si>
    <t>Z349</t>
  </si>
  <si>
    <t>Air ValueDelivery Time Definite (Chg)</t>
  </si>
  <si>
    <t>Expedited Import Clearance (Entry)</t>
  </si>
  <si>
    <t>Z404</t>
  </si>
  <si>
    <t>Import_Clearance_3</t>
  </si>
  <si>
    <t>Standard Import Clearance (Line)</t>
  </si>
  <si>
    <t>Z350</t>
  </si>
  <si>
    <t>Expedited Import Clearance (Line)</t>
  </si>
  <si>
    <t>Z415</t>
  </si>
  <si>
    <t>Import_Security_Filing</t>
  </si>
  <si>
    <t>Import Security Filing (Shpt)</t>
  </si>
  <si>
    <t>X625</t>
  </si>
  <si>
    <t>Delivery_Service</t>
  </si>
  <si>
    <t>Delivery Standard (Chg)</t>
  </si>
  <si>
    <t>Z041</t>
  </si>
  <si>
    <t>Delivery Time Definite (Chg)</t>
  </si>
  <si>
    <t>Z044</t>
  </si>
  <si>
    <t>Air Rates DGR Vertical Format</t>
  </si>
  <si>
    <t>Dangerous_Goods_Handling</t>
  </si>
  <si>
    <t>Dangerous Goods Fee Due Agent(Chg)</t>
  </si>
  <si>
    <t>X513</t>
  </si>
  <si>
    <t>Dangerous Goods Fee Due Carrier (Chg)</t>
  </si>
  <si>
    <t>X515</t>
  </si>
  <si>
    <t>AFR_DGR_Mainleg_Service</t>
  </si>
  <si>
    <t>BTB Air Freight Dangerous Goods CAO (Chg)</t>
  </si>
  <si>
    <t>Z048</t>
  </si>
  <si>
    <t>BTB Air Freight Dangerous Goods PAX (Chg)</t>
  </si>
  <si>
    <t>Z049</t>
  </si>
  <si>
    <t>DTC Air Freight Dangerous Goods CAO (Chg)</t>
  </si>
  <si>
    <t>Z072</t>
  </si>
  <si>
    <t>DTC Air Freight Dangerous Goods PAX (Chg)</t>
  </si>
  <si>
    <t>Z073</t>
  </si>
  <si>
    <t>Dangerous_Goods_Handling_Main</t>
  </si>
  <si>
    <t>Dangerous Goods Due Carrier Fee (Chg)</t>
  </si>
  <si>
    <t>X622</t>
  </si>
  <si>
    <t>Dangerous Goods Due Agent Fee (Chg)</t>
  </si>
  <si>
    <t>X621</t>
  </si>
  <si>
    <t>Dangerous_Goods_Handling_Import</t>
  </si>
  <si>
    <t>Air Rates LSH Active ULD</t>
  </si>
  <si>
    <t>AFR_ULD_Mainleg_Service</t>
  </si>
  <si>
    <t>BTB Air Freight Active Temperature Control (Chg)</t>
  </si>
  <si>
    <t>Z060</t>
  </si>
  <si>
    <t>DTC Air Freight Active Temperature Control (Chg)</t>
  </si>
  <si>
    <t>Z084</t>
  </si>
  <si>
    <t>IATA Air Freight Active Temperature Control (Chg)</t>
  </si>
  <si>
    <t>Z102</t>
  </si>
  <si>
    <t>ULD_Type</t>
  </si>
  <si>
    <t>PG1</t>
  </si>
  <si>
    <t>PR1</t>
  </si>
  <si>
    <t>AGA</t>
  </si>
  <si>
    <t>ARA</t>
  </si>
  <si>
    <t>PA1</t>
  </si>
  <si>
    <t>PM1</t>
  </si>
  <si>
    <t>AAA</t>
  </si>
  <si>
    <t>AAD</t>
  </si>
  <si>
    <t>AAJ</t>
  </si>
  <si>
    <t>AMA</t>
  </si>
  <si>
    <t>AMF</t>
  </si>
  <si>
    <t>AMJ</t>
  </si>
  <si>
    <t>AMP</t>
  </si>
  <si>
    <t>AMU</t>
  </si>
  <si>
    <t>AMX</t>
  </si>
  <si>
    <t>PB1</t>
  </si>
  <si>
    <t>AAF</t>
  </si>
  <si>
    <t>AAK</t>
  </si>
  <si>
    <t>AAP</t>
  </si>
  <si>
    <t>AAU</t>
  </si>
  <si>
    <t>PL1</t>
  </si>
  <si>
    <t>PQ1</t>
  </si>
  <si>
    <t>ALF</t>
  </si>
  <si>
    <t>ALP</t>
  </si>
  <si>
    <t>AQF</t>
  </si>
  <si>
    <t>AQP</t>
  </si>
  <si>
    <t>PK1</t>
  </si>
  <si>
    <t>AKC</t>
  </si>
  <si>
    <t>AKE</t>
  </si>
  <si>
    <t>AKN</t>
  </si>
  <si>
    <t>AKG</t>
  </si>
  <si>
    <t>AKH</t>
  </si>
  <si>
    <t>AKP</t>
  </si>
  <si>
    <t>APE</t>
  </si>
  <si>
    <t>PE1</t>
  </si>
  <si>
    <t>Air Rates LSH Temp. Control</t>
  </si>
  <si>
    <t>Mainleg_Service_Passive</t>
  </si>
  <si>
    <t>BTB Air Freight Passive Temperature Control</t>
  </si>
  <si>
    <t>Z061</t>
  </si>
  <si>
    <t>DTC Air Freight Passive Temperature Control</t>
  </si>
  <si>
    <t>Z085</t>
  </si>
  <si>
    <t>Z460</t>
  </si>
  <si>
    <t>Ocean Direct Vertical &amp; Horizontal Format</t>
  </si>
  <si>
    <t>Equipment Type</t>
  </si>
  <si>
    <t>20'GP
(20FT STANDARD CNTR)</t>
  </si>
  <si>
    <t>40GP 
(40 FT STANDARD CNTR)</t>
  </si>
  <si>
    <t>40HC 
(40FT HIGH CUBE CNTR)</t>
  </si>
  <si>
    <t>45GP 
(45FT STANDARD CNTR)</t>
  </si>
  <si>
    <t>45HC 
(45FT HIGH CUBE CNTR)</t>
  </si>
  <si>
    <t>20RF 
(20FT REEFER CNTR)</t>
  </si>
  <si>
    <t>40RF 
(40FT REEFER CNTR)</t>
  </si>
  <si>
    <t>40HR 
(40FT HIGH CUBE REEFER CNTR)</t>
  </si>
  <si>
    <t>20FR 
(20FT FLAT RACK CNTR)</t>
  </si>
  <si>
    <t>40FR 
(40FT FLAT RACK CNTR)</t>
  </si>
  <si>
    <t>20OT 
(20FT OPEN TOP CNTR)</t>
  </si>
  <si>
    <t>40OT 
(40FT OPEN TOP CNTR)</t>
  </si>
  <si>
    <t>20NR 
(20FT NON-OPER. REEFER CNTR)</t>
  </si>
  <si>
    <t>40NR 
(40FT NON-OPER. REEFER CNTR)</t>
  </si>
  <si>
    <t>ALL Equipment Types</t>
  </si>
  <si>
    <t>ISO Size</t>
  </si>
  <si>
    <t>ISO Description</t>
  </si>
  <si>
    <t>20' Long, 8'6 High, 8' Wide</t>
  </si>
  <si>
    <t>Platform Based Container With Incomplete Superstructure: Fixed, Two complete and fixed ends</t>
  </si>
  <si>
    <t>20GH 
(20FT GARMENT ON HANGERS CNTR)</t>
  </si>
  <si>
    <t>General Purpose Container Without Ventilation, Openings at one or both ends</t>
  </si>
  <si>
    <t>20GP 
(20FT STANDARD CNTR)</t>
  </si>
  <si>
    <t>20HC 
(20FT HIGH CUBE CNTR)</t>
  </si>
  <si>
    <t>20' Long, 9'6 High, 8' Wide</t>
  </si>
  <si>
    <t>20HR 
(20FT HIGH CUBE REEFER CNTR)</t>
  </si>
  <si>
    <t>Thermal Container Refrigerated and Heated, Mechanically refrigerated and heated</t>
  </si>
  <si>
    <t>20HT 
(20FT HARDTOP CNTR)</t>
  </si>
  <si>
    <t>Open-Top Containers, Open topped container with removable hard top</t>
  </si>
  <si>
    <t>20IN 
(20FT INSULATED CNTR)</t>
  </si>
  <si>
    <t>Thermal Container Refrigerated and/or Heated With Removable Equipment, Refrigerated and/or heated with removable equipment located externally, heat transfer coefficient K = 0,4 W/(M2-K))</t>
  </si>
  <si>
    <t>20OH 
(20FT HIGH CUBE OPEN TOP CNTR)</t>
  </si>
  <si>
    <t>Open-Top Containers, Opening(s) at one or both ends, plus removable top member(s) in end frame(s)</t>
  </si>
  <si>
    <t>Open-Top Containers, Opening(s) at one or both ends</t>
  </si>
  <si>
    <t>20PL 
(20FT PLATFORM CNTR)</t>
  </si>
  <si>
    <t>Platform Container, Platform (container)</t>
  </si>
  <si>
    <t>20TC 
(20FT TANK CNTR)</t>
  </si>
  <si>
    <t>20VN 
(20FT VENT CNTR)</t>
  </si>
  <si>
    <t>General Purpose Container With Ventilation, Non-mechanical system, vents at lower and upper parts of cargo space</t>
  </si>
  <si>
    <t>40' Long, 8'6 High, 8' Wide</t>
  </si>
  <si>
    <t>40GH 
(40FT GARMENT ON HANGERS CNTR )</t>
  </si>
  <si>
    <t>40' Long, 9'6 High, 8' Wide</t>
  </si>
  <si>
    <t>40HF 
(40FT HIGH CUBE FLATRACK )</t>
  </si>
  <si>
    <t>40HH 
(40FT HIGH CUBE HARD TOP CNTR)</t>
  </si>
  <si>
    <t>40HT 
(40FT HARDTOP CNTR)</t>
  </si>
  <si>
    <t>40IN 
(40FT INSULATED CNTR)</t>
  </si>
  <si>
    <t>40NH 
(40FT HIGH CUBE NON-OPER. REEFER )</t>
  </si>
  <si>
    <t>40OH 
(40FT HIGH CUBE OPEN TOP CNTR)</t>
  </si>
  <si>
    <t>40PL 
(40FT PLATFORM CNTR)</t>
  </si>
  <si>
    <t>40TC 
(40FT TANK CNTR)</t>
  </si>
  <si>
    <t>40VN 
(40FT VENTILATED CNTR)</t>
  </si>
  <si>
    <t>45FR 
(45FT FLAT RACK CNTR)</t>
  </si>
  <si>
    <t>45' Long, 8'6 High, 8' Wide</t>
  </si>
  <si>
    <t>45' Long, 9'6 High, 8' Wide</t>
  </si>
  <si>
    <t>General Purpose Container Without Ventilation, Passive vents at upper part of cargo space</t>
  </si>
  <si>
    <t>45RF 
(45FT REEFER CNTR)</t>
  </si>
  <si>
    <t>Pick-up Barge (Equip)</t>
  </si>
  <si>
    <t>Z008</t>
  </si>
  <si>
    <t>Pick-up Rail (Equip)</t>
  </si>
  <si>
    <t>Z009</t>
  </si>
  <si>
    <t>Pick-up Truck (Equip)</t>
  </si>
  <si>
    <t>Z010</t>
  </si>
  <si>
    <t>Pick-up Truck with Lift Off Chassis (Equip)</t>
  </si>
  <si>
    <t>Z011</t>
  </si>
  <si>
    <t>Pick-up Special Equipment (Equip)</t>
  </si>
  <si>
    <t>Z017</t>
  </si>
  <si>
    <t>Administrative_Handling/ Documentation</t>
  </si>
  <si>
    <t>Danmar B/L (Shpt)</t>
  </si>
  <si>
    <t>ID X557</t>
  </si>
  <si>
    <t>Danmar B/L (Shpt) ID X557</t>
  </si>
  <si>
    <t>Carrier B/L (Shpt)</t>
  </si>
  <si>
    <t>ID Z332</t>
  </si>
  <si>
    <t>Carrier B/L (Shpt) ID Z332</t>
  </si>
  <si>
    <t>OFR_Mainleg_Service</t>
  </si>
  <si>
    <t>Ocean Freight FCL General Cargo (Z169)</t>
  </si>
  <si>
    <t>Z169</t>
  </si>
  <si>
    <t>Ocean Freight FCL Dangerous Goods (Z166)</t>
  </si>
  <si>
    <t>Z166</t>
  </si>
  <si>
    <t>Ocean Freight FCL Temp. Controlled (Z175)</t>
  </si>
  <si>
    <t>Z175</t>
  </si>
  <si>
    <t>Is OTHC included in the PTP freight rate?
Is DTHC included in the PTP freight rate?</t>
  </si>
  <si>
    <t>Yes</t>
  </si>
  <si>
    <t>No</t>
  </si>
  <si>
    <t>Is On-Forwarding  included in the PTP freight rate?</t>
  </si>
  <si>
    <t>please select</t>
  </si>
  <si>
    <t>Yes, Seaport to Railramp/Inland Container Depot or Terminal rate is included in OFR PTP</t>
  </si>
  <si>
    <t>Yes, Door Delivery rate is included in OFR PTP</t>
  </si>
  <si>
    <t>Ocean_Freight_CAF</t>
  </si>
  <si>
    <t>CAF (% of Value)</t>
  </si>
  <si>
    <t>X484</t>
  </si>
  <si>
    <t>CAF (Equip)</t>
  </si>
  <si>
    <t>X538</t>
  </si>
  <si>
    <t>Canal_Surcharges</t>
  </si>
  <si>
    <t>Panama Canal Fee (Equip)</t>
  </si>
  <si>
    <t>X567</t>
  </si>
  <si>
    <t>Suez Canal Fee (Equip)</t>
  </si>
  <si>
    <t>X568</t>
  </si>
  <si>
    <t>Shipping Information - Direct?</t>
  </si>
  <si>
    <t>Delivery Barge (Equip)</t>
  </si>
  <si>
    <t>Z031</t>
  </si>
  <si>
    <t>Delivery Rail (Equip)</t>
  </si>
  <si>
    <t>Z032</t>
  </si>
  <si>
    <t>Delivery Truck (Equip)</t>
  </si>
  <si>
    <t>Z033</t>
  </si>
  <si>
    <t>Delivery Truck with Lift Off Chassis (Equip)</t>
  </si>
  <si>
    <t>Z034</t>
  </si>
  <si>
    <t>Delivery Special Equipment (Equip)</t>
  </si>
  <si>
    <t>Z040</t>
  </si>
  <si>
    <t>Ocean Connect Format</t>
  </si>
  <si>
    <t>Pick-up Standard (w/m)</t>
  </si>
  <si>
    <t>Z427</t>
  </si>
  <si>
    <t>Pick-up Dangerous Goods (w/m)</t>
  </si>
  <si>
    <t>Z430</t>
  </si>
  <si>
    <t>AET_Charges</t>
  </si>
  <si>
    <t>AMS Fee (Shpt)</t>
  </si>
  <si>
    <t>X519</t>
  </si>
  <si>
    <t>ENS/ICS Fee (Shpt)</t>
  </si>
  <si>
    <t>X520</t>
  </si>
  <si>
    <t>ACI Fee (Shpt)</t>
  </si>
  <si>
    <t>X518</t>
  </si>
  <si>
    <t>ISF Fee (Shpt)</t>
  </si>
  <si>
    <t>X500</t>
  </si>
  <si>
    <t>Ocean Freight LCL General Cargo (w/m)</t>
  </si>
  <si>
    <t>Z177</t>
  </si>
  <si>
    <t>Ocean Freight LCL Dangerous Goods (w/m)</t>
  </si>
  <si>
    <t>Z176</t>
  </si>
  <si>
    <t>Panama Canal Fee (w/m)</t>
  </si>
  <si>
    <t>X696</t>
  </si>
  <si>
    <t>Suez Canal Fee (w/m)</t>
  </si>
  <si>
    <t>X699</t>
  </si>
  <si>
    <t>Delivery Standard (w/m)</t>
  </si>
  <si>
    <t>Z421</t>
  </si>
  <si>
    <t>Delivery Dangerous Goods (w/m)</t>
  </si>
  <si>
    <t>Z419</t>
  </si>
  <si>
    <t>Additional Bid, Origin/Destination, Shipping Information</t>
  </si>
  <si>
    <t>Additional lanes; Target lanes; Existing lanes</t>
  </si>
  <si>
    <t>EMEA</t>
  </si>
  <si>
    <t>Shipping Terms AFR</t>
  </si>
  <si>
    <t>Shipping Terms OFR</t>
  </si>
  <si>
    <t>Market</t>
  </si>
  <si>
    <t>Dimensional Ratio</t>
  </si>
  <si>
    <t>1:1</t>
  </si>
  <si>
    <t>1:2</t>
  </si>
  <si>
    <t>1:3</t>
  </si>
  <si>
    <t>1:4</t>
  </si>
  <si>
    <t>1:5</t>
  </si>
  <si>
    <t>1:6</t>
  </si>
  <si>
    <t>1:7</t>
  </si>
  <si>
    <t>1:8</t>
  </si>
  <si>
    <t>1:9</t>
  </si>
  <si>
    <t>1:10</t>
  </si>
  <si>
    <t>1:11</t>
  </si>
  <si>
    <t>1:12</t>
  </si>
  <si>
    <t>Cargo Dim Ratio Profile</t>
  </si>
  <si>
    <t>Volume+++</t>
  </si>
  <si>
    <t>Volume++</t>
  </si>
  <si>
    <t>Volume+</t>
  </si>
  <si>
    <t>Neutral</t>
  </si>
  <si>
    <t>Dense+</t>
  </si>
  <si>
    <t>Dense++</t>
  </si>
  <si>
    <t>Dense+++</t>
  </si>
  <si>
    <t>Currency Codes</t>
  </si>
  <si>
    <r>
      <t>Air Freight Service Level</t>
    </r>
    <r>
      <rPr>
        <sz val="12"/>
        <rFont val="Calibri"/>
        <family val="2"/>
        <scheme val="minor"/>
      </rPr>
      <t/>
    </r>
  </si>
  <si>
    <t>Airfreight &amp; Surcharges</t>
  </si>
  <si>
    <t>(Air Priority, Air Connect, Air Economy)</t>
  </si>
  <si>
    <t>Pick-Up</t>
  </si>
  <si>
    <t>Other Fees</t>
  </si>
  <si>
    <t xml:space="preserve">Origin Transit Time </t>
  </si>
  <si>
    <t>Freight Currency</t>
  </si>
  <si>
    <t>FREIGHT - ATA</t>
  </si>
  <si>
    <t>Airline</t>
  </si>
  <si>
    <t>Direct Flight?</t>
  </si>
  <si>
    <t xml:space="preserve">ATA Transit Time </t>
  </si>
  <si>
    <t>Customs Clearance</t>
  </si>
  <si>
    <r>
      <t xml:space="preserve">Country
</t>
    </r>
    <r>
      <rPr>
        <b/>
        <sz val="12"/>
        <color rgb="FFFF0000"/>
        <rFont val="Calibri"/>
        <family val="2"/>
        <scheme val="minor"/>
      </rPr>
      <t>(in 2-letter codes)</t>
    </r>
  </si>
  <si>
    <r>
      <t xml:space="preserve">Origin Airport
TO BE USED FOR PRICING
</t>
    </r>
    <r>
      <rPr>
        <b/>
        <sz val="12"/>
        <color rgb="FFFF0000"/>
        <rFont val="Calibri"/>
        <family val="2"/>
        <scheme val="minor"/>
      </rPr>
      <t>(in 3-letter codes)</t>
    </r>
  </si>
  <si>
    <r>
      <t xml:space="preserve">Dest. Airport
TO BE USED FOR PRICING
</t>
    </r>
    <r>
      <rPr>
        <b/>
        <sz val="12"/>
        <color rgb="FFFF0000"/>
        <rFont val="Calibri"/>
        <family val="2"/>
        <scheme val="minor"/>
      </rPr>
      <t>(in 3-letter codes)</t>
    </r>
  </si>
  <si>
    <r>
      <t xml:space="preserve">Shipping Terms
</t>
    </r>
    <r>
      <rPr>
        <sz val="12"/>
        <rFont val="Calibri"/>
        <family val="2"/>
        <scheme val="minor"/>
      </rPr>
      <t>(ATA, ATD, DTA, DTD)</t>
    </r>
  </si>
  <si>
    <t>GACC and CACC to review and advise</t>
  </si>
  <si>
    <t>(in 3-letter codes, e.g. USD, EUR, …)</t>
  </si>
  <si>
    <t>Min</t>
  </si>
  <si>
    <t>Per KG</t>
  </si>
  <si>
    <t>Per Entry</t>
  </si>
  <si>
    <t>(in Days)</t>
  </si>
  <si>
    <t>-45 kg</t>
  </si>
  <si>
    <t>+45 kg</t>
  </si>
  <si>
    <t>+100 kg</t>
  </si>
  <si>
    <t>+300 kg</t>
  </si>
  <si>
    <t>+500 kg</t>
  </si>
  <si>
    <t>+1000 kg</t>
  </si>
  <si>
    <t>Yes/ No</t>
  </si>
  <si>
    <t>FUEL SURCHARGE</t>
  </si>
  <si>
    <t>SELECT FROM DROPDOWN LIST</t>
  </si>
  <si>
    <t>(INFORMATION FOR ROUTING AND BUYING RATES)</t>
  </si>
  <si>
    <t>ENTER SHIPPING LINE</t>
  </si>
  <si>
    <t>ENTER SAILINGS PER MONTH</t>
  </si>
  <si>
    <t>YES/NO</t>
  </si>
  <si>
    <t>IF NO, ADVISE ROUTING (TRANS-SHIPMENT POINTS)</t>
  </si>
  <si>
    <t>CURRENCY CONVERSION RATIO COUNTRY TO CUSTOMER 3 LETTER ISO CODE</t>
  </si>
  <si>
    <t>SCL</t>
  </si>
  <si>
    <t>CL</t>
  </si>
  <si>
    <t>AMLA</t>
  </si>
  <si>
    <t>General cargo</t>
  </si>
  <si>
    <t>Handling</t>
  </si>
  <si>
    <t>Deconsolidation</t>
  </si>
  <si>
    <t>DE</t>
  </si>
  <si>
    <t xml:space="preserve">
Cargo Screening Fee
Minimum</t>
  </si>
  <si>
    <t xml:space="preserve">
Cargo Screening Fee
per KG</t>
  </si>
  <si>
    <t xml:space="preserve">
Security Surcharge
per KG</t>
  </si>
  <si>
    <t xml:space="preserve">
Security Surcharge
Minimum</t>
  </si>
  <si>
    <t xml:space="preserve">
Fuel Surcharge
per KG</t>
  </si>
  <si>
    <t xml:space="preserve">
Fuel Surcharge
Minimum</t>
  </si>
  <si>
    <t>Validity of Rates: 30/04/2021</t>
  </si>
  <si>
    <t>Company Name: Faiwood Cia</t>
  </si>
  <si>
    <t>AT</t>
  </si>
  <si>
    <t>BR</t>
  </si>
  <si>
    <t>AMER</t>
  </si>
  <si>
    <t>US</t>
  </si>
  <si>
    <t>Hafenstraße 21, 59067 Hamm, Alemania</t>
  </si>
  <si>
    <t>Böhler-welding-straße 1, 8605 Kapfenberg, Austria</t>
  </si>
  <si>
    <t>Av. Etiópia nº 676 - Jardim Morelato - Baruerí São Paulo - SP - CEP 06408-030</t>
  </si>
  <si>
    <t>Rua Arnaldo Magniccaro, 371 - Jurubatuba, São Paulo - Sp, 04691-060, Brasil</t>
  </si>
  <si>
    <t>103 QUEENS DRIVE P.O.BOX 60340 KING OF PRUSSIA, PA 19406</t>
  </si>
  <si>
    <t>7397 Union Centre Blvd West Chester</t>
  </si>
  <si>
    <t>Frequency per year
in Number of Shipments</t>
  </si>
  <si>
    <t>Total Annual Chargeable Weight
(Kgs)</t>
  </si>
  <si>
    <t>Kg</t>
  </si>
  <si>
    <t>IB, QR</t>
  </si>
  <si>
    <t>LA</t>
  </si>
  <si>
    <t>DUS</t>
  </si>
  <si>
    <t>VIE</t>
  </si>
  <si>
    <t>THC</t>
  </si>
  <si>
    <t>DGF choice</t>
  </si>
  <si>
    <t>no</t>
  </si>
  <si>
    <t>On Request</t>
  </si>
  <si>
    <t>JJ</t>
  </si>
  <si>
    <t>PHL</t>
  </si>
  <si>
    <t>CVG</t>
  </si>
  <si>
    <t>&lt;DADM&gt; Dest. Administrative Handling</t>
  </si>
  <si>
    <t>DGF Choice</t>
  </si>
  <si>
    <t>Doc Fee</t>
  </si>
  <si>
    <t>Terminal Handling</t>
  </si>
  <si>
    <t>Max</t>
  </si>
  <si>
    <t>Departure Days</t>
  </si>
  <si>
    <t xml:space="preserve">Meltolit AB
J A Gahms gata 4
S-42131 Västra Frölunda
Sweden
</t>
  </si>
  <si>
    <t>SE</t>
  </si>
  <si>
    <t xml:space="preserve">Masino Welding Oy
Kärkikuja 3, FI-01740 Vantaa,Finland
</t>
  </si>
  <si>
    <t>FI</t>
  </si>
  <si>
    <t>1,3,5</t>
  </si>
  <si>
    <t>4, 7</t>
  </si>
  <si>
    <t>1, 2, 3, 4, 5</t>
  </si>
  <si>
    <t>6</t>
  </si>
  <si>
    <t>1,3,4,5</t>
  </si>
  <si>
    <t>HEL</t>
  </si>
  <si>
    <t>Org. Waybill/Bill of Lading</t>
  </si>
  <si>
    <t>SBR</t>
  </si>
  <si>
    <t>2,4</t>
  </si>
  <si>
    <t>All in</t>
  </si>
  <si>
    <t>GOT</t>
  </si>
  <si>
    <t>MSEC (Mainleg Security Filing Fee)</t>
  </si>
  <si>
    <t>TERMINAL HANDLING</t>
  </si>
  <si>
    <t>2,5</t>
  </si>
  <si>
    <t>AF/Kl/BA/IB</t>
  </si>
  <si>
    <t>1,2,3,4,5,6,7</t>
  </si>
  <si>
    <t>2,3,4,5</t>
  </si>
  <si>
    <t>2,3,4,5,7</t>
  </si>
  <si>
    <t>GRU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</si>
</sst>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quot;$&quot;#,##0_);[Red]\(&quot;$&quot;#,##0\)"/>
    <numFmt numFmtId="165" formatCode="_(&quot;$&quot;* #,##0.00_);_(&quot;$&quot;* \(#,##0.00\);_(&quot;$&quot;* &quot;-&quot;??_);_(@_)"/>
    <numFmt numFmtId="166" formatCode="_(* #,##0.00_);_(* \(#,##0.00\);_(* &quot;-&quot;??_);_(@_)"/>
    <numFmt numFmtId="167" formatCode="#,##0;[Red]\(#,##0\);&quot;-.-  &quot;"/>
    <numFmt numFmtId="168" formatCode="_-* #,##0_-;_-* #,##0\-;_-* &quot;-&quot;_-;_-@_-"/>
    <numFmt numFmtId="169" formatCode="_ * #,##0.00_ ;_ * \-#,##0.00_ ;_ * &quot;-&quot;??_ ;_ @_ "/>
    <numFmt numFmtId="170" formatCode="_-* #,##0.00_-;_-* #,##0.00\-;_-* &quot;-&quot;??_-;_-@_-"/>
    <numFmt numFmtId="171" formatCode="_-&quot;€&quot;\ * #,##0.00_-;_-&quot;€&quot;\ * #,##0.00\-;_-&quot;€&quot;\ * &quot;-&quot;??_-;_-@_-"/>
    <numFmt numFmtId="172" formatCode="_([$€-2]* #,##0.00_);_([$€-2]* \(#,##0.00\);_([$€-2]* &quot;-&quot;??_)"/>
    <numFmt numFmtId="173" formatCode="#,##0.00&quot; € &quot;;\-#,##0.00&quot; € &quot;;&quot; -&quot;#&quot; € &quot;;@\ "/>
    <numFmt numFmtId="174" formatCode="&quot;L.&quot;\ #,##0.00;[Red]\-&quot;L.&quot;\ #,##0.00"/>
    <numFmt numFmtId="175" formatCode="_-* #,##0.00;\-* #,##0.00;_-* &quot;-&quot;??;_-@_-"/>
    <numFmt numFmtId="176" formatCode="_-* #,##0.00;\-* #,##0.00;_-* \-??;_-@_-"/>
    <numFmt numFmtId="177" formatCode="#,##0.00&quot; $&quot;;\-#,##0.00&quot; $&quot;"/>
    <numFmt numFmtId="178" formatCode="_-* #,##0.00\ _€_-;\-* #,##0.00\ _€_-;_-* &quot;-&quot;??\ _€_-;_-@_-"/>
    <numFmt numFmtId="179" formatCode="_-* #,##0.00\ &quot;€&quot;_-;\-* #,##0.00\ &quot;€&quot;_-;_-* &quot;-&quot;??\ &quot;€&quot;_-;_-@_-"/>
    <numFmt numFmtId="180" formatCode="0.00_)"/>
    <numFmt numFmtId="181" formatCode="0.0"/>
    <numFmt numFmtId="182" formatCode="00000"/>
  </numFmts>
  <fonts count="96">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2"/>
      <color theme="1"/>
      <name val="Calibri"/>
      <family val="2"/>
      <scheme val="minor"/>
    </font>
    <font>
      <sz val="10"/>
      <name val="Arial"/>
      <family val="2"/>
    </font>
    <font>
      <u/>
      <sz val="10"/>
      <color indexed="12"/>
      <name val="Arial"/>
      <family val="2"/>
    </font>
    <font>
      <b/>
      <sz val="9"/>
      <color indexed="81"/>
      <name val="Tahoma"/>
      <family val="2"/>
    </font>
    <font>
      <sz val="9"/>
      <color indexed="81"/>
      <name val="Tahoma"/>
      <family val="2"/>
    </font>
    <font>
      <sz val="11"/>
      <color indexed="8"/>
      <name val="Calibri"/>
      <family val="2"/>
    </font>
    <font>
      <sz val="11"/>
      <color indexed="8"/>
      <name val="맑은 고딕"/>
      <family val="3"/>
      <charset val="129"/>
    </font>
    <font>
      <sz val="11"/>
      <color indexed="9"/>
      <name val="Calibri"/>
      <family val="2"/>
    </font>
    <font>
      <sz val="11"/>
      <color indexed="9"/>
      <name val="맑은 고딕"/>
      <family val="3"/>
      <charset val="129"/>
    </font>
    <font>
      <b/>
      <sz val="11"/>
      <color indexed="63"/>
      <name val="Calibri"/>
      <family val="2"/>
    </font>
    <font>
      <sz val="11"/>
      <color indexed="20"/>
      <name val="Calibri"/>
      <family val="2"/>
    </font>
    <font>
      <b/>
      <sz val="11"/>
      <color indexed="52"/>
      <name val="Calibri"/>
      <family val="2"/>
    </font>
    <font>
      <sz val="11"/>
      <color indexed="17"/>
      <name val="Calibri"/>
      <family val="2"/>
    </font>
    <font>
      <b/>
      <sz val="11"/>
      <color indexed="9"/>
      <name val="Calibri"/>
      <family val="2"/>
    </font>
    <font>
      <sz val="11"/>
      <color indexed="52"/>
      <name val="Calibri"/>
      <family val="2"/>
    </font>
    <font>
      <b/>
      <sz val="8"/>
      <name val="Arial"/>
      <family val="2"/>
    </font>
    <font>
      <sz val="11"/>
      <name val="??"/>
      <family val="3"/>
      <charset val="129"/>
    </font>
    <font>
      <sz val="11"/>
      <color indexed="62"/>
      <name val="Calibri"/>
      <family val="2"/>
    </font>
    <font>
      <b/>
      <sz val="11"/>
      <color indexed="56"/>
      <name val="Calibri"/>
      <family val="2"/>
    </font>
    <font>
      <b/>
      <sz val="11"/>
      <color indexed="8"/>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8"/>
      <color indexed="56"/>
      <name val="Cambria"/>
      <family val="2"/>
    </font>
    <font>
      <sz val="11"/>
      <color indexed="10"/>
      <name val="Calibri"/>
      <family val="2"/>
    </font>
    <font>
      <b/>
      <sz val="8"/>
      <color indexed="9"/>
      <name val="Arial"/>
      <family val="2"/>
    </font>
    <font>
      <sz val="8"/>
      <name val="Arial"/>
      <family val="2"/>
    </font>
    <font>
      <b/>
      <u/>
      <sz val="11"/>
      <color indexed="37"/>
      <name val="Arial"/>
      <family val="2"/>
    </font>
    <font>
      <sz val="10"/>
      <color indexed="12"/>
      <name val="Arial"/>
      <family val="2"/>
    </font>
    <font>
      <u/>
      <sz val="11"/>
      <color indexed="12"/>
      <name val="Calibri"/>
      <family val="2"/>
    </font>
    <font>
      <u/>
      <sz val="11"/>
      <color theme="10"/>
      <name val="Calibri"/>
      <family val="2"/>
      <scheme val="minor"/>
    </font>
    <font>
      <u/>
      <sz val="10"/>
      <color theme="10"/>
      <name val="Arial"/>
      <family val="2"/>
    </font>
    <font>
      <sz val="10"/>
      <color indexed="8"/>
      <name val="Arial"/>
      <family val="2"/>
    </font>
    <font>
      <sz val="7"/>
      <name val="Small Fonts"/>
      <family val="2"/>
    </font>
    <font>
      <b/>
      <i/>
      <sz val="16"/>
      <name val="Helv"/>
    </font>
    <font>
      <sz val="11"/>
      <color theme="1"/>
      <name val="Calibri"/>
      <family val="2"/>
      <charset val="162"/>
      <scheme val="minor"/>
    </font>
    <font>
      <sz val="10"/>
      <name val="MS Sans Serif"/>
      <family val="2"/>
    </font>
    <font>
      <b/>
      <sz val="10"/>
      <name val="MS Sans Serif"/>
      <family val="2"/>
    </font>
    <font>
      <sz val="10"/>
      <name val="Times New Roman"/>
      <family val="1"/>
    </font>
    <font>
      <sz val="8"/>
      <name val="Tahoma"/>
      <family val="2"/>
    </font>
    <font>
      <sz val="10"/>
      <name val="Microsoft Sans Serif"/>
      <family val="2"/>
    </font>
    <font>
      <sz val="10"/>
      <name val="Helv"/>
      <family val="2"/>
    </font>
    <font>
      <b/>
      <sz val="18"/>
      <color indexed="56"/>
      <name val="Cambria"/>
      <family val="1"/>
    </font>
    <font>
      <sz val="8"/>
      <color indexed="12"/>
      <name val="Arial"/>
      <family val="2"/>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1"/>
      <name val="Calibri"/>
      <family val="2"/>
      <scheme val="minor"/>
    </font>
    <font>
      <b/>
      <sz val="10"/>
      <color theme="1"/>
      <name val="Calibri"/>
      <family val="2"/>
      <scheme val="minor"/>
    </font>
    <font>
      <sz val="10"/>
      <color theme="1"/>
      <name val="Calibri"/>
      <family val="2"/>
      <scheme val="minor"/>
    </font>
    <font>
      <b/>
      <sz val="11"/>
      <name val="Calibri"/>
      <family val="2"/>
      <scheme val="minor"/>
    </font>
    <font>
      <sz val="11"/>
      <color rgb="FF0000CC"/>
      <name val="Calibri"/>
      <family val="2"/>
      <scheme val="minor"/>
    </font>
    <font>
      <sz val="12"/>
      <name val="Calibri"/>
      <family val="2"/>
      <scheme val="minor"/>
    </font>
    <font>
      <sz val="11"/>
      <color theme="0"/>
      <name val="Calibri"/>
      <family val="2"/>
      <scheme val="minor"/>
    </font>
    <font>
      <sz val="11"/>
      <name val="Calibri"/>
      <family val="2"/>
      <scheme val="minor"/>
    </font>
    <font>
      <sz val="11"/>
      <name val="Calibri"/>
      <family val="2"/>
      <scheme val="minor"/>
    </font>
    <font>
      <b/>
      <sz val="11"/>
      <color theme="0"/>
      <name val="Calibri"/>
      <family val="2"/>
      <scheme val="minor"/>
    </font>
    <font>
      <sz val="10"/>
      <name val="Calibri"/>
      <family val="2"/>
      <scheme val="minor"/>
    </font>
    <font>
      <sz val="11"/>
      <name val="Calibri"/>
      <family val="2"/>
      <scheme val="minor"/>
    </font>
    <font>
      <sz val="11"/>
      <name val="Calibri"/>
      <family val="2"/>
      <scheme val="minor"/>
    </font>
    <font>
      <sz val="11"/>
      <name val="Calibri"/>
      <family val="2"/>
      <scheme val="minor"/>
    </font>
    <font>
      <sz val="11"/>
      <name val="Calibri"/>
      <family val="2"/>
      <scheme val="minor"/>
    </font>
    <font>
      <sz val="11"/>
      <name val="Calibri"/>
      <family val="2"/>
      <scheme val="minor"/>
    </font>
    <font>
      <b/>
      <sz val="12"/>
      <color rgb="FF000000"/>
      <name val="Calibri"/>
      <family val="2"/>
      <scheme val="minor"/>
    </font>
    <font>
      <sz val="11"/>
      <name val="Calibri"/>
      <family val="2"/>
      <scheme val="minor"/>
    </font>
    <font>
      <b/>
      <sz val="9"/>
      <color theme="1"/>
      <name val="Calibri"/>
      <family val="2"/>
      <scheme val="minor"/>
    </font>
    <font>
      <sz val="9"/>
      <color theme="1"/>
      <name val="Calibri"/>
      <family val="2"/>
      <scheme val="minor"/>
    </font>
    <font>
      <sz val="9"/>
      <name val="Calibri"/>
      <family val="2"/>
      <scheme val="minor"/>
    </font>
    <font>
      <b/>
      <sz val="9"/>
      <name val="Calibri"/>
      <family val="2"/>
      <scheme val="minor"/>
    </font>
    <font>
      <b/>
      <sz val="22"/>
      <name val="Calibri"/>
      <family val="2"/>
      <scheme val="minor"/>
    </font>
    <font>
      <b/>
      <sz val="12"/>
      <name val="Calibri"/>
      <family val="2"/>
      <scheme val="minor"/>
    </font>
    <font>
      <b/>
      <u/>
      <sz val="12"/>
      <name val="Calibri"/>
      <family val="2"/>
      <scheme val="minor"/>
    </font>
    <font>
      <b/>
      <sz val="18"/>
      <name val="Calibri"/>
      <family val="2"/>
      <scheme val="minor"/>
    </font>
    <font>
      <b/>
      <sz val="12"/>
      <color rgb="FFFF0000"/>
      <name val="Calibri"/>
      <family val="2"/>
      <scheme val="minor"/>
    </font>
    <font>
      <b/>
      <sz val="12"/>
      <color indexed="8"/>
      <name val="Calibri"/>
      <family val="2"/>
      <scheme val="minor"/>
    </font>
    <font>
      <b/>
      <sz val="13"/>
      <color rgb="FFFF0000"/>
      <name val="Calibri"/>
      <family val="2"/>
      <scheme val="minor"/>
    </font>
    <font>
      <b/>
      <sz val="10"/>
      <name val="Calibri"/>
      <family val="2"/>
      <scheme val="minor"/>
    </font>
    <font>
      <b/>
      <sz val="10"/>
      <color rgb="FFFF0000"/>
      <name val="Calibri"/>
      <family val="2"/>
      <scheme val="minor"/>
    </font>
  </fonts>
  <fills count="85">
    <fill>
      <patternFill patternType="none"/>
    </fill>
    <fill>
      <patternFill patternType="gray125"/>
    </fill>
    <fill>
      <patternFill patternType="solid">
        <fgColor rgb="FFC6EFCE"/>
      </patternFill>
    </fill>
    <fill>
      <patternFill patternType="solid">
        <fgColor rgb="FFFFC7CE"/>
      </patternFill>
    </fill>
    <fill>
      <patternFill patternType="solid">
        <fgColor rgb="FFFFFFCC"/>
      </patternFill>
    </fill>
    <fill>
      <patternFill patternType="solid">
        <fgColor rgb="FFFFC000"/>
        <bgColor indexed="64"/>
      </patternFill>
    </fill>
    <fill>
      <patternFill patternType="solid">
        <fgColor rgb="FF92D050"/>
        <bgColor indexed="64"/>
      </patternFill>
    </fill>
    <fill>
      <patternFill patternType="solid">
        <fgColor rgb="FF00FF00"/>
        <bgColor indexed="64"/>
      </patternFill>
    </fill>
    <fill>
      <patternFill patternType="solid">
        <fgColor rgb="FFFFFF00"/>
        <bgColor indexed="64"/>
      </patternFill>
    </fill>
    <fill>
      <patternFill patternType="solid">
        <fgColor rgb="FFFFFF99"/>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62"/>
        <bgColor indexed="56"/>
      </patternFill>
    </fill>
    <fill>
      <patternFill patternType="solid">
        <fgColor indexed="10"/>
        <bgColor indexed="25"/>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22"/>
      </patternFill>
    </fill>
    <fill>
      <patternFill patternType="solid">
        <fgColor indexed="55"/>
      </patternFill>
    </fill>
    <fill>
      <patternFill patternType="solid">
        <fgColor indexed="55"/>
        <bgColor indexed="23"/>
      </patternFill>
    </fill>
    <fill>
      <patternFill patternType="solid">
        <fgColor indexed="9"/>
      </patternFill>
    </fill>
    <fill>
      <patternFill patternType="solid">
        <fgColor indexed="43"/>
        <bgColor indexed="26"/>
      </patternFill>
    </fill>
    <fill>
      <patternFill patternType="solid">
        <fgColor indexed="26"/>
        <bgColor indexed="9"/>
      </patternFill>
    </fill>
    <fill>
      <patternFill patternType="darkGray">
        <fgColor indexed="54"/>
        <bgColor indexed="56"/>
      </patternFill>
    </fill>
    <fill>
      <patternFill patternType="solid">
        <fgColor indexed="24"/>
        <bgColor indexed="41"/>
      </patternFill>
    </fill>
    <fill>
      <patternFill patternType="solid">
        <fgColor indexed="24"/>
        <bgColor indexed="46"/>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6"/>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rgb="FF96E1FF"/>
        <bgColor indexed="64"/>
      </patternFill>
    </fill>
    <fill>
      <patternFill patternType="solid">
        <fgColor rgb="FFCCFF99"/>
        <bgColor indexed="64"/>
      </patternFill>
    </fill>
    <fill>
      <patternFill patternType="solid">
        <fgColor rgb="FFFFEBA3"/>
        <bgColor indexed="64"/>
      </patternFill>
    </fill>
    <fill>
      <patternFill patternType="solid">
        <fgColor theme="4"/>
        <bgColor theme="4"/>
      </patternFill>
    </fill>
    <fill>
      <patternFill patternType="solid">
        <fgColor rgb="FFC0C0C0"/>
        <bgColor indexed="64"/>
      </patternFill>
    </fill>
    <fill>
      <patternFill patternType="solid">
        <fgColor rgb="FFFF9900"/>
        <bgColor indexed="64"/>
      </patternFill>
    </fill>
    <fill>
      <patternFill patternType="solid">
        <fgColor theme="0" tint="-4.9989318521683403E-2"/>
        <bgColor indexed="64"/>
      </patternFill>
    </fill>
    <fill>
      <patternFill patternType="solid">
        <fgColor theme="6"/>
        <bgColor theme="4"/>
      </patternFill>
    </fill>
    <fill>
      <patternFill patternType="solid">
        <fgColor theme="0" tint="-0.34998626667073579"/>
        <bgColor indexed="64"/>
      </patternFill>
    </fill>
    <fill>
      <patternFill patternType="solid">
        <fgColor rgb="FFFFCC00"/>
        <bgColor indexed="64"/>
      </patternFill>
    </fill>
    <fill>
      <patternFill patternType="solid">
        <fgColor rgb="FF00B0F0"/>
        <bgColor indexed="64"/>
      </patternFill>
    </fill>
    <fill>
      <patternFill patternType="solid">
        <fgColor indexed="46"/>
        <bgColor indexed="64"/>
      </patternFill>
    </fill>
    <fill>
      <patternFill patternType="solid">
        <fgColor indexed="11"/>
        <bgColor indexed="64"/>
      </patternFill>
    </fill>
    <fill>
      <patternFill patternType="solid">
        <fgColor rgb="FF66FFFF"/>
        <bgColor indexed="64"/>
      </patternFill>
    </fill>
  </fills>
  <borders count="90">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double">
        <color indexed="64"/>
      </left>
      <right style="double">
        <color indexed="64"/>
      </right>
      <top style="double">
        <color indexed="64"/>
      </top>
      <bottom style="double">
        <color indexed="64"/>
      </bottom>
      <diagonal/>
    </border>
    <border>
      <left/>
      <right/>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top style="hair">
        <color indexed="64"/>
      </top>
      <bottom/>
      <diagonal/>
    </border>
    <border>
      <left style="thin">
        <color theme="4" tint="0.39997558519241921"/>
      </left>
      <right style="thin">
        <color theme="4" tint="0.39997558519241921"/>
      </right>
      <top/>
      <bottom/>
      <diagonal/>
    </border>
    <border>
      <left/>
      <right/>
      <top style="thin">
        <color indexed="64"/>
      </top>
      <bottom style="double">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top/>
      <bottom/>
      <diagonal/>
    </border>
    <border>
      <left style="thin">
        <color theme="4" tint="0.39997558519241921"/>
      </left>
      <right style="thin">
        <color theme="4" tint="0.39997558519241921"/>
      </right>
      <top style="thin">
        <color theme="4" tint="0.39997558519241921"/>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bottom style="thin">
        <color theme="4" tint="0.39997558519241921"/>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diagonal/>
    </border>
    <border>
      <left/>
      <right style="medium">
        <color indexed="64"/>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1847">
    <xf numFmtId="0" fontId="0" fillId="0" borderId="0"/>
    <xf numFmtId="0" fontId="6" fillId="0" borderId="0"/>
    <xf numFmtId="0" fontId="7" fillId="0" borderId="0" applyNumberFormat="0" applyFill="0" applyBorder="0" applyAlignment="0" applyProtection="0">
      <alignment vertical="top"/>
      <protection locked="0"/>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12"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2"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3"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14"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15"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16"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17"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17" borderId="0" applyNumberFormat="0" applyBorder="0" applyAlignment="0" applyProtection="0"/>
    <xf numFmtId="0" fontId="11" fillId="12" borderId="0" applyNumberFormat="0" applyBorder="0" applyAlignment="0" applyProtection="0">
      <alignment vertical="center"/>
    </xf>
    <xf numFmtId="0" fontId="10" fillId="18" borderId="0" applyNumberFormat="0" applyBorder="0" applyAlignment="0" applyProtection="0"/>
    <xf numFmtId="0" fontId="11" fillId="13" borderId="0" applyNumberFormat="0" applyBorder="0" applyAlignment="0" applyProtection="0">
      <alignment vertical="center"/>
    </xf>
    <xf numFmtId="0" fontId="10" fillId="19" borderId="0" applyNumberFormat="0" applyBorder="0" applyAlignment="0" applyProtection="0"/>
    <xf numFmtId="0" fontId="11" fillId="14" borderId="0" applyNumberFormat="0" applyBorder="0" applyAlignment="0" applyProtection="0">
      <alignment vertical="center"/>
    </xf>
    <xf numFmtId="0" fontId="10" fillId="20" borderId="0" applyNumberFormat="0" applyBorder="0" applyAlignment="0" applyProtection="0"/>
    <xf numFmtId="0" fontId="11" fillId="15" borderId="0" applyNumberFormat="0" applyBorder="0" applyAlignment="0" applyProtection="0">
      <alignment vertical="center"/>
    </xf>
    <xf numFmtId="0" fontId="10" fillId="21" borderId="0" applyNumberFormat="0" applyBorder="0" applyAlignment="0" applyProtection="0"/>
    <xf numFmtId="0" fontId="11" fillId="16" borderId="0" applyNumberFormat="0" applyBorder="0" applyAlignment="0" applyProtection="0">
      <alignment vertical="center"/>
    </xf>
    <xf numFmtId="0" fontId="10" fillId="22" borderId="0" applyNumberFormat="0" applyBorder="0" applyAlignment="0" applyProtection="0"/>
    <xf numFmtId="0" fontId="11" fillId="17" borderId="0" applyNumberFormat="0" applyBorder="0" applyAlignment="0" applyProtection="0">
      <alignment vertical="center"/>
    </xf>
    <xf numFmtId="0" fontId="10" fillId="23"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15" borderId="0" applyNumberFormat="0" applyBorder="0" applyAlignment="0" applyProtection="0"/>
    <xf numFmtId="0" fontId="10" fillId="24" borderId="0" applyNumberFormat="0" applyBorder="0" applyAlignment="0" applyProtection="0"/>
    <xf numFmtId="0" fontId="10" fillId="27"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24"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4"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26" borderId="0" applyNumberFormat="0" applyBorder="0" applyAlignment="0" applyProtection="0"/>
    <xf numFmtId="0" fontId="10" fillId="15"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15"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15" borderId="0" applyNumberFormat="0" applyBorder="0" applyAlignment="0" applyProtection="0"/>
    <xf numFmtId="0" fontId="10" fillId="24"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4"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24" borderId="0" applyNumberFormat="0" applyBorder="0" applyAlignment="0" applyProtection="0"/>
    <xf numFmtId="0" fontId="10" fillId="27"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xf numFmtId="0" fontId="10" fillId="27"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31" borderId="0" applyNumberFormat="0" applyBorder="0" applyAlignment="0" applyProtection="0"/>
    <xf numFmtId="0" fontId="10" fillId="27" borderId="0" applyNumberFormat="0" applyBorder="0" applyAlignment="0" applyProtection="0"/>
    <xf numFmtId="0" fontId="11" fillId="24" borderId="0" applyNumberFormat="0" applyBorder="0" applyAlignment="0" applyProtection="0">
      <alignment vertical="center"/>
    </xf>
    <xf numFmtId="0" fontId="10" fillId="28" borderId="0" applyNumberFormat="0" applyBorder="0" applyAlignment="0" applyProtection="0"/>
    <xf numFmtId="0" fontId="11" fillId="25" borderId="0" applyNumberFormat="0" applyBorder="0" applyAlignment="0" applyProtection="0">
      <alignment vertical="center"/>
    </xf>
    <xf numFmtId="0" fontId="10" fillId="29" borderId="0" applyNumberFormat="0" applyBorder="0" applyAlignment="0" applyProtection="0"/>
    <xf numFmtId="0" fontId="11" fillId="26" borderId="0" applyNumberFormat="0" applyBorder="0" applyAlignment="0" applyProtection="0">
      <alignment vertical="center"/>
    </xf>
    <xf numFmtId="0" fontId="10" fillId="30" borderId="0" applyNumberFormat="0" applyBorder="0" applyAlignment="0" applyProtection="0"/>
    <xf numFmtId="0" fontId="11" fillId="15" borderId="0" applyNumberFormat="0" applyBorder="0" applyAlignment="0" applyProtection="0">
      <alignment vertical="center"/>
    </xf>
    <xf numFmtId="0" fontId="10" fillId="21" borderId="0" applyNumberFormat="0" applyBorder="0" applyAlignment="0" applyProtection="0"/>
    <xf numFmtId="0" fontId="11" fillId="24" borderId="0" applyNumberFormat="0" applyBorder="0" applyAlignment="0" applyProtection="0">
      <alignment vertical="center"/>
    </xf>
    <xf numFmtId="0" fontId="10" fillId="28" borderId="0" applyNumberFormat="0" applyBorder="0" applyAlignment="0" applyProtection="0"/>
    <xf numFmtId="0" fontId="11" fillId="27" borderId="0" applyNumberFormat="0" applyBorder="0" applyAlignment="0" applyProtection="0">
      <alignment vertical="center"/>
    </xf>
    <xf numFmtId="0" fontId="10" fillId="31"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15" borderId="0" applyNumberFormat="0" applyBorder="0" applyAlignment="0" applyProtection="0"/>
    <xf numFmtId="0" fontId="10" fillId="24" borderId="0" applyNumberFormat="0" applyBorder="0" applyAlignment="0" applyProtection="0"/>
    <xf numFmtId="0" fontId="10" fillId="27" borderId="0" applyNumberFormat="0" applyBorder="0" applyAlignment="0" applyProtection="0"/>
    <xf numFmtId="0" fontId="12" fillId="32"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33" borderId="0" applyNumberFormat="0" applyBorder="0" applyAlignment="0" applyProtection="0"/>
    <xf numFmtId="0" fontId="12" fillId="34" borderId="0" applyNumberFormat="0" applyBorder="0" applyAlignment="0" applyProtection="0"/>
    <xf numFmtId="0" fontId="12" fillId="35"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2"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36"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9" borderId="0" applyNumberFormat="0" applyBorder="0" applyAlignment="0" applyProtection="0"/>
    <xf numFmtId="0" fontId="12" fillId="26"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0" borderId="0" applyNumberFormat="0" applyBorder="0" applyAlignment="0" applyProtection="0"/>
    <xf numFmtId="0" fontId="12" fillId="33"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4"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5"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2" fillId="39" borderId="0" applyNumberFormat="0" applyBorder="0" applyAlignment="0" applyProtection="0"/>
    <xf numFmtId="0" fontId="13" fillId="32" borderId="0" applyNumberFormat="0" applyBorder="0" applyAlignment="0" applyProtection="0">
      <alignment vertical="center"/>
    </xf>
    <xf numFmtId="0" fontId="12" fillId="36" borderId="0" applyNumberFormat="0" applyBorder="0" applyAlignment="0" applyProtection="0"/>
    <xf numFmtId="0" fontId="13" fillId="25" borderId="0" applyNumberFormat="0" applyBorder="0" applyAlignment="0" applyProtection="0">
      <alignment vertical="center"/>
    </xf>
    <xf numFmtId="0" fontId="12" fillId="29" borderId="0" applyNumberFormat="0" applyBorder="0" applyAlignment="0" applyProtection="0"/>
    <xf numFmtId="0" fontId="13" fillId="26" borderId="0" applyNumberFormat="0" applyBorder="0" applyAlignment="0" applyProtection="0">
      <alignment vertical="center"/>
    </xf>
    <xf numFmtId="0" fontId="12" fillId="30" borderId="0" applyNumberFormat="0" applyBorder="0" applyAlignment="0" applyProtection="0"/>
    <xf numFmtId="0" fontId="13" fillId="33" borderId="0" applyNumberFormat="0" applyBorder="0" applyAlignment="0" applyProtection="0">
      <alignment vertical="center"/>
    </xf>
    <xf numFmtId="0" fontId="12" fillId="37" borderId="0" applyNumberFormat="0" applyBorder="0" applyAlignment="0" applyProtection="0"/>
    <xf numFmtId="0" fontId="13" fillId="34" borderId="0" applyNumberFormat="0" applyBorder="0" applyAlignment="0" applyProtection="0">
      <alignment vertical="center"/>
    </xf>
    <xf numFmtId="0" fontId="12" fillId="38" borderId="0" applyNumberFormat="0" applyBorder="0" applyAlignment="0" applyProtection="0"/>
    <xf numFmtId="0" fontId="13" fillId="35" borderId="0" applyNumberFormat="0" applyBorder="0" applyAlignment="0" applyProtection="0">
      <alignment vertical="center"/>
    </xf>
    <xf numFmtId="0" fontId="12" fillId="39" borderId="0" applyNumberFormat="0" applyBorder="0" applyAlignment="0" applyProtection="0"/>
    <xf numFmtId="0" fontId="12" fillId="32"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33" borderId="0" applyNumberFormat="0" applyBorder="0" applyAlignment="0" applyProtection="0"/>
    <xf numFmtId="0" fontId="12" fillId="34" borderId="0" applyNumberFormat="0" applyBorder="0" applyAlignment="0" applyProtection="0"/>
    <xf numFmtId="0" fontId="12" fillId="35" borderId="0" applyNumberFormat="0" applyBorder="0" applyAlignment="0" applyProtection="0"/>
    <xf numFmtId="0" fontId="12" fillId="40" borderId="0" applyNumberFormat="0" applyBorder="0" applyAlignment="0" applyProtection="0"/>
    <xf numFmtId="0" fontId="12" fillId="41" borderId="0" applyNumberFormat="0" applyBorder="0" applyAlignment="0" applyProtection="0"/>
    <xf numFmtId="0" fontId="12" fillId="42" borderId="0" applyNumberFormat="0" applyBorder="0" applyAlignment="0" applyProtection="0"/>
    <xf numFmtId="0" fontId="12" fillId="33" borderId="0" applyNumberFormat="0" applyBorder="0" applyAlignment="0" applyProtection="0"/>
    <xf numFmtId="0" fontId="12" fillId="34" borderId="0" applyNumberFormat="0" applyBorder="0" applyAlignment="0" applyProtection="0"/>
    <xf numFmtId="0" fontId="12" fillId="43" borderId="0" applyNumberFormat="0" applyBorder="0" applyAlignment="0" applyProtection="0"/>
    <xf numFmtId="167" fontId="6" fillId="44" borderId="17">
      <alignment horizontal="center" vertical="center"/>
    </xf>
    <xf numFmtId="167" fontId="6" fillId="44" borderId="17">
      <alignment horizontal="center" vertical="center"/>
    </xf>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6"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5" fillId="13" borderId="0" applyNumberFormat="0" applyBorder="0" applyAlignment="0" applyProtection="0"/>
    <xf numFmtId="0" fontId="15" fillId="13" borderId="0" applyNumberFormat="0" applyBorder="0" applyAlignment="0" applyProtection="0"/>
    <xf numFmtId="0" fontId="3" fillId="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7" fillId="14"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6" fillId="51" borderId="19" applyNumberFormat="0" applyAlignment="0" applyProtection="0"/>
    <xf numFmtId="0" fontId="16" fillId="51" borderId="19" applyNumberFormat="0" applyAlignment="0" applyProtection="0"/>
    <xf numFmtId="0" fontId="16" fillId="51"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6" fillId="50" borderId="19" applyNumberFormat="0" applyAlignment="0" applyProtection="0"/>
    <xf numFmtId="0" fontId="18" fillId="52"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8" fillId="52" borderId="20" applyNumberFormat="0" applyAlignment="0" applyProtection="0"/>
    <xf numFmtId="168"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43" fontId="6" fillId="0" borderId="0" applyFont="0" applyFill="0" applyBorder="0" applyAlignment="0" applyProtection="0"/>
    <xf numFmtId="166" fontId="1" fillId="0" borderId="0" applyFont="0" applyFill="0" applyBorder="0" applyAlignment="0" applyProtection="0"/>
    <xf numFmtId="169" fontId="6" fillId="0" borderId="0" applyFont="0" applyFill="0" applyBorder="0" applyAlignment="0" applyProtection="0"/>
    <xf numFmtId="170" fontId="6" fillId="0" borderId="0" applyFont="0" applyFill="0" applyBorder="0" applyAlignment="0" applyProtection="0"/>
    <xf numFmtId="165" fontId="1" fillId="0" borderId="0" applyFont="0" applyFill="0" applyBorder="0" applyAlignment="0" applyProtection="0"/>
    <xf numFmtId="171" fontId="6" fillId="0" borderId="0" applyFont="0" applyFill="0" applyBorder="0" applyAlignment="0" applyProtection="0"/>
    <xf numFmtId="0" fontId="20" fillId="54" borderId="9">
      <alignment horizontal="center" vertical="center" wrapText="1"/>
    </xf>
    <xf numFmtId="164" fontId="21" fillId="0" borderId="0">
      <protection locked="0"/>
    </xf>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2" fillId="40"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5" borderId="0" applyNumberFormat="0" applyBorder="0" applyAlignment="0" applyProtection="0"/>
    <xf numFmtId="0" fontId="12" fillId="41"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7" borderId="0" applyNumberFormat="0" applyBorder="0" applyAlignment="0" applyProtection="0"/>
    <xf numFmtId="0" fontId="12" fillId="42"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48" borderId="0" applyNumberFormat="0" applyBorder="0" applyAlignment="0" applyProtection="0"/>
    <xf numFmtId="0" fontId="12" fillId="33"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7" borderId="0" applyNumberFormat="0" applyBorder="0" applyAlignment="0" applyProtection="0"/>
    <xf numFmtId="0" fontId="12" fillId="34"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38" borderId="0" applyNumberFormat="0" applyBorder="0" applyAlignment="0" applyProtection="0"/>
    <xf numFmtId="0" fontId="12" fillId="43"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12" fillId="49" borderId="0" applyNumberFormat="0" applyBorder="0" applyAlignment="0" applyProtection="0"/>
    <xf numFmtId="0" fontId="22" fillId="17"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2" fillId="23" borderId="19" applyNumberFormat="0" applyAlignment="0" applyProtection="0"/>
    <xf numFmtId="0" fontId="24" fillId="0" borderId="22" applyNumberFormat="0" applyFill="0" applyAlignment="0" applyProtection="0"/>
    <xf numFmtId="0" fontId="24" fillId="0" borderId="22" applyNumberFormat="0" applyFill="0" applyAlignment="0" applyProtection="0"/>
    <xf numFmtId="0" fontId="24" fillId="0" borderId="22" applyNumberFormat="0" applyFill="0" applyAlignment="0" applyProtection="0"/>
    <xf numFmtId="0" fontId="24" fillId="0" borderId="22" applyNumberFormat="0" applyFill="0" applyAlignment="0" applyProtection="0"/>
    <xf numFmtId="0" fontId="24" fillId="0" borderId="22" applyNumberFormat="0" applyFill="0" applyAlignment="0" applyProtection="0"/>
    <xf numFmtId="0" fontId="24" fillId="0" borderId="22" applyNumberFormat="0" applyFill="0" applyAlignment="0" applyProtection="0"/>
    <xf numFmtId="0" fontId="24" fillId="0" borderId="22" applyNumberFormat="0" applyFill="0" applyAlignment="0" applyProtection="0"/>
    <xf numFmtId="0" fontId="24" fillId="0" borderId="22" applyNumberFormat="0" applyFill="0" applyAlignment="0" applyProtection="0"/>
    <xf numFmtId="0" fontId="24" fillId="0" borderId="22" applyNumberFormat="0" applyFill="0" applyAlignment="0" applyProtection="0"/>
    <xf numFmtId="0" fontId="24" fillId="0" borderId="22" applyNumberFormat="0" applyFill="0" applyAlignment="0" applyProtection="0"/>
    <xf numFmtId="0" fontId="24" fillId="0" borderId="22" applyNumberFormat="0" applyFill="0" applyAlignment="0" applyProtection="0"/>
    <xf numFmtId="0" fontId="24" fillId="0" borderId="22" applyNumberFormat="0" applyFill="0" applyAlignment="0" applyProtection="0"/>
    <xf numFmtId="0" fontId="24" fillId="0" borderId="22" applyNumberFormat="0" applyFill="0" applyAlignment="0" applyProtection="0"/>
    <xf numFmtId="0" fontId="24" fillId="0" borderId="22" applyNumberFormat="0" applyFill="0" applyAlignment="0" applyProtection="0"/>
    <xf numFmtId="0" fontId="24" fillId="0" borderId="22" applyNumberFormat="0" applyFill="0" applyAlignment="0" applyProtection="0"/>
    <xf numFmtId="0" fontId="24" fillId="0" borderId="22"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172" fontId="6" fillId="0" borderId="0" applyFont="0" applyFill="0" applyBorder="0" applyAlignment="0" applyProtection="0"/>
    <xf numFmtId="0" fontId="10" fillId="18" borderId="0"/>
    <xf numFmtId="0" fontId="10" fillId="19" borderId="0"/>
    <xf numFmtId="0" fontId="10" fillId="20" borderId="0"/>
    <xf numFmtId="0" fontId="10" fillId="21" borderId="0"/>
    <xf numFmtId="0" fontId="10" fillId="22" borderId="0"/>
    <xf numFmtId="0" fontId="10" fillId="23" borderId="0"/>
    <xf numFmtId="0" fontId="10" fillId="28" borderId="0"/>
    <xf numFmtId="0" fontId="10" fillId="29" borderId="0"/>
    <xf numFmtId="0" fontId="10" fillId="30" borderId="0"/>
    <xf numFmtId="0" fontId="10" fillId="21" borderId="0"/>
    <xf numFmtId="0" fontId="10" fillId="28" borderId="0"/>
    <xf numFmtId="0" fontId="10" fillId="31" borderId="0"/>
    <xf numFmtId="0" fontId="10" fillId="31" borderId="0"/>
    <xf numFmtId="0" fontId="12" fillId="36" borderId="0"/>
    <xf numFmtId="0" fontId="12" fillId="29" borderId="0"/>
    <xf numFmtId="0" fontId="12" fillId="30" borderId="0"/>
    <xf numFmtId="0" fontId="12" fillId="37" borderId="0"/>
    <xf numFmtId="0" fontId="12" fillId="38" borderId="0"/>
    <xf numFmtId="0" fontId="12" fillId="39" borderId="0"/>
    <xf numFmtId="0" fontId="12" fillId="45" borderId="0"/>
    <xf numFmtId="0" fontId="12" fillId="47" borderId="0"/>
    <xf numFmtId="0" fontId="12" fillId="48" borderId="0"/>
    <xf numFmtId="0" fontId="12" fillId="37" borderId="0"/>
    <xf numFmtId="0" fontId="12" fillId="38" borderId="0"/>
    <xf numFmtId="0" fontId="12" fillId="49" borderId="0"/>
    <xf numFmtId="0" fontId="15" fillId="19" borderId="0"/>
    <xf numFmtId="0" fontId="16" fillId="50" borderId="19"/>
    <xf numFmtId="0" fontId="18" fillId="53" borderId="20"/>
    <xf numFmtId="173" fontId="6" fillId="0" borderId="0"/>
    <xf numFmtId="0" fontId="25" fillId="0" borderId="0"/>
    <xf numFmtId="0" fontId="17" fillId="20" borderId="0"/>
    <xf numFmtId="0" fontId="26" fillId="0" borderId="23"/>
    <xf numFmtId="0" fontId="27" fillId="0" borderId="24"/>
    <xf numFmtId="0" fontId="23" fillId="0" borderId="25"/>
    <xf numFmtId="0" fontId="23" fillId="0" borderId="0"/>
    <xf numFmtId="0" fontId="7" fillId="0" borderId="0"/>
    <xf numFmtId="0" fontId="22" fillId="23" borderId="19"/>
    <xf numFmtId="0" fontId="19" fillId="0" borderId="21"/>
    <xf numFmtId="0" fontId="28" fillId="55" borderId="0"/>
    <xf numFmtId="0" fontId="28" fillId="55"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56" borderId="26"/>
    <xf numFmtId="0" fontId="14" fillId="50" borderId="18"/>
    <xf numFmtId="0" fontId="29" fillId="0" borderId="0"/>
    <xf numFmtId="0" fontId="24" fillId="0" borderId="22"/>
    <xf numFmtId="0" fontId="30" fillId="0" borderId="0"/>
    <xf numFmtId="0" fontId="25" fillId="0" borderId="0" applyNumberFormat="0" applyFill="0" applyBorder="0" applyAlignment="0" applyProtection="0"/>
    <xf numFmtId="0" fontId="25" fillId="0" borderId="0" applyNumberFormat="0" applyFill="0" applyBorder="0" applyAlignment="0" applyProtection="0"/>
    <xf numFmtId="174" fontId="6" fillId="0" borderId="0">
      <protection locked="0"/>
    </xf>
    <xf numFmtId="174" fontId="6" fillId="0" borderId="0">
      <protection locked="0"/>
    </xf>
    <xf numFmtId="0" fontId="31" fillId="57" borderId="9" applyBorder="0">
      <alignment horizontal="center" vertical="center" wrapText="1"/>
    </xf>
    <xf numFmtId="175" fontId="6" fillId="58" borderId="9"/>
    <xf numFmtId="176" fontId="6" fillId="59" borderId="27"/>
    <xf numFmtId="176" fontId="6" fillId="59" borderId="27"/>
    <xf numFmtId="176" fontId="6" fillId="59" borderId="27"/>
    <xf numFmtId="176" fontId="6" fillId="59" borderId="27"/>
    <xf numFmtId="176" fontId="6" fillId="59" borderId="27"/>
    <xf numFmtId="176" fontId="6" fillId="59" borderId="27"/>
    <xf numFmtId="176" fontId="6" fillId="59" borderId="27"/>
    <xf numFmtId="176" fontId="6" fillId="59" borderId="27"/>
    <xf numFmtId="176" fontId="6" fillId="59" borderId="27"/>
    <xf numFmtId="176" fontId="6" fillId="59" borderId="27"/>
    <xf numFmtId="176" fontId="6" fillId="59" borderId="27"/>
    <xf numFmtId="176" fontId="6" fillId="59" borderId="27"/>
    <xf numFmtId="176" fontId="6" fillId="59" borderId="27"/>
    <xf numFmtId="176" fontId="6" fillId="59" borderId="27"/>
    <xf numFmtId="176" fontId="6" fillId="59" borderId="27"/>
    <xf numFmtId="0" fontId="17" fillId="14" borderId="0" applyNumberFormat="0" applyBorder="0" applyAlignment="0" applyProtection="0"/>
    <xf numFmtId="0" fontId="17" fillId="14" borderId="0" applyNumberFormat="0" applyBorder="0" applyAlignment="0" applyProtection="0"/>
    <xf numFmtId="0" fontId="2" fillId="2" borderId="0" applyNumberFormat="0" applyBorder="0" applyAlignment="0" applyProtection="0"/>
    <xf numFmtId="0" fontId="17" fillId="14" borderId="0" applyNumberFormat="0" applyBorder="0" applyAlignment="0" applyProtection="0"/>
    <xf numFmtId="38" fontId="32" fillId="6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33" fillId="0" borderId="0" applyNumberFormat="0" applyFill="0" applyBorder="0" applyAlignment="0" applyProtection="0"/>
    <xf numFmtId="0" fontId="26" fillId="0" borderId="23" applyNumberFormat="0" applyFill="0" applyAlignment="0" applyProtection="0"/>
    <xf numFmtId="0" fontId="27" fillId="0" borderId="24" applyNumberFormat="0" applyFill="0" applyAlignment="0" applyProtection="0"/>
    <xf numFmtId="0" fontId="23" fillId="0" borderId="25" applyNumberFormat="0" applyFill="0" applyAlignment="0" applyProtection="0"/>
    <xf numFmtId="0" fontId="23" fillId="0" borderId="0" applyNumberFormat="0" applyFill="0" applyBorder="0" applyAlignment="0" applyProtection="0"/>
    <xf numFmtId="177" fontId="6" fillId="0" borderId="0">
      <protection locked="0"/>
    </xf>
    <xf numFmtId="177" fontId="6" fillId="0" borderId="0">
      <protection locked="0"/>
    </xf>
    <xf numFmtId="177" fontId="6" fillId="0" borderId="0">
      <protection locked="0"/>
    </xf>
    <xf numFmtId="177" fontId="6" fillId="0" borderId="0">
      <protection locked="0"/>
    </xf>
    <xf numFmtId="0" fontId="34" fillId="0" borderId="28" applyNumberFormat="0" applyFill="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xf numFmtId="0" fontId="3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15" fillId="13"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10" fontId="32" fillId="61" borderId="9" applyNumberFormat="0" applyBorder="0" applyAlignment="0" applyProtection="0"/>
    <xf numFmtId="0" fontId="22" fillId="17" borderId="19" applyNumberFormat="0" applyAlignment="0" applyProtection="0"/>
    <xf numFmtId="0" fontId="22" fillId="17" borderId="19" applyNumberFormat="0" applyAlignment="0" applyProtection="0"/>
    <xf numFmtId="0" fontId="15" fillId="13" borderId="0" applyNumberFormat="0" applyBorder="0" applyAlignment="0" applyProtection="0"/>
    <xf numFmtId="0" fontId="32" fillId="62" borderId="0">
      <alignment horizontal="left" vertical="center"/>
    </xf>
    <xf numFmtId="0" fontId="19" fillId="0" borderId="21" applyNumberFormat="0" applyFill="0" applyAlignment="0" applyProtection="0"/>
    <xf numFmtId="0" fontId="38" fillId="0" borderId="0" applyBorder="0" applyProtection="0"/>
    <xf numFmtId="178" fontId="10" fillId="0" borderId="0" applyFont="0" applyFill="0" applyBorder="0" applyAlignment="0" applyProtection="0"/>
    <xf numFmtId="178" fontId="10" fillId="0" borderId="0" applyFont="0" applyFill="0" applyBorder="0" applyAlignment="0" applyProtection="0"/>
    <xf numFmtId="179" fontId="10" fillId="0" borderId="0" applyFont="0" applyFill="0" applyBorder="0" applyAlignment="0" applyProtection="0"/>
    <xf numFmtId="179" fontId="10" fillId="0" borderId="0" applyFont="0" applyFill="0" applyBorder="0" applyAlignment="0" applyProtection="0"/>
    <xf numFmtId="165" fontId="6" fillId="0" borderId="0" applyFont="0" applyFill="0" applyBorder="0" applyAlignment="0" applyProtection="0"/>
    <xf numFmtId="0" fontId="28" fillId="62" borderId="0" applyNumberFormat="0" applyBorder="0" applyAlignment="0" applyProtection="0"/>
    <xf numFmtId="0" fontId="28" fillId="62" borderId="0" applyNumberFormat="0" applyBorder="0" applyAlignment="0" applyProtection="0"/>
    <xf numFmtId="0" fontId="28" fillId="62" borderId="0" applyNumberFormat="0" applyBorder="0" applyAlignment="0" applyProtection="0"/>
    <xf numFmtId="0" fontId="28" fillId="62" borderId="0" applyNumberFormat="0" applyBorder="0" applyAlignment="0" applyProtection="0"/>
    <xf numFmtId="37" fontId="39" fillId="0" borderId="0"/>
    <xf numFmtId="180" fontId="40"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6" fillId="0" borderId="0"/>
    <xf numFmtId="0" fontId="6" fillId="0" borderId="0"/>
    <xf numFmtId="0" fontId="1" fillId="0" borderId="0"/>
    <xf numFmtId="0" fontId="6" fillId="0" borderId="0"/>
    <xf numFmtId="0" fontId="6" fillId="0" borderId="0"/>
    <xf numFmtId="0" fontId="38" fillId="0" borderId="0"/>
    <xf numFmtId="0" fontId="6" fillId="0" borderId="0"/>
    <xf numFmtId="0" fontId="6" fillId="0" borderId="0"/>
    <xf numFmtId="0" fontId="6" fillId="0" borderId="0"/>
    <xf numFmtId="0" fontId="6" fillId="0" borderId="0"/>
    <xf numFmtId="0" fontId="10" fillId="0" borderId="0"/>
    <xf numFmtId="0" fontId="10" fillId="0" borderId="0"/>
    <xf numFmtId="0" fontId="41" fillId="0" borderId="0"/>
    <xf numFmtId="0" fontId="1"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0"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63" borderId="26" applyNumberFormat="0" applyFon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63" borderId="26" applyNumberFormat="0" applyFont="0" applyAlignment="0" applyProtection="0"/>
    <xf numFmtId="0" fontId="6" fillId="56" borderId="26" applyNumberFormat="0" applyAlignment="0" applyProtection="0"/>
    <xf numFmtId="0" fontId="6" fillId="56" borderId="26" applyNumberFormat="0" applyAlignment="0" applyProtection="0"/>
    <xf numFmtId="0" fontId="10" fillId="63" borderId="26" applyNumberFormat="0" applyFont="0" applyAlignment="0" applyProtection="0"/>
    <xf numFmtId="0" fontId="10" fillId="63" borderId="26" applyNumberFormat="0" applyFont="0" applyAlignment="0" applyProtection="0"/>
    <xf numFmtId="0" fontId="10" fillId="63" borderId="26" applyNumberFormat="0" applyFont="0" applyAlignment="0" applyProtection="0"/>
    <xf numFmtId="0" fontId="10" fillId="4" borderId="1" applyNumberFormat="0" applyFon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6" fillId="56" borderId="26" applyNumberFormat="0" applyAlignment="0" applyProtection="0"/>
    <xf numFmtId="0" fontId="14" fillId="51" borderId="18" applyNumberFormat="0" applyAlignment="0" applyProtection="0"/>
    <xf numFmtId="0" fontId="14" fillId="51" borderId="18" applyNumberFormat="0" applyAlignment="0" applyProtection="0"/>
    <xf numFmtId="1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ont="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42" fillId="0" borderId="0" applyNumberFormat="0" applyFont="0" applyFill="0" applyBorder="0" applyAlignment="0" applyProtection="0">
      <alignment horizontal="left"/>
    </xf>
    <xf numFmtId="4" fontId="42" fillId="0" borderId="0" applyFont="0" applyFill="0" applyBorder="0" applyAlignment="0" applyProtection="0"/>
    <xf numFmtId="0" fontId="43" fillId="0" borderId="29">
      <alignment horizontal="center"/>
    </xf>
    <xf numFmtId="0" fontId="14" fillId="51"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4" fillId="50" borderId="18" applyNumberFormat="0" applyAlignment="0" applyProtection="0"/>
    <xf numFmtId="0" fontId="17" fillId="14"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5" fillId="19" borderId="0" applyNumberFormat="0" applyBorder="0" applyAlignment="0" applyProtection="0"/>
    <xf numFmtId="0" fontId="14" fillId="51" borderId="18" applyNumberFormat="0" applyAlignment="0" applyProtection="0"/>
    <xf numFmtId="1" fontId="44" fillId="0" borderId="0" applyBorder="0">
      <alignment horizontal="left" vertical="top" wrapText="1"/>
    </xf>
    <xf numFmtId="0" fontId="6" fillId="0" borderId="0"/>
    <xf numFmtId="0" fontId="10" fillId="0" borderId="0"/>
    <xf numFmtId="0" fontId="10" fillId="0" borderId="0"/>
    <xf numFmtId="0" fontId="10"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45" fillId="0" borderId="0"/>
    <xf numFmtId="0" fontId="46" fillId="0" borderId="0"/>
    <xf numFmtId="0" fontId="6" fillId="0" borderId="0"/>
    <xf numFmtId="0" fontId="47" fillId="0" borderId="0"/>
    <xf numFmtId="0" fontId="25"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6" fillId="0" borderId="26" applyNumberFormat="0" applyFont="0" applyFill="0" applyAlignment="0" applyProtection="0"/>
    <xf numFmtId="0" fontId="29" fillId="0" borderId="0" applyNumberFormat="0" applyFill="0" applyBorder="0" applyAlignment="0" applyProtection="0"/>
    <xf numFmtId="0" fontId="48" fillId="0" borderId="0" applyNumberFormat="0" applyFill="0" applyBorder="0" applyAlignment="0" applyProtection="0"/>
    <xf numFmtId="0" fontId="29" fillId="0" borderId="0" applyNumberFormat="0" applyFill="0" applyBorder="0" applyAlignment="0" applyProtection="0"/>
    <xf numFmtId="0" fontId="26" fillId="0" borderId="23" applyNumberFormat="0" applyFill="0" applyAlignment="0" applyProtection="0"/>
    <xf numFmtId="0" fontId="27" fillId="0" borderId="24" applyNumberFormat="0" applyFill="0" applyAlignment="0" applyProtection="0"/>
    <xf numFmtId="0" fontId="23" fillId="0" borderId="25" applyNumberFormat="0" applyFill="0" applyAlignment="0" applyProtection="0"/>
    <xf numFmtId="0" fontId="23" fillId="0" borderId="0" applyNumberFormat="0" applyFill="0" applyBorder="0" applyAlignment="0" applyProtection="0"/>
    <xf numFmtId="0" fontId="29" fillId="0" borderId="0" applyNumberFormat="0" applyFill="0" applyBorder="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xf numFmtId="0" fontId="24" fillId="0" borderId="22" applyNumberFormat="0" applyFill="0" applyAlignment="0" applyProtection="0"/>
    <xf numFmtId="0" fontId="24" fillId="0" borderId="22" applyNumberFormat="0" applyFill="0" applyAlignment="0" applyProtection="0"/>
    <xf numFmtId="0" fontId="29" fillId="0" borderId="0" applyNumberFormat="0" applyFill="0" applyBorder="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6" fillId="0" borderId="23"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7" fillId="0" borderId="24"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25"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xf numFmtId="37" fontId="32" fillId="64" borderId="0" applyNumberFormat="0" applyBorder="0" applyAlignment="0" applyProtection="0"/>
    <xf numFmtId="37" fontId="32" fillId="0" borderId="0"/>
    <xf numFmtId="37" fontId="32" fillId="0" borderId="0"/>
    <xf numFmtId="3" fontId="49" fillId="0" borderId="28" applyProtection="0"/>
    <xf numFmtId="0" fontId="18" fillId="52" borderId="20" applyNumberFormat="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0" fontId="19" fillId="0" borderId="21" applyNumberFormat="0" applyFill="0" applyAlignment="0" applyProtection="0"/>
    <xf numFmtId="165" fontId="6" fillId="0" borderId="0" applyFont="0" applyFill="0" applyBorder="0" applyAlignment="0" applyProtection="0"/>
    <xf numFmtId="165" fontId="6"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8" fillId="53" borderId="20" applyNumberFormat="0" applyAlignment="0" applyProtection="0"/>
    <xf numFmtId="0" fontId="13" fillId="40" borderId="0" applyNumberFormat="0" applyBorder="0" applyAlignment="0" applyProtection="0">
      <alignment vertical="center"/>
    </xf>
    <xf numFmtId="0" fontId="12" fillId="45" borderId="0" applyNumberFormat="0" applyBorder="0" applyAlignment="0" applyProtection="0"/>
    <xf numFmtId="0" fontId="13" fillId="41" borderId="0" applyNumberFormat="0" applyBorder="0" applyAlignment="0" applyProtection="0">
      <alignment vertical="center"/>
    </xf>
    <xf numFmtId="0" fontId="12" fillId="46" borderId="0" applyNumberFormat="0" applyBorder="0" applyAlignment="0" applyProtection="0"/>
    <xf numFmtId="0" fontId="13" fillId="42" borderId="0" applyNumberFormat="0" applyBorder="0" applyAlignment="0" applyProtection="0">
      <alignment vertical="center"/>
    </xf>
    <xf numFmtId="0" fontId="12" fillId="48" borderId="0" applyNumberFormat="0" applyBorder="0" applyAlignment="0" applyProtection="0"/>
    <xf numFmtId="0" fontId="13" fillId="33" borderId="0" applyNumberFormat="0" applyBorder="0" applyAlignment="0" applyProtection="0">
      <alignment vertical="center"/>
    </xf>
    <xf numFmtId="0" fontId="12" fillId="37" borderId="0" applyNumberFormat="0" applyBorder="0" applyAlignment="0" applyProtection="0"/>
    <xf numFmtId="0" fontId="13" fillId="34" borderId="0" applyNumberFormat="0" applyBorder="0" applyAlignment="0" applyProtection="0">
      <alignment vertical="center"/>
    </xf>
    <xf numFmtId="0" fontId="12" fillId="38" borderId="0" applyNumberFormat="0" applyBorder="0" applyAlignment="0" applyProtection="0"/>
    <xf numFmtId="0" fontId="13" fillId="43" borderId="0" applyNumberFormat="0" applyBorder="0" applyAlignment="0" applyProtection="0">
      <alignment vertical="center"/>
    </xf>
    <xf numFmtId="0" fontId="12" fillId="49" borderId="0" applyNumberFormat="0" applyBorder="0" applyAlignment="0" applyProtection="0"/>
    <xf numFmtId="0" fontId="50" fillId="0" borderId="0" applyNumberFormat="0" applyFill="0" applyBorder="0" applyAlignment="0" applyProtection="0">
      <alignment vertical="center"/>
    </xf>
    <xf numFmtId="0" fontId="30" fillId="0" borderId="0" applyNumberFormat="0" applyFill="0" applyBorder="0" applyAlignment="0" applyProtection="0"/>
    <xf numFmtId="0" fontId="51" fillId="51" borderId="19" applyNumberFormat="0" applyAlignment="0" applyProtection="0">
      <alignment vertical="center"/>
    </xf>
    <xf numFmtId="0" fontId="16" fillId="50" borderId="19" applyNumberFormat="0" applyAlignment="0" applyProtection="0"/>
    <xf numFmtId="0" fontId="52" fillId="13" borderId="0" applyNumberFormat="0" applyBorder="0" applyAlignment="0" applyProtection="0">
      <alignment vertical="center"/>
    </xf>
    <xf numFmtId="0" fontId="15" fillId="19" borderId="0" applyNumberFormat="0" applyBorder="0" applyAlignment="0" applyProtection="0"/>
    <xf numFmtId="0" fontId="6" fillId="63" borderId="26" applyNumberFormat="0" applyFont="0" applyAlignment="0" applyProtection="0">
      <alignment vertical="center"/>
    </xf>
    <xf numFmtId="0" fontId="6" fillId="56" borderId="26" applyNumberFormat="0" applyAlignment="0" applyProtection="0"/>
    <xf numFmtId="0" fontId="53" fillId="62" borderId="0" applyNumberFormat="0" applyBorder="0" applyAlignment="0" applyProtection="0">
      <alignment vertical="center"/>
    </xf>
    <xf numFmtId="0" fontId="28" fillId="55" borderId="0" applyNumberFormat="0" applyBorder="0" applyAlignment="0" applyProtection="0"/>
    <xf numFmtId="0" fontId="54" fillId="0" borderId="0" applyNumberFormat="0" applyFill="0" applyBorder="0" applyAlignment="0" applyProtection="0">
      <alignment vertical="center"/>
    </xf>
    <xf numFmtId="0" fontId="25" fillId="0" borderId="0" applyNumberFormat="0" applyFill="0" applyBorder="0" applyAlignment="0" applyProtection="0"/>
    <xf numFmtId="0" fontId="55" fillId="52" borderId="20" applyNumberFormat="0" applyAlignment="0" applyProtection="0">
      <alignment vertical="center"/>
    </xf>
    <xf numFmtId="0" fontId="18" fillId="53" borderId="20" applyNumberFormat="0" applyAlignment="0" applyProtection="0"/>
    <xf numFmtId="0" fontId="56" fillId="0" borderId="21" applyNumberFormat="0" applyFill="0" applyAlignment="0" applyProtection="0">
      <alignment vertical="center"/>
    </xf>
    <xf numFmtId="0" fontId="19" fillId="0" borderId="21" applyNumberFormat="0" applyFill="0" applyAlignment="0" applyProtection="0"/>
    <xf numFmtId="0" fontId="57" fillId="0" borderId="22" applyNumberFormat="0" applyFill="0" applyAlignment="0" applyProtection="0">
      <alignment vertical="center"/>
    </xf>
    <xf numFmtId="0" fontId="24" fillId="0" borderId="22" applyNumberFormat="0" applyFill="0" applyAlignment="0" applyProtection="0"/>
    <xf numFmtId="0" fontId="58" fillId="17" borderId="19" applyNumberFormat="0" applyAlignment="0" applyProtection="0">
      <alignment vertical="center"/>
    </xf>
    <xf numFmtId="0" fontId="22" fillId="23" borderId="19" applyNumberFormat="0" applyAlignment="0" applyProtection="0"/>
    <xf numFmtId="0" fontId="59" fillId="0" borderId="0" applyNumberFormat="0" applyFill="0" applyBorder="0" applyAlignment="0" applyProtection="0">
      <alignment vertical="center"/>
    </xf>
    <xf numFmtId="0" fontId="60" fillId="0" borderId="23" applyNumberFormat="0" applyFill="0" applyAlignment="0" applyProtection="0">
      <alignment vertical="center"/>
    </xf>
    <xf numFmtId="0" fontId="26" fillId="0" borderId="23" applyNumberFormat="0" applyFill="0" applyAlignment="0" applyProtection="0"/>
    <xf numFmtId="0" fontId="61" fillId="0" borderId="24" applyNumberFormat="0" applyFill="0" applyAlignment="0" applyProtection="0">
      <alignment vertical="center"/>
    </xf>
    <xf numFmtId="0" fontId="27" fillId="0" borderId="24" applyNumberFormat="0" applyFill="0" applyAlignment="0" applyProtection="0"/>
    <xf numFmtId="0" fontId="62" fillId="0" borderId="25" applyNumberFormat="0" applyFill="0" applyAlignment="0" applyProtection="0">
      <alignment vertical="center"/>
    </xf>
    <xf numFmtId="0" fontId="23" fillId="0" borderId="25" applyNumberFormat="0" applyFill="0" applyAlignment="0" applyProtection="0"/>
    <xf numFmtId="0" fontId="62" fillId="0" borderId="0" applyNumberFormat="0" applyFill="0" applyBorder="0" applyAlignment="0" applyProtection="0">
      <alignment vertical="center"/>
    </xf>
    <xf numFmtId="0" fontId="23" fillId="0" borderId="0" applyNumberFormat="0" applyFill="0" applyBorder="0" applyAlignment="0" applyProtection="0"/>
    <xf numFmtId="0" fontId="48" fillId="0" borderId="0" applyNumberFormat="0" applyFill="0" applyBorder="0" applyAlignment="0" applyProtection="0"/>
    <xf numFmtId="0" fontId="63" fillId="14" borderId="0" applyNumberFormat="0" applyBorder="0" applyAlignment="0" applyProtection="0">
      <alignment vertical="center"/>
    </xf>
    <xf numFmtId="0" fontId="17" fillId="20" borderId="0" applyNumberFormat="0" applyBorder="0" applyAlignment="0" applyProtection="0"/>
    <xf numFmtId="0" fontId="64" fillId="51" borderId="18" applyNumberFormat="0" applyAlignment="0" applyProtection="0">
      <alignment vertical="center"/>
    </xf>
    <xf numFmtId="0" fontId="14" fillId="50" borderId="18" applyNumberFormat="0" applyAlignment="0" applyProtection="0"/>
    <xf numFmtId="0" fontId="6" fillId="0" borderId="0"/>
    <xf numFmtId="0" fontId="7" fillId="0" borderId="0" applyNumberFormat="0" applyFill="0" applyBorder="0" applyAlignment="0" applyProtection="0">
      <alignment vertical="top"/>
      <protection locked="0"/>
    </xf>
    <xf numFmtId="0" fontId="6" fillId="0" borderId="0"/>
    <xf numFmtId="0" fontId="28" fillId="62" borderId="0" applyNumberFormat="0" applyBorder="0" applyAlignment="0" applyProtection="0"/>
    <xf numFmtId="0" fontId="6" fillId="63" borderId="26" applyNumberFormat="0" applyFont="0" applyAlignment="0" applyProtection="0"/>
    <xf numFmtId="0" fontId="24" fillId="0" borderId="22" applyNumberFormat="0" applyFill="0" applyAlignment="0" applyProtection="0"/>
    <xf numFmtId="0" fontId="15" fillId="13" borderId="0" applyNumberFormat="0" applyBorder="0" applyAlignment="0" applyProtection="0"/>
    <xf numFmtId="0" fontId="17" fillId="14" borderId="0" applyNumberFormat="0" applyBorder="0" applyAlignment="0" applyProtection="0"/>
    <xf numFmtId="0" fontId="6" fillId="0" borderId="0"/>
    <xf numFmtId="0" fontId="6" fillId="0" borderId="0"/>
    <xf numFmtId="0" fontId="6" fillId="0" borderId="0"/>
    <xf numFmtId="0" fontId="6" fillId="0" borderId="0"/>
    <xf numFmtId="0" fontId="48" fillId="0" borderId="0" applyNumberFormat="0" applyFill="0" applyBorder="0" applyAlignment="0" applyProtection="0"/>
    <xf numFmtId="0" fontId="26" fillId="0" borderId="23" applyNumberFormat="0" applyFill="0" applyAlignment="0" applyProtection="0"/>
    <xf numFmtId="0" fontId="27" fillId="0" borderId="24" applyNumberFormat="0" applyFill="0" applyAlignment="0" applyProtection="0"/>
    <xf numFmtId="0" fontId="23" fillId="0" borderId="25" applyNumberFormat="0" applyFill="0" applyAlignment="0" applyProtection="0"/>
    <xf numFmtId="0" fontId="23" fillId="0" borderId="0" applyNumberFormat="0" applyFill="0" applyBorder="0" applyAlignment="0" applyProtection="0"/>
    <xf numFmtId="0" fontId="18" fillId="52" borderId="20" applyNumberFormat="0" applyAlignment="0" applyProtection="0"/>
    <xf numFmtId="0" fontId="16" fillId="51" borderId="19" applyNumberFormat="0" applyAlignment="0" applyProtection="0"/>
    <xf numFmtId="0" fontId="25" fillId="0" borderId="0" applyNumberFormat="0" applyFill="0" applyBorder="0" applyAlignment="0" applyProtection="0"/>
    <xf numFmtId="0" fontId="30" fillId="0" borderId="0" applyNumberFormat="0" applyFill="0" applyBorder="0" applyAlignment="0" applyProtection="0"/>
    <xf numFmtId="0" fontId="12" fillId="40" borderId="0" applyNumberFormat="0" applyBorder="0" applyAlignment="0" applyProtection="0"/>
    <xf numFmtId="0" fontId="12" fillId="41" borderId="0" applyNumberFormat="0" applyBorder="0" applyAlignment="0" applyProtection="0"/>
    <xf numFmtId="0" fontId="12" fillId="42" borderId="0" applyNumberFormat="0" applyBorder="0" applyAlignment="0" applyProtection="0"/>
    <xf numFmtId="0" fontId="12" fillId="33" borderId="0" applyNumberFormat="0" applyBorder="0" applyAlignment="0" applyProtection="0"/>
    <xf numFmtId="0" fontId="12" fillId="34" borderId="0" applyNumberFormat="0" applyBorder="0" applyAlignment="0" applyProtection="0"/>
    <xf numFmtId="0" fontId="12" fillId="43" borderId="0" applyNumberFormat="0" applyBorder="0" applyAlignment="0" applyProtection="0"/>
    <xf numFmtId="0" fontId="22" fillId="17" borderId="19" applyNumberFormat="0" applyAlignment="0" applyProtection="0"/>
    <xf numFmtId="0" fontId="14" fillId="51" borderId="18" applyNumberFormat="0" applyAlignment="0" applyProtection="0"/>
    <xf numFmtId="0" fontId="19" fillId="0" borderId="21" applyNumberFormat="0" applyFill="0" applyAlignment="0" applyProtection="0"/>
  </cellStyleXfs>
  <cellXfs count="285">
    <xf numFmtId="0" fontId="0" fillId="0" borderId="0" xfId="0"/>
    <xf numFmtId="0" fontId="5" fillId="0" borderId="0" xfId="0" applyFont="1"/>
    <xf numFmtId="0" fontId="0" fillId="0" borderId="9" xfId="0" applyBorder="1"/>
    <xf numFmtId="0" fontId="0" fillId="0" borderId="0" xfId="0" applyAlignment="1">
      <alignment horizontal="center"/>
    </xf>
    <xf numFmtId="0" fontId="0" fillId="0" borderId="0" xfId="0" applyAlignment="1">
      <alignment horizontal="center" vertical="center"/>
    </xf>
    <xf numFmtId="0" fontId="0" fillId="0" borderId="0" xfId="0" applyFill="1"/>
    <xf numFmtId="0" fontId="0" fillId="0" borderId="0" xfId="0" applyAlignment="1">
      <alignment horizontal="left" vertical="center"/>
    </xf>
    <xf numFmtId="0" fontId="65" fillId="0" borderId="0" xfId="0" applyFont="1"/>
    <xf numFmtId="0" fontId="0" fillId="0" borderId="9" xfId="0" applyBorder="1" applyAlignment="1">
      <alignment horizontal="center" vertical="center"/>
    </xf>
    <xf numFmtId="0" fontId="65" fillId="0" borderId="0" xfId="0" applyFont="1" applyAlignment="1">
      <alignment vertical="top"/>
    </xf>
    <xf numFmtId="0" fontId="65" fillId="6" borderId="0" xfId="0" applyFont="1" applyFill="1" applyBorder="1" applyAlignment="1">
      <alignment vertical="top"/>
    </xf>
    <xf numFmtId="0" fontId="68" fillId="6" borderId="0" xfId="0" applyFont="1" applyFill="1" applyBorder="1" applyAlignment="1">
      <alignment vertical="top"/>
    </xf>
    <xf numFmtId="0" fontId="0" fillId="0" borderId="12" xfId="0" applyBorder="1" applyAlignment="1">
      <alignment horizontal="center" vertical="center" wrapText="1"/>
    </xf>
    <xf numFmtId="0" fontId="0" fillId="0" borderId="9" xfId="0" applyBorder="1" applyAlignment="1">
      <alignment vertical="center" wrapText="1"/>
    </xf>
    <xf numFmtId="0" fontId="0" fillId="0" borderId="10" xfId="0"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65" fillId="6" borderId="0" xfId="0" applyFont="1" applyFill="1" applyAlignment="1">
      <alignment vertical="top"/>
    </xf>
    <xf numFmtId="0" fontId="65" fillId="0" borderId="0" xfId="0" applyFont="1" applyFill="1" applyAlignment="1">
      <alignment vertical="top"/>
    </xf>
    <xf numFmtId="0" fontId="65" fillId="67" borderId="0" xfId="0" applyFont="1" applyFill="1" applyAlignment="1">
      <alignment vertical="top"/>
    </xf>
    <xf numFmtId="0" fontId="68" fillId="67" borderId="46" xfId="0" applyFont="1" applyFill="1" applyBorder="1" applyAlignment="1">
      <alignment vertical="top"/>
    </xf>
    <xf numFmtId="0" fontId="65" fillId="0" borderId="0" xfId="0" applyFont="1" applyAlignment="1">
      <alignment horizontal="left" vertical="top"/>
    </xf>
    <xf numFmtId="0" fontId="65" fillId="0" borderId="0" xfId="0" applyFont="1" applyAlignment="1">
      <alignment horizontal="left" vertical="center"/>
    </xf>
    <xf numFmtId="0" fontId="65" fillId="67" borderId="37" xfId="0" applyFont="1" applyFill="1" applyBorder="1" applyAlignment="1">
      <alignment horizontal="center" vertical="center"/>
    </xf>
    <xf numFmtId="0" fontId="65" fillId="67" borderId="33" xfId="0" applyFont="1" applyFill="1" applyBorder="1" applyAlignment="1">
      <alignment horizontal="center" vertical="center"/>
    </xf>
    <xf numFmtId="0" fontId="65" fillId="67" borderId="34" xfId="0" applyFont="1" applyFill="1" applyBorder="1" applyAlignment="1">
      <alignment horizontal="center" vertical="center"/>
    </xf>
    <xf numFmtId="0" fontId="65" fillId="67" borderId="33" xfId="0" applyFont="1" applyFill="1" applyBorder="1" applyAlignment="1">
      <alignment vertical="top"/>
    </xf>
    <xf numFmtId="0" fontId="68" fillId="0" borderId="0" xfId="0" applyFont="1" applyBorder="1" applyAlignment="1">
      <alignment vertical="top" wrapText="1"/>
    </xf>
    <xf numFmtId="0" fontId="65" fillId="65" borderId="16" xfId="0" applyFont="1" applyFill="1" applyBorder="1" applyAlignment="1">
      <alignment horizontal="center" vertical="center"/>
    </xf>
    <xf numFmtId="0" fontId="65" fillId="0" borderId="0" xfId="0" applyFont="1" applyAlignment="1">
      <alignment horizontal="left"/>
    </xf>
    <xf numFmtId="0" fontId="65" fillId="0" borderId="35" xfId="0" applyFont="1" applyBorder="1"/>
    <xf numFmtId="0" fontId="65" fillId="0" borderId="31" xfId="0" applyFont="1" applyBorder="1"/>
    <xf numFmtId="0" fontId="65" fillId="0" borderId="32" xfId="0" applyFont="1" applyBorder="1"/>
    <xf numFmtId="0" fontId="65" fillId="0" borderId="31" xfId="0" applyFont="1" applyFill="1" applyBorder="1" applyAlignment="1" applyProtection="1">
      <alignment horizontal="left" vertical="center"/>
      <protection locked="0"/>
    </xf>
    <xf numFmtId="0" fontId="65" fillId="0" borderId="0" xfId="0" applyFont="1" applyFill="1" applyBorder="1" applyAlignment="1">
      <alignment horizontal="left" vertical="center" wrapText="1"/>
    </xf>
    <xf numFmtId="0" fontId="65" fillId="0" borderId="0" xfId="0" applyFont="1" applyFill="1" applyBorder="1"/>
    <xf numFmtId="0" fontId="65" fillId="0" borderId="16" xfId="0" applyFont="1" applyBorder="1" applyAlignment="1">
      <alignment horizontal="center" vertical="center"/>
    </xf>
    <xf numFmtId="0" fontId="65" fillId="0" borderId="0" xfId="0" quotePrefix="1" applyFont="1"/>
    <xf numFmtId="0" fontId="65" fillId="0" borderId="0" xfId="0" applyFont="1" applyBorder="1"/>
    <xf numFmtId="0" fontId="65" fillId="0" borderId="36" xfId="0" applyFont="1" applyBorder="1"/>
    <xf numFmtId="0" fontId="65" fillId="0" borderId="43" xfId="0" applyFont="1" applyBorder="1"/>
    <xf numFmtId="0" fontId="65" fillId="0" borderId="44" xfId="0" applyFont="1" applyBorder="1"/>
    <xf numFmtId="0" fontId="65" fillId="0" borderId="39" xfId="0" applyFont="1" applyBorder="1" applyAlignment="1">
      <alignment horizontal="center" vertical="center"/>
    </xf>
    <xf numFmtId="0" fontId="65" fillId="67" borderId="38" xfId="0" applyFont="1" applyFill="1" applyBorder="1" applyAlignment="1">
      <alignment horizontal="center" vertical="center"/>
    </xf>
    <xf numFmtId="0" fontId="65" fillId="0" borderId="45" xfId="0" applyFont="1" applyBorder="1" applyAlignment="1">
      <alignment horizontal="center" vertical="center"/>
    </xf>
    <xf numFmtId="0" fontId="65" fillId="0" borderId="39" xfId="0" applyFont="1" applyBorder="1"/>
    <xf numFmtId="0" fontId="65" fillId="0" borderId="45" xfId="0" applyFont="1" applyBorder="1"/>
    <xf numFmtId="0" fontId="65" fillId="67" borderId="37" xfId="0" applyFont="1" applyFill="1" applyBorder="1" applyAlignment="1">
      <alignment vertical="top"/>
    </xf>
    <xf numFmtId="0" fontId="65" fillId="67" borderId="34" xfId="0" applyFont="1" applyFill="1" applyBorder="1" applyAlignment="1">
      <alignment vertical="top"/>
    </xf>
    <xf numFmtId="0" fontId="65" fillId="0" borderId="35" xfId="0" applyFont="1" applyBorder="1" applyAlignment="1">
      <alignment vertical="center"/>
    </xf>
    <xf numFmtId="0" fontId="65" fillId="0" borderId="32" xfId="0" applyFont="1" applyBorder="1" applyAlignment="1">
      <alignment vertical="center"/>
    </xf>
    <xf numFmtId="0" fontId="65" fillId="0" borderId="35" xfId="0" applyFont="1" applyFill="1" applyBorder="1" applyAlignment="1" applyProtection="1">
      <alignment horizontal="center" vertical="center"/>
      <protection locked="0"/>
    </xf>
    <xf numFmtId="0" fontId="65" fillId="0" borderId="32" xfId="0" applyFont="1" applyFill="1" applyBorder="1" applyAlignment="1" applyProtection="1">
      <alignment horizontal="left" vertical="center"/>
      <protection locked="0"/>
    </xf>
    <xf numFmtId="0" fontId="65" fillId="0" borderId="36" xfId="0" applyFont="1" applyFill="1" applyBorder="1" applyAlignment="1" applyProtection="1">
      <alignment horizontal="center" vertical="center"/>
      <protection locked="0"/>
    </xf>
    <xf numFmtId="0" fontId="65" fillId="0" borderId="43" xfId="0" applyFont="1" applyFill="1" applyBorder="1" applyAlignment="1" applyProtection="1">
      <alignment horizontal="left" vertical="center"/>
      <protection locked="0"/>
    </xf>
    <xf numFmtId="0" fontId="65" fillId="0" borderId="44" xfId="0" applyFont="1" applyFill="1" applyBorder="1" applyAlignment="1" applyProtection="1">
      <alignment horizontal="left" vertical="center"/>
      <protection locked="0"/>
    </xf>
    <xf numFmtId="0" fontId="65" fillId="65" borderId="35" xfId="0" applyFont="1" applyFill="1" applyBorder="1" applyAlignment="1">
      <alignment vertical="top"/>
    </xf>
    <xf numFmtId="0" fontId="65" fillId="0" borderId="32" xfId="0" applyFont="1" applyBorder="1" applyAlignment="1">
      <alignment vertical="top"/>
    </xf>
    <xf numFmtId="0" fontId="65" fillId="65" borderId="36" xfId="0" applyFont="1" applyFill="1" applyBorder="1" applyAlignment="1">
      <alignment vertical="top"/>
    </xf>
    <xf numFmtId="0" fontId="65" fillId="0" borderId="44" xfId="0" applyFont="1" applyBorder="1" applyAlignment="1">
      <alignment vertical="top"/>
    </xf>
    <xf numFmtId="0" fontId="65" fillId="66" borderId="35" xfId="0" applyFont="1" applyFill="1" applyBorder="1" applyAlignment="1">
      <alignment vertical="top"/>
    </xf>
    <xf numFmtId="0" fontId="65" fillId="66" borderId="36" xfId="0" applyFont="1" applyFill="1" applyBorder="1" applyAlignment="1">
      <alignment vertical="top"/>
    </xf>
    <xf numFmtId="0" fontId="65" fillId="0" borderId="35" xfId="0" applyFont="1" applyBorder="1" applyAlignment="1">
      <alignment vertical="top"/>
    </xf>
    <xf numFmtId="0" fontId="68" fillId="67" borderId="37" xfId="0" applyFont="1" applyFill="1" applyBorder="1" applyAlignment="1">
      <alignment vertical="top" wrapText="1"/>
    </xf>
    <xf numFmtId="0" fontId="68" fillId="67" borderId="34" xfId="0" applyFont="1" applyFill="1" applyBorder="1" applyAlignment="1">
      <alignment vertical="top" wrapText="1"/>
    </xf>
    <xf numFmtId="0" fontId="65" fillId="0" borderId="36" xfId="0" applyFont="1" applyBorder="1" applyAlignment="1">
      <alignment vertical="top"/>
    </xf>
    <xf numFmtId="0" fontId="65" fillId="0" borderId="35" xfId="0" applyFont="1" applyBorder="1" applyAlignment="1">
      <alignment horizontal="center"/>
    </xf>
    <xf numFmtId="0" fontId="68" fillId="67" borderId="33" xfId="0" applyFont="1" applyFill="1" applyBorder="1" applyAlignment="1">
      <alignment vertical="top" wrapText="1"/>
    </xf>
    <xf numFmtId="0" fontId="65" fillId="65" borderId="31" xfId="0" applyFont="1" applyFill="1" applyBorder="1"/>
    <xf numFmtId="0" fontId="65" fillId="0" borderId="48" xfId="0" applyFont="1" applyBorder="1"/>
    <xf numFmtId="0" fontId="65" fillId="0" borderId="49" xfId="0" applyFont="1" applyBorder="1"/>
    <xf numFmtId="0" fontId="65" fillId="0" borderId="50" xfId="0" applyFont="1" applyBorder="1"/>
    <xf numFmtId="0" fontId="65" fillId="65" borderId="48" xfId="0" applyFont="1" applyFill="1" applyBorder="1"/>
    <xf numFmtId="0" fontId="65" fillId="65" borderId="49" xfId="0" applyFont="1" applyFill="1" applyBorder="1"/>
    <xf numFmtId="0" fontId="65" fillId="65" borderId="50" xfId="0" applyFont="1" applyFill="1" applyBorder="1"/>
    <xf numFmtId="0" fontId="68" fillId="67" borderId="33" xfId="0" applyFont="1" applyFill="1" applyBorder="1" applyAlignment="1">
      <alignment horizontal="center" vertical="center"/>
    </xf>
    <xf numFmtId="0" fontId="65" fillId="65" borderId="52" xfId="0" applyFont="1" applyFill="1" applyBorder="1"/>
    <xf numFmtId="0" fontId="65" fillId="65" borderId="51" xfId="0" applyFont="1" applyFill="1" applyBorder="1"/>
    <xf numFmtId="0" fontId="65" fillId="65" borderId="53" xfId="0" applyFont="1" applyFill="1" applyBorder="1"/>
    <xf numFmtId="0" fontId="0" fillId="69" borderId="0" xfId="0" applyFill="1"/>
    <xf numFmtId="0" fontId="69" fillId="0" borderId="0" xfId="0" applyFont="1"/>
    <xf numFmtId="0" fontId="0" fillId="10" borderId="0" xfId="0" applyFill="1"/>
    <xf numFmtId="0" fontId="0" fillId="9" borderId="0" xfId="0" applyFill="1"/>
    <xf numFmtId="0" fontId="0" fillId="70" borderId="0" xfId="0" applyFill="1"/>
    <xf numFmtId="0" fontId="67" fillId="0" borderId="0" xfId="0" applyFont="1"/>
    <xf numFmtId="0" fontId="68" fillId="6" borderId="0" xfId="0" applyFont="1" applyFill="1" applyAlignment="1">
      <alignment vertical="top"/>
    </xf>
    <xf numFmtId="0" fontId="67" fillId="0" borderId="0" xfId="0" applyFont="1" applyAlignment="1">
      <alignment horizontal="left"/>
    </xf>
    <xf numFmtId="0" fontId="66" fillId="68" borderId="9" xfId="0" applyFont="1" applyFill="1" applyBorder="1" applyAlignment="1">
      <alignment horizontal="left" vertical="center"/>
    </xf>
    <xf numFmtId="0" fontId="67" fillId="5" borderId="9" xfId="0" applyFont="1" applyFill="1" applyBorder="1" applyAlignment="1">
      <alignment horizontal="left" vertical="center"/>
    </xf>
    <xf numFmtId="0" fontId="67" fillId="0" borderId="9" xfId="0" applyFont="1" applyBorder="1" applyAlignment="1">
      <alignment horizontal="left" vertical="center" wrapText="1"/>
    </xf>
    <xf numFmtId="0" fontId="67" fillId="0" borderId="9" xfId="0" applyFont="1" applyBorder="1" applyAlignment="1">
      <alignment horizontal="left" vertical="center"/>
    </xf>
    <xf numFmtId="0" fontId="67" fillId="7" borderId="9" xfId="0" applyFont="1" applyFill="1" applyBorder="1" applyAlignment="1">
      <alignment horizontal="left" vertical="center"/>
    </xf>
    <xf numFmtId="0" fontId="67" fillId="6" borderId="9" xfId="0" applyFont="1" applyFill="1" applyBorder="1" applyAlignment="1">
      <alignment horizontal="left" vertical="center"/>
    </xf>
    <xf numFmtId="0" fontId="67" fillId="8" borderId="9" xfId="0" applyFont="1" applyFill="1" applyBorder="1" applyAlignment="1">
      <alignment horizontal="left" vertical="center"/>
    </xf>
    <xf numFmtId="0" fontId="71" fillId="0" borderId="0" xfId="0" applyFont="1"/>
    <xf numFmtId="0" fontId="65" fillId="0" borderId="31" xfId="0" applyFont="1" applyBorder="1" applyAlignment="1">
      <alignment horizontal="center" vertical="center"/>
    </xf>
    <xf numFmtId="0" fontId="72" fillId="0" borderId="45" xfId="0" quotePrefix="1" applyFont="1" applyBorder="1" applyAlignment="1">
      <alignment horizontal="center" vertical="center"/>
    </xf>
    <xf numFmtId="0" fontId="0" fillId="0" borderId="0" xfId="0" applyFill="1" applyBorder="1"/>
    <xf numFmtId="0" fontId="0" fillId="0" borderId="0" xfId="0" applyFont="1" applyAlignment="1">
      <alignment horizontal="left" vertical="center" indent="6"/>
    </xf>
    <xf numFmtId="0" fontId="71" fillId="0" borderId="0" xfId="0" applyFont="1" applyAlignment="1">
      <alignment horizontal="left" vertical="top"/>
    </xf>
    <xf numFmtId="0" fontId="65" fillId="0" borderId="0" xfId="0" applyFont="1" applyAlignment="1">
      <alignment horizontal="left" wrapText="1"/>
    </xf>
    <xf numFmtId="0" fontId="0" fillId="0" borderId="0" xfId="0" applyAlignment="1">
      <alignment horizontal="left" vertical="top"/>
    </xf>
    <xf numFmtId="0" fontId="0" fillId="0" borderId="0" xfId="0" applyFill="1" applyBorder="1" applyAlignment="1">
      <alignment horizontal="left"/>
    </xf>
    <xf numFmtId="0" fontId="65" fillId="0" borderId="0" xfId="0" applyFont="1" applyAlignment="1">
      <alignment horizontal="center" vertical="center"/>
    </xf>
    <xf numFmtId="0" fontId="73" fillId="0" borderId="0" xfId="0" applyFont="1" applyAlignment="1">
      <alignment horizontal="center" vertical="center"/>
    </xf>
    <xf numFmtId="0" fontId="0" fillId="67" borderId="9" xfId="0" applyFill="1" applyBorder="1" applyAlignment="1">
      <alignment horizontal="center" vertical="center"/>
    </xf>
    <xf numFmtId="0" fontId="65" fillId="65" borderId="54" xfId="0" applyFont="1" applyFill="1" applyBorder="1"/>
    <xf numFmtId="0" fontId="65" fillId="0" borderId="54" xfId="0" applyFont="1" applyBorder="1"/>
    <xf numFmtId="0" fontId="0" fillId="73" borderId="9" xfId="0" applyFill="1" applyBorder="1"/>
    <xf numFmtId="0" fontId="0" fillId="71" borderId="9" xfId="0" applyFill="1" applyBorder="1"/>
    <xf numFmtId="0" fontId="0" fillId="72" borderId="9" xfId="0" applyFill="1" applyBorder="1"/>
    <xf numFmtId="0" fontId="65" fillId="65" borderId="56" xfId="0" applyFont="1" applyFill="1" applyBorder="1"/>
    <xf numFmtId="0" fontId="0" fillId="0" borderId="9" xfId="0" applyFill="1" applyBorder="1" applyAlignment="1">
      <alignment horizontal="left"/>
    </xf>
    <xf numFmtId="0" fontId="65" fillId="0" borderId="61" xfId="0" applyFont="1" applyBorder="1" applyAlignment="1">
      <alignment horizontal="center"/>
    </xf>
    <xf numFmtId="0" fontId="65" fillId="0" borderId="62" xfId="0" applyFont="1" applyBorder="1"/>
    <xf numFmtId="0" fontId="76" fillId="0" borderId="36" xfId="0" applyFont="1" applyBorder="1" applyAlignment="1">
      <alignment horizontal="center"/>
    </xf>
    <xf numFmtId="0" fontId="76" fillId="0" borderId="44" xfId="0" applyFont="1" applyBorder="1"/>
    <xf numFmtId="0" fontId="77" fillId="0" borderId="35" xfId="0" applyFont="1" applyBorder="1"/>
    <xf numFmtId="0" fontId="77" fillId="0" borderId="32" xfId="0" applyFont="1" applyBorder="1"/>
    <xf numFmtId="0" fontId="78" fillId="0" borderId="35" xfId="0" applyFont="1" applyBorder="1" applyAlignment="1">
      <alignment vertical="center" wrapText="1"/>
    </xf>
    <xf numFmtId="0" fontId="78" fillId="0" borderId="32" xfId="0" applyFont="1" applyBorder="1" applyAlignment="1">
      <alignment vertical="center" wrapText="1"/>
    </xf>
    <xf numFmtId="0" fontId="0" fillId="0" borderId="0" xfId="0"/>
    <xf numFmtId="0" fontId="65" fillId="0" borderId="35" xfId="0" quotePrefix="1" applyFont="1" applyBorder="1"/>
    <xf numFmtId="0" fontId="65" fillId="0" borderId="32" xfId="0" quotePrefix="1" applyFont="1" applyBorder="1"/>
    <xf numFmtId="0" fontId="65" fillId="0" borderId="35" xfId="0" applyFont="1" applyBorder="1" applyAlignment="1">
      <alignment vertical="center" wrapText="1"/>
    </xf>
    <xf numFmtId="0" fontId="65" fillId="0" borderId="32" xfId="0" applyFont="1" applyBorder="1" applyAlignment="1">
      <alignment vertical="center" wrapText="1"/>
    </xf>
    <xf numFmtId="49" fontId="0" fillId="0" borderId="9" xfId="0" applyNumberFormat="1" applyBorder="1" applyAlignment="1">
      <alignment vertical="center"/>
    </xf>
    <xf numFmtId="49" fontId="0" fillId="0" borderId="9" xfId="0" applyNumberFormat="1" applyFill="1" applyBorder="1" applyAlignment="1">
      <alignment vertical="center"/>
    </xf>
    <xf numFmtId="49" fontId="5" fillId="0" borderId="9" xfId="0" applyNumberFormat="1" applyFont="1" applyBorder="1" applyAlignment="1"/>
    <xf numFmtId="0" fontId="79" fillId="0" borderId="0" xfId="0" applyFont="1" applyAlignment="1">
      <alignment horizontal="center" vertical="center"/>
    </xf>
    <xf numFmtId="0" fontId="80" fillId="0" borderId="35" xfId="0" applyFont="1" applyBorder="1"/>
    <xf numFmtId="0" fontId="80" fillId="0" borderId="36" xfId="0" applyFont="1" applyBorder="1"/>
    <xf numFmtId="0" fontId="80" fillId="0" borderId="31" xfId="0" applyFont="1" applyBorder="1"/>
    <xf numFmtId="0" fontId="80" fillId="0" borderId="43" xfId="0" applyFont="1" applyBorder="1"/>
    <xf numFmtId="0" fontId="80" fillId="0" borderId="32" xfId="0" applyFont="1" applyBorder="1"/>
    <xf numFmtId="0" fontId="80" fillId="0" borderId="44" xfId="0" applyFont="1" applyBorder="1"/>
    <xf numFmtId="0" fontId="80" fillId="0" borderId="0" xfId="0" applyFont="1"/>
    <xf numFmtId="0" fontId="0" fillId="0" borderId="9" xfId="0" applyBorder="1" applyAlignment="1">
      <alignment wrapText="1"/>
    </xf>
    <xf numFmtId="49" fontId="81" fillId="0" borderId="9" xfId="0" applyNumberFormat="1" applyFont="1" applyBorder="1" applyAlignment="1"/>
    <xf numFmtId="0" fontId="0" fillId="0" borderId="0" xfId="0" applyAlignment="1">
      <alignment wrapText="1"/>
    </xf>
    <xf numFmtId="0" fontId="0" fillId="0" borderId="9" xfId="0" applyFill="1" applyBorder="1"/>
    <xf numFmtId="0" fontId="0" fillId="0" borderId="47" xfId="0" applyFill="1" applyBorder="1"/>
    <xf numFmtId="0" fontId="0" fillId="0" borderId="40" xfId="0" applyFill="1" applyBorder="1" applyAlignment="1">
      <alignment vertical="center" wrapText="1"/>
    </xf>
    <xf numFmtId="0" fontId="0" fillId="0" borderId="41" xfId="0" applyFill="1" applyBorder="1" applyAlignment="1">
      <alignment vertical="center" wrapText="1"/>
    </xf>
    <xf numFmtId="0" fontId="0" fillId="0" borderId="42" xfId="0" applyFill="1" applyBorder="1" applyAlignment="1">
      <alignment vertical="center" wrapText="1"/>
    </xf>
    <xf numFmtId="0" fontId="0" fillId="0" borderId="11" xfId="0" applyFill="1" applyBorder="1" applyAlignment="1">
      <alignment horizontal="center" vertical="center" wrapText="1"/>
    </xf>
    <xf numFmtId="0" fontId="0" fillId="0" borderId="6" xfId="0" applyFill="1" applyBorder="1" applyAlignment="1">
      <alignment vertical="center" wrapText="1"/>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2" xfId="0" applyFill="1" applyBorder="1" applyAlignment="1">
      <alignment horizontal="center" vertical="center" wrapText="1"/>
    </xf>
    <xf numFmtId="0" fontId="0" fillId="0" borderId="9" xfId="0" applyFill="1" applyBorder="1" applyAlignment="1">
      <alignment vertical="center" wrapText="1"/>
    </xf>
    <xf numFmtId="0" fontId="0" fillId="0" borderId="9" xfId="0" applyFill="1" applyBorder="1" applyAlignment="1">
      <alignment horizontal="center" vertical="center"/>
    </xf>
    <xf numFmtId="0" fontId="0" fillId="0" borderId="10" xfId="0" applyFill="1" applyBorder="1" applyAlignment="1">
      <alignment horizontal="center" vertical="center"/>
    </xf>
    <xf numFmtId="0" fontId="0" fillId="77" borderId="0" xfId="0" applyFill="1"/>
    <xf numFmtId="0" fontId="65" fillId="0" borderId="51" xfId="0" applyFont="1" applyBorder="1"/>
    <xf numFmtId="0" fontId="68" fillId="78" borderId="63" xfId="0" applyFont="1" applyFill="1" applyBorder="1" applyAlignment="1">
      <alignment vertical="top"/>
    </xf>
    <xf numFmtId="0" fontId="82" fillId="0" borderId="51" xfId="0" applyFont="1" applyBorder="1"/>
    <xf numFmtId="0" fontId="65" fillId="0" borderId="0" xfId="0" applyFont="1" applyFill="1" applyAlignment="1">
      <alignment horizontal="left" wrapText="1"/>
    </xf>
    <xf numFmtId="0" fontId="83" fillId="0" borderId="0" xfId="0" applyFont="1" applyAlignment="1">
      <alignment horizontal="left"/>
    </xf>
    <xf numFmtId="0" fontId="84" fillId="0" borderId="0" xfId="0" applyFont="1" applyAlignment="1">
      <alignment horizontal="left"/>
    </xf>
    <xf numFmtId="0" fontId="85" fillId="0" borderId="0" xfId="0" applyFont="1" applyFill="1" applyAlignment="1">
      <alignment horizontal="left"/>
    </xf>
    <xf numFmtId="0" fontId="4" fillId="0" borderId="0" xfId="0" applyFont="1" applyFill="1" applyAlignment="1">
      <alignment horizontal="left"/>
    </xf>
    <xf numFmtId="0" fontId="68" fillId="0" borderId="0" xfId="0" applyFont="1" applyFill="1" applyAlignment="1">
      <alignment horizontal="left"/>
    </xf>
    <xf numFmtId="0" fontId="86" fillId="0" borderId="0" xfId="0" applyFont="1" applyFill="1" applyAlignment="1">
      <alignment horizontal="left"/>
    </xf>
    <xf numFmtId="0" fontId="85" fillId="0" borderId="0" xfId="0" applyFont="1" applyFill="1" applyAlignment="1">
      <alignment horizontal="left" wrapText="1"/>
    </xf>
    <xf numFmtId="0" fontId="86" fillId="79" borderId="0" xfId="0" applyFont="1" applyFill="1" applyAlignment="1">
      <alignment horizontal="left"/>
    </xf>
    <xf numFmtId="0" fontId="68" fillId="79" borderId="0" xfId="0" applyFont="1" applyFill="1" applyAlignment="1">
      <alignment horizontal="left"/>
    </xf>
    <xf numFmtId="0" fontId="86" fillId="79" borderId="0" xfId="0" applyFont="1" applyFill="1" applyAlignment="1">
      <alignment horizontal="left" wrapText="1"/>
    </xf>
    <xf numFmtId="0" fontId="85" fillId="79" borderId="0" xfId="0" applyFont="1" applyFill="1" applyAlignment="1">
      <alignment horizontal="left" wrapText="1"/>
    </xf>
    <xf numFmtId="0" fontId="65" fillId="79" borderId="0" xfId="0" applyFont="1" applyFill="1" applyAlignment="1">
      <alignment horizontal="left"/>
    </xf>
    <xf numFmtId="0" fontId="65" fillId="0" borderId="0" xfId="0" applyFont="1" applyFill="1"/>
    <xf numFmtId="0" fontId="75" fillId="0" borderId="0" xfId="0" applyFont="1" applyFill="1"/>
    <xf numFmtId="0" fontId="86" fillId="0" borderId="0" xfId="0" applyFont="1" applyFill="1" applyAlignment="1">
      <alignment horizontal="left" wrapText="1"/>
    </xf>
    <xf numFmtId="0" fontId="32" fillId="0" borderId="0" xfId="0" applyFont="1" applyFill="1" applyAlignment="1">
      <alignment horizontal="left"/>
    </xf>
    <xf numFmtId="49" fontId="85" fillId="0" borderId="0" xfId="0" applyNumberFormat="1" applyFont="1" applyFill="1" applyAlignment="1">
      <alignment horizontal="left"/>
    </xf>
    <xf numFmtId="49" fontId="86" fillId="0" borderId="0" xfId="0" applyNumberFormat="1" applyFont="1" applyFill="1" applyAlignment="1">
      <alignment horizontal="left"/>
    </xf>
    <xf numFmtId="2" fontId="70" fillId="0" borderId="0" xfId="1" applyNumberFormat="1" applyFont="1" applyFill="1" applyBorder="1" applyAlignment="1">
      <alignment horizontal="left"/>
    </xf>
    <xf numFmtId="1" fontId="70" fillId="0" borderId="0" xfId="1" applyNumberFormat="1" applyFont="1" applyFill="1" applyBorder="1" applyAlignment="1">
      <alignment horizontal="left"/>
    </xf>
    <xf numFmtId="2" fontId="88" fillId="80" borderId="0" xfId="1" applyNumberFormat="1" applyFont="1" applyFill="1" applyBorder="1" applyAlignment="1">
      <alignment horizontal="left"/>
    </xf>
    <xf numFmtId="2" fontId="88" fillId="80" borderId="0" xfId="1" applyNumberFormat="1" applyFont="1" applyFill="1" applyBorder="1"/>
    <xf numFmtId="2" fontId="70" fillId="80" borderId="0" xfId="1" applyNumberFormat="1" applyFont="1" applyFill="1" applyBorder="1"/>
    <xf numFmtId="2" fontId="70" fillId="80" borderId="0" xfId="1" applyNumberFormat="1" applyFont="1" applyFill="1" applyBorder="1" applyAlignment="1">
      <alignment horizontal="left"/>
    </xf>
    <xf numFmtId="2" fontId="70" fillId="80" borderId="0" xfId="1" applyNumberFormat="1" applyFont="1" applyFill="1" applyBorder="1" applyAlignment="1">
      <alignment vertical="center"/>
    </xf>
    <xf numFmtId="1" fontId="70" fillId="80" borderId="0" xfId="1" applyNumberFormat="1" applyFont="1" applyFill="1" applyBorder="1"/>
    <xf numFmtId="181" fontId="70" fillId="80" borderId="0" xfId="1" applyNumberFormat="1" applyFont="1" applyFill="1" applyBorder="1" applyAlignment="1">
      <alignment horizontal="center" vertical="center"/>
    </xf>
    <xf numFmtId="2" fontId="70" fillId="0" borderId="0" xfId="1" applyNumberFormat="1" applyFont="1" applyBorder="1"/>
    <xf numFmtId="2" fontId="88" fillId="80" borderId="0" xfId="1" applyNumberFormat="1" applyFont="1" applyFill="1" applyBorder="1" applyAlignment="1">
      <alignment vertical="center"/>
    </xf>
    <xf numFmtId="182" fontId="88" fillId="80" borderId="0" xfId="1" applyNumberFormat="1" applyFont="1" applyFill="1" applyBorder="1" applyAlignment="1">
      <alignment horizontal="left" vertical="center"/>
    </xf>
    <xf numFmtId="2" fontId="70" fillId="80" borderId="0" xfId="1" applyNumberFormat="1" applyFont="1" applyFill="1" applyBorder="1" applyAlignment="1">
      <alignment horizontal="left" vertical="center"/>
    </xf>
    <xf numFmtId="1" fontId="70" fillId="80" borderId="0" xfId="1" applyNumberFormat="1" applyFont="1" applyFill="1" applyBorder="1" applyAlignment="1">
      <alignment vertical="center"/>
    </xf>
    <xf numFmtId="2" fontId="70" fillId="0" borderId="0" xfId="1" applyNumberFormat="1" applyFont="1" applyBorder="1" applyAlignment="1">
      <alignment vertical="center"/>
    </xf>
    <xf numFmtId="182" fontId="70" fillId="80" borderId="0" xfId="1" applyNumberFormat="1" applyFont="1" applyFill="1" applyBorder="1" applyAlignment="1">
      <alignment horizontal="left"/>
    </xf>
    <xf numFmtId="2" fontId="89" fillId="80" borderId="0" xfId="1" applyNumberFormat="1" applyFont="1" applyFill="1" applyBorder="1"/>
    <xf numFmtId="1" fontId="88" fillId="75" borderId="4" xfId="2" applyNumberFormat="1" applyFont="1" applyFill="1" applyBorder="1" applyAlignment="1" applyProtection="1">
      <alignment horizontal="center" vertical="center" wrapText="1"/>
    </xf>
    <xf numFmtId="1" fontId="70" fillId="75" borderId="68" xfId="2" applyNumberFormat="1" applyFont="1" applyFill="1" applyBorder="1" applyAlignment="1" applyProtection="1">
      <alignment horizontal="center" vertical="center" wrapText="1"/>
    </xf>
    <xf numFmtId="2" fontId="88" fillId="11" borderId="69" xfId="1" applyNumberFormat="1" applyFont="1" applyFill="1" applyBorder="1" applyAlignment="1">
      <alignment horizontal="center" vertical="center" wrapText="1"/>
    </xf>
    <xf numFmtId="2" fontId="88" fillId="11" borderId="9" xfId="1" applyNumberFormat="1" applyFont="1" applyFill="1" applyBorder="1" applyAlignment="1">
      <alignment horizontal="center" vertical="center" wrapText="1"/>
    </xf>
    <xf numFmtId="181" fontId="88" fillId="11" borderId="72" xfId="1" applyNumberFormat="1" applyFont="1" applyFill="1" applyBorder="1" applyAlignment="1">
      <alignment horizontal="center" vertical="center" wrapText="1"/>
    </xf>
    <xf numFmtId="1" fontId="88" fillId="11" borderId="16" xfId="2" applyNumberFormat="1" applyFont="1" applyFill="1" applyBorder="1" applyAlignment="1" applyProtection="1">
      <alignment horizontal="center" vertical="center" wrapText="1"/>
    </xf>
    <xf numFmtId="1" fontId="88" fillId="11" borderId="69" xfId="2" applyNumberFormat="1" applyFont="1" applyFill="1" applyBorder="1" applyAlignment="1" applyProtection="1">
      <alignment horizontal="center" vertical="center" wrapText="1"/>
    </xf>
    <xf numFmtId="2" fontId="70" fillId="0" borderId="0" xfId="1" applyNumberFormat="1" applyFont="1" applyBorder="1" applyAlignment="1">
      <alignment horizontal="center"/>
    </xf>
    <xf numFmtId="2" fontId="88" fillId="11" borderId="72" xfId="1" applyNumberFormat="1" applyFont="1" applyFill="1" applyBorder="1" applyAlignment="1">
      <alignment horizontal="center" vertical="center" wrapText="1"/>
    </xf>
    <xf numFmtId="2" fontId="91" fillId="11" borderId="58" xfId="1" applyNumberFormat="1" applyFont="1" applyFill="1" applyBorder="1" applyAlignment="1">
      <alignment horizontal="center" vertical="center" wrapText="1"/>
    </xf>
    <xf numFmtId="2" fontId="70" fillId="11" borderId="14" xfId="1" applyNumberFormat="1" applyFont="1" applyFill="1" applyBorder="1" applyAlignment="1">
      <alignment horizontal="center" vertical="center" wrapText="1"/>
    </xf>
    <xf numFmtId="181" fontId="88" fillId="11" borderId="57" xfId="1" applyNumberFormat="1" applyFont="1" applyFill="1" applyBorder="1" applyAlignment="1">
      <alignment horizontal="center" vertical="center" wrapText="1"/>
    </xf>
    <xf numFmtId="1" fontId="88" fillId="11" borderId="59" xfId="2" applyNumberFormat="1" applyFont="1" applyFill="1" applyBorder="1" applyAlignment="1" applyProtection="1">
      <alignment vertical="center" wrapText="1"/>
    </xf>
    <xf numFmtId="2" fontId="70" fillId="0" borderId="0" xfId="1" applyNumberFormat="1" applyFont="1" applyFill="1" applyBorder="1"/>
    <xf numFmtId="1" fontId="70" fillId="0" borderId="0" xfId="1" applyNumberFormat="1" applyFont="1" applyFill="1" applyBorder="1"/>
    <xf numFmtId="181" fontId="70" fillId="0" borderId="0" xfId="1" applyNumberFormat="1" applyFont="1" applyFill="1" applyBorder="1" applyAlignment="1">
      <alignment horizontal="center" vertical="center"/>
    </xf>
    <xf numFmtId="1" fontId="70" fillId="0" borderId="0" xfId="1" applyNumberFormat="1" applyFont="1" applyBorder="1"/>
    <xf numFmtId="2" fontId="70" fillId="0" borderId="0" xfId="1" applyNumberFormat="1" applyFont="1" applyBorder="1" applyAlignment="1">
      <alignment horizontal="left"/>
    </xf>
    <xf numFmtId="181" fontId="70" fillId="0" borderId="0" xfId="1" applyNumberFormat="1" applyFont="1" applyBorder="1" applyAlignment="1">
      <alignment horizontal="center" vertical="center"/>
    </xf>
    <xf numFmtId="0" fontId="82" fillId="0" borderId="49" xfId="0" applyFont="1" applyBorder="1"/>
    <xf numFmtId="2" fontId="94" fillId="0" borderId="30" xfId="1" applyNumberFormat="1" applyFont="1" applyFill="1" applyBorder="1" applyAlignment="1">
      <alignment horizontal="center" vertical="center"/>
    </xf>
    <xf numFmtId="0" fontId="94" fillId="0" borderId="73" xfId="1" applyNumberFormat="1" applyFont="1" applyFill="1" applyBorder="1" applyAlignment="1">
      <alignment horizontal="center" vertical="center"/>
    </xf>
    <xf numFmtId="49" fontId="94" fillId="0" borderId="30" xfId="1" applyNumberFormat="1" applyFont="1" applyFill="1" applyBorder="1" applyAlignment="1">
      <alignment horizontal="center" vertical="center"/>
    </xf>
    <xf numFmtId="181" fontId="94" fillId="0" borderId="60" xfId="1" quotePrefix="1" applyNumberFormat="1" applyFont="1" applyFill="1" applyBorder="1" applyAlignment="1">
      <alignment horizontal="center" vertical="center"/>
    </xf>
    <xf numFmtId="2" fontId="94" fillId="0" borderId="9" xfId="1" applyNumberFormat="1" applyFont="1" applyFill="1" applyBorder="1" applyAlignment="1">
      <alignment horizontal="center" vertical="center"/>
    </xf>
    <xf numFmtId="181" fontId="94" fillId="0" borderId="9" xfId="1" applyNumberFormat="1" applyFont="1" applyFill="1" applyBorder="1" applyAlignment="1">
      <alignment horizontal="center" vertical="center"/>
    </xf>
    <xf numFmtId="0" fontId="94" fillId="0" borderId="9" xfId="1" applyNumberFormat="1" applyFont="1" applyFill="1" applyBorder="1" applyAlignment="1">
      <alignment horizontal="center" vertical="center"/>
    </xf>
    <xf numFmtId="0" fontId="94" fillId="75" borderId="9" xfId="1" applyNumberFormat="1" applyFont="1" applyFill="1" applyBorder="1" applyAlignment="1">
      <alignment horizontal="center" vertical="center"/>
    </xf>
    <xf numFmtId="2" fontId="91" fillId="11" borderId="74" xfId="1" applyNumberFormat="1" applyFont="1" applyFill="1" applyBorder="1" applyAlignment="1">
      <alignment horizontal="center" vertical="center" wrapText="1"/>
    </xf>
    <xf numFmtId="2" fontId="70" fillId="11" borderId="16" xfId="1" applyNumberFormat="1" applyFont="1" applyFill="1" applyBorder="1" applyAlignment="1">
      <alignment horizontal="center" vertical="center" wrapText="1"/>
    </xf>
    <xf numFmtId="181" fontId="88" fillId="11" borderId="75" xfId="1" applyNumberFormat="1" applyFont="1" applyFill="1" applyBorder="1" applyAlignment="1">
      <alignment horizontal="center" vertical="center" wrapText="1"/>
    </xf>
    <xf numFmtId="2" fontId="95" fillId="8" borderId="9" xfId="1" applyNumberFormat="1" applyFont="1" applyFill="1" applyBorder="1" applyAlignment="1">
      <alignment horizontal="center" vertical="center"/>
    </xf>
    <xf numFmtId="2" fontId="88" fillId="11" borderId="69" xfId="1" applyNumberFormat="1" applyFont="1" applyFill="1" applyBorder="1" applyAlignment="1">
      <alignment horizontal="center" vertical="center" wrapText="1"/>
    </xf>
    <xf numFmtId="2" fontId="88" fillId="11" borderId="8" xfId="1" applyNumberFormat="1" applyFont="1" applyFill="1" applyBorder="1" applyAlignment="1">
      <alignment horizontal="center" vertical="center" wrapText="1"/>
    </xf>
    <xf numFmtId="2" fontId="88" fillId="11" borderId="70" xfId="1" applyNumberFormat="1" applyFont="1" applyFill="1" applyBorder="1" applyAlignment="1">
      <alignment horizontal="center" vertical="center" wrapText="1"/>
    </xf>
    <xf numFmtId="2" fontId="88" fillId="11" borderId="71" xfId="1" applyNumberFormat="1" applyFont="1" applyFill="1" applyBorder="1" applyAlignment="1">
      <alignment horizontal="center" vertical="center" wrapText="1"/>
    </xf>
    <xf numFmtId="2" fontId="88" fillId="11" borderId="16" xfId="1" applyNumberFormat="1" applyFont="1" applyFill="1" applyBorder="1" applyAlignment="1">
      <alignment horizontal="center" vertical="center" wrapText="1"/>
    </xf>
    <xf numFmtId="1" fontId="88" fillId="11" borderId="76" xfId="2" applyNumberFormat="1" applyFont="1" applyFill="1" applyBorder="1" applyAlignment="1" applyProtection="1">
      <alignment horizontal="center" vertical="center" wrapText="1"/>
    </xf>
    <xf numFmtId="1" fontId="92" fillId="11" borderId="76" xfId="2" applyNumberFormat="1" applyFont="1" applyFill="1" applyBorder="1" applyAlignment="1" applyProtection="1">
      <alignment horizontal="center" vertical="center" wrapText="1"/>
    </xf>
    <xf numFmtId="0" fontId="94" fillId="0" borderId="71" xfId="1" applyNumberFormat="1" applyFont="1" applyFill="1" applyBorder="1" applyAlignment="1">
      <alignment horizontal="center" vertical="center"/>
    </xf>
    <xf numFmtId="2" fontId="88" fillId="75" borderId="69" xfId="1" applyNumberFormat="1" applyFont="1" applyFill="1" applyBorder="1" applyAlignment="1">
      <alignment horizontal="center" vertical="center" wrapText="1"/>
    </xf>
    <xf numFmtId="2" fontId="93" fillId="11" borderId="77" xfId="1341" applyNumberFormat="1" applyFont="1" applyFill="1" applyBorder="1" applyAlignment="1">
      <alignment horizontal="center" vertical="center" wrapText="1"/>
    </xf>
    <xf numFmtId="2" fontId="88" fillId="75" borderId="9" xfId="1" applyNumberFormat="1" applyFont="1" applyFill="1" applyBorder="1" applyAlignment="1">
      <alignment horizontal="center" vertical="center" wrapText="1"/>
    </xf>
    <xf numFmtId="1" fontId="94" fillId="75" borderId="9" xfId="1" applyNumberFormat="1" applyFont="1" applyFill="1" applyBorder="1" applyAlignment="1">
      <alignment horizontal="center" vertical="center"/>
    </xf>
    <xf numFmtId="0" fontId="94" fillId="11" borderId="9" xfId="1" applyNumberFormat="1" applyFont="1" applyFill="1" applyBorder="1" applyAlignment="1">
      <alignment horizontal="center" vertical="center"/>
    </xf>
    <xf numFmtId="2" fontId="70" fillId="11" borderId="16" xfId="1" quotePrefix="1" applyNumberFormat="1" applyFont="1" applyFill="1" applyBorder="1" applyAlignment="1">
      <alignment horizontal="center" vertical="center" wrapText="1"/>
    </xf>
    <xf numFmtId="2" fontId="88" fillId="11" borderId="74" xfId="1" applyNumberFormat="1" applyFont="1" applyFill="1" applyBorder="1" applyAlignment="1">
      <alignment horizontal="center" vertical="center" wrapText="1"/>
    </xf>
    <xf numFmtId="2" fontId="70" fillId="11" borderId="71" xfId="1" applyNumberFormat="1" applyFont="1" applyFill="1" applyBorder="1" applyAlignment="1">
      <alignment horizontal="center" vertical="center" wrapText="1"/>
    </xf>
    <xf numFmtId="49" fontId="94" fillId="0" borderId="78" xfId="1" applyNumberFormat="1" applyFont="1" applyFill="1" applyBorder="1" applyAlignment="1">
      <alignment horizontal="center" vertical="center"/>
    </xf>
    <xf numFmtId="0" fontId="95" fillId="0" borderId="9" xfId="1" applyNumberFormat="1" applyFont="1" applyFill="1" applyBorder="1" applyAlignment="1">
      <alignment horizontal="center" vertical="center"/>
    </xf>
    <xf numFmtId="2" fontId="94" fillId="84" borderId="30" xfId="1" applyNumberFormat="1" applyFont="1" applyFill="1" applyBorder="1" applyAlignment="1">
      <alignment horizontal="center" vertical="center"/>
    </xf>
    <xf numFmtId="1" fontId="94" fillId="84" borderId="60" xfId="1" quotePrefix="1" applyNumberFormat="1" applyFont="1" applyFill="1" applyBorder="1" applyAlignment="1">
      <alignment horizontal="center" vertical="center"/>
    </xf>
    <xf numFmtId="0" fontId="4" fillId="5" borderId="0" xfId="0" applyFont="1" applyFill="1" applyAlignment="1">
      <alignment horizontal="left"/>
    </xf>
    <xf numFmtId="2" fontId="87" fillId="75" borderId="2" xfId="1" applyNumberFormat="1" applyFont="1" applyFill="1" applyBorder="1" applyAlignment="1">
      <alignment horizontal="center" vertical="center" wrapText="1"/>
    </xf>
    <xf numFmtId="2" fontId="87" fillId="75" borderId="3" xfId="1" applyNumberFormat="1" applyFont="1" applyFill="1" applyBorder="1" applyAlignment="1">
      <alignment horizontal="center" vertical="center" wrapText="1"/>
    </xf>
    <xf numFmtId="2" fontId="87" fillId="75" borderId="4" xfId="1" applyNumberFormat="1" applyFont="1" applyFill="1" applyBorder="1" applyAlignment="1">
      <alignment horizontal="center" vertical="center" wrapText="1"/>
    </xf>
    <xf numFmtId="2" fontId="87" fillId="75" borderId="66" xfId="1" applyNumberFormat="1" applyFont="1" applyFill="1" applyBorder="1" applyAlignment="1">
      <alignment horizontal="center" vertical="center" wrapText="1"/>
    </xf>
    <xf numFmtId="2" fontId="87" fillId="75" borderId="67" xfId="1" applyNumberFormat="1" applyFont="1" applyFill="1" applyBorder="1" applyAlignment="1">
      <alignment horizontal="center" vertical="center" wrapText="1"/>
    </xf>
    <xf numFmtId="2" fontId="87" fillId="75" borderId="68" xfId="1" applyNumberFormat="1" applyFont="1" applyFill="1" applyBorder="1" applyAlignment="1">
      <alignment horizontal="center" vertical="center" wrapText="1"/>
    </xf>
    <xf numFmtId="2" fontId="87" fillId="75" borderId="2" xfId="1" applyNumberFormat="1" applyFont="1" applyFill="1" applyBorder="1" applyAlignment="1">
      <alignment horizontal="center" vertical="center"/>
    </xf>
    <xf numFmtId="2" fontId="87" fillId="75" borderId="66" xfId="1" applyNumberFormat="1" applyFont="1" applyFill="1" applyBorder="1" applyAlignment="1">
      <alignment horizontal="center" vertical="center"/>
    </xf>
    <xf numFmtId="2" fontId="88" fillId="11" borderId="8" xfId="1" applyNumberFormat="1" applyFont="1" applyFill="1" applyBorder="1" applyAlignment="1">
      <alignment horizontal="center" vertical="center" wrapText="1"/>
    </xf>
    <xf numFmtId="2" fontId="88" fillId="11" borderId="70" xfId="1" applyNumberFormat="1" applyFont="1" applyFill="1" applyBorder="1" applyAlignment="1">
      <alignment horizontal="center" vertical="center" wrapText="1"/>
    </xf>
    <xf numFmtId="2" fontId="88" fillId="11" borderId="71" xfId="1" applyNumberFormat="1" applyFont="1" applyFill="1" applyBorder="1" applyAlignment="1">
      <alignment horizontal="center" vertical="center" wrapText="1"/>
    </xf>
    <xf numFmtId="2" fontId="88" fillId="11" borderId="78" xfId="1" applyNumberFormat="1" applyFont="1" applyFill="1" applyBorder="1" applyAlignment="1">
      <alignment horizontal="center" vertical="center" wrapText="1"/>
    </xf>
    <xf numFmtId="2" fontId="88" fillId="11" borderId="67" xfId="1" applyNumberFormat="1" applyFont="1" applyFill="1" applyBorder="1" applyAlignment="1">
      <alignment horizontal="center" vertical="center" wrapText="1"/>
    </xf>
    <xf numFmtId="2" fontId="88" fillId="11" borderId="73" xfId="1" applyNumberFormat="1" applyFont="1" applyFill="1" applyBorder="1" applyAlignment="1">
      <alignment horizontal="center" vertical="center" wrapText="1"/>
    </xf>
    <xf numFmtId="2" fontId="90" fillId="76" borderId="64" xfId="1" applyNumberFormat="1" applyFont="1" applyFill="1" applyBorder="1" applyAlignment="1">
      <alignment horizontal="center" vertical="center"/>
    </xf>
    <xf numFmtId="2" fontId="90" fillId="76" borderId="5" xfId="1" applyNumberFormat="1" applyFont="1" applyFill="1" applyBorder="1" applyAlignment="1">
      <alignment horizontal="center" vertical="center"/>
    </xf>
    <xf numFmtId="2" fontId="93" fillId="11" borderId="2" xfId="1341" applyNumberFormat="1" applyFont="1" applyFill="1" applyBorder="1" applyAlignment="1">
      <alignment horizontal="center" vertical="center" wrapText="1"/>
    </xf>
    <xf numFmtId="2" fontId="93" fillId="11" borderId="82" xfId="1341" applyNumberFormat="1" applyFont="1" applyFill="1" applyBorder="1" applyAlignment="1">
      <alignment horizontal="center" vertical="center" wrapText="1"/>
    </xf>
    <xf numFmtId="2" fontId="93" fillId="11" borderId="83" xfId="1341" applyNumberFormat="1" applyFont="1" applyFill="1" applyBorder="1" applyAlignment="1">
      <alignment horizontal="center" vertical="center" wrapText="1"/>
    </xf>
    <xf numFmtId="2" fontId="93" fillId="11" borderId="84" xfId="1341" applyNumberFormat="1" applyFont="1" applyFill="1" applyBorder="1" applyAlignment="1">
      <alignment horizontal="center" vertical="center" wrapText="1"/>
    </xf>
    <xf numFmtId="2" fontId="93" fillId="11" borderId="85" xfId="1341" applyNumberFormat="1" applyFont="1" applyFill="1" applyBorder="1" applyAlignment="1">
      <alignment horizontal="center" vertical="center" wrapText="1"/>
    </xf>
    <xf numFmtId="2" fontId="93" fillId="11" borderId="86" xfId="1341" applyNumberFormat="1" applyFont="1" applyFill="1" applyBorder="1" applyAlignment="1">
      <alignment horizontal="center" vertical="center" wrapText="1"/>
    </xf>
    <xf numFmtId="2" fontId="90" fillId="81" borderId="79" xfId="1" applyNumberFormat="1" applyFont="1" applyFill="1" applyBorder="1" applyAlignment="1">
      <alignment horizontal="center" vertical="center"/>
    </xf>
    <xf numFmtId="2" fontId="90" fillId="81" borderId="80" xfId="1" applyNumberFormat="1" applyFont="1" applyFill="1" applyBorder="1" applyAlignment="1">
      <alignment horizontal="center" vertical="center"/>
    </xf>
    <xf numFmtId="2" fontId="90" fillId="81" borderId="81" xfId="1" applyNumberFormat="1" applyFont="1" applyFill="1" applyBorder="1" applyAlignment="1">
      <alignment horizontal="center" vertical="center"/>
    </xf>
    <xf numFmtId="1" fontId="90" fillId="83" borderId="64" xfId="2" applyNumberFormat="1" applyFont="1" applyFill="1" applyBorder="1" applyAlignment="1" applyProtection="1">
      <alignment horizontal="center" vertical="center"/>
    </xf>
    <xf numFmtId="1" fontId="90" fillId="83" borderId="5" xfId="2" applyNumberFormat="1" applyFont="1" applyFill="1" applyBorder="1" applyAlignment="1" applyProtection="1">
      <alignment horizontal="center" vertical="center"/>
    </xf>
    <xf numFmtId="1" fontId="90" fillId="82" borderId="5" xfId="2" applyNumberFormat="1" applyFont="1" applyFill="1" applyBorder="1" applyAlignment="1" applyProtection="1">
      <alignment horizontal="center" vertical="center"/>
    </xf>
    <xf numFmtId="1" fontId="90" fillId="82" borderId="65" xfId="2" applyNumberFormat="1" applyFont="1" applyFill="1" applyBorder="1" applyAlignment="1" applyProtection="1">
      <alignment horizontal="center" vertical="center"/>
    </xf>
    <xf numFmtId="2" fontId="88" fillId="11" borderId="76" xfId="1" applyNumberFormat="1" applyFont="1" applyFill="1" applyBorder="1" applyAlignment="1">
      <alignment horizontal="center" vertical="center" wrapText="1"/>
    </xf>
    <xf numFmtId="1" fontId="70" fillId="11" borderId="88" xfId="2" applyNumberFormat="1" applyFont="1" applyFill="1" applyBorder="1" applyAlignment="1" applyProtection="1">
      <alignment horizontal="center" vertical="center" wrapText="1"/>
    </xf>
    <xf numFmtId="1" fontId="70" fillId="11" borderId="89" xfId="2" applyNumberFormat="1" applyFont="1" applyFill="1" applyBorder="1" applyAlignment="1" applyProtection="1">
      <alignment horizontal="center" vertical="center" wrapText="1"/>
    </xf>
    <xf numFmtId="1" fontId="70" fillId="11" borderId="87" xfId="2" applyNumberFormat="1" applyFont="1" applyFill="1" applyBorder="1" applyAlignment="1" applyProtection="1">
      <alignment horizontal="center" vertical="center" wrapText="1"/>
    </xf>
    <xf numFmtId="2" fontId="88" fillId="11" borderId="16" xfId="1" applyNumberFormat="1" applyFont="1" applyFill="1" applyBorder="1" applyAlignment="1">
      <alignment horizontal="center" vertical="center" wrapText="1"/>
    </xf>
    <xf numFmtId="2" fontId="88" fillId="11" borderId="59" xfId="1" applyNumberFormat="1" applyFont="1" applyFill="1" applyBorder="1" applyAlignment="1">
      <alignment horizontal="center" vertical="center" wrapText="1"/>
    </xf>
    <xf numFmtId="0" fontId="74" fillId="74" borderId="55" xfId="0" applyFont="1" applyFill="1" applyBorder="1" applyAlignment="1">
      <alignment horizontal="left" vertical="top"/>
    </xf>
    <xf numFmtId="0" fontId="74" fillId="74" borderId="0" xfId="0" applyFont="1" applyFill="1" applyBorder="1" applyAlignment="1">
      <alignment horizontal="left" vertical="top"/>
    </xf>
  </cellXfs>
  <cellStyles count="1847">
    <cellStyle name="_x0004_" xfId="3" xr:uid="{00000000-0005-0000-0000-000000000000}"/>
    <cellStyle name="_x0004_ 2" xfId="4" xr:uid="{00000000-0005-0000-0000-000001000000}"/>
    <cellStyle name="_~1782628" xfId="5" xr:uid="{00000000-0005-0000-0000-000002000000}"/>
    <cellStyle name="_~1782628 2" xfId="6" xr:uid="{00000000-0005-0000-0000-000003000000}"/>
    <cellStyle name="_AMNO IP Apr 11" xfId="7" xr:uid="{00000000-0005-0000-0000-000004000000}"/>
    <cellStyle name="_BE IP Apr 11" xfId="8" xr:uid="{00000000-0005-0000-0000-000005000000}"/>
    <cellStyle name="_BH Pipeline Jan 10" xfId="9" xr:uid="{00000000-0005-0000-0000-000006000000}"/>
    <cellStyle name="_BR IP Apr 11" xfId="10" xr:uid="{00000000-0005-0000-0000-000007000000}"/>
    <cellStyle name="_CT01 - CH IP Apr 11" xfId="11" xr:uid="{00000000-0005-0000-0000-000008000000}"/>
    <cellStyle name="_CT02 - AR IP Apr 11" xfId="12" xr:uid="{00000000-0005-0000-0000-000009000000}"/>
    <cellStyle name="_CT02 - CO IP Apr 11" xfId="13" xr:uid="{00000000-0005-0000-0000-00000A000000}"/>
    <cellStyle name="_CT02 - CZ IP Apr 11" xfId="14" xr:uid="{00000000-0005-0000-0000-00000B000000}"/>
    <cellStyle name="_DE IP Apr 11" xfId="15" xr:uid="{00000000-0005-0000-0000-00000C000000}"/>
    <cellStyle name="_DK IP Apr 11" xfId="16" xr:uid="{00000000-0005-0000-0000-00000D000000}"/>
    <cellStyle name="_EUROPE CEE" xfId="17" xr:uid="{00000000-0005-0000-0000-00000E000000}"/>
    <cellStyle name="_FR IP Apr 11" xfId="18" xr:uid="{00000000-0005-0000-0000-00000F000000}"/>
    <cellStyle name="_GB IP Apr 11" xfId="19" xr:uid="{00000000-0005-0000-0000-000010000000}"/>
    <cellStyle name="_IP Pipeline Q1 11" xfId="20" xr:uid="{00000000-0005-0000-0000-000011000000}"/>
    <cellStyle name="_IP Pipeline Q2 11" xfId="21" xr:uid="{00000000-0005-0000-0000-000012000000}"/>
    <cellStyle name="_MX IP Apr 11" xfId="22" xr:uid="{00000000-0005-0000-0000-000013000000}"/>
    <cellStyle name="_NAP IP Apr 11" xfId="23" xr:uid="{00000000-0005-0000-0000-000014000000}"/>
    <cellStyle name="_NL IP Apr 11" xfId="24" xr:uid="{00000000-0005-0000-0000-000015000000}"/>
    <cellStyle name="_PL IP Apr 11" xfId="25" xr:uid="{00000000-0005-0000-0000-000016000000}"/>
    <cellStyle name="_RU IP Apr 11" xfId="26" xr:uid="{00000000-0005-0000-0000-000017000000}"/>
    <cellStyle name="_Shanghai Project Analysis" xfId="27" xr:uid="{00000000-0005-0000-0000-000018000000}"/>
    <cellStyle name="_SMF Fortune Transport RFQ Provider Results 01 10 07" xfId="28" xr:uid="{00000000-0005-0000-0000-000019000000}"/>
    <cellStyle name="_TR IP Apr 11" xfId="29" xr:uid="{00000000-0005-0000-0000-00001A000000}"/>
    <cellStyle name="20% - Accent1 2" xfId="30" xr:uid="{00000000-0005-0000-0000-00001B000000}"/>
    <cellStyle name="20% - Accent2 2" xfId="31" xr:uid="{00000000-0005-0000-0000-00001C000000}"/>
    <cellStyle name="20% - Accent3 2" xfId="32" xr:uid="{00000000-0005-0000-0000-00001D000000}"/>
    <cellStyle name="20% - Accent4 2" xfId="33" xr:uid="{00000000-0005-0000-0000-00001E000000}"/>
    <cellStyle name="20% - Accent5 2" xfId="34" xr:uid="{00000000-0005-0000-0000-00001F000000}"/>
    <cellStyle name="20% - Accent6 2" xfId="35" xr:uid="{00000000-0005-0000-0000-000020000000}"/>
    <cellStyle name="20% - Akzent1" xfId="36" xr:uid="{00000000-0005-0000-0000-000021000000}"/>
    <cellStyle name="20% - Akzent1 1" xfId="37" xr:uid="{00000000-0005-0000-0000-000022000000}"/>
    <cellStyle name="20% - Akzent1 10" xfId="38" xr:uid="{00000000-0005-0000-0000-000023000000}"/>
    <cellStyle name="20% - Akzent1 11" xfId="39" xr:uid="{00000000-0005-0000-0000-000024000000}"/>
    <cellStyle name="20% - Akzent1 12" xfId="40" xr:uid="{00000000-0005-0000-0000-000025000000}"/>
    <cellStyle name="20% - Akzent1 13" xfId="41" xr:uid="{00000000-0005-0000-0000-000026000000}"/>
    <cellStyle name="20% - Akzent1 14" xfId="42" xr:uid="{00000000-0005-0000-0000-000027000000}"/>
    <cellStyle name="20% - Akzent1 15" xfId="43" xr:uid="{00000000-0005-0000-0000-000028000000}"/>
    <cellStyle name="20% - Akzent1 2" xfId="44" xr:uid="{00000000-0005-0000-0000-000029000000}"/>
    <cellStyle name="20% - Akzent1 3" xfId="45" xr:uid="{00000000-0005-0000-0000-00002A000000}"/>
    <cellStyle name="20% - Akzent1 4" xfId="46" xr:uid="{00000000-0005-0000-0000-00002B000000}"/>
    <cellStyle name="20% - Akzent1 5" xfId="47" xr:uid="{00000000-0005-0000-0000-00002C000000}"/>
    <cellStyle name="20% - Akzent1 6" xfId="48" xr:uid="{00000000-0005-0000-0000-00002D000000}"/>
    <cellStyle name="20% - Akzent1 7" xfId="49" xr:uid="{00000000-0005-0000-0000-00002E000000}"/>
    <cellStyle name="20% - Akzent1 8" xfId="50" xr:uid="{00000000-0005-0000-0000-00002F000000}"/>
    <cellStyle name="20% - Akzent1 9" xfId="51" xr:uid="{00000000-0005-0000-0000-000030000000}"/>
    <cellStyle name="20% - Akzent1_Book4" xfId="52" xr:uid="{00000000-0005-0000-0000-000031000000}"/>
    <cellStyle name="20% - Akzent2" xfId="53" xr:uid="{00000000-0005-0000-0000-000032000000}"/>
    <cellStyle name="20% - Akzent2 1" xfId="54" xr:uid="{00000000-0005-0000-0000-000033000000}"/>
    <cellStyle name="20% - Akzent2 10" xfId="55" xr:uid="{00000000-0005-0000-0000-000034000000}"/>
    <cellStyle name="20% - Akzent2 11" xfId="56" xr:uid="{00000000-0005-0000-0000-000035000000}"/>
    <cellStyle name="20% - Akzent2 12" xfId="57" xr:uid="{00000000-0005-0000-0000-000036000000}"/>
    <cellStyle name="20% - Akzent2 13" xfId="58" xr:uid="{00000000-0005-0000-0000-000037000000}"/>
    <cellStyle name="20% - Akzent2 14" xfId="59" xr:uid="{00000000-0005-0000-0000-000038000000}"/>
    <cellStyle name="20% - Akzent2 15" xfId="60" xr:uid="{00000000-0005-0000-0000-000039000000}"/>
    <cellStyle name="20% - Akzent2 2" xfId="61" xr:uid="{00000000-0005-0000-0000-00003A000000}"/>
    <cellStyle name="20% - Akzent2 3" xfId="62" xr:uid="{00000000-0005-0000-0000-00003B000000}"/>
    <cellStyle name="20% - Akzent2 4" xfId="63" xr:uid="{00000000-0005-0000-0000-00003C000000}"/>
    <cellStyle name="20% - Akzent2 5" xfId="64" xr:uid="{00000000-0005-0000-0000-00003D000000}"/>
    <cellStyle name="20% - Akzent2 6" xfId="65" xr:uid="{00000000-0005-0000-0000-00003E000000}"/>
    <cellStyle name="20% - Akzent2 7" xfId="66" xr:uid="{00000000-0005-0000-0000-00003F000000}"/>
    <cellStyle name="20% - Akzent2 8" xfId="67" xr:uid="{00000000-0005-0000-0000-000040000000}"/>
    <cellStyle name="20% - Akzent2 9" xfId="68" xr:uid="{00000000-0005-0000-0000-000041000000}"/>
    <cellStyle name="20% - Akzent2_Book4" xfId="69" xr:uid="{00000000-0005-0000-0000-000042000000}"/>
    <cellStyle name="20% - Akzent3" xfId="70" xr:uid="{00000000-0005-0000-0000-000043000000}"/>
    <cellStyle name="20% - Akzent3 1" xfId="71" xr:uid="{00000000-0005-0000-0000-000044000000}"/>
    <cellStyle name="20% - Akzent3 10" xfId="72" xr:uid="{00000000-0005-0000-0000-000045000000}"/>
    <cellStyle name="20% - Akzent3 11" xfId="73" xr:uid="{00000000-0005-0000-0000-000046000000}"/>
    <cellStyle name="20% - Akzent3 12" xfId="74" xr:uid="{00000000-0005-0000-0000-000047000000}"/>
    <cellStyle name="20% - Akzent3 13" xfId="75" xr:uid="{00000000-0005-0000-0000-000048000000}"/>
    <cellStyle name="20% - Akzent3 14" xfId="76" xr:uid="{00000000-0005-0000-0000-000049000000}"/>
    <cellStyle name="20% - Akzent3 15" xfId="77" xr:uid="{00000000-0005-0000-0000-00004A000000}"/>
    <cellStyle name="20% - Akzent3 2" xfId="78" xr:uid="{00000000-0005-0000-0000-00004B000000}"/>
    <cellStyle name="20% - Akzent3 3" xfId="79" xr:uid="{00000000-0005-0000-0000-00004C000000}"/>
    <cellStyle name="20% - Akzent3 4" xfId="80" xr:uid="{00000000-0005-0000-0000-00004D000000}"/>
    <cellStyle name="20% - Akzent3 5" xfId="81" xr:uid="{00000000-0005-0000-0000-00004E000000}"/>
    <cellStyle name="20% - Akzent3 6" xfId="82" xr:uid="{00000000-0005-0000-0000-00004F000000}"/>
    <cellStyle name="20% - Akzent3 7" xfId="83" xr:uid="{00000000-0005-0000-0000-000050000000}"/>
    <cellStyle name="20% - Akzent3 8" xfId="84" xr:uid="{00000000-0005-0000-0000-000051000000}"/>
    <cellStyle name="20% - Akzent3 9" xfId="85" xr:uid="{00000000-0005-0000-0000-000052000000}"/>
    <cellStyle name="20% - Akzent3_Book4" xfId="86" xr:uid="{00000000-0005-0000-0000-000053000000}"/>
    <cellStyle name="20% - Akzent4" xfId="87" xr:uid="{00000000-0005-0000-0000-000054000000}"/>
    <cellStyle name="20% - Akzent4 1" xfId="88" xr:uid="{00000000-0005-0000-0000-000055000000}"/>
    <cellStyle name="20% - Akzent4 10" xfId="89" xr:uid="{00000000-0005-0000-0000-000056000000}"/>
    <cellStyle name="20% - Akzent4 11" xfId="90" xr:uid="{00000000-0005-0000-0000-000057000000}"/>
    <cellStyle name="20% - Akzent4 12" xfId="91" xr:uid="{00000000-0005-0000-0000-000058000000}"/>
    <cellStyle name="20% - Akzent4 13" xfId="92" xr:uid="{00000000-0005-0000-0000-000059000000}"/>
    <cellStyle name="20% - Akzent4 14" xfId="93" xr:uid="{00000000-0005-0000-0000-00005A000000}"/>
    <cellStyle name="20% - Akzent4 15" xfId="94" xr:uid="{00000000-0005-0000-0000-00005B000000}"/>
    <cellStyle name="20% - Akzent4 2" xfId="95" xr:uid="{00000000-0005-0000-0000-00005C000000}"/>
    <cellStyle name="20% - Akzent4 3" xfId="96" xr:uid="{00000000-0005-0000-0000-00005D000000}"/>
    <cellStyle name="20% - Akzent4 4" xfId="97" xr:uid="{00000000-0005-0000-0000-00005E000000}"/>
    <cellStyle name="20% - Akzent4 5" xfId="98" xr:uid="{00000000-0005-0000-0000-00005F000000}"/>
    <cellStyle name="20% - Akzent4 6" xfId="99" xr:uid="{00000000-0005-0000-0000-000060000000}"/>
    <cellStyle name="20% - Akzent4 7" xfId="100" xr:uid="{00000000-0005-0000-0000-000061000000}"/>
    <cellStyle name="20% - Akzent4 8" xfId="101" xr:uid="{00000000-0005-0000-0000-000062000000}"/>
    <cellStyle name="20% - Akzent4 9" xfId="102" xr:uid="{00000000-0005-0000-0000-000063000000}"/>
    <cellStyle name="20% - Akzent4_Book4" xfId="103" xr:uid="{00000000-0005-0000-0000-000064000000}"/>
    <cellStyle name="20% - Akzent5" xfId="104" xr:uid="{00000000-0005-0000-0000-000065000000}"/>
    <cellStyle name="20% - Akzent5 1" xfId="105" xr:uid="{00000000-0005-0000-0000-000066000000}"/>
    <cellStyle name="20% - Akzent5 10" xfId="106" xr:uid="{00000000-0005-0000-0000-000067000000}"/>
    <cellStyle name="20% - Akzent5 11" xfId="107" xr:uid="{00000000-0005-0000-0000-000068000000}"/>
    <cellStyle name="20% - Akzent5 12" xfId="108" xr:uid="{00000000-0005-0000-0000-000069000000}"/>
    <cellStyle name="20% - Akzent5 13" xfId="109" xr:uid="{00000000-0005-0000-0000-00006A000000}"/>
    <cellStyle name="20% - Akzent5 14" xfId="110" xr:uid="{00000000-0005-0000-0000-00006B000000}"/>
    <cellStyle name="20% - Akzent5 15" xfId="111" xr:uid="{00000000-0005-0000-0000-00006C000000}"/>
    <cellStyle name="20% - Akzent5 2" xfId="112" xr:uid="{00000000-0005-0000-0000-00006D000000}"/>
    <cellStyle name="20% - Akzent5 3" xfId="113" xr:uid="{00000000-0005-0000-0000-00006E000000}"/>
    <cellStyle name="20% - Akzent5 4" xfId="114" xr:uid="{00000000-0005-0000-0000-00006F000000}"/>
    <cellStyle name="20% - Akzent5 5" xfId="115" xr:uid="{00000000-0005-0000-0000-000070000000}"/>
    <cellStyle name="20% - Akzent5 6" xfId="116" xr:uid="{00000000-0005-0000-0000-000071000000}"/>
    <cellStyle name="20% - Akzent5 7" xfId="117" xr:uid="{00000000-0005-0000-0000-000072000000}"/>
    <cellStyle name="20% - Akzent5 8" xfId="118" xr:uid="{00000000-0005-0000-0000-000073000000}"/>
    <cellStyle name="20% - Akzent5 9" xfId="119" xr:uid="{00000000-0005-0000-0000-000074000000}"/>
    <cellStyle name="20% - Akzent5_Book4" xfId="120" xr:uid="{00000000-0005-0000-0000-000075000000}"/>
    <cellStyle name="20% - Akzent6" xfId="121" xr:uid="{00000000-0005-0000-0000-000076000000}"/>
    <cellStyle name="20% - Akzent6 1" xfId="122" xr:uid="{00000000-0005-0000-0000-000077000000}"/>
    <cellStyle name="20% - Akzent6 10" xfId="123" xr:uid="{00000000-0005-0000-0000-000078000000}"/>
    <cellStyle name="20% - Akzent6 11" xfId="124" xr:uid="{00000000-0005-0000-0000-000079000000}"/>
    <cellStyle name="20% - Akzent6 12" xfId="125" xr:uid="{00000000-0005-0000-0000-00007A000000}"/>
    <cellStyle name="20% - Akzent6 13" xfId="126" xr:uid="{00000000-0005-0000-0000-00007B000000}"/>
    <cellStyle name="20% - Akzent6 14" xfId="127" xr:uid="{00000000-0005-0000-0000-00007C000000}"/>
    <cellStyle name="20% - Akzent6 15" xfId="128" xr:uid="{00000000-0005-0000-0000-00007D000000}"/>
    <cellStyle name="20% - Akzent6 2" xfId="129" xr:uid="{00000000-0005-0000-0000-00007E000000}"/>
    <cellStyle name="20% - Akzent6 3" xfId="130" xr:uid="{00000000-0005-0000-0000-00007F000000}"/>
    <cellStyle name="20% - Akzent6 4" xfId="131" xr:uid="{00000000-0005-0000-0000-000080000000}"/>
    <cellStyle name="20% - Akzent6 5" xfId="132" xr:uid="{00000000-0005-0000-0000-000081000000}"/>
    <cellStyle name="20% - Akzent6 6" xfId="133" xr:uid="{00000000-0005-0000-0000-000082000000}"/>
    <cellStyle name="20% - Akzent6 7" xfId="134" xr:uid="{00000000-0005-0000-0000-000083000000}"/>
    <cellStyle name="20% - Akzent6 8" xfId="135" xr:uid="{00000000-0005-0000-0000-000084000000}"/>
    <cellStyle name="20% - Akzent6 9" xfId="136" xr:uid="{00000000-0005-0000-0000-000085000000}"/>
    <cellStyle name="20% - Akzent6_Book4" xfId="137" xr:uid="{00000000-0005-0000-0000-000086000000}"/>
    <cellStyle name="20% - Énfasis1" xfId="138" xr:uid="{00000000-0005-0000-0000-000087000000}"/>
    <cellStyle name="20% - Énfasis1 1" xfId="139" xr:uid="{00000000-0005-0000-0000-000088000000}"/>
    <cellStyle name="20% - Énfasis1 10" xfId="140" xr:uid="{00000000-0005-0000-0000-000089000000}"/>
    <cellStyle name="20% - Énfasis1 11" xfId="141" xr:uid="{00000000-0005-0000-0000-00008A000000}"/>
    <cellStyle name="20% - Énfasis1 12" xfId="142" xr:uid="{00000000-0005-0000-0000-00008B000000}"/>
    <cellStyle name="20% - Énfasis1 13" xfId="143" xr:uid="{00000000-0005-0000-0000-00008C000000}"/>
    <cellStyle name="20% - Énfasis1 14" xfId="144" xr:uid="{00000000-0005-0000-0000-00008D000000}"/>
    <cellStyle name="20% - Énfasis1 15" xfId="145" xr:uid="{00000000-0005-0000-0000-00008E000000}"/>
    <cellStyle name="20% - Énfasis1 2" xfId="146" xr:uid="{00000000-0005-0000-0000-00008F000000}"/>
    <cellStyle name="20% - Énfasis1 3" xfId="147" xr:uid="{00000000-0005-0000-0000-000090000000}"/>
    <cellStyle name="20% - Énfasis1 4" xfId="148" xr:uid="{00000000-0005-0000-0000-000091000000}"/>
    <cellStyle name="20% - Énfasis1 5" xfId="149" xr:uid="{00000000-0005-0000-0000-000092000000}"/>
    <cellStyle name="20% - Énfasis1 6" xfId="150" xr:uid="{00000000-0005-0000-0000-000093000000}"/>
    <cellStyle name="20% - Énfasis1 7" xfId="151" xr:uid="{00000000-0005-0000-0000-000094000000}"/>
    <cellStyle name="20% - Énfasis1 8" xfId="152" xr:uid="{00000000-0005-0000-0000-000095000000}"/>
    <cellStyle name="20% - Énfasis1 9" xfId="153" xr:uid="{00000000-0005-0000-0000-000096000000}"/>
    <cellStyle name="20% - Énfasis1_Book4" xfId="154" xr:uid="{00000000-0005-0000-0000-000097000000}"/>
    <cellStyle name="20% - Énfasis2" xfId="155" xr:uid="{00000000-0005-0000-0000-000098000000}"/>
    <cellStyle name="20% - Énfasis2 1" xfId="156" xr:uid="{00000000-0005-0000-0000-000099000000}"/>
    <cellStyle name="20% - Énfasis2 10" xfId="157" xr:uid="{00000000-0005-0000-0000-00009A000000}"/>
    <cellStyle name="20% - Énfasis2 11" xfId="158" xr:uid="{00000000-0005-0000-0000-00009B000000}"/>
    <cellStyle name="20% - Énfasis2 12" xfId="159" xr:uid="{00000000-0005-0000-0000-00009C000000}"/>
    <cellStyle name="20% - Énfasis2 13" xfId="160" xr:uid="{00000000-0005-0000-0000-00009D000000}"/>
    <cellStyle name="20% - Énfasis2 14" xfId="161" xr:uid="{00000000-0005-0000-0000-00009E000000}"/>
    <cellStyle name="20% - Énfasis2 15" xfId="162" xr:uid="{00000000-0005-0000-0000-00009F000000}"/>
    <cellStyle name="20% - Énfasis2 2" xfId="163" xr:uid="{00000000-0005-0000-0000-0000A0000000}"/>
    <cellStyle name="20% - Énfasis2 3" xfId="164" xr:uid="{00000000-0005-0000-0000-0000A1000000}"/>
    <cellStyle name="20% - Énfasis2 4" xfId="165" xr:uid="{00000000-0005-0000-0000-0000A2000000}"/>
    <cellStyle name="20% - Énfasis2 5" xfId="166" xr:uid="{00000000-0005-0000-0000-0000A3000000}"/>
    <cellStyle name="20% - Énfasis2 6" xfId="167" xr:uid="{00000000-0005-0000-0000-0000A4000000}"/>
    <cellStyle name="20% - Énfasis2 7" xfId="168" xr:uid="{00000000-0005-0000-0000-0000A5000000}"/>
    <cellStyle name="20% - Énfasis2 8" xfId="169" xr:uid="{00000000-0005-0000-0000-0000A6000000}"/>
    <cellStyle name="20% - Énfasis2 9" xfId="170" xr:uid="{00000000-0005-0000-0000-0000A7000000}"/>
    <cellStyle name="20% - Énfasis2_Book4" xfId="171" xr:uid="{00000000-0005-0000-0000-0000A8000000}"/>
    <cellStyle name="20% - Énfasis3" xfId="172" xr:uid="{00000000-0005-0000-0000-0000A9000000}"/>
    <cellStyle name="20% - Énfasis3 1" xfId="173" xr:uid="{00000000-0005-0000-0000-0000AA000000}"/>
    <cellStyle name="20% - Énfasis3 10" xfId="174" xr:uid="{00000000-0005-0000-0000-0000AB000000}"/>
    <cellStyle name="20% - Énfasis3 11" xfId="175" xr:uid="{00000000-0005-0000-0000-0000AC000000}"/>
    <cellStyle name="20% - Énfasis3 12" xfId="176" xr:uid="{00000000-0005-0000-0000-0000AD000000}"/>
    <cellStyle name="20% - Énfasis3 13" xfId="177" xr:uid="{00000000-0005-0000-0000-0000AE000000}"/>
    <cellStyle name="20% - Énfasis3 14" xfId="178" xr:uid="{00000000-0005-0000-0000-0000AF000000}"/>
    <cellStyle name="20% - Énfasis3 15" xfId="179" xr:uid="{00000000-0005-0000-0000-0000B0000000}"/>
    <cellStyle name="20% - Énfasis3 2" xfId="180" xr:uid="{00000000-0005-0000-0000-0000B1000000}"/>
    <cellStyle name="20% - Énfasis3 3" xfId="181" xr:uid="{00000000-0005-0000-0000-0000B2000000}"/>
    <cellStyle name="20% - Énfasis3 4" xfId="182" xr:uid="{00000000-0005-0000-0000-0000B3000000}"/>
    <cellStyle name="20% - Énfasis3 5" xfId="183" xr:uid="{00000000-0005-0000-0000-0000B4000000}"/>
    <cellStyle name="20% - Énfasis3 6" xfId="184" xr:uid="{00000000-0005-0000-0000-0000B5000000}"/>
    <cellStyle name="20% - Énfasis3 7" xfId="185" xr:uid="{00000000-0005-0000-0000-0000B6000000}"/>
    <cellStyle name="20% - Énfasis3 8" xfId="186" xr:uid="{00000000-0005-0000-0000-0000B7000000}"/>
    <cellStyle name="20% - Énfasis3 9" xfId="187" xr:uid="{00000000-0005-0000-0000-0000B8000000}"/>
    <cellStyle name="20% - Énfasis3_Book4" xfId="188" xr:uid="{00000000-0005-0000-0000-0000B9000000}"/>
    <cellStyle name="20% - Énfasis4" xfId="189" xr:uid="{00000000-0005-0000-0000-0000BA000000}"/>
    <cellStyle name="20% - Énfasis4 1" xfId="190" xr:uid="{00000000-0005-0000-0000-0000BB000000}"/>
    <cellStyle name="20% - Énfasis4 10" xfId="191" xr:uid="{00000000-0005-0000-0000-0000BC000000}"/>
    <cellStyle name="20% - Énfasis4 11" xfId="192" xr:uid="{00000000-0005-0000-0000-0000BD000000}"/>
    <cellStyle name="20% - Énfasis4 12" xfId="193" xr:uid="{00000000-0005-0000-0000-0000BE000000}"/>
    <cellStyle name="20% - Énfasis4 13" xfId="194" xr:uid="{00000000-0005-0000-0000-0000BF000000}"/>
    <cellStyle name="20% - Énfasis4 14" xfId="195" xr:uid="{00000000-0005-0000-0000-0000C0000000}"/>
    <cellStyle name="20% - Énfasis4 15" xfId="196" xr:uid="{00000000-0005-0000-0000-0000C1000000}"/>
    <cellStyle name="20% - Énfasis4 2" xfId="197" xr:uid="{00000000-0005-0000-0000-0000C2000000}"/>
    <cellStyle name="20% - Énfasis4 3" xfId="198" xr:uid="{00000000-0005-0000-0000-0000C3000000}"/>
    <cellStyle name="20% - Énfasis4 4" xfId="199" xr:uid="{00000000-0005-0000-0000-0000C4000000}"/>
    <cellStyle name="20% - Énfasis4 5" xfId="200" xr:uid="{00000000-0005-0000-0000-0000C5000000}"/>
    <cellStyle name="20% - Énfasis4 6" xfId="201" xr:uid="{00000000-0005-0000-0000-0000C6000000}"/>
    <cellStyle name="20% - Énfasis4 7" xfId="202" xr:uid="{00000000-0005-0000-0000-0000C7000000}"/>
    <cellStyle name="20% - Énfasis4 8" xfId="203" xr:uid="{00000000-0005-0000-0000-0000C8000000}"/>
    <cellStyle name="20% - Énfasis4 9" xfId="204" xr:uid="{00000000-0005-0000-0000-0000C9000000}"/>
    <cellStyle name="20% - Énfasis4_Book4" xfId="205" xr:uid="{00000000-0005-0000-0000-0000CA000000}"/>
    <cellStyle name="20% - Énfasis5" xfId="206" xr:uid="{00000000-0005-0000-0000-0000CB000000}"/>
    <cellStyle name="20% - Énfasis5 1" xfId="207" xr:uid="{00000000-0005-0000-0000-0000CC000000}"/>
    <cellStyle name="20% - Énfasis5 10" xfId="208" xr:uid="{00000000-0005-0000-0000-0000CD000000}"/>
    <cellStyle name="20% - Énfasis5 11" xfId="209" xr:uid="{00000000-0005-0000-0000-0000CE000000}"/>
    <cellStyle name="20% - Énfasis5 12" xfId="210" xr:uid="{00000000-0005-0000-0000-0000CF000000}"/>
    <cellStyle name="20% - Énfasis5 13" xfId="211" xr:uid="{00000000-0005-0000-0000-0000D0000000}"/>
    <cellStyle name="20% - Énfasis5 14" xfId="212" xr:uid="{00000000-0005-0000-0000-0000D1000000}"/>
    <cellStyle name="20% - Énfasis5 15" xfId="213" xr:uid="{00000000-0005-0000-0000-0000D2000000}"/>
    <cellStyle name="20% - Énfasis5 2" xfId="214" xr:uid="{00000000-0005-0000-0000-0000D3000000}"/>
    <cellStyle name="20% - Énfasis5 3" xfId="215" xr:uid="{00000000-0005-0000-0000-0000D4000000}"/>
    <cellStyle name="20% - Énfasis5 4" xfId="216" xr:uid="{00000000-0005-0000-0000-0000D5000000}"/>
    <cellStyle name="20% - Énfasis5 5" xfId="217" xr:uid="{00000000-0005-0000-0000-0000D6000000}"/>
    <cellStyle name="20% - Énfasis5 6" xfId="218" xr:uid="{00000000-0005-0000-0000-0000D7000000}"/>
    <cellStyle name="20% - Énfasis5 7" xfId="219" xr:uid="{00000000-0005-0000-0000-0000D8000000}"/>
    <cellStyle name="20% - Énfasis5 8" xfId="220" xr:uid="{00000000-0005-0000-0000-0000D9000000}"/>
    <cellStyle name="20% - Énfasis5 9" xfId="221" xr:uid="{00000000-0005-0000-0000-0000DA000000}"/>
    <cellStyle name="20% - Énfasis5_Book4" xfId="222" xr:uid="{00000000-0005-0000-0000-0000DB000000}"/>
    <cellStyle name="20% - Énfasis6" xfId="223" xr:uid="{00000000-0005-0000-0000-0000DC000000}"/>
    <cellStyle name="20% - Énfasis6 1" xfId="224" xr:uid="{00000000-0005-0000-0000-0000DD000000}"/>
    <cellStyle name="20% - Énfasis6 10" xfId="225" xr:uid="{00000000-0005-0000-0000-0000DE000000}"/>
    <cellStyle name="20% - Énfasis6 11" xfId="226" xr:uid="{00000000-0005-0000-0000-0000DF000000}"/>
    <cellStyle name="20% - Énfasis6 12" xfId="227" xr:uid="{00000000-0005-0000-0000-0000E0000000}"/>
    <cellStyle name="20% - Énfasis6 13" xfId="228" xr:uid="{00000000-0005-0000-0000-0000E1000000}"/>
    <cellStyle name="20% - Énfasis6 14" xfId="229" xr:uid="{00000000-0005-0000-0000-0000E2000000}"/>
    <cellStyle name="20% - Énfasis6 15" xfId="230" xr:uid="{00000000-0005-0000-0000-0000E3000000}"/>
    <cellStyle name="20% - Énfasis6 2" xfId="231" xr:uid="{00000000-0005-0000-0000-0000E4000000}"/>
    <cellStyle name="20% - Énfasis6 3" xfId="232" xr:uid="{00000000-0005-0000-0000-0000E5000000}"/>
    <cellStyle name="20% - Énfasis6 4" xfId="233" xr:uid="{00000000-0005-0000-0000-0000E6000000}"/>
    <cellStyle name="20% - Énfasis6 5" xfId="234" xr:uid="{00000000-0005-0000-0000-0000E7000000}"/>
    <cellStyle name="20% - Énfasis6 6" xfId="235" xr:uid="{00000000-0005-0000-0000-0000E8000000}"/>
    <cellStyle name="20% - Énfasis6 7" xfId="236" xr:uid="{00000000-0005-0000-0000-0000E9000000}"/>
    <cellStyle name="20% - Énfasis6 8" xfId="237" xr:uid="{00000000-0005-0000-0000-0000EA000000}"/>
    <cellStyle name="20% - Énfasis6 9" xfId="238" xr:uid="{00000000-0005-0000-0000-0000EB000000}"/>
    <cellStyle name="20% - Énfasis6_Book4" xfId="239" xr:uid="{00000000-0005-0000-0000-0000EC000000}"/>
    <cellStyle name="20% - 강조색1" xfId="240" xr:uid="{00000000-0005-0000-0000-0000ED000000}"/>
    <cellStyle name="20% - 강조색1 2" xfId="241" xr:uid="{00000000-0005-0000-0000-0000EE000000}"/>
    <cellStyle name="20% - 강조색2" xfId="242" xr:uid="{00000000-0005-0000-0000-0000EF000000}"/>
    <cellStyle name="20% - 강조색2 2" xfId="243" xr:uid="{00000000-0005-0000-0000-0000F0000000}"/>
    <cellStyle name="20% - 강조색3" xfId="244" xr:uid="{00000000-0005-0000-0000-0000F1000000}"/>
    <cellStyle name="20% - 강조색3 2" xfId="245" xr:uid="{00000000-0005-0000-0000-0000F2000000}"/>
    <cellStyle name="20% - 강조색4" xfId="246" xr:uid="{00000000-0005-0000-0000-0000F3000000}"/>
    <cellStyle name="20% - 강조색4 2" xfId="247" xr:uid="{00000000-0005-0000-0000-0000F4000000}"/>
    <cellStyle name="20% - 강조색5" xfId="248" xr:uid="{00000000-0005-0000-0000-0000F5000000}"/>
    <cellStyle name="20% - 강조색5 2" xfId="249" xr:uid="{00000000-0005-0000-0000-0000F6000000}"/>
    <cellStyle name="20% - 강조색6" xfId="250" xr:uid="{00000000-0005-0000-0000-0000F7000000}"/>
    <cellStyle name="20% - 강조색6 2" xfId="251" xr:uid="{00000000-0005-0000-0000-0000F8000000}"/>
    <cellStyle name="20% - 輔色1" xfId="252" xr:uid="{00000000-0005-0000-0000-0000F9000000}"/>
    <cellStyle name="20% - 輔色2" xfId="253" xr:uid="{00000000-0005-0000-0000-0000FA000000}"/>
    <cellStyle name="20% - 輔色3" xfId="254" xr:uid="{00000000-0005-0000-0000-0000FB000000}"/>
    <cellStyle name="20% - 輔色4" xfId="255" xr:uid="{00000000-0005-0000-0000-0000FC000000}"/>
    <cellStyle name="20% - 輔色5" xfId="256" xr:uid="{00000000-0005-0000-0000-0000FD000000}"/>
    <cellStyle name="20% - 輔色6" xfId="257" xr:uid="{00000000-0005-0000-0000-0000FE000000}"/>
    <cellStyle name="40% - Accent1 2" xfId="258" xr:uid="{00000000-0005-0000-0000-0000FF000000}"/>
    <cellStyle name="40% - Accent2 2" xfId="259" xr:uid="{00000000-0005-0000-0000-000000010000}"/>
    <cellStyle name="40% - Accent3 2" xfId="260" xr:uid="{00000000-0005-0000-0000-000001010000}"/>
    <cellStyle name="40% - Accent4 2" xfId="261" xr:uid="{00000000-0005-0000-0000-000002010000}"/>
    <cellStyle name="40% - Accent5 2" xfId="262" xr:uid="{00000000-0005-0000-0000-000003010000}"/>
    <cellStyle name="40% - Accent6 2" xfId="263" xr:uid="{00000000-0005-0000-0000-000004010000}"/>
    <cellStyle name="40% - Accent6 3" xfId="264" xr:uid="{00000000-0005-0000-0000-000005010000}"/>
    <cellStyle name="40% - Akzent1" xfId="265" xr:uid="{00000000-0005-0000-0000-000006010000}"/>
    <cellStyle name="40% - Akzent1 1" xfId="266" xr:uid="{00000000-0005-0000-0000-000007010000}"/>
    <cellStyle name="40% - Akzent1 10" xfId="267" xr:uid="{00000000-0005-0000-0000-000008010000}"/>
    <cellStyle name="40% - Akzent1 11" xfId="268" xr:uid="{00000000-0005-0000-0000-000009010000}"/>
    <cellStyle name="40% - Akzent1 12" xfId="269" xr:uid="{00000000-0005-0000-0000-00000A010000}"/>
    <cellStyle name="40% - Akzent1 13" xfId="270" xr:uid="{00000000-0005-0000-0000-00000B010000}"/>
    <cellStyle name="40% - Akzent1 14" xfId="271" xr:uid="{00000000-0005-0000-0000-00000C010000}"/>
    <cellStyle name="40% - Akzent1 15" xfId="272" xr:uid="{00000000-0005-0000-0000-00000D010000}"/>
    <cellStyle name="40% - Akzent1 2" xfId="273" xr:uid="{00000000-0005-0000-0000-00000E010000}"/>
    <cellStyle name="40% - Akzent1 3" xfId="274" xr:uid="{00000000-0005-0000-0000-00000F010000}"/>
    <cellStyle name="40% - Akzent1 4" xfId="275" xr:uid="{00000000-0005-0000-0000-000010010000}"/>
    <cellStyle name="40% - Akzent1 5" xfId="276" xr:uid="{00000000-0005-0000-0000-000011010000}"/>
    <cellStyle name="40% - Akzent1 6" xfId="277" xr:uid="{00000000-0005-0000-0000-000012010000}"/>
    <cellStyle name="40% - Akzent1 7" xfId="278" xr:uid="{00000000-0005-0000-0000-000013010000}"/>
    <cellStyle name="40% - Akzent1 8" xfId="279" xr:uid="{00000000-0005-0000-0000-000014010000}"/>
    <cellStyle name="40% - Akzent1 9" xfId="280" xr:uid="{00000000-0005-0000-0000-000015010000}"/>
    <cellStyle name="40% - Akzent1_Book4" xfId="281" xr:uid="{00000000-0005-0000-0000-000016010000}"/>
    <cellStyle name="40% - Akzent2" xfId="282" xr:uid="{00000000-0005-0000-0000-000017010000}"/>
    <cellStyle name="40% - Akzent2 1" xfId="283" xr:uid="{00000000-0005-0000-0000-000018010000}"/>
    <cellStyle name="40% - Akzent2 10" xfId="284" xr:uid="{00000000-0005-0000-0000-000019010000}"/>
    <cellStyle name="40% - Akzent2 11" xfId="285" xr:uid="{00000000-0005-0000-0000-00001A010000}"/>
    <cellStyle name="40% - Akzent2 12" xfId="286" xr:uid="{00000000-0005-0000-0000-00001B010000}"/>
    <cellStyle name="40% - Akzent2 13" xfId="287" xr:uid="{00000000-0005-0000-0000-00001C010000}"/>
    <cellStyle name="40% - Akzent2 14" xfId="288" xr:uid="{00000000-0005-0000-0000-00001D010000}"/>
    <cellStyle name="40% - Akzent2 15" xfId="289" xr:uid="{00000000-0005-0000-0000-00001E010000}"/>
    <cellStyle name="40% - Akzent2 2" xfId="290" xr:uid="{00000000-0005-0000-0000-00001F010000}"/>
    <cellStyle name="40% - Akzent2 3" xfId="291" xr:uid="{00000000-0005-0000-0000-000020010000}"/>
    <cellStyle name="40% - Akzent2 4" xfId="292" xr:uid="{00000000-0005-0000-0000-000021010000}"/>
    <cellStyle name="40% - Akzent2 5" xfId="293" xr:uid="{00000000-0005-0000-0000-000022010000}"/>
    <cellStyle name="40% - Akzent2 6" xfId="294" xr:uid="{00000000-0005-0000-0000-000023010000}"/>
    <cellStyle name="40% - Akzent2 7" xfId="295" xr:uid="{00000000-0005-0000-0000-000024010000}"/>
    <cellStyle name="40% - Akzent2 8" xfId="296" xr:uid="{00000000-0005-0000-0000-000025010000}"/>
    <cellStyle name="40% - Akzent2 9" xfId="297" xr:uid="{00000000-0005-0000-0000-000026010000}"/>
    <cellStyle name="40% - Akzent2_Book4" xfId="298" xr:uid="{00000000-0005-0000-0000-000027010000}"/>
    <cellStyle name="40% - Akzent3" xfId="299" xr:uid="{00000000-0005-0000-0000-000028010000}"/>
    <cellStyle name="40% - Akzent3 1" xfId="300" xr:uid="{00000000-0005-0000-0000-000029010000}"/>
    <cellStyle name="40% - Akzent3 10" xfId="301" xr:uid="{00000000-0005-0000-0000-00002A010000}"/>
    <cellStyle name="40% - Akzent3 11" xfId="302" xr:uid="{00000000-0005-0000-0000-00002B010000}"/>
    <cellStyle name="40% - Akzent3 12" xfId="303" xr:uid="{00000000-0005-0000-0000-00002C010000}"/>
    <cellStyle name="40% - Akzent3 13" xfId="304" xr:uid="{00000000-0005-0000-0000-00002D010000}"/>
    <cellStyle name="40% - Akzent3 14" xfId="305" xr:uid="{00000000-0005-0000-0000-00002E010000}"/>
    <cellStyle name="40% - Akzent3 15" xfId="306" xr:uid="{00000000-0005-0000-0000-00002F010000}"/>
    <cellStyle name="40% - Akzent3 2" xfId="307" xr:uid="{00000000-0005-0000-0000-000030010000}"/>
    <cellStyle name="40% - Akzent3 3" xfId="308" xr:uid="{00000000-0005-0000-0000-000031010000}"/>
    <cellStyle name="40% - Akzent3 4" xfId="309" xr:uid="{00000000-0005-0000-0000-000032010000}"/>
    <cellStyle name="40% - Akzent3 5" xfId="310" xr:uid="{00000000-0005-0000-0000-000033010000}"/>
    <cellStyle name="40% - Akzent3 6" xfId="311" xr:uid="{00000000-0005-0000-0000-000034010000}"/>
    <cellStyle name="40% - Akzent3 7" xfId="312" xr:uid="{00000000-0005-0000-0000-000035010000}"/>
    <cellStyle name="40% - Akzent3 8" xfId="313" xr:uid="{00000000-0005-0000-0000-000036010000}"/>
    <cellStyle name="40% - Akzent3 9" xfId="314" xr:uid="{00000000-0005-0000-0000-000037010000}"/>
    <cellStyle name="40% - Akzent3_Book4" xfId="315" xr:uid="{00000000-0005-0000-0000-000038010000}"/>
    <cellStyle name="40% - Akzent4" xfId="316" xr:uid="{00000000-0005-0000-0000-000039010000}"/>
    <cellStyle name="40% - Akzent4 1" xfId="317" xr:uid="{00000000-0005-0000-0000-00003A010000}"/>
    <cellStyle name="40% - Akzent4 10" xfId="318" xr:uid="{00000000-0005-0000-0000-00003B010000}"/>
    <cellStyle name="40% - Akzent4 11" xfId="319" xr:uid="{00000000-0005-0000-0000-00003C010000}"/>
    <cellStyle name="40% - Akzent4 12" xfId="320" xr:uid="{00000000-0005-0000-0000-00003D010000}"/>
    <cellStyle name="40% - Akzent4 13" xfId="321" xr:uid="{00000000-0005-0000-0000-00003E010000}"/>
    <cellStyle name="40% - Akzent4 14" xfId="322" xr:uid="{00000000-0005-0000-0000-00003F010000}"/>
    <cellStyle name="40% - Akzent4 15" xfId="323" xr:uid="{00000000-0005-0000-0000-000040010000}"/>
    <cellStyle name="40% - Akzent4 2" xfId="324" xr:uid="{00000000-0005-0000-0000-000041010000}"/>
    <cellStyle name="40% - Akzent4 3" xfId="325" xr:uid="{00000000-0005-0000-0000-000042010000}"/>
    <cellStyle name="40% - Akzent4 4" xfId="326" xr:uid="{00000000-0005-0000-0000-000043010000}"/>
    <cellStyle name="40% - Akzent4 5" xfId="327" xr:uid="{00000000-0005-0000-0000-000044010000}"/>
    <cellStyle name="40% - Akzent4 6" xfId="328" xr:uid="{00000000-0005-0000-0000-000045010000}"/>
    <cellStyle name="40% - Akzent4 7" xfId="329" xr:uid="{00000000-0005-0000-0000-000046010000}"/>
    <cellStyle name="40% - Akzent4 8" xfId="330" xr:uid="{00000000-0005-0000-0000-000047010000}"/>
    <cellStyle name="40% - Akzent4 9" xfId="331" xr:uid="{00000000-0005-0000-0000-000048010000}"/>
    <cellStyle name="40% - Akzent4_Book4" xfId="332" xr:uid="{00000000-0005-0000-0000-000049010000}"/>
    <cellStyle name="40% - Akzent5" xfId="333" xr:uid="{00000000-0005-0000-0000-00004A010000}"/>
    <cellStyle name="40% - Akzent5 1" xfId="334" xr:uid="{00000000-0005-0000-0000-00004B010000}"/>
    <cellStyle name="40% - Akzent5 10" xfId="335" xr:uid="{00000000-0005-0000-0000-00004C010000}"/>
    <cellStyle name="40% - Akzent5 11" xfId="336" xr:uid="{00000000-0005-0000-0000-00004D010000}"/>
    <cellStyle name="40% - Akzent5 12" xfId="337" xr:uid="{00000000-0005-0000-0000-00004E010000}"/>
    <cellStyle name="40% - Akzent5 13" xfId="338" xr:uid="{00000000-0005-0000-0000-00004F010000}"/>
    <cellStyle name="40% - Akzent5 14" xfId="339" xr:uid="{00000000-0005-0000-0000-000050010000}"/>
    <cellStyle name="40% - Akzent5 15" xfId="340" xr:uid="{00000000-0005-0000-0000-000051010000}"/>
    <cellStyle name="40% - Akzent5 2" xfId="341" xr:uid="{00000000-0005-0000-0000-000052010000}"/>
    <cellStyle name="40% - Akzent5 3" xfId="342" xr:uid="{00000000-0005-0000-0000-000053010000}"/>
    <cellStyle name="40% - Akzent5 4" xfId="343" xr:uid="{00000000-0005-0000-0000-000054010000}"/>
    <cellStyle name="40% - Akzent5 5" xfId="344" xr:uid="{00000000-0005-0000-0000-000055010000}"/>
    <cellStyle name="40% - Akzent5 6" xfId="345" xr:uid="{00000000-0005-0000-0000-000056010000}"/>
    <cellStyle name="40% - Akzent5 7" xfId="346" xr:uid="{00000000-0005-0000-0000-000057010000}"/>
    <cellStyle name="40% - Akzent5 8" xfId="347" xr:uid="{00000000-0005-0000-0000-000058010000}"/>
    <cellStyle name="40% - Akzent5 9" xfId="348" xr:uid="{00000000-0005-0000-0000-000059010000}"/>
    <cellStyle name="40% - Akzent5_Book4" xfId="349" xr:uid="{00000000-0005-0000-0000-00005A010000}"/>
    <cellStyle name="40% - Akzent6" xfId="350" xr:uid="{00000000-0005-0000-0000-00005B010000}"/>
    <cellStyle name="40% - Akzent6 1" xfId="351" xr:uid="{00000000-0005-0000-0000-00005C010000}"/>
    <cellStyle name="40% - Akzent6 1 2" xfId="352" xr:uid="{00000000-0005-0000-0000-00005D010000}"/>
    <cellStyle name="40% - Akzent6 10" xfId="353" xr:uid="{00000000-0005-0000-0000-00005E010000}"/>
    <cellStyle name="40% - Akzent6 10 2" xfId="354" xr:uid="{00000000-0005-0000-0000-00005F010000}"/>
    <cellStyle name="40% - Akzent6 11" xfId="355" xr:uid="{00000000-0005-0000-0000-000060010000}"/>
    <cellStyle name="40% - Akzent6 11 2" xfId="356" xr:uid="{00000000-0005-0000-0000-000061010000}"/>
    <cellStyle name="40% - Akzent6 12" xfId="357" xr:uid="{00000000-0005-0000-0000-000062010000}"/>
    <cellStyle name="40% - Akzent6 13" xfId="358" xr:uid="{00000000-0005-0000-0000-000063010000}"/>
    <cellStyle name="40% - Akzent6 14" xfId="359" xr:uid="{00000000-0005-0000-0000-000064010000}"/>
    <cellStyle name="40% - Akzent6 15" xfId="360" xr:uid="{00000000-0005-0000-0000-000065010000}"/>
    <cellStyle name="40% - Akzent6 16" xfId="361" xr:uid="{00000000-0005-0000-0000-000066010000}"/>
    <cellStyle name="40% - Akzent6 2" xfId="362" xr:uid="{00000000-0005-0000-0000-000067010000}"/>
    <cellStyle name="40% - Akzent6 2 2" xfId="363" xr:uid="{00000000-0005-0000-0000-000068010000}"/>
    <cellStyle name="40% - Akzent6 3" xfId="364" xr:uid="{00000000-0005-0000-0000-000069010000}"/>
    <cellStyle name="40% - Akzent6 3 2" xfId="365" xr:uid="{00000000-0005-0000-0000-00006A010000}"/>
    <cellStyle name="40% - Akzent6 4" xfId="366" xr:uid="{00000000-0005-0000-0000-00006B010000}"/>
    <cellStyle name="40% - Akzent6 4 2" xfId="367" xr:uid="{00000000-0005-0000-0000-00006C010000}"/>
    <cellStyle name="40% - Akzent6 5" xfId="368" xr:uid="{00000000-0005-0000-0000-00006D010000}"/>
    <cellStyle name="40% - Akzent6 5 2" xfId="369" xr:uid="{00000000-0005-0000-0000-00006E010000}"/>
    <cellStyle name="40% - Akzent6 6" xfId="370" xr:uid="{00000000-0005-0000-0000-00006F010000}"/>
    <cellStyle name="40% - Akzent6 6 2" xfId="371" xr:uid="{00000000-0005-0000-0000-000070010000}"/>
    <cellStyle name="40% - Akzent6 7" xfId="372" xr:uid="{00000000-0005-0000-0000-000071010000}"/>
    <cellStyle name="40% - Akzent6 7 2" xfId="373" xr:uid="{00000000-0005-0000-0000-000072010000}"/>
    <cellStyle name="40% - Akzent6 8" xfId="374" xr:uid="{00000000-0005-0000-0000-000073010000}"/>
    <cellStyle name="40% - Akzent6 8 2" xfId="375" xr:uid="{00000000-0005-0000-0000-000074010000}"/>
    <cellStyle name="40% - Akzent6 9" xfId="376" xr:uid="{00000000-0005-0000-0000-000075010000}"/>
    <cellStyle name="40% - Akzent6 9 2" xfId="377" xr:uid="{00000000-0005-0000-0000-000076010000}"/>
    <cellStyle name="40% - Akzent6_Book4" xfId="378" xr:uid="{00000000-0005-0000-0000-000077010000}"/>
    <cellStyle name="40% - Énfasis1" xfId="379" xr:uid="{00000000-0005-0000-0000-000078010000}"/>
    <cellStyle name="40% - Énfasis1 1" xfId="380" xr:uid="{00000000-0005-0000-0000-000079010000}"/>
    <cellStyle name="40% - Énfasis1 10" xfId="381" xr:uid="{00000000-0005-0000-0000-00007A010000}"/>
    <cellStyle name="40% - Énfasis1 11" xfId="382" xr:uid="{00000000-0005-0000-0000-00007B010000}"/>
    <cellStyle name="40% - Énfasis1 12" xfId="383" xr:uid="{00000000-0005-0000-0000-00007C010000}"/>
    <cellStyle name="40% - Énfasis1 13" xfId="384" xr:uid="{00000000-0005-0000-0000-00007D010000}"/>
    <cellStyle name="40% - Énfasis1 14" xfId="385" xr:uid="{00000000-0005-0000-0000-00007E010000}"/>
    <cellStyle name="40% - Énfasis1 15" xfId="386" xr:uid="{00000000-0005-0000-0000-00007F010000}"/>
    <cellStyle name="40% - Énfasis1 2" xfId="387" xr:uid="{00000000-0005-0000-0000-000080010000}"/>
    <cellStyle name="40% - Énfasis1 3" xfId="388" xr:uid="{00000000-0005-0000-0000-000081010000}"/>
    <cellStyle name="40% - Énfasis1 4" xfId="389" xr:uid="{00000000-0005-0000-0000-000082010000}"/>
    <cellStyle name="40% - Énfasis1 5" xfId="390" xr:uid="{00000000-0005-0000-0000-000083010000}"/>
    <cellStyle name="40% - Énfasis1 6" xfId="391" xr:uid="{00000000-0005-0000-0000-000084010000}"/>
    <cellStyle name="40% - Énfasis1 7" xfId="392" xr:uid="{00000000-0005-0000-0000-000085010000}"/>
    <cellStyle name="40% - Énfasis1 8" xfId="393" xr:uid="{00000000-0005-0000-0000-000086010000}"/>
    <cellStyle name="40% - Énfasis1 9" xfId="394" xr:uid="{00000000-0005-0000-0000-000087010000}"/>
    <cellStyle name="40% - Énfasis1_Book4" xfId="395" xr:uid="{00000000-0005-0000-0000-000088010000}"/>
    <cellStyle name="40% - Énfasis2" xfId="396" xr:uid="{00000000-0005-0000-0000-000089010000}"/>
    <cellStyle name="40% - Énfasis2 1" xfId="397" xr:uid="{00000000-0005-0000-0000-00008A010000}"/>
    <cellStyle name="40% - Énfasis2 10" xfId="398" xr:uid="{00000000-0005-0000-0000-00008B010000}"/>
    <cellStyle name="40% - Énfasis2 11" xfId="399" xr:uid="{00000000-0005-0000-0000-00008C010000}"/>
    <cellStyle name="40% - Énfasis2 12" xfId="400" xr:uid="{00000000-0005-0000-0000-00008D010000}"/>
    <cellStyle name="40% - Énfasis2 13" xfId="401" xr:uid="{00000000-0005-0000-0000-00008E010000}"/>
    <cellStyle name="40% - Énfasis2 14" xfId="402" xr:uid="{00000000-0005-0000-0000-00008F010000}"/>
    <cellStyle name="40% - Énfasis2 15" xfId="403" xr:uid="{00000000-0005-0000-0000-000090010000}"/>
    <cellStyle name="40% - Énfasis2 2" xfId="404" xr:uid="{00000000-0005-0000-0000-000091010000}"/>
    <cellStyle name="40% - Énfasis2 3" xfId="405" xr:uid="{00000000-0005-0000-0000-000092010000}"/>
    <cellStyle name="40% - Énfasis2 4" xfId="406" xr:uid="{00000000-0005-0000-0000-000093010000}"/>
    <cellStyle name="40% - Énfasis2 5" xfId="407" xr:uid="{00000000-0005-0000-0000-000094010000}"/>
    <cellStyle name="40% - Énfasis2 6" xfId="408" xr:uid="{00000000-0005-0000-0000-000095010000}"/>
    <cellStyle name="40% - Énfasis2 7" xfId="409" xr:uid="{00000000-0005-0000-0000-000096010000}"/>
    <cellStyle name="40% - Énfasis2 8" xfId="410" xr:uid="{00000000-0005-0000-0000-000097010000}"/>
    <cellStyle name="40% - Énfasis2 9" xfId="411" xr:uid="{00000000-0005-0000-0000-000098010000}"/>
    <cellStyle name="40% - Énfasis2_Book4" xfId="412" xr:uid="{00000000-0005-0000-0000-000099010000}"/>
    <cellStyle name="40% - Énfasis3" xfId="413" xr:uid="{00000000-0005-0000-0000-00009A010000}"/>
    <cellStyle name="40% - Énfasis3 1" xfId="414" xr:uid="{00000000-0005-0000-0000-00009B010000}"/>
    <cellStyle name="40% - Énfasis3 10" xfId="415" xr:uid="{00000000-0005-0000-0000-00009C010000}"/>
    <cellStyle name="40% - Énfasis3 11" xfId="416" xr:uid="{00000000-0005-0000-0000-00009D010000}"/>
    <cellStyle name="40% - Énfasis3 12" xfId="417" xr:uid="{00000000-0005-0000-0000-00009E010000}"/>
    <cellStyle name="40% - Énfasis3 13" xfId="418" xr:uid="{00000000-0005-0000-0000-00009F010000}"/>
    <cellStyle name="40% - Énfasis3 14" xfId="419" xr:uid="{00000000-0005-0000-0000-0000A0010000}"/>
    <cellStyle name="40% - Énfasis3 15" xfId="420" xr:uid="{00000000-0005-0000-0000-0000A1010000}"/>
    <cellStyle name="40% - Énfasis3 2" xfId="421" xr:uid="{00000000-0005-0000-0000-0000A2010000}"/>
    <cellStyle name="40% - Énfasis3 3" xfId="422" xr:uid="{00000000-0005-0000-0000-0000A3010000}"/>
    <cellStyle name="40% - Énfasis3 4" xfId="423" xr:uid="{00000000-0005-0000-0000-0000A4010000}"/>
    <cellStyle name="40% - Énfasis3 5" xfId="424" xr:uid="{00000000-0005-0000-0000-0000A5010000}"/>
    <cellStyle name="40% - Énfasis3 6" xfId="425" xr:uid="{00000000-0005-0000-0000-0000A6010000}"/>
    <cellStyle name="40% - Énfasis3 7" xfId="426" xr:uid="{00000000-0005-0000-0000-0000A7010000}"/>
    <cellStyle name="40% - Énfasis3 8" xfId="427" xr:uid="{00000000-0005-0000-0000-0000A8010000}"/>
    <cellStyle name="40% - Énfasis3 9" xfId="428" xr:uid="{00000000-0005-0000-0000-0000A9010000}"/>
    <cellStyle name="40% - Énfasis3_Book4" xfId="429" xr:uid="{00000000-0005-0000-0000-0000AA010000}"/>
    <cellStyle name="40% - Énfasis4" xfId="430" xr:uid="{00000000-0005-0000-0000-0000AB010000}"/>
    <cellStyle name="40% - Énfasis4 1" xfId="431" xr:uid="{00000000-0005-0000-0000-0000AC010000}"/>
    <cellStyle name="40% - Énfasis4 10" xfId="432" xr:uid="{00000000-0005-0000-0000-0000AD010000}"/>
    <cellStyle name="40% - Énfasis4 11" xfId="433" xr:uid="{00000000-0005-0000-0000-0000AE010000}"/>
    <cellStyle name="40% - Énfasis4 12" xfId="434" xr:uid="{00000000-0005-0000-0000-0000AF010000}"/>
    <cellStyle name="40% - Énfasis4 13" xfId="435" xr:uid="{00000000-0005-0000-0000-0000B0010000}"/>
    <cellStyle name="40% - Énfasis4 14" xfId="436" xr:uid="{00000000-0005-0000-0000-0000B1010000}"/>
    <cellStyle name="40% - Énfasis4 15" xfId="437" xr:uid="{00000000-0005-0000-0000-0000B2010000}"/>
    <cellStyle name="40% - Énfasis4 2" xfId="438" xr:uid="{00000000-0005-0000-0000-0000B3010000}"/>
    <cellStyle name="40% - Énfasis4 3" xfId="439" xr:uid="{00000000-0005-0000-0000-0000B4010000}"/>
    <cellStyle name="40% - Énfasis4 4" xfId="440" xr:uid="{00000000-0005-0000-0000-0000B5010000}"/>
    <cellStyle name="40% - Énfasis4 5" xfId="441" xr:uid="{00000000-0005-0000-0000-0000B6010000}"/>
    <cellStyle name="40% - Énfasis4 6" xfId="442" xr:uid="{00000000-0005-0000-0000-0000B7010000}"/>
    <cellStyle name="40% - Énfasis4 7" xfId="443" xr:uid="{00000000-0005-0000-0000-0000B8010000}"/>
    <cellStyle name="40% - Énfasis4 8" xfId="444" xr:uid="{00000000-0005-0000-0000-0000B9010000}"/>
    <cellStyle name="40% - Énfasis4 9" xfId="445" xr:uid="{00000000-0005-0000-0000-0000BA010000}"/>
    <cellStyle name="40% - Énfasis4_Book4" xfId="446" xr:uid="{00000000-0005-0000-0000-0000BB010000}"/>
    <cellStyle name="40% - Énfasis5" xfId="447" xr:uid="{00000000-0005-0000-0000-0000BC010000}"/>
    <cellStyle name="40% - Énfasis5 1" xfId="448" xr:uid="{00000000-0005-0000-0000-0000BD010000}"/>
    <cellStyle name="40% - Énfasis5 10" xfId="449" xr:uid="{00000000-0005-0000-0000-0000BE010000}"/>
    <cellStyle name="40% - Énfasis5 11" xfId="450" xr:uid="{00000000-0005-0000-0000-0000BF010000}"/>
    <cellStyle name="40% - Énfasis5 12" xfId="451" xr:uid="{00000000-0005-0000-0000-0000C0010000}"/>
    <cellStyle name="40% - Énfasis5 13" xfId="452" xr:uid="{00000000-0005-0000-0000-0000C1010000}"/>
    <cellStyle name="40% - Énfasis5 14" xfId="453" xr:uid="{00000000-0005-0000-0000-0000C2010000}"/>
    <cellStyle name="40% - Énfasis5 15" xfId="454" xr:uid="{00000000-0005-0000-0000-0000C3010000}"/>
    <cellStyle name="40% - Énfasis5 2" xfId="455" xr:uid="{00000000-0005-0000-0000-0000C4010000}"/>
    <cellStyle name="40% - Énfasis5 3" xfId="456" xr:uid="{00000000-0005-0000-0000-0000C5010000}"/>
    <cellStyle name="40% - Énfasis5 4" xfId="457" xr:uid="{00000000-0005-0000-0000-0000C6010000}"/>
    <cellStyle name="40% - Énfasis5 5" xfId="458" xr:uid="{00000000-0005-0000-0000-0000C7010000}"/>
    <cellStyle name="40% - Énfasis5 6" xfId="459" xr:uid="{00000000-0005-0000-0000-0000C8010000}"/>
    <cellStyle name="40% - Énfasis5 7" xfId="460" xr:uid="{00000000-0005-0000-0000-0000C9010000}"/>
    <cellStyle name="40% - Énfasis5 8" xfId="461" xr:uid="{00000000-0005-0000-0000-0000CA010000}"/>
    <cellStyle name="40% - Énfasis5 9" xfId="462" xr:uid="{00000000-0005-0000-0000-0000CB010000}"/>
    <cellStyle name="40% - Énfasis5_Book4" xfId="463" xr:uid="{00000000-0005-0000-0000-0000CC010000}"/>
    <cellStyle name="40% - Énfasis6" xfId="464" xr:uid="{00000000-0005-0000-0000-0000CD010000}"/>
    <cellStyle name="40% - Énfasis6 1" xfId="465" xr:uid="{00000000-0005-0000-0000-0000CE010000}"/>
    <cellStyle name="40% - Énfasis6 1 2" xfId="466" xr:uid="{00000000-0005-0000-0000-0000CF010000}"/>
    <cellStyle name="40% - Énfasis6 10" xfId="467" xr:uid="{00000000-0005-0000-0000-0000D0010000}"/>
    <cellStyle name="40% - Énfasis6 10 2" xfId="468" xr:uid="{00000000-0005-0000-0000-0000D1010000}"/>
    <cellStyle name="40% - Énfasis6 11" xfId="469" xr:uid="{00000000-0005-0000-0000-0000D2010000}"/>
    <cellStyle name="40% - Énfasis6 11 2" xfId="470" xr:uid="{00000000-0005-0000-0000-0000D3010000}"/>
    <cellStyle name="40% - Énfasis6 12" xfId="471" xr:uid="{00000000-0005-0000-0000-0000D4010000}"/>
    <cellStyle name="40% - Énfasis6 13" xfId="472" xr:uid="{00000000-0005-0000-0000-0000D5010000}"/>
    <cellStyle name="40% - Énfasis6 14" xfId="473" xr:uid="{00000000-0005-0000-0000-0000D6010000}"/>
    <cellStyle name="40% - Énfasis6 15" xfId="474" xr:uid="{00000000-0005-0000-0000-0000D7010000}"/>
    <cellStyle name="40% - Énfasis6 16" xfId="475" xr:uid="{00000000-0005-0000-0000-0000D8010000}"/>
    <cellStyle name="40% - Énfasis6 2" xfId="476" xr:uid="{00000000-0005-0000-0000-0000D9010000}"/>
    <cellStyle name="40% - Énfasis6 2 2" xfId="477" xr:uid="{00000000-0005-0000-0000-0000DA010000}"/>
    <cellStyle name="40% - Énfasis6 3" xfId="478" xr:uid="{00000000-0005-0000-0000-0000DB010000}"/>
    <cellStyle name="40% - Énfasis6 3 2" xfId="479" xr:uid="{00000000-0005-0000-0000-0000DC010000}"/>
    <cellStyle name="40% - Énfasis6 4" xfId="480" xr:uid="{00000000-0005-0000-0000-0000DD010000}"/>
    <cellStyle name="40% - Énfasis6 4 2" xfId="481" xr:uid="{00000000-0005-0000-0000-0000DE010000}"/>
    <cellStyle name="40% - Énfasis6 5" xfId="482" xr:uid="{00000000-0005-0000-0000-0000DF010000}"/>
    <cellStyle name="40% - Énfasis6 5 2" xfId="483" xr:uid="{00000000-0005-0000-0000-0000E0010000}"/>
    <cellStyle name="40% - Énfasis6 6" xfId="484" xr:uid="{00000000-0005-0000-0000-0000E1010000}"/>
    <cellStyle name="40% - Énfasis6 6 2" xfId="485" xr:uid="{00000000-0005-0000-0000-0000E2010000}"/>
    <cellStyle name="40% - Énfasis6 7" xfId="486" xr:uid="{00000000-0005-0000-0000-0000E3010000}"/>
    <cellStyle name="40% - Énfasis6 7 2" xfId="487" xr:uid="{00000000-0005-0000-0000-0000E4010000}"/>
    <cellStyle name="40% - Énfasis6 8" xfId="488" xr:uid="{00000000-0005-0000-0000-0000E5010000}"/>
    <cellStyle name="40% - Énfasis6 8 2" xfId="489" xr:uid="{00000000-0005-0000-0000-0000E6010000}"/>
    <cellStyle name="40% - Énfasis6 9" xfId="490" xr:uid="{00000000-0005-0000-0000-0000E7010000}"/>
    <cellStyle name="40% - Énfasis6 9 2" xfId="491" xr:uid="{00000000-0005-0000-0000-0000E8010000}"/>
    <cellStyle name="40% - Énfasis6_Book4" xfId="492" xr:uid="{00000000-0005-0000-0000-0000E9010000}"/>
    <cellStyle name="40% - 강조색1" xfId="493" xr:uid="{00000000-0005-0000-0000-0000EA010000}"/>
    <cellStyle name="40% - 강조색1 2" xfId="494" xr:uid="{00000000-0005-0000-0000-0000EB010000}"/>
    <cellStyle name="40% - 강조색2" xfId="495" xr:uid="{00000000-0005-0000-0000-0000EC010000}"/>
    <cellStyle name="40% - 강조색2 2" xfId="496" xr:uid="{00000000-0005-0000-0000-0000ED010000}"/>
    <cellStyle name="40% - 강조색3" xfId="497" xr:uid="{00000000-0005-0000-0000-0000EE010000}"/>
    <cellStyle name="40% - 강조색3 2" xfId="498" xr:uid="{00000000-0005-0000-0000-0000EF010000}"/>
    <cellStyle name="40% - 강조색4" xfId="499" xr:uid="{00000000-0005-0000-0000-0000F0010000}"/>
    <cellStyle name="40% - 강조색4 2" xfId="500" xr:uid="{00000000-0005-0000-0000-0000F1010000}"/>
    <cellStyle name="40% - 강조색5" xfId="501" xr:uid="{00000000-0005-0000-0000-0000F2010000}"/>
    <cellStyle name="40% - 강조색5 2" xfId="502" xr:uid="{00000000-0005-0000-0000-0000F3010000}"/>
    <cellStyle name="40% - 강조색6" xfId="503" xr:uid="{00000000-0005-0000-0000-0000F4010000}"/>
    <cellStyle name="40% - 강조색6 2" xfId="504" xr:uid="{00000000-0005-0000-0000-0000F5010000}"/>
    <cellStyle name="40% - 輔色1" xfId="505" xr:uid="{00000000-0005-0000-0000-0000F6010000}"/>
    <cellStyle name="40% - 輔色2" xfId="506" xr:uid="{00000000-0005-0000-0000-0000F7010000}"/>
    <cellStyle name="40% - 輔色3" xfId="507" xr:uid="{00000000-0005-0000-0000-0000F8010000}"/>
    <cellStyle name="40% - 輔色4" xfId="508" xr:uid="{00000000-0005-0000-0000-0000F9010000}"/>
    <cellStyle name="40% - 輔色5" xfId="509" xr:uid="{00000000-0005-0000-0000-0000FA010000}"/>
    <cellStyle name="40% - 輔色6" xfId="510" xr:uid="{00000000-0005-0000-0000-0000FB010000}"/>
    <cellStyle name="60% - Accent1 2" xfId="511" xr:uid="{00000000-0005-0000-0000-0000FC010000}"/>
    <cellStyle name="60% - Accent2 2" xfId="512" xr:uid="{00000000-0005-0000-0000-0000FD010000}"/>
    <cellStyle name="60% - Accent3 2" xfId="513" xr:uid="{00000000-0005-0000-0000-0000FE010000}"/>
    <cellStyle name="60% - Accent4 2" xfId="514" xr:uid="{00000000-0005-0000-0000-0000FF010000}"/>
    <cellStyle name="60% - Accent5 2" xfId="515" xr:uid="{00000000-0005-0000-0000-000000020000}"/>
    <cellStyle name="60% - Accent6 2" xfId="516" xr:uid="{00000000-0005-0000-0000-000001020000}"/>
    <cellStyle name="60% - Akzent1" xfId="517" xr:uid="{00000000-0005-0000-0000-000002020000}"/>
    <cellStyle name="60% - Akzent1 1" xfId="518" xr:uid="{00000000-0005-0000-0000-000003020000}"/>
    <cellStyle name="60% - Akzent1 10" xfId="519" xr:uid="{00000000-0005-0000-0000-000004020000}"/>
    <cellStyle name="60% - Akzent1 11" xfId="520" xr:uid="{00000000-0005-0000-0000-000005020000}"/>
    <cellStyle name="60% - Akzent1 12" xfId="521" xr:uid="{00000000-0005-0000-0000-000006020000}"/>
    <cellStyle name="60% - Akzent1 13" xfId="522" xr:uid="{00000000-0005-0000-0000-000007020000}"/>
    <cellStyle name="60% - Akzent1 14" xfId="523" xr:uid="{00000000-0005-0000-0000-000008020000}"/>
    <cellStyle name="60% - Akzent1 15" xfId="524" xr:uid="{00000000-0005-0000-0000-000009020000}"/>
    <cellStyle name="60% - Akzent1 2" xfId="525" xr:uid="{00000000-0005-0000-0000-00000A020000}"/>
    <cellStyle name="60% - Akzent1 3" xfId="526" xr:uid="{00000000-0005-0000-0000-00000B020000}"/>
    <cellStyle name="60% - Akzent1 4" xfId="527" xr:uid="{00000000-0005-0000-0000-00000C020000}"/>
    <cellStyle name="60% - Akzent1 5" xfId="528" xr:uid="{00000000-0005-0000-0000-00000D020000}"/>
    <cellStyle name="60% - Akzent1 6" xfId="529" xr:uid="{00000000-0005-0000-0000-00000E020000}"/>
    <cellStyle name="60% - Akzent1 7" xfId="530" xr:uid="{00000000-0005-0000-0000-00000F020000}"/>
    <cellStyle name="60% - Akzent1 8" xfId="531" xr:uid="{00000000-0005-0000-0000-000010020000}"/>
    <cellStyle name="60% - Akzent1 9" xfId="532" xr:uid="{00000000-0005-0000-0000-000011020000}"/>
    <cellStyle name="60% - Akzent2" xfId="533" xr:uid="{00000000-0005-0000-0000-000012020000}"/>
    <cellStyle name="60% - Akzent2 1" xfId="534" xr:uid="{00000000-0005-0000-0000-000013020000}"/>
    <cellStyle name="60% - Akzent2 10" xfId="535" xr:uid="{00000000-0005-0000-0000-000014020000}"/>
    <cellStyle name="60% - Akzent2 11" xfId="536" xr:uid="{00000000-0005-0000-0000-000015020000}"/>
    <cellStyle name="60% - Akzent2 12" xfId="537" xr:uid="{00000000-0005-0000-0000-000016020000}"/>
    <cellStyle name="60% - Akzent2 13" xfId="538" xr:uid="{00000000-0005-0000-0000-000017020000}"/>
    <cellStyle name="60% - Akzent2 14" xfId="539" xr:uid="{00000000-0005-0000-0000-000018020000}"/>
    <cellStyle name="60% - Akzent2 15" xfId="540" xr:uid="{00000000-0005-0000-0000-000019020000}"/>
    <cellStyle name="60% - Akzent2 2" xfId="541" xr:uid="{00000000-0005-0000-0000-00001A020000}"/>
    <cellStyle name="60% - Akzent2 3" xfId="542" xr:uid="{00000000-0005-0000-0000-00001B020000}"/>
    <cellStyle name="60% - Akzent2 4" xfId="543" xr:uid="{00000000-0005-0000-0000-00001C020000}"/>
    <cellStyle name="60% - Akzent2 5" xfId="544" xr:uid="{00000000-0005-0000-0000-00001D020000}"/>
    <cellStyle name="60% - Akzent2 6" xfId="545" xr:uid="{00000000-0005-0000-0000-00001E020000}"/>
    <cellStyle name="60% - Akzent2 7" xfId="546" xr:uid="{00000000-0005-0000-0000-00001F020000}"/>
    <cellStyle name="60% - Akzent2 8" xfId="547" xr:uid="{00000000-0005-0000-0000-000020020000}"/>
    <cellStyle name="60% - Akzent2 9" xfId="548" xr:uid="{00000000-0005-0000-0000-000021020000}"/>
    <cellStyle name="60% - Akzent3" xfId="549" xr:uid="{00000000-0005-0000-0000-000022020000}"/>
    <cellStyle name="60% - Akzent3 1" xfId="550" xr:uid="{00000000-0005-0000-0000-000023020000}"/>
    <cellStyle name="60% - Akzent3 10" xfId="551" xr:uid="{00000000-0005-0000-0000-000024020000}"/>
    <cellStyle name="60% - Akzent3 11" xfId="552" xr:uid="{00000000-0005-0000-0000-000025020000}"/>
    <cellStyle name="60% - Akzent3 12" xfId="553" xr:uid="{00000000-0005-0000-0000-000026020000}"/>
    <cellStyle name="60% - Akzent3 13" xfId="554" xr:uid="{00000000-0005-0000-0000-000027020000}"/>
    <cellStyle name="60% - Akzent3 14" xfId="555" xr:uid="{00000000-0005-0000-0000-000028020000}"/>
    <cellStyle name="60% - Akzent3 15" xfId="556" xr:uid="{00000000-0005-0000-0000-000029020000}"/>
    <cellStyle name="60% - Akzent3 2" xfId="557" xr:uid="{00000000-0005-0000-0000-00002A020000}"/>
    <cellStyle name="60% - Akzent3 3" xfId="558" xr:uid="{00000000-0005-0000-0000-00002B020000}"/>
    <cellStyle name="60% - Akzent3 4" xfId="559" xr:uid="{00000000-0005-0000-0000-00002C020000}"/>
    <cellStyle name="60% - Akzent3 5" xfId="560" xr:uid="{00000000-0005-0000-0000-00002D020000}"/>
    <cellStyle name="60% - Akzent3 6" xfId="561" xr:uid="{00000000-0005-0000-0000-00002E020000}"/>
    <cellStyle name="60% - Akzent3 7" xfId="562" xr:uid="{00000000-0005-0000-0000-00002F020000}"/>
    <cellStyle name="60% - Akzent3 8" xfId="563" xr:uid="{00000000-0005-0000-0000-000030020000}"/>
    <cellStyle name="60% - Akzent3 9" xfId="564" xr:uid="{00000000-0005-0000-0000-000031020000}"/>
    <cellStyle name="60% - Akzent4" xfId="565" xr:uid="{00000000-0005-0000-0000-000032020000}"/>
    <cellStyle name="60% - Akzent4 1" xfId="566" xr:uid="{00000000-0005-0000-0000-000033020000}"/>
    <cellStyle name="60% - Akzent4 10" xfId="567" xr:uid="{00000000-0005-0000-0000-000034020000}"/>
    <cellStyle name="60% - Akzent4 11" xfId="568" xr:uid="{00000000-0005-0000-0000-000035020000}"/>
    <cellStyle name="60% - Akzent4 12" xfId="569" xr:uid="{00000000-0005-0000-0000-000036020000}"/>
    <cellStyle name="60% - Akzent4 13" xfId="570" xr:uid="{00000000-0005-0000-0000-000037020000}"/>
    <cellStyle name="60% - Akzent4 14" xfId="571" xr:uid="{00000000-0005-0000-0000-000038020000}"/>
    <cellStyle name="60% - Akzent4 15" xfId="572" xr:uid="{00000000-0005-0000-0000-000039020000}"/>
    <cellStyle name="60% - Akzent4 2" xfId="573" xr:uid="{00000000-0005-0000-0000-00003A020000}"/>
    <cellStyle name="60% - Akzent4 3" xfId="574" xr:uid="{00000000-0005-0000-0000-00003B020000}"/>
    <cellStyle name="60% - Akzent4 4" xfId="575" xr:uid="{00000000-0005-0000-0000-00003C020000}"/>
    <cellStyle name="60% - Akzent4 5" xfId="576" xr:uid="{00000000-0005-0000-0000-00003D020000}"/>
    <cellStyle name="60% - Akzent4 6" xfId="577" xr:uid="{00000000-0005-0000-0000-00003E020000}"/>
    <cellStyle name="60% - Akzent4 7" xfId="578" xr:uid="{00000000-0005-0000-0000-00003F020000}"/>
    <cellStyle name="60% - Akzent4 8" xfId="579" xr:uid="{00000000-0005-0000-0000-000040020000}"/>
    <cellStyle name="60% - Akzent4 9" xfId="580" xr:uid="{00000000-0005-0000-0000-000041020000}"/>
    <cellStyle name="60% - Akzent5" xfId="581" xr:uid="{00000000-0005-0000-0000-000042020000}"/>
    <cellStyle name="60% - Akzent5 1" xfId="582" xr:uid="{00000000-0005-0000-0000-000043020000}"/>
    <cellStyle name="60% - Akzent5 10" xfId="583" xr:uid="{00000000-0005-0000-0000-000044020000}"/>
    <cellStyle name="60% - Akzent5 11" xfId="584" xr:uid="{00000000-0005-0000-0000-000045020000}"/>
    <cellStyle name="60% - Akzent5 12" xfId="585" xr:uid="{00000000-0005-0000-0000-000046020000}"/>
    <cellStyle name="60% - Akzent5 13" xfId="586" xr:uid="{00000000-0005-0000-0000-000047020000}"/>
    <cellStyle name="60% - Akzent5 14" xfId="587" xr:uid="{00000000-0005-0000-0000-000048020000}"/>
    <cellStyle name="60% - Akzent5 15" xfId="588" xr:uid="{00000000-0005-0000-0000-000049020000}"/>
    <cellStyle name="60% - Akzent5 2" xfId="589" xr:uid="{00000000-0005-0000-0000-00004A020000}"/>
    <cellStyle name="60% - Akzent5 3" xfId="590" xr:uid="{00000000-0005-0000-0000-00004B020000}"/>
    <cellStyle name="60% - Akzent5 4" xfId="591" xr:uid="{00000000-0005-0000-0000-00004C020000}"/>
    <cellStyle name="60% - Akzent5 5" xfId="592" xr:uid="{00000000-0005-0000-0000-00004D020000}"/>
    <cellStyle name="60% - Akzent5 6" xfId="593" xr:uid="{00000000-0005-0000-0000-00004E020000}"/>
    <cellStyle name="60% - Akzent5 7" xfId="594" xr:uid="{00000000-0005-0000-0000-00004F020000}"/>
    <cellStyle name="60% - Akzent5 8" xfId="595" xr:uid="{00000000-0005-0000-0000-000050020000}"/>
    <cellStyle name="60% - Akzent5 9" xfId="596" xr:uid="{00000000-0005-0000-0000-000051020000}"/>
    <cellStyle name="60% - Akzent6" xfId="597" xr:uid="{00000000-0005-0000-0000-000052020000}"/>
    <cellStyle name="60% - Akzent6 1" xfId="598" xr:uid="{00000000-0005-0000-0000-000053020000}"/>
    <cellStyle name="60% - Akzent6 10" xfId="599" xr:uid="{00000000-0005-0000-0000-000054020000}"/>
    <cellStyle name="60% - Akzent6 11" xfId="600" xr:uid="{00000000-0005-0000-0000-000055020000}"/>
    <cellStyle name="60% - Akzent6 12" xfId="601" xr:uid="{00000000-0005-0000-0000-000056020000}"/>
    <cellStyle name="60% - Akzent6 13" xfId="602" xr:uid="{00000000-0005-0000-0000-000057020000}"/>
    <cellStyle name="60% - Akzent6 14" xfId="603" xr:uid="{00000000-0005-0000-0000-000058020000}"/>
    <cellStyle name="60% - Akzent6 15" xfId="604" xr:uid="{00000000-0005-0000-0000-000059020000}"/>
    <cellStyle name="60% - Akzent6 2" xfId="605" xr:uid="{00000000-0005-0000-0000-00005A020000}"/>
    <cellStyle name="60% - Akzent6 3" xfId="606" xr:uid="{00000000-0005-0000-0000-00005B020000}"/>
    <cellStyle name="60% - Akzent6 4" xfId="607" xr:uid="{00000000-0005-0000-0000-00005C020000}"/>
    <cellStyle name="60% - Akzent6 5" xfId="608" xr:uid="{00000000-0005-0000-0000-00005D020000}"/>
    <cellStyle name="60% - Akzent6 6" xfId="609" xr:uid="{00000000-0005-0000-0000-00005E020000}"/>
    <cellStyle name="60% - Akzent6 7" xfId="610" xr:uid="{00000000-0005-0000-0000-00005F020000}"/>
    <cellStyle name="60% - Akzent6 8" xfId="611" xr:uid="{00000000-0005-0000-0000-000060020000}"/>
    <cellStyle name="60% - Akzent6 9" xfId="612" xr:uid="{00000000-0005-0000-0000-000061020000}"/>
    <cellStyle name="60% - Énfasis1" xfId="613" xr:uid="{00000000-0005-0000-0000-000062020000}"/>
    <cellStyle name="60% - Énfasis1 1" xfId="614" xr:uid="{00000000-0005-0000-0000-000063020000}"/>
    <cellStyle name="60% - Énfasis1 10" xfId="615" xr:uid="{00000000-0005-0000-0000-000064020000}"/>
    <cellStyle name="60% - Énfasis1 11" xfId="616" xr:uid="{00000000-0005-0000-0000-000065020000}"/>
    <cellStyle name="60% - Énfasis1 12" xfId="617" xr:uid="{00000000-0005-0000-0000-000066020000}"/>
    <cellStyle name="60% - Énfasis1 13" xfId="618" xr:uid="{00000000-0005-0000-0000-000067020000}"/>
    <cellStyle name="60% - Énfasis1 14" xfId="619" xr:uid="{00000000-0005-0000-0000-000068020000}"/>
    <cellStyle name="60% - Énfasis1 15" xfId="620" xr:uid="{00000000-0005-0000-0000-000069020000}"/>
    <cellStyle name="60% - Énfasis1 2" xfId="621" xr:uid="{00000000-0005-0000-0000-00006A020000}"/>
    <cellStyle name="60% - Énfasis1 3" xfId="622" xr:uid="{00000000-0005-0000-0000-00006B020000}"/>
    <cellStyle name="60% - Énfasis1 4" xfId="623" xr:uid="{00000000-0005-0000-0000-00006C020000}"/>
    <cellStyle name="60% - Énfasis1 5" xfId="624" xr:uid="{00000000-0005-0000-0000-00006D020000}"/>
    <cellStyle name="60% - Énfasis1 6" xfId="625" xr:uid="{00000000-0005-0000-0000-00006E020000}"/>
    <cellStyle name="60% - Énfasis1 7" xfId="626" xr:uid="{00000000-0005-0000-0000-00006F020000}"/>
    <cellStyle name="60% - Énfasis1 8" xfId="627" xr:uid="{00000000-0005-0000-0000-000070020000}"/>
    <cellStyle name="60% - Énfasis1 9" xfId="628" xr:uid="{00000000-0005-0000-0000-000071020000}"/>
    <cellStyle name="60% - Énfasis2" xfId="629" xr:uid="{00000000-0005-0000-0000-000072020000}"/>
    <cellStyle name="60% - Énfasis2 1" xfId="630" xr:uid="{00000000-0005-0000-0000-000073020000}"/>
    <cellStyle name="60% - Énfasis2 10" xfId="631" xr:uid="{00000000-0005-0000-0000-000074020000}"/>
    <cellStyle name="60% - Énfasis2 11" xfId="632" xr:uid="{00000000-0005-0000-0000-000075020000}"/>
    <cellStyle name="60% - Énfasis2 12" xfId="633" xr:uid="{00000000-0005-0000-0000-000076020000}"/>
    <cellStyle name="60% - Énfasis2 13" xfId="634" xr:uid="{00000000-0005-0000-0000-000077020000}"/>
    <cellStyle name="60% - Énfasis2 14" xfId="635" xr:uid="{00000000-0005-0000-0000-000078020000}"/>
    <cellStyle name="60% - Énfasis2 15" xfId="636" xr:uid="{00000000-0005-0000-0000-000079020000}"/>
    <cellStyle name="60% - Énfasis2 2" xfId="637" xr:uid="{00000000-0005-0000-0000-00007A020000}"/>
    <cellStyle name="60% - Énfasis2 3" xfId="638" xr:uid="{00000000-0005-0000-0000-00007B020000}"/>
    <cellStyle name="60% - Énfasis2 4" xfId="639" xr:uid="{00000000-0005-0000-0000-00007C020000}"/>
    <cellStyle name="60% - Énfasis2 5" xfId="640" xr:uid="{00000000-0005-0000-0000-00007D020000}"/>
    <cellStyle name="60% - Énfasis2 6" xfId="641" xr:uid="{00000000-0005-0000-0000-00007E020000}"/>
    <cellStyle name="60% - Énfasis2 7" xfId="642" xr:uid="{00000000-0005-0000-0000-00007F020000}"/>
    <cellStyle name="60% - Énfasis2 8" xfId="643" xr:uid="{00000000-0005-0000-0000-000080020000}"/>
    <cellStyle name="60% - Énfasis2 9" xfId="644" xr:uid="{00000000-0005-0000-0000-000081020000}"/>
    <cellStyle name="60% - Énfasis3" xfId="645" xr:uid="{00000000-0005-0000-0000-000082020000}"/>
    <cellStyle name="60% - Énfasis3 1" xfId="646" xr:uid="{00000000-0005-0000-0000-000083020000}"/>
    <cellStyle name="60% - Énfasis3 10" xfId="647" xr:uid="{00000000-0005-0000-0000-000084020000}"/>
    <cellStyle name="60% - Énfasis3 11" xfId="648" xr:uid="{00000000-0005-0000-0000-000085020000}"/>
    <cellStyle name="60% - Énfasis3 12" xfId="649" xr:uid="{00000000-0005-0000-0000-000086020000}"/>
    <cellStyle name="60% - Énfasis3 13" xfId="650" xr:uid="{00000000-0005-0000-0000-000087020000}"/>
    <cellStyle name="60% - Énfasis3 14" xfId="651" xr:uid="{00000000-0005-0000-0000-000088020000}"/>
    <cellStyle name="60% - Énfasis3 15" xfId="652" xr:uid="{00000000-0005-0000-0000-000089020000}"/>
    <cellStyle name="60% - Énfasis3 2" xfId="653" xr:uid="{00000000-0005-0000-0000-00008A020000}"/>
    <cellStyle name="60% - Énfasis3 3" xfId="654" xr:uid="{00000000-0005-0000-0000-00008B020000}"/>
    <cellStyle name="60% - Énfasis3 4" xfId="655" xr:uid="{00000000-0005-0000-0000-00008C020000}"/>
    <cellStyle name="60% - Énfasis3 5" xfId="656" xr:uid="{00000000-0005-0000-0000-00008D020000}"/>
    <cellStyle name="60% - Énfasis3 6" xfId="657" xr:uid="{00000000-0005-0000-0000-00008E020000}"/>
    <cellStyle name="60% - Énfasis3 7" xfId="658" xr:uid="{00000000-0005-0000-0000-00008F020000}"/>
    <cellStyle name="60% - Énfasis3 8" xfId="659" xr:uid="{00000000-0005-0000-0000-000090020000}"/>
    <cellStyle name="60% - Énfasis3 9" xfId="660" xr:uid="{00000000-0005-0000-0000-000091020000}"/>
    <cellStyle name="60% - Énfasis4" xfId="661" xr:uid="{00000000-0005-0000-0000-000092020000}"/>
    <cellStyle name="60% - Énfasis4 1" xfId="662" xr:uid="{00000000-0005-0000-0000-000093020000}"/>
    <cellStyle name="60% - Énfasis4 10" xfId="663" xr:uid="{00000000-0005-0000-0000-000094020000}"/>
    <cellStyle name="60% - Énfasis4 11" xfId="664" xr:uid="{00000000-0005-0000-0000-000095020000}"/>
    <cellStyle name="60% - Énfasis4 12" xfId="665" xr:uid="{00000000-0005-0000-0000-000096020000}"/>
    <cellStyle name="60% - Énfasis4 13" xfId="666" xr:uid="{00000000-0005-0000-0000-000097020000}"/>
    <cellStyle name="60% - Énfasis4 14" xfId="667" xr:uid="{00000000-0005-0000-0000-000098020000}"/>
    <cellStyle name="60% - Énfasis4 15" xfId="668" xr:uid="{00000000-0005-0000-0000-000099020000}"/>
    <cellStyle name="60% - Énfasis4 2" xfId="669" xr:uid="{00000000-0005-0000-0000-00009A020000}"/>
    <cellStyle name="60% - Énfasis4 3" xfId="670" xr:uid="{00000000-0005-0000-0000-00009B020000}"/>
    <cellStyle name="60% - Énfasis4 4" xfId="671" xr:uid="{00000000-0005-0000-0000-00009C020000}"/>
    <cellStyle name="60% - Énfasis4 5" xfId="672" xr:uid="{00000000-0005-0000-0000-00009D020000}"/>
    <cellStyle name="60% - Énfasis4 6" xfId="673" xr:uid="{00000000-0005-0000-0000-00009E020000}"/>
    <cellStyle name="60% - Énfasis4 7" xfId="674" xr:uid="{00000000-0005-0000-0000-00009F020000}"/>
    <cellStyle name="60% - Énfasis4 8" xfId="675" xr:uid="{00000000-0005-0000-0000-0000A0020000}"/>
    <cellStyle name="60% - Énfasis4 9" xfId="676" xr:uid="{00000000-0005-0000-0000-0000A1020000}"/>
    <cellStyle name="60% - Énfasis5" xfId="677" xr:uid="{00000000-0005-0000-0000-0000A2020000}"/>
    <cellStyle name="60% - Énfasis5 1" xfId="678" xr:uid="{00000000-0005-0000-0000-0000A3020000}"/>
    <cellStyle name="60% - Énfasis5 10" xfId="679" xr:uid="{00000000-0005-0000-0000-0000A4020000}"/>
    <cellStyle name="60% - Énfasis5 11" xfId="680" xr:uid="{00000000-0005-0000-0000-0000A5020000}"/>
    <cellStyle name="60% - Énfasis5 12" xfId="681" xr:uid="{00000000-0005-0000-0000-0000A6020000}"/>
    <cellStyle name="60% - Énfasis5 13" xfId="682" xr:uid="{00000000-0005-0000-0000-0000A7020000}"/>
    <cellStyle name="60% - Énfasis5 14" xfId="683" xr:uid="{00000000-0005-0000-0000-0000A8020000}"/>
    <cellStyle name="60% - Énfasis5 15" xfId="684" xr:uid="{00000000-0005-0000-0000-0000A9020000}"/>
    <cellStyle name="60% - Énfasis5 2" xfId="685" xr:uid="{00000000-0005-0000-0000-0000AA020000}"/>
    <cellStyle name="60% - Énfasis5 3" xfId="686" xr:uid="{00000000-0005-0000-0000-0000AB020000}"/>
    <cellStyle name="60% - Énfasis5 4" xfId="687" xr:uid="{00000000-0005-0000-0000-0000AC020000}"/>
    <cellStyle name="60% - Énfasis5 5" xfId="688" xr:uid="{00000000-0005-0000-0000-0000AD020000}"/>
    <cellStyle name="60% - Énfasis5 6" xfId="689" xr:uid="{00000000-0005-0000-0000-0000AE020000}"/>
    <cellStyle name="60% - Énfasis5 7" xfId="690" xr:uid="{00000000-0005-0000-0000-0000AF020000}"/>
    <cellStyle name="60% - Énfasis5 8" xfId="691" xr:uid="{00000000-0005-0000-0000-0000B0020000}"/>
    <cellStyle name="60% - Énfasis5 9" xfId="692" xr:uid="{00000000-0005-0000-0000-0000B1020000}"/>
    <cellStyle name="60% - Énfasis6" xfId="693" xr:uid="{00000000-0005-0000-0000-0000B2020000}"/>
    <cellStyle name="60% - Énfasis6 1" xfId="694" xr:uid="{00000000-0005-0000-0000-0000B3020000}"/>
    <cellStyle name="60% - Énfasis6 10" xfId="695" xr:uid="{00000000-0005-0000-0000-0000B4020000}"/>
    <cellStyle name="60% - Énfasis6 11" xfId="696" xr:uid="{00000000-0005-0000-0000-0000B5020000}"/>
    <cellStyle name="60% - Énfasis6 12" xfId="697" xr:uid="{00000000-0005-0000-0000-0000B6020000}"/>
    <cellStyle name="60% - Énfasis6 13" xfId="698" xr:uid="{00000000-0005-0000-0000-0000B7020000}"/>
    <cellStyle name="60% - Énfasis6 14" xfId="699" xr:uid="{00000000-0005-0000-0000-0000B8020000}"/>
    <cellStyle name="60% - Énfasis6 15" xfId="700" xr:uid="{00000000-0005-0000-0000-0000B9020000}"/>
    <cellStyle name="60% - Énfasis6 2" xfId="701" xr:uid="{00000000-0005-0000-0000-0000BA020000}"/>
    <cellStyle name="60% - Énfasis6 3" xfId="702" xr:uid="{00000000-0005-0000-0000-0000BB020000}"/>
    <cellStyle name="60% - Énfasis6 4" xfId="703" xr:uid="{00000000-0005-0000-0000-0000BC020000}"/>
    <cellStyle name="60% - Énfasis6 5" xfId="704" xr:uid="{00000000-0005-0000-0000-0000BD020000}"/>
    <cellStyle name="60% - Énfasis6 6" xfId="705" xr:uid="{00000000-0005-0000-0000-0000BE020000}"/>
    <cellStyle name="60% - Énfasis6 7" xfId="706" xr:uid="{00000000-0005-0000-0000-0000BF020000}"/>
    <cellStyle name="60% - Énfasis6 8" xfId="707" xr:uid="{00000000-0005-0000-0000-0000C0020000}"/>
    <cellStyle name="60% - Énfasis6 9" xfId="708" xr:uid="{00000000-0005-0000-0000-0000C1020000}"/>
    <cellStyle name="60% - 강조색1" xfId="709" xr:uid="{00000000-0005-0000-0000-0000C2020000}"/>
    <cellStyle name="60% - 강조색1 2" xfId="710" xr:uid="{00000000-0005-0000-0000-0000C3020000}"/>
    <cellStyle name="60% - 강조색2" xfId="711" xr:uid="{00000000-0005-0000-0000-0000C4020000}"/>
    <cellStyle name="60% - 강조색2 2" xfId="712" xr:uid="{00000000-0005-0000-0000-0000C5020000}"/>
    <cellStyle name="60% - 강조색3" xfId="713" xr:uid="{00000000-0005-0000-0000-0000C6020000}"/>
    <cellStyle name="60% - 강조색3 2" xfId="714" xr:uid="{00000000-0005-0000-0000-0000C7020000}"/>
    <cellStyle name="60% - 강조색4" xfId="715" xr:uid="{00000000-0005-0000-0000-0000C8020000}"/>
    <cellStyle name="60% - 강조색4 2" xfId="716" xr:uid="{00000000-0005-0000-0000-0000C9020000}"/>
    <cellStyle name="60% - 강조색5" xfId="717" xr:uid="{00000000-0005-0000-0000-0000CA020000}"/>
    <cellStyle name="60% - 강조색5 2" xfId="718" xr:uid="{00000000-0005-0000-0000-0000CB020000}"/>
    <cellStyle name="60% - 강조색6" xfId="719" xr:uid="{00000000-0005-0000-0000-0000CC020000}"/>
    <cellStyle name="60% - 강조색6 2" xfId="720" xr:uid="{00000000-0005-0000-0000-0000CD020000}"/>
    <cellStyle name="60% - 輔色1" xfId="721" xr:uid="{00000000-0005-0000-0000-0000CE020000}"/>
    <cellStyle name="60% - 輔色2" xfId="722" xr:uid="{00000000-0005-0000-0000-0000CF020000}"/>
    <cellStyle name="60% - 輔色3" xfId="723" xr:uid="{00000000-0005-0000-0000-0000D0020000}"/>
    <cellStyle name="60% - 輔色4" xfId="724" xr:uid="{00000000-0005-0000-0000-0000D1020000}"/>
    <cellStyle name="60% - 輔色5" xfId="725" xr:uid="{00000000-0005-0000-0000-0000D2020000}"/>
    <cellStyle name="60% - 輔色6" xfId="726" xr:uid="{00000000-0005-0000-0000-0000D3020000}"/>
    <cellStyle name="Accent1 2" xfId="727" xr:uid="{00000000-0005-0000-0000-0000D4020000}"/>
    <cellStyle name="Accent2 2" xfId="728" xr:uid="{00000000-0005-0000-0000-0000D5020000}"/>
    <cellStyle name="Accent3 2" xfId="729" xr:uid="{00000000-0005-0000-0000-0000D6020000}"/>
    <cellStyle name="Accent4 2" xfId="730" xr:uid="{00000000-0005-0000-0000-0000D7020000}"/>
    <cellStyle name="Accent5 2" xfId="731" xr:uid="{00000000-0005-0000-0000-0000D8020000}"/>
    <cellStyle name="Accent6 2" xfId="732" xr:uid="{00000000-0005-0000-0000-0000D9020000}"/>
    <cellStyle name="Actual Date" xfId="733" xr:uid="{00000000-0005-0000-0000-0000DA020000}"/>
    <cellStyle name="Actual Date 2" xfId="734" xr:uid="{00000000-0005-0000-0000-0000DB020000}"/>
    <cellStyle name="Akzent1" xfId="735" xr:uid="{00000000-0005-0000-0000-0000DC020000}"/>
    <cellStyle name="Akzent1 1" xfId="736" xr:uid="{00000000-0005-0000-0000-0000DD020000}"/>
    <cellStyle name="Akzent1 10" xfId="737" xr:uid="{00000000-0005-0000-0000-0000DE020000}"/>
    <cellStyle name="Akzent1 11" xfId="738" xr:uid="{00000000-0005-0000-0000-0000DF020000}"/>
    <cellStyle name="Akzent1 12" xfId="739" xr:uid="{00000000-0005-0000-0000-0000E0020000}"/>
    <cellStyle name="Akzent1 13" xfId="740" xr:uid="{00000000-0005-0000-0000-0000E1020000}"/>
    <cellStyle name="Akzent1 14" xfId="741" xr:uid="{00000000-0005-0000-0000-0000E2020000}"/>
    <cellStyle name="Akzent1 15" xfId="742" xr:uid="{00000000-0005-0000-0000-0000E3020000}"/>
    <cellStyle name="Akzent1 2" xfId="743" xr:uid="{00000000-0005-0000-0000-0000E4020000}"/>
    <cellStyle name="Akzent1 3" xfId="744" xr:uid="{00000000-0005-0000-0000-0000E5020000}"/>
    <cellStyle name="Akzent1 4" xfId="745" xr:uid="{00000000-0005-0000-0000-0000E6020000}"/>
    <cellStyle name="Akzent1 5" xfId="746" xr:uid="{00000000-0005-0000-0000-0000E7020000}"/>
    <cellStyle name="Akzent1 6" xfId="747" xr:uid="{00000000-0005-0000-0000-0000E8020000}"/>
    <cellStyle name="Akzent1 7" xfId="748" xr:uid="{00000000-0005-0000-0000-0000E9020000}"/>
    <cellStyle name="Akzent1 8" xfId="749" xr:uid="{00000000-0005-0000-0000-0000EA020000}"/>
    <cellStyle name="Akzent1 9" xfId="750" xr:uid="{00000000-0005-0000-0000-0000EB020000}"/>
    <cellStyle name="Akzent2" xfId="751" xr:uid="{00000000-0005-0000-0000-0000EC020000}"/>
    <cellStyle name="Akzent2 1" xfId="752" xr:uid="{00000000-0005-0000-0000-0000ED020000}"/>
    <cellStyle name="Akzent2 10" xfId="753" xr:uid="{00000000-0005-0000-0000-0000EE020000}"/>
    <cellStyle name="Akzent2 11" xfId="754" xr:uid="{00000000-0005-0000-0000-0000EF020000}"/>
    <cellStyle name="Akzent2 12" xfId="755" xr:uid="{00000000-0005-0000-0000-0000F0020000}"/>
    <cellStyle name="Akzent2 13" xfId="756" xr:uid="{00000000-0005-0000-0000-0000F1020000}"/>
    <cellStyle name="Akzent2 14" xfId="757" xr:uid="{00000000-0005-0000-0000-0000F2020000}"/>
    <cellStyle name="Akzent2 15" xfId="758" xr:uid="{00000000-0005-0000-0000-0000F3020000}"/>
    <cellStyle name="Akzent2 2" xfId="759" xr:uid="{00000000-0005-0000-0000-0000F4020000}"/>
    <cellStyle name="Akzent2 3" xfId="760" xr:uid="{00000000-0005-0000-0000-0000F5020000}"/>
    <cellStyle name="Akzent2 4" xfId="761" xr:uid="{00000000-0005-0000-0000-0000F6020000}"/>
    <cellStyle name="Akzent2 5" xfId="762" xr:uid="{00000000-0005-0000-0000-0000F7020000}"/>
    <cellStyle name="Akzent2 6" xfId="763" xr:uid="{00000000-0005-0000-0000-0000F8020000}"/>
    <cellStyle name="Akzent2 7" xfId="764" xr:uid="{00000000-0005-0000-0000-0000F9020000}"/>
    <cellStyle name="Akzent2 8" xfId="765" xr:uid="{00000000-0005-0000-0000-0000FA020000}"/>
    <cellStyle name="Akzent2 9" xfId="766" xr:uid="{00000000-0005-0000-0000-0000FB020000}"/>
    <cellStyle name="Akzent3" xfId="767" xr:uid="{00000000-0005-0000-0000-0000FC020000}"/>
    <cellStyle name="Akzent3 1" xfId="768" xr:uid="{00000000-0005-0000-0000-0000FD020000}"/>
    <cellStyle name="Akzent3 10" xfId="769" xr:uid="{00000000-0005-0000-0000-0000FE020000}"/>
    <cellStyle name="Akzent3 11" xfId="770" xr:uid="{00000000-0005-0000-0000-0000FF020000}"/>
    <cellStyle name="Akzent3 12" xfId="771" xr:uid="{00000000-0005-0000-0000-000000030000}"/>
    <cellStyle name="Akzent3 13" xfId="772" xr:uid="{00000000-0005-0000-0000-000001030000}"/>
    <cellStyle name="Akzent3 14" xfId="773" xr:uid="{00000000-0005-0000-0000-000002030000}"/>
    <cellStyle name="Akzent3 15" xfId="774" xr:uid="{00000000-0005-0000-0000-000003030000}"/>
    <cellStyle name="Akzent3 2" xfId="775" xr:uid="{00000000-0005-0000-0000-000004030000}"/>
    <cellStyle name="Akzent3 3" xfId="776" xr:uid="{00000000-0005-0000-0000-000005030000}"/>
    <cellStyle name="Akzent3 4" xfId="777" xr:uid="{00000000-0005-0000-0000-000006030000}"/>
    <cellStyle name="Akzent3 5" xfId="778" xr:uid="{00000000-0005-0000-0000-000007030000}"/>
    <cellStyle name="Akzent3 6" xfId="779" xr:uid="{00000000-0005-0000-0000-000008030000}"/>
    <cellStyle name="Akzent3 7" xfId="780" xr:uid="{00000000-0005-0000-0000-000009030000}"/>
    <cellStyle name="Akzent3 8" xfId="781" xr:uid="{00000000-0005-0000-0000-00000A030000}"/>
    <cellStyle name="Akzent3 9" xfId="782" xr:uid="{00000000-0005-0000-0000-00000B030000}"/>
    <cellStyle name="Akzent4" xfId="783" xr:uid="{00000000-0005-0000-0000-00000C030000}"/>
    <cellStyle name="Akzent4 1" xfId="784" xr:uid="{00000000-0005-0000-0000-00000D030000}"/>
    <cellStyle name="Akzent4 10" xfId="785" xr:uid="{00000000-0005-0000-0000-00000E030000}"/>
    <cellStyle name="Akzent4 11" xfId="786" xr:uid="{00000000-0005-0000-0000-00000F030000}"/>
    <cellStyle name="Akzent4 12" xfId="787" xr:uid="{00000000-0005-0000-0000-000010030000}"/>
    <cellStyle name="Akzent4 13" xfId="788" xr:uid="{00000000-0005-0000-0000-000011030000}"/>
    <cellStyle name="Akzent4 14" xfId="789" xr:uid="{00000000-0005-0000-0000-000012030000}"/>
    <cellStyle name="Akzent4 15" xfId="790" xr:uid="{00000000-0005-0000-0000-000013030000}"/>
    <cellStyle name="Akzent4 2" xfId="791" xr:uid="{00000000-0005-0000-0000-000014030000}"/>
    <cellStyle name="Akzent4 3" xfId="792" xr:uid="{00000000-0005-0000-0000-000015030000}"/>
    <cellStyle name="Akzent4 4" xfId="793" xr:uid="{00000000-0005-0000-0000-000016030000}"/>
    <cellStyle name="Akzent4 5" xfId="794" xr:uid="{00000000-0005-0000-0000-000017030000}"/>
    <cellStyle name="Akzent4 6" xfId="795" xr:uid="{00000000-0005-0000-0000-000018030000}"/>
    <cellStyle name="Akzent4 7" xfId="796" xr:uid="{00000000-0005-0000-0000-000019030000}"/>
    <cellStyle name="Akzent4 8" xfId="797" xr:uid="{00000000-0005-0000-0000-00001A030000}"/>
    <cellStyle name="Akzent4 9" xfId="798" xr:uid="{00000000-0005-0000-0000-00001B030000}"/>
    <cellStyle name="Akzent5" xfId="799" xr:uid="{00000000-0005-0000-0000-00001C030000}"/>
    <cellStyle name="Akzent5 1" xfId="800" xr:uid="{00000000-0005-0000-0000-00001D030000}"/>
    <cellStyle name="Akzent5 10" xfId="801" xr:uid="{00000000-0005-0000-0000-00001E030000}"/>
    <cellStyle name="Akzent5 11" xfId="802" xr:uid="{00000000-0005-0000-0000-00001F030000}"/>
    <cellStyle name="Akzent5 12" xfId="803" xr:uid="{00000000-0005-0000-0000-000020030000}"/>
    <cellStyle name="Akzent5 13" xfId="804" xr:uid="{00000000-0005-0000-0000-000021030000}"/>
    <cellStyle name="Akzent5 14" xfId="805" xr:uid="{00000000-0005-0000-0000-000022030000}"/>
    <cellStyle name="Akzent5 15" xfId="806" xr:uid="{00000000-0005-0000-0000-000023030000}"/>
    <cellStyle name="Akzent5 2" xfId="807" xr:uid="{00000000-0005-0000-0000-000024030000}"/>
    <cellStyle name="Akzent5 3" xfId="808" xr:uid="{00000000-0005-0000-0000-000025030000}"/>
    <cellStyle name="Akzent5 4" xfId="809" xr:uid="{00000000-0005-0000-0000-000026030000}"/>
    <cellStyle name="Akzent5 5" xfId="810" xr:uid="{00000000-0005-0000-0000-000027030000}"/>
    <cellStyle name="Akzent5 6" xfId="811" xr:uid="{00000000-0005-0000-0000-000028030000}"/>
    <cellStyle name="Akzent5 7" xfId="812" xr:uid="{00000000-0005-0000-0000-000029030000}"/>
    <cellStyle name="Akzent5 8" xfId="813" xr:uid="{00000000-0005-0000-0000-00002A030000}"/>
    <cellStyle name="Akzent5 9" xfId="814" xr:uid="{00000000-0005-0000-0000-00002B030000}"/>
    <cellStyle name="Akzent6" xfId="815" xr:uid="{00000000-0005-0000-0000-00002C030000}"/>
    <cellStyle name="Akzent6 1" xfId="816" xr:uid="{00000000-0005-0000-0000-00002D030000}"/>
    <cellStyle name="Akzent6 10" xfId="817" xr:uid="{00000000-0005-0000-0000-00002E030000}"/>
    <cellStyle name="Akzent6 11" xfId="818" xr:uid="{00000000-0005-0000-0000-00002F030000}"/>
    <cellStyle name="Akzent6 12" xfId="819" xr:uid="{00000000-0005-0000-0000-000030030000}"/>
    <cellStyle name="Akzent6 13" xfId="820" xr:uid="{00000000-0005-0000-0000-000031030000}"/>
    <cellStyle name="Akzent6 14" xfId="821" xr:uid="{00000000-0005-0000-0000-000032030000}"/>
    <cellStyle name="Akzent6 15" xfId="822" xr:uid="{00000000-0005-0000-0000-000033030000}"/>
    <cellStyle name="Akzent6 2" xfId="823" xr:uid="{00000000-0005-0000-0000-000034030000}"/>
    <cellStyle name="Akzent6 3" xfId="824" xr:uid="{00000000-0005-0000-0000-000035030000}"/>
    <cellStyle name="Akzent6 4" xfId="825" xr:uid="{00000000-0005-0000-0000-000036030000}"/>
    <cellStyle name="Akzent6 5" xfId="826" xr:uid="{00000000-0005-0000-0000-000037030000}"/>
    <cellStyle name="Akzent6 6" xfId="827" xr:uid="{00000000-0005-0000-0000-000038030000}"/>
    <cellStyle name="Akzent6 7" xfId="828" xr:uid="{00000000-0005-0000-0000-000039030000}"/>
    <cellStyle name="Akzent6 8" xfId="829" xr:uid="{00000000-0005-0000-0000-00003A030000}"/>
    <cellStyle name="Akzent6 9" xfId="830" xr:uid="{00000000-0005-0000-0000-00003B030000}"/>
    <cellStyle name="Ausgabe" xfId="831" xr:uid="{00000000-0005-0000-0000-00003C030000}"/>
    <cellStyle name="Ausgabe 1" xfId="832" xr:uid="{00000000-0005-0000-0000-00003D030000}"/>
    <cellStyle name="Ausgabe 10" xfId="833" xr:uid="{00000000-0005-0000-0000-00003E030000}"/>
    <cellStyle name="Ausgabe 11" xfId="834" xr:uid="{00000000-0005-0000-0000-00003F030000}"/>
    <cellStyle name="Ausgabe 12" xfId="835" xr:uid="{00000000-0005-0000-0000-000040030000}"/>
    <cellStyle name="Ausgabe 13" xfId="836" xr:uid="{00000000-0005-0000-0000-000041030000}"/>
    <cellStyle name="Ausgabe 14" xfId="837" xr:uid="{00000000-0005-0000-0000-000042030000}"/>
    <cellStyle name="Ausgabe 15" xfId="838" xr:uid="{00000000-0005-0000-0000-000043030000}"/>
    <cellStyle name="Ausgabe 2" xfId="839" xr:uid="{00000000-0005-0000-0000-000044030000}"/>
    <cellStyle name="Ausgabe 3" xfId="840" xr:uid="{00000000-0005-0000-0000-000045030000}"/>
    <cellStyle name="Ausgabe 4" xfId="841" xr:uid="{00000000-0005-0000-0000-000046030000}"/>
    <cellStyle name="Ausgabe 5" xfId="842" xr:uid="{00000000-0005-0000-0000-000047030000}"/>
    <cellStyle name="Ausgabe 6" xfId="843" xr:uid="{00000000-0005-0000-0000-000048030000}"/>
    <cellStyle name="Ausgabe 7" xfId="844" xr:uid="{00000000-0005-0000-0000-000049030000}"/>
    <cellStyle name="Ausgabe 8" xfId="845" xr:uid="{00000000-0005-0000-0000-00004A030000}"/>
    <cellStyle name="Ausgabe 9" xfId="846" xr:uid="{00000000-0005-0000-0000-00004B030000}"/>
    <cellStyle name="Bad 2" xfId="847" xr:uid="{00000000-0005-0000-0000-00004C030000}"/>
    <cellStyle name="Bad 2 2" xfId="848" xr:uid="{00000000-0005-0000-0000-00004D030000}"/>
    <cellStyle name="Bad 2 3" xfId="849" xr:uid="{00000000-0005-0000-0000-00004E030000}"/>
    <cellStyle name="Bad 2_PTC010_DCT_Locations_DGF_Operation_Location_v1.1" xfId="850" xr:uid="{00000000-0005-0000-0000-00004F030000}"/>
    <cellStyle name="Bad 3" xfId="851" xr:uid="{00000000-0005-0000-0000-000050030000}"/>
    <cellStyle name="Berechnung" xfId="852" xr:uid="{00000000-0005-0000-0000-000051030000}"/>
    <cellStyle name="Berechnung 1" xfId="853" xr:uid="{00000000-0005-0000-0000-000052030000}"/>
    <cellStyle name="Berechnung 10" xfId="854" xr:uid="{00000000-0005-0000-0000-000053030000}"/>
    <cellStyle name="Berechnung 11" xfId="855" xr:uid="{00000000-0005-0000-0000-000054030000}"/>
    <cellStyle name="Berechnung 12" xfId="856" xr:uid="{00000000-0005-0000-0000-000055030000}"/>
    <cellStyle name="Berechnung 13" xfId="857" xr:uid="{00000000-0005-0000-0000-000056030000}"/>
    <cellStyle name="Berechnung 14" xfId="858" xr:uid="{00000000-0005-0000-0000-000057030000}"/>
    <cellStyle name="Berechnung 15" xfId="859" xr:uid="{00000000-0005-0000-0000-000058030000}"/>
    <cellStyle name="Berechnung 2" xfId="860" xr:uid="{00000000-0005-0000-0000-000059030000}"/>
    <cellStyle name="Berechnung 3" xfId="861" xr:uid="{00000000-0005-0000-0000-00005A030000}"/>
    <cellStyle name="Berechnung 4" xfId="862" xr:uid="{00000000-0005-0000-0000-00005B030000}"/>
    <cellStyle name="Berechnung 5" xfId="863" xr:uid="{00000000-0005-0000-0000-00005C030000}"/>
    <cellStyle name="Berechnung 6" xfId="864" xr:uid="{00000000-0005-0000-0000-00005D030000}"/>
    <cellStyle name="Berechnung 7" xfId="865" xr:uid="{00000000-0005-0000-0000-00005E030000}"/>
    <cellStyle name="Berechnung 8" xfId="866" xr:uid="{00000000-0005-0000-0000-00005F030000}"/>
    <cellStyle name="Berechnung 9" xfId="867" xr:uid="{00000000-0005-0000-0000-000060030000}"/>
    <cellStyle name="Buena" xfId="868" xr:uid="{00000000-0005-0000-0000-000061030000}"/>
    <cellStyle name="Buena 1" xfId="869" xr:uid="{00000000-0005-0000-0000-000062030000}"/>
    <cellStyle name="Buena 10" xfId="870" xr:uid="{00000000-0005-0000-0000-000063030000}"/>
    <cellStyle name="Buena 11" xfId="871" xr:uid="{00000000-0005-0000-0000-000064030000}"/>
    <cellStyle name="Buena 12" xfId="872" xr:uid="{00000000-0005-0000-0000-000065030000}"/>
    <cellStyle name="Buena 13" xfId="873" xr:uid="{00000000-0005-0000-0000-000066030000}"/>
    <cellStyle name="Buena 14" xfId="874" xr:uid="{00000000-0005-0000-0000-000067030000}"/>
    <cellStyle name="Buena 15" xfId="875" xr:uid="{00000000-0005-0000-0000-000068030000}"/>
    <cellStyle name="Buena 2" xfId="876" xr:uid="{00000000-0005-0000-0000-000069030000}"/>
    <cellStyle name="Buena 3" xfId="877" xr:uid="{00000000-0005-0000-0000-00006A030000}"/>
    <cellStyle name="Buena 4" xfId="878" xr:uid="{00000000-0005-0000-0000-00006B030000}"/>
    <cellStyle name="Buena 5" xfId="879" xr:uid="{00000000-0005-0000-0000-00006C030000}"/>
    <cellStyle name="Buena 6" xfId="880" xr:uid="{00000000-0005-0000-0000-00006D030000}"/>
    <cellStyle name="Buena 7" xfId="881" xr:uid="{00000000-0005-0000-0000-00006E030000}"/>
    <cellStyle name="Buena 8" xfId="882" xr:uid="{00000000-0005-0000-0000-00006F030000}"/>
    <cellStyle name="Buena 9" xfId="883" xr:uid="{00000000-0005-0000-0000-000070030000}"/>
    <cellStyle name="Calculation 2" xfId="884" xr:uid="{00000000-0005-0000-0000-000071030000}"/>
    <cellStyle name="Calculation 3" xfId="885" xr:uid="{00000000-0005-0000-0000-000072030000}"/>
    <cellStyle name="Cálculo" xfId="886" xr:uid="{00000000-0005-0000-0000-000073030000}"/>
    <cellStyle name="Cálculo 1" xfId="887" xr:uid="{00000000-0005-0000-0000-000074030000}"/>
    <cellStyle name="Cálculo 10" xfId="888" xr:uid="{00000000-0005-0000-0000-000075030000}"/>
    <cellStyle name="Cálculo 11" xfId="889" xr:uid="{00000000-0005-0000-0000-000076030000}"/>
    <cellStyle name="Cálculo 12" xfId="890" xr:uid="{00000000-0005-0000-0000-000077030000}"/>
    <cellStyle name="Cálculo 13" xfId="891" xr:uid="{00000000-0005-0000-0000-000078030000}"/>
    <cellStyle name="Cálculo 14" xfId="892" xr:uid="{00000000-0005-0000-0000-000079030000}"/>
    <cellStyle name="Cálculo 15" xfId="893" xr:uid="{00000000-0005-0000-0000-00007A030000}"/>
    <cellStyle name="Cálculo 2" xfId="894" xr:uid="{00000000-0005-0000-0000-00007B030000}"/>
    <cellStyle name="Cálculo 3" xfId="895" xr:uid="{00000000-0005-0000-0000-00007C030000}"/>
    <cellStyle name="Cálculo 4" xfId="896" xr:uid="{00000000-0005-0000-0000-00007D030000}"/>
    <cellStyle name="Cálculo 5" xfId="897" xr:uid="{00000000-0005-0000-0000-00007E030000}"/>
    <cellStyle name="Cálculo 6" xfId="898" xr:uid="{00000000-0005-0000-0000-00007F030000}"/>
    <cellStyle name="Cálculo 7" xfId="899" xr:uid="{00000000-0005-0000-0000-000080030000}"/>
    <cellStyle name="Cálculo 8" xfId="900" xr:uid="{00000000-0005-0000-0000-000081030000}"/>
    <cellStyle name="Cálculo 9" xfId="901" xr:uid="{00000000-0005-0000-0000-000082030000}"/>
    <cellStyle name="Celda de comprobación" xfId="902" xr:uid="{00000000-0005-0000-0000-000083030000}"/>
    <cellStyle name="Celda de comprobación 1" xfId="903" xr:uid="{00000000-0005-0000-0000-000084030000}"/>
    <cellStyle name="Celda de comprobación 10" xfId="904" xr:uid="{00000000-0005-0000-0000-000085030000}"/>
    <cellStyle name="Celda de comprobación 11" xfId="905" xr:uid="{00000000-0005-0000-0000-000086030000}"/>
    <cellStyle name="Celda de comprobación 12" xfId="906" xr:uid="{00000000-0005-0000-0000-000087030000}"/>
    <cellStyle name="Celda de comprobación 13" xfId="907" xr:uid="{00000000-0005-0000-0000-000088030000}"/>
    <cellStyle name="Celda de comprobación 14" xfId="908" xr:uid="{00000000-0005-0000-0000-000089030000}"/>
    <cellStyle name="Celda de comprobación 15" xfId="909" xr:uid="{00000000-0005-0000-0000-00008A030000}"/>
    <cellStyle name="Celda de comprobación 2" xfId="910" xr:uid="{00000000-0005-0000-0000-00008B030000}"/>
    <cellStyle name="Celda de comprobación 3" xfId="911" xr:uid="{00000000-0005-0000-0000-00008C030000}"/>
    <cellStyle name="Celda de comprobación 4" xfId="912" xr:uid="{00000000-0005-0000-0000-00008D030000}"/>
    <cellStyle name="Celda de comprobación 5" xfId="913" xr:uid="{00000000-0005-0000-0000-00008E030000}"/>
    <cellStyle name="Celda de comprobación 6" xfId="914" xr:uid="{00000000-0005-0000-0000-00008F030000}"/>
    <cellStyle name="Celda de comprobación 7" xfId="915" xr:uid="{00000000-0005-0000-0000-000090030000}"/>
    <cellStyle name="Celda de comprobación 8" xfId="916" xr:uid="{00000000-0005-0000-0000-000091030000}"/>
    <cellStyle name="Celda de comprobación 9" xfId="917" xr:uid="{00000000-0005-0000-0000-000092030000}"/>
    <cellStyle name="Celda vinculada" xfId="918" xr:uid="{00000000-0005-0000-0000-000093030000}"/>
    <cellStyle name="Celda vinculada 1" xfId="919" xr:uid="{00000000-0005-0000-0000-000094030000}"/>
    <cellStyle name="Celda vinculada 10" xfId="920" xr:uid="{00000000-0005-0000-0000-000095030000}"/>
    <cellStyle name="Celda vinculada 11" xfId="921" xr:uid="{00000000-0005-0000-0000-000096030000}"/>
    <cellStyle name="Celda vinculada 12" xfId="922" xr:uid="{00000000-0005-0000-0000-000097030000}"/>
    <cellStyle name="Celda vinculada 13" xfId="923" xr:uid="{00000000-0005-0000-0000-000098030000}"/>
    <cellStyle name="Celda vinculada 14" xfId="924" xr:uid="{00000000-0005-0000-0000-000099030000}"/>
    <cellStyle name="Celda vinculada 15" xfId="925" xr:uid="{00000000-0005-0000-0000-00009A030000}"/>
    <cellStyle name="Celda vinculada 2" xfId="926" xr:uid="{00000000-0005-0000-0000-00009B030000}"/>
    <cellStyle name="Celda vinculada 3" xfId="927" xr:uid="{00000000-0005-0000-0000-00009C030000}"/>
    <cellStyle name="Celda vinculada 4" xfId="928" xr:uid="{00000000-0005-0000-0000-00009D030000}"/>
    <cellStyle name="Celda vinculada 5" xfId="929" xr:uid="{00000000-0005-0000-0000-00009E030000}"/>
    <cellStyle name="Celda vinculada 6" xfId="930" xr:uid="{00000000-0005-0000-0000-00009F030000}"/>
    <cellStyle name="Celda vinculada 7" xfId="931" xr:uid="{00000000-0005-0000-0000-0000A0030000}"/>
    <cellStyle name="Celda vinculada 8" xfId="932" xr:uid="{00000000-0005-0000-0000-0000A1030000}"/>
    <cellStyle name="Celda vinculada 9" xfId="933" xr:uid="{00000000-0005-0000-0000-0000A2030000}"/>
    <cellStyle name="Check Cell 2" xfId="934" xr:uid="{00000000-0005-0000-0000-0000A3030000}"/>
    <cellStyle name="Comma [0] 2" xfId="935" xr:uid="{00000000-0005-0000-0000-0000A4030000}"/>
    <cellStyle name="Comma 2" xfId="936" xr:uid="{00000000-0005-0000-0000-0000A5030000}"/>
    <cellStyle name="Comma 2 2" xfId="937" xr:uid="{00000000-0005-0000-0000-0000A6030000}"/>
    <cellStyle name="Comma 3" xfId="938" xr:uid="{00000000-0005-0000-0000-0000A7030000}"/>
    <cellStyle name="Comma 3 2" xfId="939" xr:uid="{00000000-0005-0000-0000-0000A8030000}"/>
    <cellStyle name="Comma 4" xfId="940" xr:uid="{00000000-0005-0000-0000-0000A9030000}"/>
    <cellStyle name="Comma 5" xfId="941" xr:uid="{00000000-0005-0000-0000-0000AA030000}"/>
    <cellStyle name="Currency 2" xfId="942" xr:uid="{00000000-0005-0000-0000-0000AB030000}"/>
    <cellStyle name="Currency 5" xfId="943" xr:uid="{00000000-0005-0000-0000-0000AC030000}"/>
    <cellStyle name="Data8" xfId="944" xr:uid="{00000000-0005-0000-0000-0000AD030000}"/>
    <cellStyle name="Date" xfId="945" xr:uid="{00000000-0005-0000-0000-0000AE030000}"/>
    <cellStyle name="Eingabe" xfId="946" xr:uid="{00000000-0005-0000-0000-0000AF030000}"/>
    <cellStyle name="Eingabe 1" xfId="947" xr:uid="{00000000-0005-0000-0000-0000B0030000}"/>
    <cellStyle name="Eingabe 10" xfId="948" xr:uid="{00000000-0005-0000-0000-0000B1030000}"/>
    <cellStyle name="Eingabe 11" xfId="949" xr:uid="{00000000-0005-0000-0000-0000B2030000}"/>
    <cellStyle name="Eingabe 12" xfId="950" xr:uid="{00000000-0005-0000-0000-0000B3030000}"/>
    <cellStyle name="Eingabe 13" xfId="951" xr:uid="{00000000-0005-0000-0000-0000B4030000}"/>
    <cellStyle name="Eingabe 14" xfId="952" xr:uid="{00000000-0005-0000-0000-0000B5030000}"/>
    <cellStyle name="Eingabe 15" xfId="953" xr:uid="{00000000-0005-0000-0000-0000B6030000}"/>
    <cellStyle name="Eingabe 2" xfId="954" xr:uid="{00000000-0005-0000-0000-0000B7030000}"/>
    <cellStyle name="Eingabe 3" xfId="955" xr:uid="{00000000-0005-0000-0000-0000B8030000}"/>
    <cellStyle name="Eingabe 4" xfId="956" xr:uid="{00000000-0005-0000-0000-0000B9030000}"/>
    <cellStyle name="Eingabe 5" xfId="957" xr:uid="{00000000-0005-0000-0000-0000BA030000}"/>
    <cellStyle name="Eingabe 6" xfId="958" xr:uid="{00000000-0005-0000-0000-0000BB030000}"/>
    <cellStyle name="Eingabe 7" xfId="959" xr:uid="{00000000-0005-0000-0000-0000BC030000}"/>
    <cellStyle name="Eingabe 8" xfId="960" xr:uid="{00000000-0005-0000-0000-0000BD030000}"/>
    <cellStyle name="Eingabe 9" xfId="961" xr:uid="{00000000-0005-0000-0000-0000BE030000}"/>
    <cellStyle name="Encabezado 4" xfId="962" xr:uid="{00000000-0005-0000-0000-0000BF030000}"/>
    <cellStyle name="Encabezado 4 1" xfId="963" xr:uid="{00000000-0005-0000-0000-0000C0030000}"/>
    <cellStyle name="Encabezado 4 10" xfId="964" xr:uid="{00000000-0005-0000-0000-0000C1030000}"/>
    <cellStyle name="Encabezado 4 11" xfId="965" xr:uid="{00000000-0005-0000-0000-0000C2030000}"/>
    <cellStyle name="Encabezado 4 12" xfId="966" xr:uid="{00000000-0005-0000-0000-0000C3030000}"/>
    <cellStyle name="Encabezado 4 13" xfId="967" xr:uid="{00000000-0005-0000-0000-0000C4030000}"/>
    <cellStyle name="Encabezado 4 14" xfId="968" xr:uid="{00000000-0005-0000-0000-0000C5030000}"/>
    <cellStyle name="Encabezado 4 15" xfId="969" xr:uid="{00000000-0005-0000-0000-0000C6030000}"/>
    <cellStyle name="Encabezado 4 2" xfId="970" xr:uid="{00000000-0005-0000-0000-0000C7030000}"/>
    <cellStyle name="Encabezado 4 3" xfId="971" xr:uid="{00000000-0005-0000-0000-0000C8030000}"/>
    <cellStyle name="Encabezado 4 4" xfId="972" xr:uid="{00000000-0005-0000-0000-0000C9030000}"/>
    <cellStyle name="Encabezado 4 5" xfId="973" xr:uid="{00000000-0005-0000-0000-0000CA030000}"/>
    <cellStyle name="Encabezado 4 6" xfId="974" xr:uid="{00000000-0005-0000-0000-0000CB030000}"/>
    <cellStyle name="Encabezado 4 7" xfId="975" xr:uid="{00000000-0005-0000-0000-0000CC030000}"/>
    <cellStyle name="Encabezado 4 8" xfId="976" xr:uid="{00000000-0005-0000-0000-0000CD030000}"/>
    <cellStyle name="Encabezado 4 9" xfId="977" xr:uid="{00000000-0005-0000-0000-0000CE030000}"/>
    <cellStyle name="Énfasis1" xfId="978" xr:uid="{00000000-0005-0000-0000-0000CF030000}"/>
    <cellStyle name="Énfasis1 1" xfId="979" xr:uid="{00000000-0005-0000-0000-0000D0030000}"/>
    <cellStyle name="Énfasis1 10" xfId="980" xr:uid="{00000000-0005-0000-0000-0000D1030000}"/>
    <cellStyle name="Énfasis1 11" xfId="981" xr:uid="{00000000-0005-0000-0000-0000D2030000}"/>
    <cellStyle name="Énfasis1 12" xfId="982" xr:uid="{00000000-0005-0000-0000-0000D3030000}"/>
    <cellStyle name="Énfasis1 13" xfId="983" xr:uid="{00000000-0005-0000-0000-0000D4030000}"/>
    <cellStyle name="Énfasis1 14" xfId="984" xr:uid="{00000000-0005-0000-0000-0000D5030000}"/>
    <cellStyle name="Énfasis1 15" xfId="985" xr:uid="{00000000-0005-0000-0000-0000D6030000}"/>
    <cellStyle name="Énfasis1 2" xfId="986" xr:uid="{00000000-0005-0000-0000-0000D7030000}"/>
    <cellStyle name="Énfasis1 3" xfId="987" xr:uid="{00000000-0005-0000-0000-0000D8030000}"/>
    <cellStyle name="Énfasis1 4" xfId="988" xr:uid="{00000000-0005-0000-0000-0000D9030000}"/>
    <cellStyle name="Énfasis1 5" xfId="989" xr:uid="{00000000-0005-0000-0000-0000DA030000}"/>
    <cellStyle name="Énfasis1 6" xfId="990" xr:uid="{00000000-0005-0000-0000-0000DB030000}"/>
    <cellStyle name="Énfasis1 7" xfId="991" xr:uid="{00000000-0005-0000-0000-0000DC030000}"/>
    <cellStyle name="Énfasis1 8" xfId="992" xr:uid="{00000000-0005-0000-0000-0000DD030000}"/>
    <cellStyle name="Énfasis1 9" xfId="993" xr:uid="{00000000-0005-0000-0000-0000DE030000}"/>
    <cellStyle name="Énfasis2" xfId="994" xr:uid="{00000000-0005-0000-0000-0000DF030000}"/>
    <cellStyle name="Énfasis2 1" xfId="995" xr:uid="{00000000-0005-0000-0000-0000E0030000}"/>
    <cellStyle name="Énfasis2 10" xfId="996" xr:uid="{00000000-0005-0000-0000-0000E1030000}"/>
    <cellStyle name="Énfasis2 11" xfId="997" xr:uid="{00000000-0005-0000-0000-0000E2030000}"/>
    <cellStyle name="Énfasis2 12" xfId="998" xr:uid="{00000000-0005-0000-0000-0000E3030000}"/>
    <cellStyle name="Énfasis2 13" xfId="999" xr:uid="{00000000-0005-0000-0000-0000E4030000}"/>
    <cellStyle name="Énfasis2 14" xfId="1000" xr:uid="{00000000-0005-0000-0000-0000E5030000}"/>
    <cellStyle name="Énfasis2 15" xfId="1001" xr:uid="{00000000-0005-0000-0000-0000E6030000}"/>
    <cellStyle name="Énfasis2 2" xfId="1002" xr:uid="{00000000-0005-0000-0000-0000E7030000}"/>
    <cellStyle name="Énfasis2 3" xfId="1003" xr:uid="{00000000-0005-0000-0000-0000E8030000}"/>
    <cellStyle name="Énfasis2 4" xfId="1004" xr:uid="{00000000-0005-0000-0000-0000E9030000}"/>
    <cellStyle name="Énfasis2 5" xfId="1005" xr:uid="{00000000-0005-0000-0000-0000EA030000}"/>
    <cellStyle name="Énfasis2 6" xfId="1006" xr:uid="{00000000-0005-0000-0000-0000EB030000}"/>
    <cellStyle name="Énfasis2 7" xfId="1007" xr:uid="{00000000-0005-0000-0000-0000EC030000}"/>
    <cellStyle name="Énfasis2 8" xfId="1008" xr:uid="{00000000-0005-0000-0000-0000ED030000}"/>
    <cellStyle name="Énfasis2 9" xfId="1009" xr:uid="{00000000-0005-0000-0000-0000EE030000}"/>
    <cellStyle name="Énfasis3" xfId="1010" xr:uid="{00000000-0005-0000-0000-0000EF030000}"/>
    <cellStyle name="Énfasis3 1" xfId="1011" xr:uid="{00000000-0005-0000-0000-0000F0030000}"/>
    <cellStyle name="Énfasis3 10" xfId="1012" xr:uid="{00000000-0005-0000-0000-0000F1030000}"/>
    <cellStyle name="Énfasis3 11" xfId="1013" xr:uid="{00000000-0005-0000-0000-0000F2030000}"/>
    <cellStyle name="Énfasis3 12" xfId="1014" xr:uid="{00000000-0005-0000-0000-0000F3030000}"/>
    <cellStyle name="Énfasis3 13" xfId="1015" xr:uid="{00000000-0005-0000-0000-0000F4030000}"/>
    <cellStyle name="Énfasis3 14" xfId="1016" xr:uid="{00000000-0005-0000-0000-0000F5030000}"/>
    <cellStyle name="Énfasis3 15" xfId="1017" xr:uid="{00000000-0005-0000-0000-0000F6030000}"/>
    <cellStyle name="Énfasis3 2" xfId="1018" xr:uid="{00000000-0005-0000-0000-0000F7030000}"/>
    <cellStyle name="Énfasis3 3" xfId="1019" xr:uid="{00000000-0005-0000-0000-0000F8030000}"/>
    <cellStyle name="Énfasis3 4" xfId="1020" xr:uid="{00000000-0005-0000-0000-0000F9030000}"/>
    <cellStyle name="Énfasis3 5" xfId="1021" xr:uid="{00000000-0005-0000-0000-0000FA030000}"/>
    <cellStyle name="Énfasis3 6" xfId="1022" xr:uid="{00000000-0005-0000-0000-0000FB030000}"/>
    <cellStyle name="Énfasis3 7" xfId="1023" xr:uid="{00000000-0005-0000-0000-0000FC030000}"/>
    <cellStyle name="Énfasis3 8" xfId="1024" xr:uid="{00000000-0005-0000-0000-0000FD030000}"/>
    <cellStyle name="Énfasis3 9" xfId="1025" xr:uid="{00000000-0005-0000-0000-0000FE030000}"/>
    <cellStyle name="Énfasis4" xfId="1026" xr:uid="{00000000-0005-0000-0000-0000FF030000}"/>
    <cellStyle name="Énfasis4 1" xfId="1027" xr:uid="{00000000-0005-0000-0000-000000040000}"/>
    <cellStyle name="Énfasis4 10" xfId="1028" xr:uid="{00000000-0005-0000-0000-000001040000}"/>
    <cellStyle name="Énfasis4 11" xfId="1029" xr:uid="{00000000-0005-0000-0000-000002040000}"/>
    <cellStyle name="Énfasis4 12" xfId="1030" xr:uid="{00000000-0005-0000-0000-000003040000}"/>
    <cellStyle name="Énfasis4 13" xfId="1031" xr:uid="{00000000-0005-0000-0000-000004040000}"/>
    <cellStyle name="Énfasis4 14" xfId="1032" xr:uid="{00000000-0005-0000-0000-000005040000}"/>
    <cellStyle name="Énfasis4 15" xfId="1033" xr:uid="{00000000-0005-0000-0000-000006040000}"/>
    <cellStyle name="Énfasis4 2" xfId="1034" xr:uid="{00000000-0005-0000-0000-000007040000}"/>
    <cellStyle name="Énfasis4 3" xfId="1035" xr:uid="{00000000-0005-0000-0000-000008040000}"/>
    <cellStyle name="Énfasis4 4" xfId="1036" xr:uid="{00000000-0005-0000-0000-000009040000}"/>
    <cellStyle name="Énfasis4 5" xfId="1037" xr:uid="{00000000-0005-0000-0000-00000A040000}"/>
    <cellStyle name="Énfasis4 6" xfId="1038" xr:uid="{00000000-0005-0000-0000-00000B040000}"/>
    <cellStyle name="Énfasis4 7" xfId="1039" xr:uid="{00000000-0005-0000-0000-00000C040000}"/>
    <cellStyle name="Énfasis4 8" xfId="1040" xr:uid="{00000000-0005-0000-0000-00000D040000}"/>
    <cellStyle name="Énfasis4 9" xfId="1041" xr:uid="{00000000-0005-0000-0000-00000E040000}"/>
    <cellStyle name="Énfasis5" xfId="1042" xr:uid="{00000000-0005-0000-0000-00000F040000}"/>
    <cellStyle name="Énfasis5 1" xfId="1043" xr:uid="{00000000-0005-0000-0000-000010040000}"/>
    <cellStyle name="Énfasis5 10" xfId="1044" xr:uid="{00000000-0005-0000-0000-000011040000}"/>
    <cellStyle name="Énfasis5 11" xfId="1045" xr:uid="{00000000-0005-0000-0000-000012040000}"/>
    <cellStyle name="Énfasis5 12" xfId="1046" xr:uid="{00000000-0005-0000-0000-000013040000}"/>
    <cellStyle name="Énfasis5 13" xfId="1047" xr:uid="{00000000-0005-0000-0000-000014040000}"/>
    <cellStyle name="Énfasis5 14" xfId="1048" xr:uid="{00000000-0005-0000-0000-000015040000}"/>
    <cellStyle name="Énfasis5 15" xfId="1049" xr:uid="{00000000-0005-0000-0000-000016040000}"/>
    <cellStyle name="Énfasis5 2" xfId="1050" xr:uid="{00000000-0005-0000-0000-000017040000}"/>
    <cellStyle name="Énfasis5 3" xfId="1051" xr:uid="{00000000-0005-0000-0000-000018040000}"/>
    <cellStyle name="Énfasis5 4" xfId="1052" xr:uid="{00000000-0005-0000-0000-000019040000}"/>
    <cellStyle name="Énfasis5 5" xfId="1053" xr:uid="{00000000-0005-0000-0000-00001A040000}"/>
    <cellStyle name="Énfasis5 6" xfId="1054" xr:uid="{00000000-0005-0000-0000-00001B040000}"/>
    <cellStyle name="Énfasis5 7" xfId="1055" xr:uid="{00000000-0005-0000-0000-00001C040000}"/>
    <cellStyle name="Énfasis5 8" xfId="1056" xr:uid="{00000000-0005-0000-0000-00001D040000}"/>
    <cellStyle name="Énfasis5 9" xfId="1057" xr:uid="{00000000-0005-0000-0000-00001E040000}"/>
    <cellStyle name="Énfasis6" xfId="1058" xr:uid="{00000000-0005-0000-0000-00001F040000}"/>
    <cellStyle name="Énfasis6 1" xfId="1059" xr:uid="{00000000-0005-0000-0000-000020040000}"/>
    <cellStyle name="Énfasis6 10" xfId="1060" xr:uid="{00000000-0005-0000-0000-000021040000}"/>
    <cellStyle name="Énfasis6 11" xfId="1061" xr:uid="{00000000-0005-0000-0000-000022040000}"/>
    <cellStyle name="Énfasis6 12" xfId="1062" xr:uid="{00000000-0005-0000-0000-000023040000}"/>
    <cellStyle name="Énfasis6 13" xfId="1063" xr:uid="{00000000-0005-0000-0000-000024040000}"/>
    <cellStyle name="Énfasis6 14" xfId="1064" xr:uid="{00000000-0005-0000-0000-000025040000}"/>
    <cellStyle name="Énfasis6 15" xfId="1065" xr:uid="{00000000-0005-0000-0000-000026040000}"/>
    <cellStyle name="Énfasis6 2" xfId="1066" xr:uid="{00000000-0005-0000-0000-000027040000}"/>
    <cellStyle name="Énfasis6 3" xfId="1067" xr:uid="{00000000-0005-0000-0000-000028040000}"/>
    <cellStyle name="Énfasis6 4" xfId="1068" xr:uid="{00000000-0005-0000-0000-000029040000}"/>
    <cellStyle name="Énfasis6 5" xfId="1069" xr:uid="{00000000-0005-0000-0000-00002A040000}"/>
    <cellStyle name="Énfasis6 6" xfId="1070" xr:uid="{00000000-0005-0000-0000-00002B040000}"/>
    <cellStyle name="Énfasis6 7" xfId="1071" xr:uid="{00000000-0005-0000-0000-00002C040000}"/>
    <cellStyle name="Énfasis6 8" xfId="1072" xr:uid="{00000000-0005-0000-0000-00002D040000}"/>
    <cellStyle name="Énfasis6 9" xfId="1073" xr:uid="{00000000-0005-0000-0000-00002E040000}"/>
    <cellStyle name="Entrada" xfId="1074" xr:uid="{00000000-0005-0000-0000-00002F040000}"/>
    <cellStyle name="Entrada 1" xfId="1075" xr:uid="{00000000-0005-0000-0000-000030040000}"/>
    <cellStyle name="Entrada 10" xfId="1076" xr:uid="{00000000-0005-0000-0000-000031040000}"/>
    <cellStyle name="Entrada 11" xfId="1077" xr:uid="{00000000-0005-0000-0000-000032040000}"/>
    <cellStyle name="Entrada 12" xfId="1078" xr:uid="{00000000-0005-0000-0000-000033040000}"/>
    <cellStyle name="Entrada 13" xfId="1079" xr:uid="{00000000-0005-0000-0000-000034040000}"/>
    <cellStyle name="Entrada 14" xfId="1080" xr:uid="{00000000-0005-0000-0000-000035040000}"/>
    <cellStyle name="Entrada 15" xfId="1081" xr:uid="{00000000-0005-0000-0000-000036040000}"/>
    <cellStyle name="Entrada 2" xfId="1082" xr:uid="{00000000-0005-0000-0000-000037040000}"/>
    <cellStyle name="Entrada 3" xfId="1083" xr:uid="{00000000-0005-0000-0000-000038040000}"/>
    <cellStyle name="Entrada 4" xfId="1084" xr:uid="{00000000-0005-0000-0000-000039040000}"/>
    <cellStyle name="Entrada 5" xfId="1085" xr:uid="{00000000-0005-0000-0000-00003A040000}"/>
    <cellStyle name="Entrada 6" xfId="1086" xr:uid="{00000000-0005-0000-0000-00003B040000}"/>
    <cellStyle name="Entrada 7" xfId="1087" xr:uid="{00000000-0005-0000-0000-00003C040000}"/>
    <cellStyle name="Entrada 8" xfId="1088" xr:uid="{00000000-0005-0000-0000-00003D040000}"/>
    <cellStyle name="Entrada 9" xfId="1089" xr:uid="{00000000-0005-0000-0000-00003E040000}"/>
    <cellStyle name="Ergebnis" xfId="1090" xr:uid="{00000000-0005-0000-0000-00003F040000}"/>
    <cellStyle name="Ergebnis 1" xfId="1091" xr:uid="{00000000-0005-0000-0000-000040040000}"/>
    <cellStyle name="Ergebnis 10" xfId="1092" xr:uid="{00000000-0005-0000-0000-000041040000}"/>
    <cellStyle name="Ergebnis 11" xfId="1093" xr:uid="{00000000-0005-0000-0000-000042040000}"/>
    <cellStyle name="Ergebnis 12" xfId="1094" xr:uid="{00000000-0005-0000-0000-000043040000}"/>
    <cellStyle name="Ergebnis 13" xfId="1095" xr:uid="{00000000-0005-0000-0000-000044040000}"/>
    <cellStyle name="Ergebnis 14" xfId="1096" xr:uid="{00000000-0005-0000-0000-000045040000}"/>
    <cellStyle name="Ergebnis 15" xfId="1097" xr:uid="{00000000-0005-0000-0000-000046040000}"/>
    <cellStyle name="Ergebnis 2" xfId="1098" xr:uid="{00000000-0005-0000-0000-000047040000}"/>
    <cellStyle name="Ergebnis 3" xfId="1099" xr:uid="{00000000-0005-0000-0000-000048040000}"/>
    <cellStyle name="Ergebnis 4" xfId="1100" xr:uid="{00000000-0005-0000-0000-000049040000}"/>
    <cellStyle name="Ergebnis 5" xfId="1101" xr:uid="{00000000-0005-0000-0000-00004A040000}"/>
    <cellStyle name="Ergebnis 6" xfId="1102" xr:uid="{00000000-0005-0000-0000-00004B040000}"/>
    <cellStyle name="Ergebnis 7" xfId="1103" xr:uid="{00000000-0005-0000-0000-00004C040000}"/>
    <cellStyle name="Ergebnis 8" xfId="1104" xr:uid="{00000000-0005-0000-0000-00004D040000}"/>
    <cellStyle name="Ergebnis 9" xfId="1105" xr:uid="{00000000-0005-0000-0000-00004E040000}"/>
    <cellStyle name="Erklärender Text" xfId="1106" xr:uid="{00000000-0005-0000-0000-00004F040000}"/>
    <cellStyle name="Erklärender Text 1" xfId="1107" xr:uid="{00000000-0005-0000-0000-000050040000}"/>
    <cellStyle name="Erklärender Text 10" xfId="1108" xr:uid="{00000000-0005-0000-0000-000051040000}"/>
    <cellStyle name="Erklärender Text 11" xfId="1109" xr:uid="{00000000-0005-0000-0000-000052040000}"/>
    <cellStyle name="Erklärender Text 12" xfId="1110" xr:uid="{00000000-0005-0000-0000-000053040000}"/>
    <cellStyle name="Erklärender Text 13" xfId="1111" xr:uid="{00000000-0005-0000-0000-000054040000}"/>
    <cellStyle name="Erklärender Text 14" xfId="1112" xr:uid="{00000000-0005-0000-0000-000055040000}"/>
    <cellStyle name="Erklärender Text 15" xfId="1113" xr:uid="{00000000-0005-0000-0000-000056040000}"/>
    <cellStyle name="Erklärender Text 2" xfId="1114" xr:uid="{00000000-0005-0000-0000-000057040000}"/>
    <cellStyle name="Erklärender Text 3" xfId="1115" xr:uid="{00000000-0005-0000-0000-000058040000}"/>
    <cellStyle name="Erklärender Text 4" xfId="1116" xr:uid="{00000000-0005-0000-0000-000059040000}"/>
    <cellStyle name="Erklärender Text 5" xfId="1117" xr:uid="{00000000-0005-0000-0000-00005A040000}"/>
    <cellStyle name="Erklärender Text 6" xfId="1118" xr:uid="{00000000-0005-0000-0000-00005B040000}"/>
    <cellStyle name="Erklärender Text 7" xfId="1119" xr:uid="{00000000-0005-0000-0000-00005C040000}"/>
    <cellStyle name="Erklärender Text 8" xfId="1120" xr:uid="{00000000-0005-0000-0000-00005D040000}"/>
    <cellStyle name="Erklärender Text 9" xfId="1121" xr:uid="{00000000-0005-0000-0000-00005E040000}"/>
    <cellStyle name="Euro" xfId="1122" xr:uid="{00000000-0005-0000-0000-00005F040000}"/>
    <cellStyle name="Excel Built-in 20% - Accent1" xfId="1123" xr:uid="{00000000-0005-0000-0000-000060040000}"/>
    <cellStyle name="Excel Built-in 20% - Accent2" xfId="1124" xr:uid="{00000000-0005-0000-0000-000061040000}"/>
    <cellStyle name="Excel Built-in 20% - Accent3" xfId="1125" xr:uid="{00000000-0005-0000-0000-000062040000}"/>
    <cellStyle name="Excel Built-in 20% - Accent4" xfId="1126" xr:uid="{00000000-0005-0000-0000-000063040000}"/>
    <cellStyle name="Excel Built-in 20% - Accent5" xfId="1127" xr:uid="{00000000-0005-0000-0000-000064040000}"/>
    <cellStyle name="Excel Built-in 20% - Accent6" xfId="1128" xr:uid="{00000000-0005-0000-0000-000065040000}"/>
    <cellStyle name="Excel Built-in 40% - Accent1" xfId="1129" xr:uid="{00000000-0005-0000-0000-000066040000}"/>
    <cellStyle name="Excel Built-in 40% - Accent2" xfId="1130" xr:uid="{00000000-0005-0000-0000-000067040000}"/>
    <cellStyle name="Excel Built-in 40% - Accent3" xfId="1131" xr:uid="{00000000-0005-0000-0000-000068040000}"/>
    <cellStyle name="Excel Built-in 40% - Accent4" xfId="1132" xr:uid="{00000000-0005-0000-0000-000069040000}"/>
    <cellStyle name="Excel Built-in 40% - Accent5" xfId="1133" xr:uid="{00000000-0005-0000-0000-00006A040000}"/>
    <cellStyle name="Excel Built-in 40% - Accent6" xfId="1134" xr:uid="{00000000-0005-0000-0000-00006B040000}"/>
    <cellStyle name="Excel Built-in 40% - Accent6 2" xfId="1135" xr:uid="{00000000-0005-0000-0000-00006C040000}"/>
    <cellStyle name="Excel Built-in 60% - Accent1" xfId="1136" xr:uid="{00000000-0005-0000-0000-00006D040000}"/>
    <cellStyle name="Excel Built-in 60% - Accent2" xfId="1137" xr:uid="{00000000-0005-0000-0000-00006E040000}"/>
    <cellStyle name="Excel Built-in 60% - Accent3" xfId="1138" xr:uid="{00000000-0005-0000-0000-00006F040000}"/>
    <cellStyle name="Excel Built-in 60% - Accent4" xfId="1139" xr:uid="{00000000-0005-0000-0000-000070040000}"/>
    <cellStyle name="Excel Built-in 60% - Accent5" xfId="1140" xr:uid="{00000000-0005-0000-0000-000071040000}"/>
    <cellStyle name="Excel Built-in 60% - Accent6" xfId="1141" xr:uid="{00000000-0005-0000-0000-000072040000}"/>
    <cellStyle name="Excel Built-in Accent1" xfId="1142" xr:uid="{00000000-0005-0000-0000-000073040000}"/>
    <cellStyle name="Excel Built-in Accent2" xfId="1143" xr:uid="{00000000-0005-0000-0000-000074040000}"/>
    <cellStyle name="Excel Built-in Accent3" xfId="1144" xr:uid="{00000000-0005-0000-0000-000075040000}"/>
    <cellStyle name="Excel Built-in Accent4" xfId="1145" xr:uid="{00000000-0005-0000-0000-000076040000}"/>
    <cellStyle name="Excel Built-in Accent5" xfId="1146" xr:uid="{00000000-0005-0000-0000-000077040000}"/>
    <cellStyle name="Excel Built-in Accent6" xfId="1147" xr:uid="{00000000-0005-0000-0000-000078040000}"/>
    <cellStyle name="Excel Built-in Bad" xfId="1148" xr:uid="{00000000-0005-0000-0000-000079040000}"/>
    <cellStyle name="Excel Built-in Calculation" xfId="1149" xr:uid="{00000000-0005-0000-0000-00007A040000}"/>
    <cellStyle name="Excel Built-in Check Cell" xfId="1150" xr:uid="{00000000-0005-0000-0000-00007B040000}"/>
    <cellStyle name="Excel Built-in Currency" xfId="1151" xr:uid="{00000000-0005-0000-0000-00007C040000}"/>
    <cellStyle name="Excel Built-in Explanatory Text" xfId="1152" xr:uid="{00000000-0005-0000-0000-00007D040000}"/>
    <cellStyle name="Excel Built-in Good" xfId="1153" xr:uid="{00000000-0005-0000-0000-00007E040000}"/>
    <cellStyle name="Excel Built-in Heading 1" xfId="1154" xr:uid="{00000000-0005-0000-0000-00007F040000}"/>
    <cellStyle name="Excel Built-in Heading 2" xfId="1155" xr:uid="{00000000-0005-0000-0000-000080040000}"/>
    <cellStyle name="Excel Built-in Heading 3" xfId="1156" xr:uid="{00000000-0005-0000-0000-000081040000}"/>
    <cellStyle name="Excel Built-in Heading 4" xfId="1157" xr:uid="{00000000-0005-0000-0000-000082040000}"/>
    <cellStyle name="Excel Built-in Hyperlink" xfId="1158" xr:uid="{00000000-0005-0000-0000-000083040000}"/>
    <cellStyle name="Excel Built-in Input" xfId="1159" xr:uid="{00000000-0005-0000-0000-000084040000}"/>
    <cellStyle name="Excel Built-in Linked Cell" xfId="1160" xr:uid="{00000000-0005-0000-0000-000085040000}"/>
    <cellStyle name="Excel Built-in Neutral" xfId="1161" xr:uid="{00000000-0005-0000-0000-000086040000}"/>
    <cellStyle name="Excel Built-in Neutral 2" xfId="1162" xr:uid="{00000000-0005-0000-0000-000087040000}"/>
    <cellStyle name="Excel Built-in Normal" xfId="1163" xr:uid="{00000000-0005-0000-0000-000088040000}"/>
    <cellStyle name="Excel Built-in Normal 1" xfId="1164" xr:uid="{00000000-0005-0000-0000-000089040000}"/>
    <cellStyle name="Excel Built-in Normal 2" xfId="1165" xr:uid="{00000000-0005-0000-0000-00008A040000}"/>
    <cellStyle name="Excel Built-in Normal 3" xfId="1166" xr:uid="{00000000-0005-0000-0000-00008B040000}"/>
    <cellStyle name="Excel Built-in Normal 4" xfId="1167" xr:uid="{00000000-0005-0000-0000-00008C040000}"/>
    <cellStyle name="Excel Built-in Normal 5" xfId="1168" xr:uid="{00000000-0005-0000-0000-00008D040000}"/>
    <cellStyle name="Excel Built-in Normal 6" xfId="1169" xr:uid="{00000000-0005-0000-0000-00008E040000}"/>
    <cellStyle name="Excel Built-in Normal 7" xfId="1170" xr:uid="{00000000-0005-0000-0000-00008F040000}"/>
    <cellStyle name="Excel Built-in Normal_FIN001_NFE_DDD_GL Master Data_V2.0_old" xfId="1171" xr:uid="{00000000-0005-0000-0000-000090040000}"/>
    <cellStyle name="Excel Built-in Note" xfId="1172" xr:uid="{00000000-0005-0000-0000-000091040000}"/>
    <cellStyle name="Excel Built-in Output" xfId="1173" xr:uid="{00000000-0005-0000-0000-000092040000}"/>
    <cellStyle name="Excel Built-in Title" xfId="1174" xr:uid="{00000000-0005-0000-0000-000093040000}"/>
    <cellStyle name="Excel Built-in Total" xfId="1175" xr:uid="{00000000-0005-0000-0000-000094040000}"/>
    <cellStyle name="Excel Built-in Warning Text" xfId="1176" xr:uid="{00000000-0005-0000-0000-000095040000}"/>
    <cellStyle name="Explanatory Text 2" xfId="1177" xr:uid="{00000000-0005-0000-0000-000096040000}"/>
    <cellStyle name="Explanatory Text 3" xfId="1178" xr:uid="{00000000-0005-0000-0000-000097040000}"/>
    <cellStyle name="Fixed" xfId="1179" xr:uid="{00000000-0005-0000-0000-000098040000}"/>
    <cellStyle name="Fixed 2" xfId="1180" xr:uid="{00000000-0005-0000-0000-000099040000}"/>
    <cellStyle name="flashing" xfId="1181" xr:uid="{00000000-0005-0000-0000-00009A040000}"/>
    <cellStyle name="Format Datenfeld" xfId="1182" xr:uid="{00000000-0005-0000-0000-00009B040000}"/>
    <cellStyle name="Format Datenfeld 1" xfId="1183" xr:uid="{00000000-0005-0000-0000-00009C040000}"/>
    <cellStyle name="Format Datenfeld 10" xfId="1184" xr:uid="{00000000-0005-0000-0000-00009D040000}"/>
    <cellStyle name="Format Datenfeld 11" xfId="1185" xr:uid="{00000000-0005-0000-0000-00009E040000}"/>
    <cellStyle name="Format Datenfeld 12" xfId="1186" xr:uid="{00000000-0005-0000-0000-00009F040000}"/>
    <cellStyle name="Format Datenfeld 13" xfId="1187" xr:uid="{00000000-0005-0000-0000-0000A0040000}"/>
    <cellStyle name="Format Datenfeld 14" xfId="1188" xr:uid="{00000000-0005-0000-0000-0000A1040000}"/>
    <cellStyle name="Format Datenfeld 15" xfId="1189" xr:uid="{00000000-0005-0000-0000-0000A2040000}"/>
    <cellStyle name="Format Datenfeld 2" xfId="1190" xr:uid="{00000000-0005-0000-0000-0000A3040000}"/>
    <cellStyle name="Format Datenfeld 3" xfId="1191" xr:uid="{00000000-0005-0000-0000-0000A4040000}"/>
    <cellStyle name="Format Datenfeld 4" xfId="1192" xr:uid="{00000000-0005-0000-0000-0000A5040000}"/>
    <cellStyle name="Format Datenfeld 5" xfId="1193" xr:uid="{00000000-0005-0000-0000-0000A6040000}"/>
    <cellStyle name="Format Datenfeld 6" xfId="1194" xr:uid="{00000000-0005-0000-0000-0000A7040000}"/>
    <cellStyle name="Format Datenfeld 7" xfId="1195" xr:uid="{00000000-0005-0000-0000-0000A8040000}"/>
    <cellStyle name="Format Datenfeld 8" xfId="1196" xr:uid="{00000000-0005-0000-0000-0000A9040000}"/>
    <cellStyle name="Format Datenfeld 9" xfId="1197" xr:uid="{00000000-0005-0000-0000-0000AA040000}"/>
    <cellStyle name="Good 2" xfId="1198" xr:uid="{00000000-0005-0000-0000-0000AB040000}"/>
    <cellStyle name="Good 2 2" xfId="1199" xr:uid="{00000000-0005-0000-0000-0000AC040000}"/>
    <cellStyle name="Good 2 2 2" xfId="1200" xr:uid="{00000000-0005-0000-0000-0000AD040000}"/>
    <cellStyle name="Good 2_PTC010_DCT_Locations_DGF_Operation_Location_v1.1" xfId="1201" xr:uid="{00000000-0005-0000-0000-0000AE040000}"/>
    <cellStyle name="Grey" xfId="1202" xr:uid="{00000000-0005-0000-0000-0000AF040000}"/>
    <cellStyle name="Gut" xfId="1203" xr:uid="{00000000-0005-0000-0000-0000B0040000}"/>
    <cellStyle name="Gut 1" xfId="1204" xr:uid="{00000000-0005-0000-0000-0000B1040000}"/>
    <cellStyle name="Gut 10" xfId="1205" xr:uid="{00000000-0005-0000-0000-0000B2040000}"/>
    <cellStyle name="Gut 11" xfId="1206" xr:uid="{00000000-0005-0000-0000-0000B3040000}"/>
    <cellStyle name="Gut 12" xfId="1207" xr:uid="{00000000-0005-0000-0000-0000B4040000}"/>
    <cellStyle name="Gut 13" xfId="1208" xr:uid="{00000000-0005-0000-0000-0000B5040000}"/>
    <cellStyle name="Gut 14" xfId="1209" xr:uid="{00000000-0005-0000-0000-0000B6040000}"/>
    <cellStyle name="Gut 15" xfId="1210" xr:uid="{00000000-0005-0000-0000-0000B7040000}"/>
    <cellStyle name="Gut 2" xfId="1211" xr:uid="{00000000-0005-0000-0000-0000B8040000}"/>
    <cellStyle name="Gut 3" xfId="1212" xr:uid="{00000000-0005-0000-0000-0000B9040000}"/>
    <cellStyle name="Gut 4" xfId="1213" xr:uid="{00000000-0005-0000-0000-0000BA040000}"/>
    <cellStyle name="Gut 5" xfId="1214" xr:uid="{00000000-0005-0000-0000-0000BB040000}"/>
    <cellStyle name="Gut 6" xfId="1215" xr:uid="{00000000-0005-0000-0000-0000BC040000}"/>
    <cellStyle name="Gut 7" xfId="1216" xr:uid="{00000000-0005-0000-0000-0000BD040000}"/>
    <cellStyle name="Gut 8" xfId="1217" xr:uid="{00000000-0005-0000-0000-0000BE040000}"/>
    <cellStyle name="Gut 9" xfId="1218" xr:uid="{00000000-0005-0000-0000-0000BF040000}"/>
    <cellStyle name="HEADER" xfId="1219" xr:uid="{00000000-0005-0000-0000-0000C0040000}"/>
    <cellStyle name="Heading 1 2" xfId="1220" xr:uid="{00000000-0005-0000-0000-0000C1040000}"/>
    <cellStyle name="Heading 2 2" xfId="1221" xr:uid="{00000000-0005-0000-0000-0000C2040000}"/>
    <cellStyle name="Heading 3 2" xfId="1222" xr:uid="{00000000-0005-0000-0000-0000C3040000}"/>
    <cellStyle name="Heading 4 2" xfId="1223" xr:uid="{00000000-0005-0000-0000-0000C4040000}"/>
    <cellStyle name="Heading1" xfId="1224" xr:uid="{00000000-0005-0000-0000-0000C5040000}"/>
    <cellStyle name="Heading1 2" xfId="1225" xr:uid="{00000000-0005-0000-0000-0000C6040000}"/>
    <cellStyle name="Heading2" xfId="1226" xr:uid="{00000000-0005-0000-0000-0000C7040000}"/>
    <cellStyle name="Heading2 2" xfId="1227" xr:uid="{00000000-0005-0000-0000-0000C8040000}"/>
    <cellStyle name="HIGHLIGHT" xfId="1228" xr:uid="{00000000-0005-0000-0000-0000C9040000}"/>
    <cellStyle name="Hyperlink 10" xfId="1229" xr:uid="{00000000-0005-0000-0000-0000CA040000}"/>
    <cellStyle name="Hyperlink 10 2" xfId="1230" xr:uid="{00000000-0005-0000-0000-0000CB040000}"/>
    <cellStyle name="Hyperlink 2" xfId="2" xr:uid="{00000000-0005-0000-0000-0000CC040000}"/>
    <cellStyle name="Hyperlink 2 1" xfId="1231" xr:uid="{00000000-0005-0000-0000-0000CD040000}"/>
    <cellStyle name="Hyperlink 2 10" xfId="1232" xr:uid="{00000000-0005-0000-0000-0000CE040000}"/>
    <cellStyle name="Hyperlink 2 11" xfId="1233" xr:uid="{00000000-0005-0000-0000-0000CF040000}"/>
    <cellStyle name="Hyperlink 2 12" xfId="1234" xr:uid="{00000000-0005-0000-0000-0000D0040000}"/>
    <cellStyle name="Hyperlink 2 13" xfId="1235" xr:uid="{00000000-0005-0000-0000-0000D1040000}"/>
    <cellStyle name="Hyperlink 2 14" xfId="1236" xr:uid="{00000000-0005-0000-0000-0000D2040000}"/>
    <cellStyle name="Hyperlink 2 15" xfId="1237" xr:uid="{00000000-0005-0000-0000-0000D3040000}"/>
    <cellStyle name="Hyperlink 2 16" xfId="1238" xr:uid="{00000000-0005-0000-0000-0000D4040000}"/>
    <cellStyle name="Hyperlink 2 2" xfId="1239" xr:uid="{00000000-0005-0000-0000-0000D5040000}"/>
    <cellStyle name="Hyperlink 2 2 1" xfId="1240" xr:uid="{00000000-0005-0000-0000-0000D6040000}"/>
    <cellStyle name="Hyperlink 2 2 10" xfId="1241" xr:uid="{00000000-0005-0000-0000-0000D7040000}"/>
    <cellStyle name="Hyperlink 2 2 11" xfId="1242" xr:uid="{00000000-0005-0000-0000-0000D8040000}"/>
    <cellStyle name="Hyperlink 2 2 12" xfId="1243" xr:uid="{00000000-0005-0000-0000-0000D9040000}"/>
    <cellStyle name="Hyperlink 2 2 13" xfId="1244" xr:uid="{00000000-0005-0000-0000-0000DA040000}"/>
    <cellStyle name="Hyperlink 2 2 14" xfId="1245" xr:uid="{00000000-0005-0000-0000-0000DB040000}"/>
    <cellStyle name="Hyperlink 2 2 15" xfId="1246" xr:uid="{00000000-0005-0000-0000-0000DC040000}"/>
    <cellStyle name="Hyperlink 2 2 2" xfId="1247" xr:uid="{00000000-0005-0000-0000-0000DD040000}"/>
    <cellStyle name="Hyperlink 2 2 3" xfId="1248" xr:uid="{00000000-0005-0000-0000-0000DE040000}"/>
    <cellStyle name="Hyperlink 2 2 4" xfId="1249" xr:uid="{00000000-0005-0000-0000-0000DF040000}"/>
    <cellStyle name="Hyperlink 2 2 5" xfId="1250" xr:uid="{00000000-0005-0000-0000-0000E0040000}"/>
    <cellStyle name="Hyperlink 2 2 6" xfId="1251" xr:uid="{00000000-0005-0000-0000-0000E1040000}"/>
    <cellStyle name="Hyperlink 2 2 7" xfId="1252" xr:uid="{00000000-0005-0000-0000-0000E2040000}"/>
    <cellStyle name="Hyperlink 2 2 8" xfId="1253" xr:uid="{00000000-0005-0000-0000-0000E3040000}"/>
    <cellStyle name="Hyperlink 2 2 9" xfId="1254" xr:uid="{00000000-0005-0000-0000-0000E4040000}"/>
    <cellStyle name="Hyperlink 2 2_Exhaustive Rates Collection Template" xfId="1255" xr:uid="{00000000-0005-0000-0000-0000E5040000}"/>
    <cellStyle name="Hyperlink 2 3" xfId="1256" xr:uid="{00000000-0005-0000-0000-0000E6040000}"/>
    <cellStyle name="Hyperlink 2 4" xfId="1257" xr:uid="{00000000-0005-0000-0000-0000E7040000}"/>
    <cellStyle name="Hyperlink 2 5" xfId="1258" xr:uid="{00000000-0005-0000-0000-0000E8040000}"/>
    <cellStyle name="Hyperlink 2 6" xfId="1259" xr:uid="{00000000-0005-0000-0000-0000E9040000}"/>
    <cellStyle name="Hyperlink 2 7" xfId="1260" xr:uid="{00000000-0005-0000-0000-0000EA040000}"/>
    <cellStyle name="Hyperlink 2 8" xfId="1261" xr:uid="{00000000-0005-0000-0000-0000EB040000}"/>
    <cellStyle name="Hyperlink 2 9" xfId="1262" xr:uid="{00000000-0005-0000-0000-0000EC040000}"/>
    <cellStyle name="Hyperlink 2_20110912_DHL_Data Mapping_Sales_v073_KKI" xfId="1263" xr:uid="{00000000-0005-0000-0000-0000ED040000}"/>
    <cellStyle name="Hyperlink 3" xfId="1264" xr:uid="{00000000-0005-0000-0000-0000EE040000}"/>
    <cellStyle name="Hyperlink 3 1" xfId="1265" xr:uid="{00000000-0005-0000-0000-0000EF040000}"/>
    <cellStyle name="Hyperlink 3 2" xfId="1266" xr:uid="{00000000-0005-0000-0000-0000F0040000}"/>
    <cellStyle name="Hyperlink 3 3" xfId="1267" xr:uid="{00000000-0005-0000-0000-0000F1040000}"/>
    <cellStyle name="Hyperlink 3 4" xfId="1268" xr:uid="{00000000-0005-0000-0000-0000F2040000}"/>
    <cellStyle name="Hyperlink 3 5" xfId="1269" xr:uid="{00000000-0005-0000-0000-0000F3040000}"/>
    <cellStyle name="Hyperlink 3 6" xfId="1270" xr:uid="{00000000-0005-0000-0000-0000F4040000}"/>
    <cellStyle name="Hyperlink 4" xfId="1271" xr:uid="{00000000-0005-0000-0000-0000F5040000}"/>
    <cellStyle name="Hyperlink 4 2" xfId="1272" xr:uid="{00000000-0005-0000-0000-0000F6040000}"/>
    <cellStyle name="Hyperlink 5" xfId="1273" xr:uid="{00000000-0005-0000-0000-0000F7040000}"/>
    <cellStyle name="Hyperlink 5 2" xfId="1274" xr:uid="{00000000-0005-0000-0000-0000F8040000}"/>
    <cellStyle name="Hyperlink 6" xfId="1275" xr:uid="{00000000-0005-0000-0000-0000F9040000}"/>
    <cellStyle name="Hyperlink 6 2" xfId="1276" xr:uid="{00000000-0005-0000-0000-0000FA040000}"/>
    <cellStyle name="Hyperlink 7" xfId="1277" xr:uid="{00000000-0005-0000-0000-0000FB040000}"/>
    <cellStyle name="Hyperlink 7 2" xfId="1278" xr:uid="{00000000-0005-0000-0000-0000FC040000}"/>
    <cellStyle name="Hyperlink 8" xfId="1279" xr:uid="{00000000-0005-0000-0000-0000FD040000}"/>
    <cellStyle name="Hyperlink 8 2" xfId="1280" xr:uid="{00000000-0005-0000-0000-0000FE040000}"/>
    <cellStyle name="Hyperlink 9" xfId="1281" xr:uid="{00000000-0005-0000-0000-0000FF040000}"/>
    <cellStyle name="Hyperlink 9 2" xfId="1282" xr:uid="{00000000-0005-0000-0000-000000050000}"/>
    <cellStyle name="Incorrecto" xfId="1283" xr:uid="{00000000-0005-0000-0000-000001050000}"/>
    <cellStyle name="Incorrecto 1" xfId="1284" xr:uid="{00000000-0005-0000-0000-000002050000}"/>
    <cellStyle name="Incorrecto 10" xfId="1285" xr:uid="{00000000-0005-0000-0000-000003050000}"/>
    <cellStyle name="Incorrecto 11" xfId="1286" xr:uid="{00000000-0005-0000-0000-000004050000}"/>
    <cellStyle name="Incorrecto 12" xfId="1287" xr:uid="{00000000-0005-0000-0000-000005050000}"/>
    <cellStyle name="Incorrecto 13" xfId="1288" xr:uid="{00000000-0005-0000-0000-000006050000}"/>
    <cellStyle name="Incorrecto 14" xfId="1289" xr:uid="{00000000-0005-0000-0000-000007050000}"/>
    <cellStyle name="Incorrecto 15" xfId="1290" xr:uid="{00000000-0005-0000-0000-000008050000}"/>
    <cellStyle name="Incorrecto 2" xfId="1291" xr:uid="{00000000-0005-0000-0000-000009050000}"/>
    <cellStyle name="Incorrecto 3" xfId="1292" xr:uid="{00000000-0005-0000-0000-00000A050000}"/>
    <cellStyle name="Incorrecto 4" xfId="1293" xr:uid="{00000000-0005-0000-0000-00000B050000}"/>
    <cellStyle name="Incorrecto 5" xfId="1294" xr:uid="{00000000-0005-0000-0000-00000C050000}"/>
    <cellStyle name="Incorrecto 6" xfId="1295" xr:uid="{00000000-0005-0000-0000-00000D050000}"/>
    <cellStyle name="Incorrecto 7" xfId="1296" xr:uid="{00000000-0005-0000-0000-00000E050000}"/>
    <cellStyle name="Incorrecto 8" xfId="1297" xr:uid="{00000000-0005-0000-0000-00000F050000}"/>
    <cellStyle name="Incorrecto 9" xfId="1298" xr:uid="{00000000-0005-0000-0000-000010050000}"/>
    <cellStyle name="Input [yellow]" xfId="1299" xr:uid="{00000000-0005-0000-0000-000011050000}"/>
    <cellStyle name="Input 2" xfId="1300" xr:uid="{00000000-0005-0000-0000-000012050000}"/>
    <cellStyle name="Input 3" xfId="1301" xr:uid="{00000000-0005-0000-0000-000013050000}"/>
    <cellStyle name="Insatisfaisant" xfId="1302" xr:uid="{00000000-0005-0000-0000-000014050000}"/>
    <cellStyle name="Label8" xfId="1303" xr:uid="{00000000-0005-0000-0000-000015050000}"/>
    <cellStyle name="Linked Cell 2" xfId="1304" xr:uid="{00000000-0005-0000-0000-000016050000}"/>
    <cellStyle name="LNormal_US" xfId="1305" xr:uid="{00000000-0005-0000-0000-000017050000}"/>
    <cellStyle name="Milliers 2" xfId="1306" xr:uid="{00000000-0005-0000-0000-000018050000}"/>
    <cellStyle name="Milliers 2 2" xfId="1307" xr:uid="{00000000-0005-0000-0000-000019050000}"/>
    <cellStyle name="Monétaire 2" xfId="1308" xr:uid="{00000000-0005-0000-0000-00001A050000}"/>
    <cellStyle name="Monétaire 2 2" xfId="1309" xr:uid="{00000000-0005-0000-0000-00001B050000}"/>
    <cellStyle name="Monétaire_Feuil1" xfId="1310" xr:uid="{00000000-0005-0000-0000-00001C050000}"/>
    <cellStyle name="Neutral 2" xfId="1311" xr:uid="{00000000-0005-0000-0000-00001D050000}"/>
    <cellStyle name="Neutral 2 2" xfId="1312" xr:uid="{00000000-0005-0000-0000-00001E050000}"/>
    <cellStyle name="Neutral 3" xfId="1313" xr:uid="{00000000-0005-0000-0000-00001F050000}"/>
    <cellStyle name="Neutre" xfId="1314" xr:uid="{00000000-0005-0000-0000-000020050000}"/>
    <cellStyle name="no dec" xfId="1315" xr:uid="{00000000-0005-0000-0000-000021050000}"/>
    <cellStyle name="Normal" xfId="0" builtinId="0"/>
    <cellStyle name="Normal - Style1" xfId="1316" xr:uid="{00000000-0005-0000-0000-000023050000}"/>
    <cellStyle name="Normal 10" xfId="1317" xr:uid="{00000000-0005-0000-0000-000024050000}"/>
    <cellStyle name="Normal 10 2" xfId="1318" xr:uid="{00000000-0005-0000-0000-000025050000}"/>
    <cellStyle name="Normal 11" xfId="1319" xr:uid="{00000000-0005-0000-0000-000026050000}"/>
    <cellStyle name="Normal 11 2" xfId="1320" xr:uid="{00000000-0005-0000-0000-000027050000}"/>
    <cellStyle name="Normal 11 3" xfId="1321" xr:uid="{00000000-0005-0000-0000-000028050000}"/>
    <cellStyle name="Normal 12" xfId="1322" xr:uid="{00000000-0005-0000-0000-000029050000}"/>
    <cellStyle name="Normal 13" xfId="1323" xr:uid="{00000000-0005-0000-0000-00002A050000}"/>
    <cellStyle name="Normal 14" xfId="1324" xr:uid="{00000000-0005-0000-0000-00002B050000}"/>
    <cellStyle name="Normal 14 2" xfId="1325" xr:uid="{00000000-0005-0000-0000-00002C050000}"/>
    <cellStyle name="Normal 15" xfId="1326" xr:uid="{00000000-0005-0000-0000-00002D050000}"/>
    <cellStyle name="Normal 2" xfId="1" xr:uid="{00000000-0005-0000-0000-00002E050000}"/>
    <cellStyle name="Normal 2 2" xfId="1327" xr:uid="{00000000-0005-0000-0000-00002F050000}"/>
    <cellStyle name="Normal 2 3" xfId="1328" xr:uid="{00000000-0005-0000-0000-000030050000}"/>
    <cellStyle name="Normal 2_20120716 Cluster3 RBA Americas" xfId="1329" xr:uid="{00000000-0005-0000-0000-000031050000}"/>
    <cellStyle name="Normal 3" xfId="1330" xr:uid="{00000000-0005-0000-0000-000032050000}"/>
    <cellStyle name="Normal 3 2" xfId="1331" xr:uid="{00000000-0005-0000-0000-000033050000}"/>
    <cellStyle name="Normal 3 2 2" xfId="1332" xr:uid="{00000000-0005-0000-0000-000034050000}"/>
    <cellStyle name="Normal 3 2 3" xfId="1333" xr:uid="{00000000-0005-0000-0000-000035050000}"/>
    <cellStyle name="Normal 3 2_Exhaustive Rates Collection Template" xfId="1334" xr:uid="{00000000-0005-0000-0000-000036050000}"/>
    <cellStyle name="Normal 3 3" xfId="1335" xr:uid="{00000000-0005-0000-0000-000037050000}"/>
    <cellStyle name="Normal 3 3 2" xfId="1336" xr:uid="{00000000-0005-0000-0000-000038050000}"/>
    <cellStyle name="Normal 3 4" xfId="1337" xr:uid="{00000000-0005-0000-0000-000039050000}"/>
    <cellStyle name="Normal 3_Application2Canonical" xfId="1338" xr:uid="{00000000-0005-0000-0000-00003A050000}"/>
    <cellStyle name="Normal 4" xfId="1339" xr:uid="{00000000-0005-0000-0000-00003B050000}"/>
    <cellStyle name="Normal 4 1" xfId="1340" xr:uid="{00000000-0005-0000-0000-00003C050000}"/>
    <cellStyle name="Normal 4 2" xfId="1341" xr:uid="{00000000-0005-0000-0000-00003D050000}"/>
    <cellStyle name="Normal 4 3" xfId="1342" xr:uid="{00000000-0005-0000-0000-00003E050000}"/>
    <cellStyle name="Normal 4 4" xfId="1343" xr:uid="{00000000-0005-0000-0000-00003F050000}"/>
    <cellStyle name="Normal 4 5" xfId="1344" xr:uid="{00000000-0005-0000-0000-000040050000}"/>
    <cellStyle name="Normal 4 6" xfId="1345" xr:uid="{00000000-0005-0000-0000-000041050000}"/>
    <cellStyle name="Normal 5" xfId="1346" xr:uid="{00000000-0005-0000-0000-000042050000}"/>
    <cellStyle name="Normal 5 2" xfId="1347" xr:uid="{00000000-0005-0000-0000-000043050000}"/>
    <cellStyle name="Normal 5 2 2" xfId="1348" xr:uid="{00000000-0005-0000-0000-000044050000}"/>
    <cellStyle name="Normal 5 2 3" xfId="1349" xr:uid="{00000000-0005-0000-0000-000045050000}"/>
    <cellStyle name="Normal 5 3" xfId="1350" xr:uid="{00000000-0005-0000-0000-000046050000}"/>
    <cellStyle name="Normal 5 4" xfId="1351" xr:uid="{00000000-0005-0000-0000-000047050000}"/>
    <cellStyle name="Normal 5 5" xfId="1352" xr:uid="{00000000-0005-0000-0000-000048050000}"/>
    <cellStyle name="Normal 5 6" xfId="1353" xr:uid="{00000000-0005-0000-0000-000049050000}"/>
    <cellStyle name="Normal 6" xfId="1354" xr:uid="{00000000-0005-0000-0000-00004A050000}"/>
    <cellStyle name="Normal 6 2" xfId="1355" xr:uid="{00000000-0005-0000-0000-00004B050000}"/>
    <cellStyle name="Normal 6 3" xfId="1356" xr:uid="{00000000-0005-0000-0000-00004C050000}"/>
    <cellStyle name="Normal 6 4" xfId="1357" xr:uid="{00000000-0005-0000-0000-00004D050000}"/>
    <cellStyle name="Normal 7" xfId="1358" xr:uid="{00000000-0005-0000-0000-00004E050000}"/>
    <cellStyle name="Normal 8" xfId="1359" xr:uid="{00000000-0005-0000-0000-00004F050000}"/>
    <cellStyle name="Normal 9" xfId="1360" xr:uid="{00000000-0005-0000-0000-000050050000}"/>
    <cellStyle name="Normál_Munka1" xfId="1361" xr:uid="{00000000-0005-0000-0000-000051050000}"/>
    <cellStyle name="Notas" xfId="1362" xr:uid="{00000000-0005-0000-0000-000052050000}"/>
    <cellStyle name="Notas 1" xfId="1363" xr:uid="{00000000-0005-0000-0000-000053050000}"/>
    <cellStyle name="Notas 10" xfId="1364" xr:uid="{00000000-0005-0000-0000-000054050000}"/>
    <cellStyle name="Notas 11" xfId="1365" xr:uid="{00000000-0005-0000-0000-000055050000}"/>
    <cellStyle name="Notas 12" xfId="1366" xr:uid="{00000000-0005-0000-0000-000056050000}"/>
    <cellStyle name="Notas 13" xfId="1367" xr:uid="{00000000-0005-0000-0000-000057050000}"/>
    <cellStyle name="Notas 14" xfId="1368" xr:uid="{00000000-0005-0000-0000-000058050000}"/>
    <cellStyle name="Notas 15" xfId="1369" xr:uid="{00000000-0005-0000-0000-000059050000}"/>
    <cellStyle name="Notas 2" xfId="1370" xr:uid="{00000000-0005-0000-0000-00005A050000}"/>
    <cellStyle name="Notas 3" xfId="1371" xr:uid="{00000000-0005-0000-0000-00005B050000}"/>
    <cellStyle name="Notas 4" xfId="1372" xr:uid="{00000000-0005-0000-0000-00005C050000}"/>
    <cellStyle name="Notas 5" xfId="1373" xr:uid="{00000000-0005-0000-0000-00005D050000}"/>
    <cellStyle name="Notas 6" xfId="1374" xr:uid="{00000000-0005-0000-0000-00005E050000}"/>
    <cellStyle name="Notas 7" xfId="1375" xr:uid="{00000000-0005-0000-0000-00005F050000}"/>
    <cellStyle name="Notas 8" xfId="1376" xr:uid="{00000000-0005-0000-0000-000060050000}"/>
    <cellStyle name="Notas 9" xfId="1377" xr:uid="{00000000-0005-0000-0000-000061050000}"/>
    <cellStyle name="Notas_Local_EndUser_Data_Collection_v1 2NorthAsia" xfId="1378" xr:uid="{00000000-0005-0000-0000-000062050000}"/>
    <cellStyle name="Note 1" xfId="1379" xr:uid="{00000000-0005-0000-0000-000063050000}"/>
    <cellStyle name="Note 10" xfId="1380" xr:uid="{00000000-0005-0000-0000-000064050000}"/>
    <cellStyle name="Note 11" xfId="1381" xr:uid="{00000000-0005-0000-0000-000065050000}"/>
    <cellStyle name="Note 2" xfId="1382" xr:uid="{00000000-0005-0000-0000-000066050000}"/>
    <cellStyle name="Note 2 2" xfId="1383" xr:uid="{00000000-0005-0000-0000-000067050000}"/>
    <cellStyle name="Note 3" xfId="1384" xr:uid="{00000000-0005-0000-0000-000068050000}"/>
    <cellStyle name="Note 4" xfId="1385" xr:uid="{00000000-0005-0000-0000-000069050000}"/>
    <cellStyle name="Note 5" xfId="1386" xr:uid="{00000000-0005-0000-0000-00006A050000}"/>
    <cellStyle name="Note 6" xfId="1387" xr:uid="{00000000-0005-0000-0000-00006B050000}"/>
    <cellStyle name="Note 7" xfId="1388" xr:uid="{00000000-0005-0000-0000-00006C050000}"/>
    <cellStyle name="Note 8" xfId="1389" xr:uid="{00000000-0005-0000-0000-00006D050000}"/>
    <cellStyle name="Note 9" xfId="1390" xr:uid="{00000000-0005-0000-0000-00006E050000}"/>
    <cellStyle name="Notiz" xfId="1391" xr:uid="{00000000-0005-0000-0000-00006F050000}"/>
    <cellStyle name="Notiz 1" xfId="1392" xr:uid="{00000000-0005-0000-0000-000070050000}"/>
    <cellStyle name="Notiz 10" xfId="1393" xr:uid="{00000000-0005-0000-0000-000071050000}"/>
    <cellStyle name="Notiz 11" xfId="1394" xr:uid="{00000000-0005-0000-0000-000072050000}"/>
    <cellStyle name="Notiz 12" xfId="1395" xr:uid="{00000000-0005-0000-0000-000073050000}"/>
    <cellStyle name="Notiz 13" xfId="1396" xr:uid="{00000000-0005-0000-0000-000074050000}"/>
    <cellStyle name="Notiz 14" xfId="1397" xr:uid="{00000000-0005-0000-0000-000075050000}"/>
    <cellStyle name="Notiz 15" xfId="1398" xr:uid="{00000000-0005-0000-0000-000076050000}"/>
    <cellStyle name="Notiz 2" xfId="1399" xr:uid="{00000000-0005-0000-0000-000077050000}"/>
    <cellStyle name="Notiz 3" xfId="1400" xr:uid="{00000000-0005-0000-0000-000078050000}"/>
    <cellStyle name="Notiz 4" xfId="1401" xr:uid="{00000000-0005-0000-0000-000079050000}"/>
    <cellStyle name="Notiz 5" xfId="1402" xr:uid="{00000000-0005-0000-0000-00007A050000}"/>
    <cellStyle name="Notiz 6" xfId="1403" xr:uid="{00000000-0005-0000-0000-00007B050000}"/>
    <cellStyle name="Notiz 7" xfId="1404" xr:uid="{00000000-0005-0000-0000-00007C050000}"/>
    <cellStyle name="Notiz 8" xfId="1405" xr:uid="{00000000-0005-0000-0000-00007D050000}"/>
    <cellStyle name="Notiz 9" xfId="1406" xr:uid="{00000000-0005-0000-0000-00007E050000}"/>
    <cellStyle name="Output 2" xfId="1407" xr:uid="{00000000-0005-0000-0000-00007F050000}"/>
    <cellStyle name="Output 3" xfId="1408" xr:uid="{00000000-0005-0000-0000-000080050000}"/>
    <cellStyle name="Percent [2]" xfId="1409" xr:uid="{00000000-0005-0000-0000-000081050000}"/>
    <cellStyle name="Percent [2] 2" xfId="1410" xr:uid="{00000000-0005-0000-0000-000082050000}"/>
    <cellStyle name="Percent 2" xfId="1411" xr:uid="{00000000-0005-0000-0000-000083050000}"/>
    <cellStyle name="Percent 2 1" xfId="1412" xr:uid="{00000000-0005-0000-0000-000084050000}"/>
    <cellStyle name="Percent 2 10" xfId="1413" xr:uid="{00000000-0005-0000-0000-000085050000}"/>
    <cellStyle name="Percent 2 11" xfId="1414" xr:uid="{00000000-0005-0000-0000-000086050000}"/>
    <cellStyle name="Percent 2 12" xfId="1415" xr:uid="{00000000-0005-0000-0000-000087050000}"/>
    <cellStyle name="Percent 2 13" xfId="1416" xr:uid="{00000000-0005-0000-0000-000088050000}"/>
    <cellStyle name="Percent 2 14" xfId="1417" xr:uid="{00000000-0005-0000-0000-000089050000}"/>
    <cellStyle name="Percent 2 15" xfId="1418" xr:uid="{00000000-0005-0000-0000-00008A050000}"/>
    <cellStyle name="Percent 2 2" xfId="1419" xr:uid="{00000000-0005-0000-0000-00008B050000}"/>
    <cellStyle name="Percent 2 3" xfId="1420" xr:uid="{00000000-0005-0000-0000-00008C050000}"/>
    <cellStyle name="Percent 2 4" xfId="1421" xr:uid="{00000000-0005-0000-0000-00008D050000}"/>
    <cellStyle name="Percent 2 5" xfId="1422" xr:uid="{00000000-0005-0000-0000-00008E050000}"/>
    <cellStyle name="Percent 2 6" xfId="1423" xr:uid="{00000000-0005-0000-0000-00008F050000}"/>
    <cellStyle name="Percent 2 7" xfId="1424" xr:uid="{00000000-0005-0000-0000-000090050000}"/>
    <cellStyle name="Percent 2 8" xfId="1425" xr:uid="{00000000-0005-0000-0000-000091050000}"/>
    <cellStyle name="Percent 2 9" xfId="1426" xr:uid="{00000000-0005-0000-0000-000092050000}"/>
    <cellStyle name="Percent 3" xfId="1427" xr:uid="{00000000-0005-0000-0000-000093050000}"/>
    <cellStyle name="Percent 4" xfId="1428" xr:uid="{00000000-0005-0000-0000-000094050000}"/>
    <cellStyle name="Percent 5" xfId="1429" xr:uid="{00000000-0005-0000-0000-000095050000}"/>
    <cellStyle name="Percent 5 2" xfId="1430" xr:uid="{00000000-0005-0000-0000-000096050000}"/>
    <cellStyle name="Percent 6" xfId="1431" xr:uid="{00000000-0005-0000-0000-000097050000}"/>
    <cellStyle name="Percent 7" xfId="1432" xr:uid="{00000000-0005-0000-0000-000098050000}"/>
    <cellStyle name="Percent 8" xfId="1433" xr:uid="{00000000-0005-0000-0000-000099050000}"/>
    <cellStyle name="Percent 9" xfId="1434" xr:uid="{00000000-0005-0000-0000-00009A050000}"/>
    <cellStyle name="Prozent 2" xfId="1435" xr:uid="{00000000-0005-0000-0000-00009B050000}"/>
    <cellStyle name="Prozent 2 2" xfId="1436" xr:uid="{00000000-0005-0000-0000-00009C050000}"/>
    <cellStyle name="Prozent 3" xfId="1437" xr:uid="{00000000-0005-0000-0000-00009D050000}"/>
    <cellStyle name="Prozent 3 2" xfId="1438" xr:uid="{00000000-0005-0000-0000-00009E050000}"/>
    <cellStyle name="PSChar" xfId="1439" xr:uid="{00000000-0005-0000-0000-00009F050000}"/>
    <cellStyle name="PSDec" xfId="1440" xr:uid="{00000000-0005-0000-0000-0000A0050000}"/>
    <cellStyle name="PSHeading" xfId="1441" xr:uid="{00000000-0005-0000-0000-0000A1050000}"/>
    <cellStyle name="Salida" xfId="1442" xr:uid="{00000000-0005-0000-0000-0000A2050000}"/>
    <cellStyle name="Salida 1" xfId="1443" xr:uid="{00000000-0005-0000-0000-0000A3050000}"/>
    <cellStyle name="Salida 10" xfId="1444" xr:uid="{00000000-0005-0000-0000-0000A4050000}"/>
    <cellStyle name="Salida 11" xfId="1445" xr:uid="{00000000-0005-0000-0000-0000A5050000}"/>
    <cellStyle name="Salida 12" xfId="1446" xr:uid="{00000000-0005-0000-0000-0000A6050000}"/>
    <cellStyle name="Salida 13" xfId="1447" xr:uid="{00000000-0005-0000-0000-0000A7050000}"/>
    <cellStyle name="Salida 14" xfId="1448" xr:uid="{00000000-0005-0000-0000-0000A8050000}"/>
    <cellStyle name="Salida 15" xfId="1449" xr:uid="{00000000-0005-0000-0000-0000A9050000}"/>
    <cellStyle name="Salida 2" xfId="1450" xr:uid="{00000000-0005-0000-0000-0000AA050000}"/>
    <cellStyle name="Salida 3" xfId="1451" xr:uid="{00000000-0005-0000-0000-0000AB050000}"/>
    <cellStyle name="Salida 4" xfId="1452" xr:uid="{00000000-0005-0000-0000-0000AC050000}"/>
    <cellStyle name="Salida 5" xfId="1453" xr:uid="{00000000-0005-0000-0000-0000AD050000}"/>
    <cellStyle name="Salida 6" xfId="1454" xr:uid="{00000000-0005-0000-0000-0000AE050000}"/>
    <cellStyle name="Salida 7" xfId="1455" xr:uid="{00000000-0005-0000-0000-0000AF050000}"/>
    <cellStyle name="Salida 8" xfId="1456" xr:uid="{00000000-0005-0000-0000-0000B0050000}"/>
    <cellStyle name="Salida 9" xfId="1457" xr:uid="{00000000-0005-0000-0000-0000B1050000}"/>
    <cellStyle name="Satisfaisant" xfId="1458" xr:uid="{00000000-0005-0000-0000-0000B2050000}"/>
    <cellStyle name="Schlecht" xfId="1459" xr:uid="{00000000-0005-0000-0000-0000B3050000}"/>
    <cellStyle name="Schlecht 1" xfId="1460" xr:uid="{00000000-0005-0000-0000-0000B4050000}"/>
    <cellStyle name="Schlecht 10" xfId="1461" xr:uid="{00000000-0005-0000-0000-0000B5050000}"/>
    <cellStyle name="Schlecht 11" xfId="1462" xr:uid="{00000000-0005-0000-0000-0000B6050000}"/>
    <cellStyle name="Schlecht 12" xfId="1463" xr:uid="{00000000-0005-0000-0000-0000B7050000}"/>
    <cellStyle name="Schlecht 13" xfId="1464" xr:uid="{00000000-0005-0000-0000-0000B8050000}"/>
    <cellStyle name="Schlecht 14" xfId="1465" xr:uid="{00000000-0005-0000-0000-0000B9050000}"/>
    <cellStyle name="Schlecht 15" xfId="1466" xr:uid="{00000000-0005-0000-0000-0000BA050000}"/>
    <cellStyle name="Schlecht 2" xfId="1467" xr:uid="{00000000-0005-0000-0000-0000BB050000}"/>
    <cellStyle name="Schlecht 3" xfId="1468" xr:uid="{00000000-0005-0000-0000-0000BC050000}"/>
    <cellStyle name="Schlecht 4" xfId="1469" xr:uid="{00000000-0005-0000-0000-0000BD050000}"/>
    <cellStyle name="Schlecht 5" xfId="1470" xr:uid="{00000000-0005-0000-0000-0000BE050000}"/>
    <cellStyle name="Schlecht 6" xfId="1471" xr:uid="{00000000-0005-0000-0000-0000BF050000}"/>
    <cellStyle name="Schlecht 7" xfId="1472" xr:uid="{00000000-0005-0000-0000-0000C0050000}"/>
    <cellStyle name="Schlecht 8" xfId="1473" xr:uid="{00000000-0005-0000-0000-0000C1050000}"/>
    <cellStyle name="Schlecht 9" xfId="1474" xr:uid="{00000000-0005-0000-0000-0000C2050000}"/>
    <cellStyle name="Sortie" xfId="1475" xr:uid="{00000000-0005-0000-0000-0000C3050000}"/>
    <cellStyle name="SPOl" xfId="1476" xr:uid="{00000000-0005-0000-0000-0000C4050000}"/>
    <cellStyle name="Standard 2" xfId="1477" xr:uid="{00000000-0005-0000-0000-0000C5050000}"/>
    <cellStyle name="Standard 2 10" xfId="1478" xr:uid="{00000000-0005-0000-0000-0000C6050000}"/>
    <cellStyle name="Standard 2 10 2" xfId="1479" xr:uid="{00000000-0005-0000-0000-0000C7050000}"/>
    <cellStyle name="Standard 2 11" xfId="1480" xr:uid="{00000000-0005-0000-0000-0000C8050000}"/>
    <cellStyle name="Standard 2 11 2" xfId="1481" xr:uid="{00000000-0005-0000-0000-0000C9050000}"/>
    <cellStyle name="Standard 2 12" xfId="1482" xr:uid="{00000000-0005-0000-0000-0000CA050000}"/>
    <cellStyle name="Standard 2 2" xfId="1483" xr:uid="{00000000-0005-0000-0000-0000CB050000}"/>
    <cellStyle name="Standard 2 2 1" xfId="1484" xr:uid="{00000000-0005-0000-0000-0000CC050000}"/>
    <cellStyle name="Standard 2 2 10" xfId="1485" xr:uid="{00000000-0005-0000-0000-0000CD050000}"/>
    <cellStyle name="Standard 2 2 2" xfId="1486" xr:uid="{00000000-0005-0000-0000-0000CE050000}"/>
    <cellStyle name="Standard 2 2 3" xfId="1487" xr:uid="{00000000-0005-0000-0000-0000CF050000}"/>
    <cellStyle name="Standard 2 2 4" xfId="1488" xr:uid="{00000000-0005-0000-0000-0000D0050000}"/>
    <cellStyle name="Standard 2 2 5" xfId="1489" xr:uid="{00000000-0005-0000-0000-0000D1050000}"/>
    <cellStyle name="Standard 2 2 6" xfId="1490" xr:uid="{00000000-0005-0000-0000-0000D2050000}"/>
    <cellStyle name="Standard 2 2 7" xfId="1491" xr:uid="{00000000-0005-0000-0000-0000D3050000}"/>
    <cellStyle name="Standard 2 2 8" xfId="1492" xr:uid="{00000000-0005-0000-0000-0000D4050000}"/>
    <cellStyle name="Standard 2 2 9" xfId="1493" xr:uid="{00000000-0005-0000-0000-0000D5050000}"/>
    <cellStyle name="Standard 2 2_20110912_DHL_Data Mapping_Sales_v073_KKI" xfId="1494" xr:uid="{00000000-0005-0000-0000-0000D6050000}"/>
    <cellStyle name="Standard 2 3" xfId="1495" xr:uid="{00000000-0005-0000-0000-0000D7050000}"/>
    <cellStyle name="Standard 2 3 2" xfId="1496" xr:uid="{00000000-0005-0000-0000-0000D8050000}"/>
    <cellStyle name="Standard 2 3 3" xfId="1497" xr:uid="{00000000-0005-0000-0000-0000D9050000}"/>
    <cellStyle name="Standard 2 3_PTC010_DCT_Locations_DGF_Operation_Location_v1.1" xfId="1498" xr:uid="{00000000-0005-0000-0000-0000DA050000}"/>
    <cellStyle name="Standard 2 4" xfId="1499" xr:uid="{00000000-0005-0000-0000-0000DB050000}"/>
    <cellStyle name="Standard 2 5" xfId="1500" xr:uid="{00000000-0005-0000-0000-0000DC050000}"/>
    <cellStyle name="Standard 2 6" xfId="1501" xr:uid="{00000000-0005-0000-0000-0000DD050000}"/>
    <cellStyle name="Standard 2 7" xfId="1502" xr:uid="{00000000-0005-0000-0000-0000DE050000}"/>
    <cellStyle name="Standard 2 8" xfId="1503" xr:uid="{00000000-0005-0000-0000-0000DF050000}"/>
    <cellStyle name="Standard 2 9" xfId="1504" xr:uid="{00000000-0005-0000-0000-0000E0050000}"/>
    <cellStyle name="Standard 2 9 2" xfId="1505" xr:uid="{00000000-0005-0000-0000-0000E1050000}"/>
    <cellStyle name="Standard 2_20110912_DHL_Data Mapping_Sales_v073_KKI" xfId="1506" xr:uid="{00000000-0005-0000-0000-0000E2050000}"/>
    <cellStyle name="Standard 3" xfId="1507" xr:uid="{00000000-0005-0000-0000-0000E3050000}"/>
    <cellStyle name="Standard 3 1" xfId="1508" xr:uid="{00000000-0005-0000-0000-0000E4050000}"/>
    <cellStyle name="Standard 3 10" xfId="1509" xr:uid="{00000000-0005-0000-0000-0000E5050000}"/>
    <cellStyle name="Standard 3 2" xfId="1510" xr:uid="{00000000-0005-0000-0000-0000E6050000}"/>
    <cellStyle name="Standard 3 3" xfId="1511" xr:uid="{00000000-0005-0000-0000-0000E7050000}"/>
    <cellStyle name="Standard 3 4" xfId="1512" xr:uid="{00000000-0005-0000-0000-0000E8050000}"/>
    <cellStyle name="Standard 3 5" xfId="1513" xr:uid="{00000000-0005-0000-0000-0000E9050000}"/>
    <cellStyle name="Standard 3 6" xfId="1514" xr:uid="{00000000-0005-0000-0000-0000EA050000}"/>
    <cellStyle name="Standard 3 7" xfId="1515" xr:uid="{00000000-0005-0000-0000-0000EB050000}"/>
    <cellStyle name="Standard 3 8" xfId="1516" xr:uid="{00000000-0005-0000-0000-0000EC050000}"/>
    <cellStyle name="Standard 3 9" xfId="1517" xr:uid="{00000000-0005-0000-0000-0000ED050000}"/>
    <cellStyle name="Standard 3_20110912_DHL_Data Mapping_Sales_v073_KKI" xfId="1518" xr:uid="{00000000-0005-0000-0000-0000EE050000}"/>
    <cellStyle name="Standard 4" xfId="1519" xr:uid="{00000000-0005-0000-0000-0000EF050000}"/>
    <cellStyle name="Standard 5" xfId="1520" xr:uid="{00000000-0005-0000-0000-0000F0050000}"/>
    <cellStyle name="Standard 5 2" xfId="1521" xr:uid="{00000000-0005-0000-0000-0000F1050000}"/>
    <cellStyle name="Standard_20120611_EndUser_Mapping_CL2" xfId="1522" xr:uid="{00000000-0005-0000-0000-0000F2050000}"/>
    <cellStyle name="Stil 1" xfId="1523" xr:uid="{00000000-0005-0000-0000-0000F3050000}"/>
    <cellStyle name="Style 1" xfId="1524" xr:uid="{00000000-0005-0000-0000-0000F4050000}"/>
    <cellStyle name="Texte explicatif" xfId="1525" xr:uid="{00000000-0005-0000-0000-0000F5050000}"/>
    <cellStyle name="Texto de advertencia" xfId="1526" xr:uid="{00000000-0005-0000-0000-0000F6050000}"/>
    <cellStyle name="Texto de advertencia 1" xfId="1527" xr:uid="{00000000-0005-0000-0000-0000F7050000}"/>
    <cellStyle name="Texto de advertencia 10" xfId="1528" xr:uid="{00000000-0005-0000-0000-0000F8050000}"/>
    <cellStyle name="Texto de advertencia 11" xfId="1529" xr:uid="{00000000-0005-0000-0000-0000F9050000}"/>
    <cellStyle name="Texto de advertencia 12" xfId="1530" xr:uid="{00000000-0005-0000-0000-0000FA050000}"/>
    <cellStyle name="Texto de advertencia 13" xfId="1531" xr:uid="{00000000-0005-0000-0000-0000FB050000}"/>
    <cellStyle name="Texto de advertencia 14" xfId="1532" xr:uid="{00000000-0005-0000-0000-0000FC050000}"/>
    <cellStyle name="Texto de advertencia 15" xfId="1533" xr:uid="{00000000-0005-0000-0000-0000FD050000}"/>
    <cellStyle name="Texto de advertencia 2" xfId="1534" xr:uid="{00000000-0005-0000-0000-0000FE050000}"/>
    <cellStyle name="Texto de advertencia 3" xfId="1535" xr:uid="{00000000-0005-0000-0000-0000FF050000}"/>
    <cellStyle name="Texto de advertencia 4" xfId="1536" xr:uid="{00000000-0005-0000-0000-000000060000}"/>
    <cellStyle name="Texto de advertencia 5" xfId="1537" xr:uid="{00000000-0005-0000-0000-000001060000}"/>
    <cellStyle name="Texto de advertencia 6" xfId="1538" xr:uid="{00000000-0005-0000-0000-000002060000}"/>
    <cellStyle name="Texto de advertencia 7" xfId="1539" xr:uid="{00000000-0005-0000-0000-000003060000}"/>
    <cellStyle name="Texto de advertencia 8" xfId="1540" xr:uid="{00000000-0005-0000-0000-000004060000}"/>
    <cellStyle name="Texto de advertencia 9" xfId="1541" xr:uid="{00000000-0005-0000-0000-000005060000}"/>
    <cellStyle name="Texto explicativo" xfId="1542" xr:uid="{00000000-0005-0000-0000-000006060000}"/>
    <cellStyle name="Texto explicativo 1" xfId="1543" xr:uid="{00000000-0005-0000-0000-000007060000}"/>
    <cellStyle name="Texto explicativo 10" xfId="1544" xr:uid="{00000000-0005-0000-0000-000008060000}"/>
    <cellStyle name="Texto explicativo 11" xfId="1545" xr:uid="{00000000-0005-0000-0000-000009060000}"/>
    <cellStyle name="Texto explicativo 12" xfId="1546" xr:uid="{00000000-0005-0000-0000-00000A060000}"/>
    <cellStyle name="Texto explicativo 13" xfId="1547" xr:uid="{00000000-0005-0000-0000-00000B060000}"/>
    <cellStyle name="Texto explicativo 14" xfId="1548" xr:uid="{00000000-0005-0000-0000-00000C060000}"/>
    <cellStyle name="Texto explicativo 15" xfId="1549" xr:uid="{00000000-0005-0000-0000-00000D060000}"/>
    <cellStyle name="Texto explicativo 2" xfId="1550" xr:uid="{00000000-0005-0000-0000-00000E060000}"/>
    <cellStyle name="Texto explicativo 3" xfId="1551" xr:uid="{00000000-0005-0000-0000-00000F060000}"/>
    <cellStyle name="Texto explicativo 4" xfId="1552" xr:uid="{00000000-0005-0000-0000-000010060000}"/>
    <cellStyle name="Texto explicativo 5" xfId="1553" xr:uid="{00000000-0005-0000-0000-000011060000}"/>
    <cellStyle name="Texto explicativo 6" xfId="1554" xr:uid="{00000000-0005-0000-0000-000012060000}"/>
    <cellStyle name="Texto explicativo 7" xfId="1555" xr:uid="{00000000-0005-0000-0000-000013060000}"/>
    <cellStyle name="Texto explicativo 8" xfId="1556" xr:uid="{00000000-0005-0000-0000-000014060000}"/>
    <cellStyle name="Texto explicativo 9" xfId="1557" xr:uid="{00000000-0005-0000-0000-000015060000}"/>
    <cellStyle name="TimelineBorder" xfId="1558" xr:uid="{00000000-0005-0000-0000-000016060000}"/>
    <cellStyle name="Title 2" xfId="1559" xr:uid="{00000000-0005-0000-0000-000017060000}"/>
    <cellStyle name="Title 2 2" xfId="1560" xr:uid="{00000000-0005-0000-0000-000018060000}"/>
    <cellStyle name="Titre" xfId="1561" xr:uid="{00000000-0005-0000-0000-000019060000}"/>
    <cellStyle name="Titre 1" xfId="1562" xr:uid="{00000000-0005-0000-0000-00001A060000}"/>
    <cellStyle name="Titre 2" xfId="1563" xr:uid="{00000000-0005-0000-0000-00001B060000}"/>
    <cellStyle name="Titre 3" xfId="1564" xr:uid="{00000000-0005-0000-0000-00001C060000}"/>
    <cellStyle name="Titre 4" xfId="1565" xr:uid="{00000000-0005-0000-0000-00001D060000}"/>
    <cellStyle name="Título" xfId="1566" xr:uid="{00000000-0005-0000-0000-00001E060000}"/>
    <cellStyle name="Título 1" xfId="1567" xr:uid="{00000000-0005-0000-0000-00001F060000}"/>
    <cellStyle name="Título 1 1" xfId="1568" xr:uid="{00000000-0005-0000-0000-000020060000}"/>
    <cellStyle name="Título 1 10" xfId="1569" xr:uid="{00000000-0005-0000-0000-000021060000}"/>
    <cellStyle name="Título 1 11" xfId="1570" xr:uid="{00000000-0005-0000-0000-000022060000}"/>
    <cellStyle name="Título 1 12" xfId="1571" xr:uid="{00000000-0005-0000-0000-000023060000}"/>
    <cellStyle name="Título 1 13" xfId="1572" xr:uid="{00000000-0005-0000-0000-000024060000}"/>
    <cellStyle name="Título 1 14" xfId="1573" xr:uid="{00000000-0005-0000-0000-000025060000}"/>
    <cellStyle name="Título 1 15" xfId="1574" xr:uid="{00000000-0005-0000-0000-000026060000}"/>
    <cellStyle name="Título 1 2" xfId="1575" xr:uid="{00000000-0005-0000-0000-000027060000}"/>
    <cellStyle name="Título 1 3" xfId="1576" xr:uid="{00000000-0005-0000-0000-000028060000}"/>
    <cellStyle name="Título 1 4" xfId="1577" xr:uid="{00000000-0005-0000-0000-000029060000}"/>
    <cellStyle name="Título 1 5" xfId="1578" xr:uid="{00000000-0005-0000-0000-00002A060000}"/>
    <cellStyle name="Título 1 6" xfId="1579" xr:uid="{00000000-0005-0000-0000-00002B060000}"/>
    <cellStyle name="Título 1 7" xfId="1580" xr:uid="{00000000-0005-0000-0000-00002C060000}"/>
    <cellStyle name="Título 1 8" xfId="1581" xr:uid="{00000000-0005-0000-0000-00002D060000}"/>
    <cellStyle name="Título 1 9" xfId="1582" xr:uid="{00000000-0005-0000-0000-00002E060000}"/>
    <cellStyle name="Título 10" xfId="1583" xr:uid="{00000000-0005-0000-0000-00002F060000}"/>
    <cellStyle name="Título 11" xfId="1584" xr:uid="{00000000-0005-0000-0000-000030060000}"/>
    <cellStyle name="Título 12" xfId="1585" xr:uid="{00000000-0005-0000-0000-000031060000}"/>
    <cellStyle name="Título 13" xfId="1586" xr:uid="{00000000-0005-0000-0000-000032060000}"/>
    <cellStyle name="Título 14" xfId="1587" xr:uid="{00000000-0005-0000-0000-000033060000}"/>
    <cellStyle name="Título 15" xfId="1588" xr:uid="{00000000-0005-0000-0000-000034060000}"/>
    <cellStyle name="Título 16" xfId="1589" xr:uid="{00000000-0005-0000-0000-000035060000}"/>
    <cellStyle name="Título 17" xfId="1590" xr:uid="{00000000-0005-0000-0000-000036060000}"/>
    <cellStyle name="Título 18" xfId="1591" xr:uid="{00000000-0005-0000-0000-000037060000}"/>
    <cellStyle name="Título 2" xfId="1592" xr:uid="{00000000-0005-0000-0000-000038060000}"/>
    <cellStyle name="Título 2 1" xfId="1593" xr:uid="{00000000-0005-0000-0000-000039060000}"/>
    <cellStyle name="Título 2 10" xfId="1594" xr:uid="{00000000-0005-0000-0000-00003A060000}"/>
    <cellStyle name="Título 2 11" xfId="1595" xr:uid="{00000000-0005-0000-0000-00003B060000}"/>
    <cellStyle name="Título 2 12" xfId="1596" xr:uid="{00000000-0005-0000-0000-00003C060000}"/>
    <cellStyle name="Título 2 13" xfId="1597" xr:uid="{00000000-0005-0000-0000-00003D060000}"/>
    <cellStyle name="Título 2 14" xfId="1598" xr:uid="{00000000-0005-0000-0000-00003E060000}"/>
    <cellStyle name="Título 2 15" xfId="1599" xr:uid="{00000000-0005-0000-0000-00003F060000}"/>
    <cellStyle name="Título 2 2" xfId="1600" xr:uid="{00000000-0005-0000-0000-000040060000}"/>
    <cellStyle name="Título 2 3" xfId="1601" xr:uid="{00000000-0005-0000-0000-000041060000}"/>
    <cellStyle name="Título 2 4" xfId="1602" xr:uid="{00000000-0005-0000-0000-000042060000}"/>
    <cellStyle name="Título 2 5" xfId="1603" xr:uid="{00000000-0005-0000-0000-000043060000}"/>
    <cellStyle name="Título 2 6" xfId="1604" xr:uid="{00000000-0005-0000-0000-000044060000}"/>
    <cellStyle name="Título 2 7" xfId="1605" xr:uid="{00000000-0005-0000-0000-000045060000}"/>
    <cellStyle name="Título 2 8" xfId="1606" xr:uid="{00000000-0005-0000-0000-000046060000}"/>
    <cellStyle name="Título 2 9" xfId="1607" xr:uid="{00000000-0005-0000-0000-000047060000}"/>
    <cellStyle name="Título 3" xfId="1608" xr:uid="{00000000-0005-0000-0000-000048060000}"/>
    <cellStyle name="Título 3 1" xfId="1609" xr:uid="{00000000-0005-0000-0000-000049060000}"/>
    <cellStyle name="Título 3 10" xfId="1610" xr:uid="{00000000-0005-0000-0000-00004A060000}"/>
    <cellStyle name="Título 3 11" xfId="1611" xr:uid="{00000000-0005-0000-0000-00004B060000}"/>
    <cellStyle name="Título 3 12" xfId="1612" xr:uid="{00000000-0005-0000-0000-00004C060000}"/>
    <cellStyle name="Título 3 13" xfId="1613" xr:uid="{00000000-0005-0000-0000-00004D060000}"/>
    <cellStyle name="Título 3 14" xfId="1614" xr:uid="{00000000-0005-0000-0000-00004E060000}"/>
    <cellStyle name="Título 3 15" xfId="1615" xr:uid="{00000000-0005-0000-0000-00004F060000}"/>
    <cellStyle name="Título 3 2" xfId="1616" xr:uid="{00000000-0005-0000-0000-000050060000}"/>
    <cellStyle name="Título 3 3" xfId="1617" xr:uid="{00000000-0005-0000-0000-000051060000}"/>
    <cellStyle name="Título 3 4" xfId="1618" xr:uid="{00000000-0005-0000-0000-000052060000}"/>
    <cellStyle name="Título 3 5" xfId="1619" xr:uid="{00000000-0005-0000-0000-000053060000}"/>
    <cellStyle name="Título 3 6" xfId="1620" xr:uid="{00000000-0005-0000-0000-000054060000}"/>
    <cellStyle name="Título 3 7" xfId="1621" xr:uid="{00000000-0005-0000-0000-000055060000}"/>
    <cellStyle name="Título 3 8" xfId="1622" xr:uid="{00000000-0005-0000-0000-000056060000}"/>
    <cellStyle name="Título 3 9" xfId="1623" xr:uid="{00000000-0005-0000-0000-000057060000}"/>
    <cellStyle name="Título 4" xfId="1624" xr:uid="{00000000-0005-0000-0000-000058060000}"/>
    <cellStyle name="Título 5" xfId="1625" xr:uid="{00000000-0005-0000-0000-000059060000}"/>
    <cellStyle name="Título 6" xfId="1626" xr:uid="{00000000-0005-0000-0000-00005A060000}"/>
    <cellStyle name="Título 7" xfId="1627" xr:uid="{00000000-0005-0000-0000-00005B060000}"/>
    <cellStyle name="Título 8" xfId="1628" xr:uid="{00000000-0005-0000-0000-00005C060000}"/>
    <cellStyle name="Título 9" xfId="1629" xr:uid="{00000000-0005-0000-0000-00005D060000}"/>
    <cellStyle name="Título_FIN001_NFE_DDD_GL Master Data_V2.0_old" xfId="1630" xr:uid="{00000000-0005-0000-0000-00005E060000}"/>
    <cellStyle name="Total 2" xfId="1631" xr:uid="{00000000-0005-0000-0000-00005F060000}"/>
    <cellStyle name="Total 3" xfId="1632" xr:uid="{00000000-0005-0000-0000-000060060000}"/>
    <cellStyle name="Überschrift" xfId="1633" xr:uid="{00000000-0005-0000-0000-000061060000}"/>
    <cellStyle name="Überschrift 1" xfId="1634" xr:uid="{00000000-0005-0000-0000-000062060000}"/>
    <cellStyle name="Überschrift 1 1" xfId="1635" xr:uid="{00000000-0005-0000-0000-000063060000}"/>
    <cellStyle name="Überschrift 1 10" xfId="1636" xr:uid="{00000000-0005-0000-0000-000064060000}"/>
    <cellStyle name="Überschrift 1 11" xfId="1637" xr:uid="{00000000-0005-0000-0000-000065060000}"/>
    <cellStyle name="Überschrift 1 12" xfId="1638" xr:uid="{00000000-0005-0000-0000-000066060000}"/>
    <cellStyle name="Überschrift 1 13" xfId="1639" xr:uid="{00000000-0005-0000-0000-000067060000}"/>
    <cellStyle name="Überschrift 1 14" xfId="1640" xr:uid="{00000000-0005-0000-0000-000068060000}"/>
    <cellStyle name="Überschrift 1 15" xfId="1641" xr:uid="{00000000-0005-0000-0000-000069060000}"/>
    <cellStyle name="Überschrift 1 2" xfId="1642" xr:uid="{00000000-0005-0000-0000-00006A060000}"/>
    <cellStyle name="Überschrift 1 3" xfId="1643" xr:uid="{00000000-0005-0000-0000-00006B060000}"/>
    <cellStyle name="Überschrift 1 4" xfId="1644" xr:uid="{00000000-0005-0000-0000-00006C060000}"/>
    <cellStyle name="Überschrift 1 5" xfId="1645" xr:uid="{00000000-0005-0000-0000-00006D060000}"/>
    <cellStyle name="Überschrift 1 6" xfId="1646" xr:uid="{00000000-0005-0000-0000-00006E060000}"/>
    <cellStyle name="Überschrift 1 7" xfId="1647" xr:uid="{00000000-0005-0000-0000-00006F060000}"/>
    <cellStyle name="Überschrift 1 8" xfId="1648" xr:uid="{00000000-0005-0000-0000-000070060000}"/>
    <cellStyle name="Überschrift 1 9" xfId="1649" xr:uid="{00000000-0005-0000-0000-000071060000}"/>
    <cellStyle name="Überschrift 10" xfId="1650" xr:uid="{00000000-0005-0000-0000-000072060000}"/>
    <cellStyle name="Überschrift 11" xfId="1651" xr:uid="{00000000-0005-0000-0000-000073060000}"/>
    <cellStyle name="Überschrift 12" xfId="1652" xr:uid="{00000000-0005-0000-0000-000074060000}"/>
    <cellStyle name="Überschrift 13" xfId="1653" xr:uid="{00000000-0005-0000-0000-000075060000}"/>
    <cellStyle name="Überschrift 14" xfId="1654" xr:uid="{00000000-0005-0000-0000-000076060000}"/>
    <cellStyle name="Überschrift 15" xfId="1655" xr:uid="{00000000-0005-0000-0000-000077060000}"/>
    <cellStyle name="Überschrift 16" xfId="1656" xr:uid="{00000000-0005-0000-0000-000078060000}"/>
    <cellStyle name="Überschrift 17" xfId="1657" xr:uid="{00000000-0005-0000-0000-000079060000}"/>
    <cellStyle name="Überschrift 18" xfId="1658" xr:uid="{00000000-0005-0000-0000-00007A060000}"/>
    <cellStyle name="Überschrift 19" xfId="1659" xr:uid="{00000000-0005-0000-0000-00007B060000}"/>
    <cellStyle name="Überschrift 2" xfId="1660" xr:uid="{00000000-0005-0000-0000-00007C060000}"/>
    <cellStyle name="Überschrift 2 1" xfId="1661" xr:uid="{00000000-0005-0000-0000-00007D060000}"/>
    <cellStyle name="Überschrift 2 10" xfId="1662" xr:uid="{00000000-0005-0000-0000-00007E060000}"/>
    <cellStyle name="Überschrift 2 11" xfId="1663" xr:uid="{00000000-0005-0000-0000-00007F060000}"/>
    <cellStyle name="Überschrift 2 12" xfId="1664" xr:uid="{00000000-0005-0000-0000-000080060000}"/>
    <cellStyle name="Überschrift 2 13" xfId="1665" xr:uid="{00000000-0005-0000-0000-000081060000}"/>
    <cellStyle name="Überschrift 2 14" xfId="1666" xr:uid="{00000000-0005-0000-0000-000082060000}"/>
    <cellStyle name="Überschrift 2 15" xfId="1667" xr:uid="{00000000-0005-0000-0000-000083060000}"/>
    <cellStyle name="Überschrift 2 2" xfId="1668" xr:uid="{00000000-0005-0000-0000-000084060000}"/>
    <cellStyle name="Überschrift 2 3" xfId="1669" xr:uid="{00000000-0005-0000-0000-000085060000}"/>
    <cellStyle name="Überschrift 2 4" xfId="1670" xr:uid="{00000000-0005-0000-0000-000086060000}"/>
    <cellStyle name="Überschrift 2 5" xfId="1671" xr:uid="{00000000-0005-0000-0000-000087060000}"/>
    <cellStyle name="Überschrift 2 6" xfId="1672" xr:uid="{00000000-0005-0000-0000-000088060000}"/>
    <cellStyle name="Überschrift 2 7" xfId="1673" xr:uid="{00000000-0005-0000-0000-000089060000}"/>
    <cellStyle name="Überschrift 2 8" xfId="1674" xr:uid="{00000000-0005-0000-0000-00008A060000}"/>
    <cellStyle name="Überschrift 2 9" xfId="1675" xr:uid="{00000000-0005-0000-0000-00008B060000}"/>
    <cellStyle name="Überschrift 3" xfId="1676" xr:uid="{00000000-0005-0000-0000-00008C060000}"/>
    <cellStyle name="Überschrift 3 1" xfId="1677" xr:uid="{00000000-0005-0000-0000-00008D060000}"/>
    <cellStyle name="Überschrift 3 10" xfId="1678" xr:uid="{00000000-0005-0000-0000-00008E060000}"/>
    <cellStyle name="Überschrift 3 11" xfId="1679" xr:uid="{00000000-0005-0000-0000-00008F060000}"/>
    <cellStyle name="Überschrift 3 12" xfId="1680" xr:uid="{00000000-0005-0000-0000-000090060000}"/>
    <cellStyle name="Überschrift 3 13" xfId="1681" xr:uid="{00000000-0005-0000-0000-000091060000}"/>
    <cellStyle name="Überschrift 3 14" xfId="1682" xr:uid="{00000000-0005-0000-0000-000092060000}"/>
    <cellStyle name="Überschrift 3 15" xfId="1683" xr:uid="{00000000-0005-0000-0000-000093060000}"/>
    <cellStyle name="Überschrift 3 2" xfId="1684" xr:uid="{00000000-0005-0000-0000-000094060000}"/>
    <cellStyle name="Überschrift 3 3" xfId="1685" xr:uid="{00000000-0005-0000-0000-000095060000}"/>
    <cellStyle name="Überschrift 3 4" xfId="1686" xr:uid="{00000000-0005-0000-0000-000096060000}"/>
    <cellStyle name="Überschrift 3 5" xfId="1687" xr:uid="{00000000-0005-0000-0000-000097060000}"/>
    <cellStyle name="Überschrift 3 6" xfId="1688" xr:uid="{00000000-0005-0000-0000-000098060000}"/>
    <cellStyle name="Überschrift 3 7" xfId="1689" xr:uid="{00000000-0005-0000-0000-000099060000}"/>
    <cellStyle name="Überschrift 3 8" xfId="1690" xr:uid="{00000000-0005-0000-0000-00009A060000}"/>
    <cellStyle name="Überschrift 3 9" xfId="1691" xr:uid="{00000000-0005-0000-0000-00009B060000}"/>
    <cellStyle name="Überschrift 4" xfId="1692" xr:uid="{00000000-0005-0000-0000-00009C060000}"/>
    <cellStyle name="Überschrift 4 1" xfId="1693" xr:uid="{00000000-0005-0000-0000-00009D060000}"/>
    <cellStyle name="Überschrift 4 10" xfId="1694" xr:uid="{00000000-0005-0000-0000-00009E060000}"/>
    <cellStyle name="Überschrift 4 11" xfId="1695" xr:uid="{00000000-0005-0000-0000-00009F060000}"/>
    <cellStyle name="Überschrift 4 12" xfId="1696" xr:uid="{00000000-0005-0000-0000-0000A0060000}"/>
    <cellStyle name="Überschrift 4 13" xfId="1697" xr:uid="{00000000-0005-0000-0000-0000A1060000}"/>
    <cellStyle name="Überschrift 4 14" xfId="1698" xr:uid="{00000000-0005-0000-0000-0000A2060000}"/>
    <cellStyle name="Überschrift 4 15" xfId="1699" xr:uid="{00000000-0005-0000-0000-0000A3060000}"/>
    <cellStyle name="Überschrift 4 2" xfId="1700" xr:uid="{00000000-0005-0000-0000-0000A4060000}"/>
    <cellStyle name="Überschrift 4 3" xfId="1701" xr:uid="{00000000-0005-0000-0000-0000A5060000}"/>
    <cellStyle name="Überschrift 4 4" xfId="1702" xr:uid="{00000000-0005-0000-0000-0000A6060000}"/>
    <cellStyle name="Überschrift 4 5" xfId="1703" xr:uid="{00000000-0005-0000-0000-0000A7060000}"/>
    <cellStyle name="Überschrift 4 6" xfId="1704" xr:uid="{00000000-0005-0000-0000-0000A8060000}"/>
    <cellStyle name="Überschrift 4 7" xfId="1705" xr:uid="{00000000-0005-0000-0000-0000A9060000}"/>
    <cellStyle name="Überschrift 4 8" xfId="1706" xr:uid="{00000000-0005-0000-0000-0000AA060000}"/>
    <cellStyle name="Überschrift 4 9" xfId="1707" xr:uid="{00000000-0005-0000-0000-0000AB060000}"/>
    <cellStyle name="Überschrift 5" xfId="1708" xr:uid="{00000000-0005-0000-0000-0000AC060000}"/>
    <cellStyle name="Überschrift 6" xfId="1709" xr:uid="{00000000-0005-0000-0000-0000AD060000}"/>
    <cellStyle name="Überschrift 7" xfId="1710" xr:uid="{00000000-0005-0000-0000-0000AE060000}"/>
    <cellStyle name="Überschrift 8" xfId="1711" xr:uid="{00000000-0005-0000-0000-0000AF060000}"/>
    <cellStyle name="Überschrift 9" xfId="1712" xr:uid="{00000000-0005-0000-0000-0000B0060000}"/>
    <cellStyle name="Überschrift_FIN001_NFE_DDD_GL Master Data_V2.0_old" xfId="1713" xr:uid="{00000000-0005-0000-0000-0000B1060000}"/>
    <cellStyle name="Unprot" xfId="1714" xr:uid="{00000000-0005-0000-0000-0000B2060000}"/>
    <cellStyle name="Unprot$" xfId="1715" xr:uid="{00000000-0005-0000-0000-0000B3060000}"/>
    <cellStyle name="Unprot$ 2" xfId="1716" xr:uid="{00000000-0005-0000-0000-0000B4060000}"/>
    <cellStyle name="Unprotect" xfId="1717" xr:uid="{00000000-0005-0000-0000-0000B5060000}"/>
    <cellStyle name="Vérification" xfId="1718" xr:uid="{00000000-0005-0000-0000-0000B6060000}"/>
    <cellStyle name="Verknüpfte Zelle" xfId="1719" xr:uid="{00000000-0005-0000-0000-0000B7060000}"/>
    <cellStyle name="Verknüpfte Zelle 1" xfId="1720" xr:uid="{00000000-0005-0000-0000-0000B8060000}"/>
    <cellStyle name="Verknüpfte Zelle 10" xfId="1721" xr:uid="{00000000-0005-0000-0000-0000B9060000}"/>
    <cellStyle name="Verknüpfte Zelle 11" xfId="1722" xr:uid="{00000000-0005-0000-0000-0000BA060000}"/>
    <cellStyle name="Verknüpfte Zelle 12" xfId="1723" xr:uid="{00000000-0005-0000-0000-0000BB060000}"/>
    <cellStyle name="Verknüpfte Zelle 13" xfId="1724" xr:uid="{00000000-0005-0000-0000-0000BC060000}"/>
    <cellStyle name="Verknüpfte Zelle 14" xfId="1725" xr:uid="{00000000-0005-0000-0000-0000BD060000}"/>
    <cellStyle name="Verknüpfte Zelle 15" xfId="1726" xr:uid="{00000000-0005-0000-0000-0000BE060000}"/>
    <cellStyle name="Verknüpfte Zelle 2" xfId="1727" xr:uid="{00000000-0005-0000-0000-0000BF060000}"/>
    <cellStyle name="Verknüpfte Zelle 3" xfId="1728" xr:uid="{00000000-0005-0000-0000-0000C0060000}"/>
    <cellStyle name="Verknüpfte Zelle 4" xfId="1729" xr:uid="{00000000-0005-0000-0000-0000C1060000}"/>
    <cellStyle name="Verknüpfte Zelle 5" xfId="1730" xr:uid="{00000000-0005-0000-0000-0000C2060000}"/>
    <cellStyle name="Verknüpfte Zelle 6" xfId="1731" xr:uid="{00000000-0005-0000-0000-0000C3060000}"/>
    <cellStyle name="Verknüpfte Zelle 7" xfId="1732" xr:uid="{00000000-0005-0000-0000-0000C4060000}"/>
    <cellStyle name="Verknüpfte Zelle 8" xfId="1733" xr:uid="{00000000-0005-0000-0000-0000C5060000}"/>
    <cellStyle name="Verknüpfte Zelle 9" xfId="1734" xr:uid="{00000000-0005-0000-0000-0000C6060000}"/>
    <cellStyle name="Währung 2" xfId="1735" xr:uid="{00000000-0005-0000-0000-0000C7060000}"/>
    <cellStyle name="Währung 2 2" xfId="1736" xr:uid="{00000000-0005-0000-0000-0000C8060000}"/>
    <cellStyle name="Warnender Text" xfId="1737" xr:uid="{00000000-0005-0000-0000-0000C9060000}"/>
    <cellStyle name="Warnender Text 1" xfId="1738" xr:uid="{00000000-0005-0000-0000-0000CA060000}"/>
    <cellStyle name="Warnender Text 10" xfId="1739" xr:uid="{00000000-0005-0000-0000-0000CB060000}"/>
    <cellStyle name="Warnender Text 11" xfId="1740" xr:uid="{00000000-0005-0000-0000-0000CC060000}"/>
    <cellStyle name="Warnender Text 12" xfId="1741" xr:uid="{00000000-0005-0000-0000-0000CD060000}"/>
    <cellStyle name="Warnender Text 13" xfId="1742" xr:uid="{00000000-0005-0000-0000-0000CE060000}"/>
    <cellStyle name="Warnender Text 14" xfId="1743" xr:uid="{00000000-0005-0000-0000-0000CF060000}"/>
    <cellStyle name="Warnender Text 15" xfId="1744" xr:uid="{00000000-0005-0000-0000-0000D0060000}"/>
    <cellStyle name="Warnender Text 2" xfId="1745" xr:uid="{00000000-0005-0000-0000-0000D1060000}"/>
    <cellStyle name="Warnender Text 3" xfId="1746" xr:uid="{00000000-0005-0000-0000-0000D2060000}"/>
    <cellStyle name="Warnender Text 4" xfId="1747" xr:uid="{00000000-0005-0000-0000-0000D3060000}"/>
    <cellStyle name="Warnender Text 5" xfId="1748" xr:uid="{00000000-0005-0000-0000-0000D4060000}"/>
    <cellStyle name="Warnender Text 6" xfId="1749" xr:uid="{00000000-0005-0000-0000-0000D5060000}"/>
    <cellStyle name="Warnender Text 7" xfId="1750" xr:uid="{00000000-0005-0000-0000-0000D6060000}"/>
    <cellStyle name="Warnender Text 8" xfId="1751" xr:uid="{00000000-0005-0000-0000-0000D7060000}"/>
    <cellStyle name="Warnender Text 9" xfId="1752" xr:uid="{00000000-0005-0000-0000-0000D8060000}"/>
    <cellStyle name="Warning Text 2" xfId="1753" xr:uid="{00000000-0005-0000-0000-0000D9060000}"/>
    <cellStyle name="Warning Text 3" xfId="1754" xr:uid="{00000000-0005-0000-0000-0000DA060000}"/>
    <cellStyle name="Zelle überprüfen" xfId="1755" xr:uid="{00000000-0005-0000-0000-0000DB060000}"/>
    <cellStyle name="Zelle überprüfen 1" xfId="1756" xr:uid="{00000000-0005-0000-0000-0000DC060000}"/>
    <cellStyle name="Zelle überprüfen 10" xfId="1757" xr:uid="{00000000-0005-0000-0000-0000DD060000}"/>
    <cellStyle name="Zelle überprüfen 11" xfId="1758" xr:uid="{00000000-0005-0000-0000-0000DE060000}"/>
    <cellStyle name="Zelle überprüfen 12" xfId="1759" xr:uid="{00000000-0005-0000-0000-0000DF060000}"/>
    <cellStyle name="Zelle überprüfen 13" xfId="1760" xr:uid="{00000000-0005-0000-0000-0000E0060000}"/>
    <cellStyle name="Zelle überprüfen 14" xfId="1761" xr:uid="{00000000-0005-0000-0000-0000E1060000}"/>
    <cellStyle name="Zelle überprüfen 15" xfId="1762" xr:uid="{00000000-0005-0000-0000-0000E2060000}"/>
    <cellStyle name="Zelle überprüfen 2" xfId="1763" xr:uid="{00000000-0005-0000-0000-0000E3060000}"/>
    <cellStyle name="Zelle überprüfen 3" xfId="1764" xr:uid="{00000000-0005-0000-0000-0000E4060000}"/>
    <cellStyle name="Zelle überprüfen 4" xfId="1765" xr:uid="{00000000-0005-0000-0000-0000E5060000}"/>
    <cellStyle name="Zelle überprüfen 5" xfId="1766" xr:uid="{00000000-0005-0000-0000-0000E6060000}"/>
    <cellStyle name="Zelle überprüfen 6" xfId="1767" xr:uid="{00000000-0005-0000-0000-0000E7060000}"/>
    <cellStyle name="Zelle überprüfen 7" xfId="1768" xr:uid="{00000000-0005-0000-0000-0000E8060000}"/>
    <cellStyle name="Zelle überprüfen 8" xfId="1769" xr:uid="{00000000-0005-0000-0000-0000E9060000}"/>
    <cellStyle name="Zelle überprüfen 9" xfId="1770" xr:uid="{00000000-0005-0000-0000-0000EA060000}"/>
    <cellStyle name="강조색1" xfId="1771" xr:uid="{00000000-0005-0000-0000-0000EB060000}"/>
    <cellStyle name="강조색1 2" xfId="1772" xr:uid="{00000000-0005-0000-0000-0000EC060000}"/>
    <cellStyle name="강조색2" xfId="1773" xr:uid="{00000000-0005-0000-0000-0000ED060000}"/>
    <cellStyle name="강조색2 2" xfId="1774" xr:uid="{00000000-0005-0000-0000-0000EE060000}"/>
    <cellStyle name="강조색3" xfId="1775" xr:uid="{00000000-0005-0000-0000-0000EF060000}"/>
    <cellStyle name="강조색3 2" xfId="1776" xr:uid="{00000000-0005-0000-0000-0000F0060000}"/>
    <cellStyle name="강조색4" xfId="1777" xr:uid="{00000000-0005-0000-0000-0000F1060000}"/>
    <cellStyle name="강조색4 2" xfId="1778" xr:uid="{00000000-0005-0000-0000-0000F2060000}"/>
    <cellStyle name="강조색5" xfId="1779" xr:uid="{00000000-0005-0000-0000-0000F3060000}"/>
    <cellStyle name="강조색5 2" xfId="1780" xr:uid="{00000000-0005-0000-0000-0000F4060000}"/>
    <cellStyle name="강조색6" xfId="1781" xr:uid="{00000000-0005-0000-0000-0000F5060000}"/>
    <cellStyle name="강조색6 2" xfId="1782" xr:uid="{00000000-0005-0000-0000-0000F6060000}"/>
    <cellStyle name="경고문" xfId="1783" xr:uid="{00000000-0005-0000-0000-0000F7060000}"/>
    <cellStyle name="경고문 2" xfId="1784" xr:uid="{00000000-0005-0000-0000-0000F8060000}"/>
    <cellStyle name="계산" xfId="1785" xr:uid="{00000000-0005-0000-0000-0000F9060000}"/>
    <cellStyle name="계산 2" xfId="1786" xr:uid="{00000000-0005-0000-0000-0000FA060000}"/>
    <cellStyle name="나쁨" xfId="1787" xr:uid="{00000000-0005-0000-0000-0000FB060000}"/>
    <cellStyle name="나쁨 2" xfId="1788" xr:uid="{00000000-0005-0000-0000-0000FC060000}"/>
    <cellStyle name="메모" xfId="1789" xr:uid="{00000000-0005-0000-0000-0000FD060000}"/>
    <cellStyle name="메모 2" xfId="1790" xr:uid="{00000000-0005-0000-0000-0000FE060000}"/>
    <cellStyle name="보통" xfId="1791" xr:uid="{00000000-0005-0000-0000-0000FF060000}"/>
    <cellStyle name="보통 2" xfId="1792" xr:uid="{00000000-0005-0000-0000-000000070000}"/>
    <cellStyle name="설명 텍스트" xfId="1793" xr:uid="{00000000-0005-0000-0000-000001070000}"/>
    <cellStyle name="설명 텍스트 2" xfId="1794" xr:uid="{00000000-0005-0000-0000-000002070000}"/>
    <cellStyle name="셀 확인" xfId="1795" xr:uid="{00000000-0005-0000-0000-000003070000}"/>
    <cellStyle name="셀 확인 2" xfId="1796" xr:uid="{00000000-0005-0000-0000-000004070000}"/>
    <cellStyle name="연결된 셀" xfId="1797" xr:uid="{00000000-0005-0000-0000-000005070000}"/>
    <cellStyle name="연결된 셀 2" xfId="1798" xr:uid="{00000000-0005-0000-0000-000006070000}"/>
    <cellStyle name="요약" xfId="1799" xr:uid="{00000000-0005-0000-0000-000007070000}"/>
    <cellStyle name="요약 2" xfId="1800" xr:uid="{00000000-0005-0000-0000-000008070000}"/>
    <cellStyle name="입력" xfId="1801" xr:uid="{00000000-0005-0000-0000-000009070000}"/>
    <cellStyle name="입력 2" xfId="1802" xr:uid="{00000000-0005-0000-0000-00000A070000}"/>
    <cellStyle name="제목" xfId="1803" xr:uid="{00000000-0005-0000-0000-00000B070000}"/>
    <cellStyle name="제목 1" xfId="1804" xr:uid="{00000000-0005-0000-0000-00000C070000}"/>
    <cellStyle name="제목 1 2" xfId="1805" xr:uid="{00000000-0005-0000-0000-00000D070000}"/>
    <cellStyle name="제목 2" xfId="1806" xr:uid="{00000000-0005-0000-0000-00000E070000}"/>
    <cellStyle name="제목 2 2" xfId="1807" xr:uid="{00000000-0005-0000-0000-00000F070000}"/>
    <cellStyle name="제목 3" xfId="1808" xr:uid="{00000000-0005-0000-0000-000010070000}"/>
    <cellStyle name="제목 3 2" xfId="1809" xr:uid="{00000000-0005-0000-0000-000011070000}"/>
    <cellStyle name="제목 4" xfId="1810" xr:uid="{00000000-0005-0000-0000-000012070000}"/>
    <cellStyle name="제목 4 2" xfId="1811" xr:uid="{00000000-0005-0000-0000-000013070000}"/>
    <cellStyle name="제목 5" xfId="1812" xr:uid="{00000000-0005-0000-0000-000014070000}"/>
    <cellStyle name="좋음" xfId="1813" xr:uid="{00000000-0005-0000-0000-000015070000}"/>
    <cellStyle name="좋음 2" xfId="1814" xr:uid="{00000000-0005-0000-0000-000016070000}"/>
    <cellStyle name="출력" xfId="1815" xr:uid="{00000000-0005-0000-0000-000017070000}"/>
    <cellStyle name="출력 2" xfId="1816" xr:uid="{00000000-0005-0000-0000-000018070000}"/>
    <cellStyle name="표준 2" xfId="1817" xr:uid="{00000000-0005-0000-0000-000019070000}"/>
    <cellStyle name="하이퍼링크 2" xfId="1818" xr:uid="{00000000-0005-0000-0000-00001A070000}"/>
    <cellStyle name="一般_Sheet1" xfId="1819" xr:uid="{00000000-0005-0000-0000-00001B070000}"/>
    <cellStyle name="中等" xfId="1820" xr:uid="{00000000-0005-0000-0000-00001C070000}"/>
    <cellStyle name="備註" xfId="1821" xr:uid="{00000000-0005-0000-0000-00001D070000}"/>
    <cellStyle name="合計" xfId="1822" xr:uid="{00000000-0005-0000-0000-00001E070000}"/>
    <cellStyle name="壞" xfId="1823" xr:uid="{00000000-0005-0000-0000-00001F070000}"/>
    <cellStyle name="好" xfId="1824" xr:uid="{00000000-0005-0000-0000-000020070000}"/>
    <cellStyle name="样式 1" xfId="1825" xr:uid="{00000000-0005-0000-0000-000021070000}"/>
    <cellStyle name="標準 10" xfId="1826" xr:uid="{00000000-0005-0000-0000-000022070000}"/>
    <cellStyle name="標準 11" xfId="1827" xr:uid="{00000000-0005-0000-0000-000023070000}"/>
    <cellStyle name="標準_Stations_AFR_LOGIS_1_1 (2)" xfId="1828" xr:uid="{00000000-0005-0000-0000-000024070000}"/>
    <cellStyle name="標題" xfId="1829" xr:uid="{00000000-0005-0000-0000-000025070000}"/>
    <cellStyle name="標題 1" xfId="1830" xr:uid="{00000000-0005-0000-0000-000026070000}"/>
    <cellStyle name="標題 2" xfId="1831" xr:uid="{00000000-0005-0000-0000-000027070000}"/>
    <cellStyle name="標題 3" xfId="1832" xr:uid="{00000000-0005-0000-0000-000028070000}"/>
    <cellStyle name="標題 4" xfId="1833" xr:uid="{00000000-0005-0000-0000-000029070000}"/>
    <cellStyle name="檢查儲存格" xfId="1834" xr:uid="{00000000-0005-0000-0000-00002A070000}"/>
    <cellStyle name="計算方式" xfId="1835" xr:uid="{00000000-0005-0000-0000-00002B070000}"/>
    <cellStyle name="說明文字" xfId="1836" xr:uid="{00000000-0005-0000-0000-00002C070000}"/>
    <cellStyle name="警告文字" xfId="1837" xr:uid="{00000000-0005-0000-0000-00002D070000}"/>
    <cellStyle name="輔色1" xfId="1838" xr:uid="{00000000-0005-0000-0000-00002E070000}"/>
    <cellStyle name="輔色2" xfId="1839" xr:uid="{00000000-0005-0000-0000-00002F070000}"/>
    <cellStyle name="輔色3" xfId="1840" xr:uid="{00000000-0005-0000-0000-000030070000}"/>
    <cellStyle name="輔色4" xfId="1841" xr:uid="{00000000-0005-0000-0000-000031070000}"/>
    <cellStyle name="輔色5" xfId="1842" xr:uid="{00000000-0005-0000-0000-000032070000}"/>
    <cellStyle name="輔色6" xfId="1843" xr:uid="{00000000-0005-0000-0000-000033070000}"/>
    <cellStyle name="輸入" xfId="1844" xr:uid="{00000000-0005-0000-0000-000034070000}"/>
    <cellStyle name="輸出" xfId="1845" xr:uid="{00000000-0005-0000-0000-000035070000}"/>
    <cellStyle name="連結的儲存格" xfId="1846" xr:uid="{00000000-0005-0000-0000-000036070000}"/>
  </cellStyles>
  <dxfs count="208">
    <dxf>
      <font>
        <color rgb="FFC00000"/>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scheme val="minor"/>
      </font>
    </dxf>
    <dxf>
      <border outline="0">
        <bottom style="thin">
          <color theme="4" tint="0.39997558519241921"/>
        </bottom>
      </border>
    </dxf>
    <dxf>
      <font>
        <b/>
        <i val="0"/>
        <strike val="0"/>
        <condense val="0"/>
        <extend val="0"/>
        <outline val="0"/>
        <shadow val="0"/>
        <u val="none"/>
        <vertAlign val="baseline"/>
        <sz val="11"/>
        <color auto="1"/>
        <name val="Calibri"/>
        <scheme val="minor"/>
      </font>
      <fill>
        <patternFill patternType="solid">
          <fgColor theme="4"/>
          <bgColor theme="6"/>
        </patternFill>
      </fill>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4" tint="0.79998168889431442"/>
        </patternFill>
      </fill>
      <border diagonalUp="0" diagonalDown="0">
        <left style="thin">
          <color theme="4" tint="0.39997558519241921"/>
        </left>
        <right style="thin">
          <color theme="4" tint="0.39997558519241921"/>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val="0"/>
        <i val="0"/>
        <strike val="0"/>
        <condense val="0"/>
        <extend val="0"/>
        <outline val="0"/>
        <shadow val="0"/>
        <u val="none"/>
        <vertAlign val="baseline"/>
        <sz val="11"/>
        <color auto="1"/>
        <name val="Calibri"/>
        <scheme val="minor"/>
      </font>
      <fill>
        <patternFill patternType="solid">
          <fgColor theme="4" tint="0.79998168889431442"/>
          <bgColor theme="4" tint="0.79998168889431442"/>
        </patternFill>
      </fill>
    </dxf>
    <dxf>
      <border outline="0">
        <bottom style="hair">
          <color indexed="64"/>
        </bottom>
      </border>
    </dxf>
    <dxf>
      <font>
        <b/>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1"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rgb="FF92D050"/>
        </patternFill>
      </fill>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0"/>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0"/>
        <name val="Calibri"/>
        <scheme val="minor"/>
      </font>
      <alignment horizontal="left" vertical="top" textRotation="0" wrapText="0" indent="0" justifyLastLine="0" shrinkToFit="0" readingOrder="0"/>
    </dxf>
    <dxf>
      <font>
        <b val="0"/>
        <i val="0"/>
        <strike val="0"/>
        <condense val="0"/>
        <extend val="0"/>
        <outline val="0"/>
        <shadow val="0"/>
        <u val="none"/>
        <vertAlign val="baseline"/>
        <sz val="11"/>
        <color theme="0"/>
        <name val="Calibri"/>
        <scheme val="minor"/>
      </font>
    </dxf>
    <dxf>
      <font>
        <b/>
        <i val="0"/>
        <strike val="0"/>
        <condense val="0"/>
        <extend val="0"/>
        <outline val="0"/>
        <shadow val="0"/>
        <u val="none"/>
        <vertAlign val="baseline"/>
        <sz val="11"/>
        <color auto="1"/>
        <name val="Calibri"/>
        <scheme val="minor"/>
      </font>
      <fill>
        <patternFill patternType="solid">
          <fgColor indexed="64"/>
          <bgColor rgb="FF92D050"/>
        </patternFill>
      </fill>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top style="hair">
          <color indexed="64"/>
        </top>
        <bottom style="thin">
          <color theme="4" tint="0.39997558519241921"/>
        </bottom>
      </border>
    </dxf>
    <dxf>
      <font>
        <b val="0"/>
        <i val="0"/>
        <strike val="0"/>
        <condense val="0"/>
        <extend val="0"/>
        <outline val="0"/>
        <shadow val="0"/>
        <u val="none"/>
        <vertAlign val="baseline"/>
        <sz val="11"/>
        <color auto="1"/>
        <name val="Calibri"/>
        <scheme val="minor"/>
      </font>
      <fill>
        <patternFill patternType="solid">
          <fgColor theme="4" tint="0.79998168889431442"/>
          <bgColor theme="4" tint="0.79998168889431442"/>
        </patternFill>
      </fill>
    </dxf>
    <dxf>
      <border outline="0">
        <bottom style="hair">
          <color indexed="64"/>
        </bottom>
      </border>
    </dxf>
    <dxf>
      <font>
        <b/>
        <i val="0"/>
        <strike val="0"/>
        <condense val="0"/>
        <extend val="0"/>
        <outline val="0"/>
        <shadow val="0"/>
        <u val="none"/>
        <vertAlign val="baseline"/>
        <sz val="11"/>
        <color auto="1"/>
        <name val="Calibri"/>
        <scheme val="minor"/>
      </font>
      <fill>
        <patternFill patternType="solid">
          <fgColor indexed="64"/>
          <bgColor theme="6"/>
        </patternFill>
      </fill>
      <alignment horizontal="center" vertical="center" textRotation="0" wrapText="0"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fill>
        <patternFill patternType="solid">
          <fgColor indexed="64"/>
          <bgColor rgb="FF92D050"/>
        </patternFill>
      </fill>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rgb="FF92D050"/>
        </patternFill>
      </fill>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border diagonalUp="0" diagonalDown="0">
        <left style="hair">
          <color indexed="64"/>
        </left>
        <right/>
        <top style="hair">
          <color indexed="64"/>
        </top>
        <bottom style="hair">
          <color indexed="64"/>
        </bottom>
        <vertical/>
        <horizontal/>
      </border>
    </dxf>
    <dxf>
      <font>
        <b val="0"/>
        <i val="0"/>
        <strike val="0"/>
        <condense val="0"/>
        <extend val="0"/>
        <outline val="0"/>
        <shadow val="0"/>
        <u val="none"/>
        <vertAlign val="baseline"/>
        <sz val="11"/>
        <color auto="1"/>
        <name val="Calibri"/>
        <scheme val="minor"/>
      </font>
      <border diagonalUp="0" diagonalDown="0">
        <left style="hair">
          <color indexed="64"/>
        </left>
        <right style="hair">
          <color indexed="64"/>
        </right>
        <top style="hair">
          <color indexed="64"/>
        </top>
        <bottom style="hair">
          <color indexed="64"/>
        </bottom>
        <vertical/>
        <horizontal/>
      </border>
    </dxf>
    <dxf>
      <font>
        <b val="0"/>
        <i val="0"/>
        <strike val="0"/>
        <condense val="0"/>
        <extend val="0"/>
        <outline val="0"/>
        <shadow val="0"/>
        <u val="none"/>
        <vertAlign val="baseline"/>
        <sz val="11"/>
        <color auto="1"/>
        <name val="Calibri"/>
        <scheme val="minor"/>
      </font>
      <border diagonalUp="0" diagonalDown="0">
        <left/>
        <right style="hair">
          <color indexed="64"/>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border outline="0">
        <bottom style="hair">
          <color indexed="64"/>
        </bottom>
      </border>
    </dxf>
    <dxf>
      <font>
        <b/>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1"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Calibri"/>
        <scheme val="minor"/>
      </font>
      <border diagonalUp="0" diagonalDown="0">
        <left style="hair">
          <color indexed="64"/>
        </left>
        <right/>
        <top style="hair">
          <color indexed="64"/>
        </top>
        <bottom style="hair">
          <color indexed="64"/>
        </bottom>
        <vertical/>
        <horizontal/>
      </border>
    </dxf>
    <dxf>
      <font>
        <b val="0"/>
        <i val="0"/>
        <strike val="0"/>
        <condense val="0"/>
        <extend val="0"/>
        <outline val="0"/>
        <shadow val="0"/>
        <u val="none"/>
        <vertAlign val="baseline"/>
        <sz val="11"/>
        <color auto="1"/>
        <name val="Calibri"/>
        <scheme val="minor"/>
      </font>
      <border diagonalUp="0" diagonalDown="0">
        <left/>
        <right style="hair">
          <color indexed="64"/>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border outline="0">
        <bottom style="hair">
          <color indexed="64"/>
        </bottom>
      </border>
    </dxf>
    <dxf>
      <font>
        <b/>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1"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Calibri"/>
        <scheme val="minor"/>
      </font>
      <border diagonalUp="0" diagonalDown="0">
        <left style="hair">
          <color indexed="64"/>
        </left>
        <right/>
        <top style="hair">
          <color indexed="64"/>
        </top>
        <bottom style="hair">
          <color indexed="64"/>
        </bottom>
        <vertical/>
        <horizontal/>
      </border>
    </dxf>
    <dxf>
      <font>
        <b val="0"/>
        <i val="0"/>
        <strike val="0"/>
        <condense val="0"/>
        <extend val="0"/>
        <outline val="0"/>
        <shadow val="0"/>
        <u val="none"/>
        <vertAlign val="baseline"/>
        <sz val="11"/>
        <color auto="1"/>
        <name val="Calibri"/>
        <scheme val="minor"/>
      </font>
      <border diagonalUp="0" diagonalDown="0">
        <left/>
        <right style="hair">
          <color indexed="64"/>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border outline="0">
        <bottom style="hair">
          <color indexed="64"/>
        </bottom>
      </border>
    </dxf>
    <dxf>
      <font>
        <b/>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1"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Calibri"/>
        <scheme val="minor"/>
      </font>
      <border diagonalUp="0" diagonalDown="0">
        <left style="hair">
          <color indexed="64"/>
        </left>
        <right/>
        <top style="hair">
          <color indexed="64"/>
        </top>
        <bottom style="hair">
          <color indexed="64"/>
        </bottom>
        <vertical style="hair">
          <color indexed="64"/>
        </vertical>
        <horizontal style="hair">
          <color indexed="64"/>
        </horizontal>
      </border>
    </dxf>
    <dxf>
      <font>
        <b val="0"/>
        <i val="0"/>
        <strike val="0"/>
        <condense val="0"/>
        <extend val="0"/>
        <outline val="0"/>
        <shadow val="0"/>
        <u val="none"/>
        <vertAlign val="baseline"/>
        <sz val="11"/>
        <color auto="1"/>
        <name val="Calibri"/>
        <scheme val="minor"/>
      </font>
      <alignment horizontal="center" vertical="bottom" textRotation="0" wrapText="0" indent="0" justifyLastLine="0" shrinkToFit="0" readingOrder="0"/>
      <border diagonalUp="0" diagonalDown="0">
        <left/>
        <right style="hair">
          <color indexed="64"/>
        </right>
        <top style="hair">
          <color indexed="64"/>
        </top>
        <bottom style="hair">
          <color indexed="64"/>
        </bottom>
        <vertical style="hair">
          <color indexed="64"/>
        </vertical>
        <horizontal style="hair">
          <color indexed="64"/>
        </horizontal>
      </border>
    </dxf>
    <dxf>
      <border>
        <top style="hair">
          <color indexed="64"/>
        </top>
      </border>
    </dxf>
    <dxf>
      <border diagonalUp="0" diagonalDown="0">
        <left style="thin">
          <color indexed="64"/>
        </left>
        <right style="thin">
          <color indexed="64"/>
        </right>
        <top style="thin">
          <color indexed="64"/>
        </top>
        <bottom style="thin">
          <color indexed="64"/>
        </bottom>
      </border>
    </dxf>
    <dxf>
      <border>
        <bottom style="hair">
          <color indexed="64"/>
        </bottom>
      </border>
    </dxf>
    <dxf>
      <font>
        <b/>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1" indent="0" justifyLastLine="0" shrinkToFit="0" readingOrder="0"/>
      <border diagonalUp="0" diagonalDown="0">
        <left style="hair">
          <color indexed="64"/>
        </left>
        <right style="hair">
          <color indexed="64"/>
        </right>
        <top/>
        <bottom/>
        <vertical style="hair">
          <color indexed="64"/>
        </vertical>
        <horizontal style="hair">
          <color indexed="64"/>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hair">
          <color indexed="64"/>
        </left>
        <right/>
        <top style="hair">
          <color indexed="64"/>
        </top>
        <bottom style="hair">
          <color indexed="64"/>
        </bottom>
        <vertical/>
        <horizontal/>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right style="hair">
          <color indexed="64"/>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border outline="0">
        <bottom style="hair">
          <color indexed="64"/>
        </bottom>
      </border>
    </dxf>
    <dxf>
      <font>
        <b/>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1"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Calibri"/>
        <scheme val="minor"/>
      </font>
      <alignment horizontal="general" vertical="center" textRotation="0" wrapText="1" indent="0" justifyLastLine="0" shrinkToFit="0" readingOrder="0"/>
      <border diagonalUp="0" diagonalDown="0">
        <left style="hair">
          <color indexed="64"/>
        </left>
        <right/>
        <top style="hair">
          <color indexed="64"/>
        </top>
        <bottom style="hair">
          <color indexed="64"/>
        </bottom>
        <vertical/>
        <horizontal/>
      </border>
    </dxf>
    <dxf>
      <font>
        <b val="0"/>
        <i val="0"/>
        <strike val="0"/>
        <condense val="0"/>
        <extend val="0"/>
        <outline val="0"/>
        <shadow val="0"/>
        <u val="none"/>
        <vertAlign val="baseline"/>
        <sz val="11"/>
        <color auto="1"/>
        <name val="Calibri"/>
        <scheme val="minor"/>
      </font>
      <alignment horizontal="general" vertical="center" textRotation="0" wrapText="1" indent="0" justifyLastLine="0" shrinkToFit="0" readingOrder="0"/>
      <border diagonalUp="0" diagonalDown="0">
        <left/>
        <right style="hair">
          <color indexed="64"/>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border outline="0">
        <bottom style="hair">
          <color indexed="64"/>
        </bottom>
      </border>
    </dxf>
    <dxf>
      <font>
        <b/>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1"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hair">
          <color indexed="64"/>
        </left>
        <right/>
        <top style="hair">
          <color indexed="64"/>
        </top>
        <bottom style="hair">
          <color indexed="64"/>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4" tint="0.79998168889431442"/>
        </patternFill>
      </fill>
      <alignment horizontal="general" vertical="top" textRotation="0" wrapText="0" indent="0" justifyLastLine="0" shrinkToFit="0" readingOrder="0"/>
      <border diagonalUp="0" diagonalDown="0">
        <left/>
        <right style="hair">
          <color indexed="64"/>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border outline="0">
        <bottom style="hair">
          <color indexed="64"/>
        </bottom>
      </border>
    </dxf>
    <dxf>
      <font>
        <b val="0"/>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0"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hair">
          <color indexed="64"/>
        </left>
        <right/>
        <top style="hair">
          <color indexed="64"/>
        </top>
        <bottom style="hair">
          <color indexed="64"/>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4" tint="0.79998168889431442"/>
        </patternFill>
      </fill>
      <alignment horizontal="general" vertical="top" textRotation="0" wrapText="0" indent="0" justifyLastLine="0" shrinkToFit="0" readingOrder="0"/>
      <border diagonalUp="0" diagonalDown="0">
        <left/>
        <right style="hair">
          <color indexed="64"/>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border outline="0">
        <bottom style="hair">
          <color indexed="64"/>
        </bottom>
      </border>
    </dxf>
    <dxf>
      <font>
        <b val="0"/>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0"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hair">
          <color indexed="64"/>
        </left>
        <right/>
        <top style="hair">
          <color indexed="64"/>
        </top>
        <bottom style="hair">
          <color indexed="64"/>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0"/>
        </patternFill>
      </fill>
      <alignment horizontal="general" vertical="top" textRotation="0" wrapText="0" indent="0" justifyLastLine="0" shrinkToFit="0" readingOrder="0"/>
      <border diagonalUp="0" diagonalDown="0">
        <left/>
        <right style="hair">
          <color indexed="64"/>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border outline="0">
        <bottom style="hair">
          <color indexed="64"/>
        </bottom>
      </border>
    </dxf>
    <dxf>
      <font>
        <b val="0"/>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0"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hair">
          <color indexed="64"/>
        </left>
        <right/>
        <top style="hair">
          <color indexed="64"/>
        </top>
        <bottom style="hair">
          <color indexed="64"/>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4" tint="0.79998168889431442"/>
        </patternFill>
      </fill>
      <alignment horizontal="general" vertical="top" textRotation="0" wrapText="0" indent="0" justifyLastLine="0" shrinkToFit="0" readingOrder="0"/>
      <border diagonalUp="0" diagonalDown="0">
        <left/>
        <right style="hair">
          <color indexed="64"/>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border outline="0">
        <bottom style="hair">
          <color indexed="64"/>
        </bottom>
      </border>
    </dxf>
    <dxf>
      <font>
        <b val="0"/>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0"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Calibri"/>
        <scheme val="minor"/>
      </font>
      <alignment horizontal="general" vertical="top" textRotation="0" wrapText="0" indent="0" justifyLastLine="0" shrinkToFit="0" readingOrder="0"/>
      <border diagonalUp="0" diagonalDown="0">
        <left style="hair">
          <color indexed="64"/>
        </left>
        <right/>
        <top style="hair">
          <color indexed="64"/>
        </top>
        <bottom style="hair">
          <color indexed="64"/>
        </bottom>
        <vertical/>
        <horizontal/>
      </border>
    </dxf>
    <dxf>
      <font>
        <b val="0"/>
        <i val="0"/>
        <strike val="0"/>
        <condense val="0"/>
        <extend val="0"/>
        <outline val="0"/>
        <shadow val="0"/>
        <u val="none"/>
        <vertAlign val="baseline"/>
        <sz val="11"/>
        <color auto="1"/>
        <name val="Calibri"/>
        <scheme val="minor"/>
      </font>
      <fill>
        <patternFill patternType="solid">
          <fgColor theme="4" tint="0.79998168889431442"/>
          <bgColor theme="4" tint="0.79998168889431442"/>
        </patternFill>
      </fill>
      <alignment horizontal="general" vertical="top" textRotation="0" wrapText="0" indent="0" justifyLastLine="0" shrinkToFit="0" readingOrder="0"/>
      <border diagonalUp="0" diagonalDown="0">
        <left/>
        <right style="hair">
          <color indexed="64"/>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border outline="0">
        <bottom style="hair">
          <color indexed="64"/>
        </bottom>
      </border>
    </dxf>
    <dxf>
      <font>
        <b val="0"/>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0"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style="hair">
          <color indexed="64"/>
        </left>
        <right/>
        <top style="hair">
          <color indexed="64"/>
        </top>
        <bottom style="hair">
          <color indexed="64"/>
        </bottom>
        <vertical/>
        <horizontal/>
      </border>
      <protection locked="0"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horizontal/>
      </border>
      <protection locked="0"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right style="hair">
          <color indexed="64"/>
        </right>
        <top style="hair">
          <color indexed="64"/>
        </top>
        <bottom style="hair">
          <color indexed="64"/>
        </bottom>
        <vertical/>
        <horizontal/>
      </border>
      <protection locked="0" hidden="0"/>
    </dxf>
    <dxf>
      <border outline="0">
        <top style="hair">
          <color indexed="64"/>
        </top>
      </border>
    </dxf>
    <dxf>
      <border outline="0">
        <left style="hair">
          <color indexed="64"/>
        </left>
        <right style="hair">
          <color indexed="64"/>
        </right>
        <top style="hair">
          <color indexed="64"/>
        </top>
        <bottom style="hair">
          <color indexed="64"/>
        </bottom>
      </border>
    </dxf>
    <dxf>
      <border outline="0">
        <bottom style="hair">
          <color indexed="64"/>
        </bottom>
      </border>
    </dxf>
    <dxf>
      <font>
        <b val="0"/>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0"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Calibri"/>
        <scheme val="minor"/>
      </font>
      <alignment horizontal="general" vertical="center" textRotation="0" wrapText="0" indent="0" justifyLastLine="0" shrinkToFit="0" readingOrder="0"/>
      <border diagonalUp="0" diagonalDown="0">
        <left style="hair">
          <color indexed="64"/>
        </left>
        <right/>
        <top style="hair">
          <color indexed="64"/>
        </top>
        <bottom style="hair">
          <color indexed="64"/>
        </bottom>
        <vertical/>
        <horizontal/>
      </border>
    </dxf>
    <dxf>
      <font>
        <b val="0"/>
        <i val="0"/>
        <strike val="0"/>
        <condense val="0"/>
        <extend val="0"/>
        <outline val="0"/>
        <shadow val="0"/>
        <u val="none"/>
        <vertAlign val="baseline"/>
        <sz val="11"/>
        <color auto="1"/>
        <name val="Calibri"/>
        <scheme val="minor"/>
      </font>
      <alignment horizontal="general" vertical="center" textRotation="0" wrapText="0" indent="0" justifyLastLine="0" shrinkToFit="0" readingOrder="0"/>
      <border diagonalUp="0" diagonalDown="0">
        <left/>
        <right style="hair">
          <color indexed="64"/>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border outline="0">
        <bottom style="hair">
          <color indexed="64"/>
        </bottom>
      </border>
    </dxf>
    <dxf>
      <font>
        <b val="0"/>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0"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Calibri"/>
        <scheme val="minor"/>
      </font>
      <alignment horizontal="general" vertical="center" textRotation="0" wrapText="0" indent="0" justifyLastLine="0" shrinkToFit="0" readingOrder="0"/>
      <border diagonalUp="0" diagonalDown="0">
        <left style="hair">
          <color indexed="64"/>
        </left>
        <right/>
        <top style="hair">
          <color indexed="64"/>
        </top>
        <bottom style="hair">
          <color indexed="64"/>
        </bottom>
        <vertical/>
        <horizontal/>
      </border>
    </dxf>
    <dxf>
      <font>
        <b val="0"/>
        <i val="0"/>
        <strike val="0"/>
        <condense val="0"/>
        <extend val="0"/>
        <outline val="0"/>
        <shadow val="0"/>
        <u val="none"/>
        <vertAlign val="baseline"/>
        <sz val="11"/>
        <color auto="1"/>
        <name val="Calibri"/>
        <scheme val="minor"/>
      </font>
      <alignment horizontal="general" vertical="center" textRotation="0" wrapText="0" indent="0" justifyLastLine="0" shrinkToFit="0" readingOrder="0"/>
      <border diagonalUp="0" diagonalDown="0">
        <left/>
        <right style="hair">
          <color indexed="64"/>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border outline="0">
        <bottom style="hair">
          <color indexed="64"/>
        </bottom>
      </border>
    </dxf>
    <dxf>
      <font>
        <b val="0"/>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0"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Calibri"/>
        <scheme val="minor"/>
      </font>
      <border diagonalUp="0" diagonalDown="0">
        <left style="hair">
          <color indexed="64"/>
        </left>
        <right/>
        <top style="hair">
          <color indexed="64"/>
        </top>
        <bottom style="hair">
          <color indexed="64"/>
        </bottom>
        <vertical/>
        <horizontal/>
      </border>
    </dxf>
    <dxf>
      <font>
        <b val="0"/>
        <i val="0"/>
        <strike val="0"/>
        <condense val="0"/>
        <extend val="0"/>
        <outline val="0"/>
        <shadow val="0"/>
        <u val="none"/>
        <vertAlign val="baseline"/>
        <sz val="11"/>
        <color auto="1"/>
        <name val="Calibri"/>
        <scheme val="minor"/>
      </font>
      <border diagonalUp="0" diagonalDown="0">
        <left style="hair">
          <color indexed="64"/>
        </left>
        <right style="hair">
          <color indexed="64"/>
        </right>
        <top style="hair">
          <color indexed="64"/>
        </top>
        <bottom style="hair">
          <color indexed="64"/>
        </bottom>
        <vertical/>
        <horizontal/>
      </border>
    </dxf>
    <dxf>
      <font>
        <b val="0"/>
        <i val="0"/>
        <strike val="0"/>
        <condense val="0"/>
        <extend val="0"/>
        <outline val="0"/>
        <shadow val="0"/>
        <u val="none"/>
        <vertAlign val="baseline"/>
        <sz val="11"/>
        <color auto="1"/>
        <name val="Calibri"/>
        <scheme val="minor"/>
      </font>
      <border diagonalUp="0" diagonalDown="0">
        <left style="hair">
          <color indexed="64"/>
        </left>
        <right style="hair">
          <color indexed="64"/>
        </right>
        <top style="hair">
          <color indexed="64"/>
        </top>
        <bottom style="hair">
          <color indexed="64"/>
        </bottom>
        <vertical/>
        <horizontal/>
      </border>
    </dxf>
    <dxf>
      <font>
        <b val="0"/>
        <i val="0"/>
        <strike val="0"/>
        <condense val="0"/>
        <extend val="0"/>
        <outline val="0"/>
        <shadow val="0"/>
        <u val="none"/>
        <vertAlign val="baseline"/>
        <sz val="11"/>
        <color auto="1"/>
        <name val="Calibri"/>
        <scheme val="minor"/>
      </font>
      <border diagonalUp="0" diagonalDown="0">
        <left/>
        <right style="hair">
          <color indexed="64"/>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border outline="0">
        <bottom style="hair">
          <color indexed="64"/>
        </bottom>
      </border>
    </dxf>
    <dxf>
      <font>
        <b val="0"/>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0"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1"/>
        <color auto="1"/>
        <name val="Calibri"/>
        <scheme val="minor"/>
      </font>
      <border diagonalUp="0" diagonalDown="0">
        <left/>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auto="1"/>
        <name val="Calibri"/>
        <scheme val="minor"/>
      </font>
    </dxf>
    <dxf>
      <border outline="0">
        <bottom style="hair">
          <color indexed="64"/>
        </bottom>
      </border>
    </dxf>
    <dxf>
      <font>
        <b val="0"/>
        <i val="0"/>
        <strike val="0"/>
        <condense val="0"/>
        <extend val="0"/>
        <outline val="0"/>
        <shadow val="0"/>
        <u val="none"/>
        <vertAlign val="baseline"/>
        <sz val="11"/>
        <color auto="1"/>
        <name val="Calibri"/>
        <scheme val="minor"/>
      </font>
      <fill>
        <patternFill patternType="solid">
          <fgColor indexed="64"/>
          <bgColor theme="6"/>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center" vertical="center" textRotation="0" wrapText="0" indent="0" justifyLastLine="0" shrinkToFit="0" readingOrder="0"/>
      <border diagonalUp="0" diagonalDown="0">
        <left/>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auto="1"/>
        <name val="Calibri"/>
        <scheme val="minor"/>
      </font>
      <alignment horizontal="center" vertical="center" textRotation="0" wrapText="0" indent="0" justifyLastLine="0" shrinkToFit="0" readingOrder="0"/>
    </dxf>
    <dxf>
      <border outline="0">
        <bottom style="hair">
          <color indexed="64"/>
        </bottom>
      </border>
    </dxf>
    <dxf>
      <font>
        <b val="0"/>
        <i val="0"/>
        <strike val="0"/>
        <condense val="0"/>
        <extend val="0"/>
        <outline val="0"/>
        <shadow val="0"/>
        <u val="none"/>
        <vertAlign val="baseline"/>
        <sz val="11"/>
        <color auto="1"/>
        <name val="Calibri"/>
        <scheme val="minor"/>
      </font>
      <fill>
        <patternFill patternType="solid">
          <fgColor indexed="64"/>
          <bgColor theme="6"/>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center" vertical="center" textRotation="0" wrapText="0" indent="0" justifyLastLine="0" shrinkToFit="0" readingOrder="0"/>
      <border diagonalUp="0" diagonalDown="0">
        <left/>
        <right/>
        <top style="hair">
          <color indexed="64"/>
        </top>
        <bottom style="hair">
          <color indexed="64"/>
        </bottom>
        <vertical/>
        <horizontal/>
      </border>
    </dxf>
    <dxf>
      <border outline="0">
        <top style="hair">
          <color indexed="64"/>
        </top>
      </border>
    </dxf>
    <dxf>
      <border outline="0">
        <left style="hair">
          <color indexed="64"/>
        </left>
        <right style="hair">
          <color indexed="64"/>
        </right>
        <top style="hair">
          <color indexed="64"/>
        </top>
        <bottom style="hair">
          <color indexed="64"/>
        </bottom>
      </border>
    </dxf>
    <dxf>
      <font>
        <b val="0"/>
        <i val="0"/>
        <strike val="0"/>
        <condense val="0"/>
        <extend val="0"/>
        <outline val="0"/>
        <shadow val="0"/>
        <u val="none"/>
        <vertAlign val="baseline"/>
        <sz val="11"/>
        <color auto="1"/>
        <name val="Calibri"/>
        <scheme val="minor"/>
      </font>
      <alignment horizontal="center" vertical="center" textRotation="0" wrapText="0" indent="0" justifyLastLine="0" shrinkToFit="0" readingOrder="0"/>
    </dxf>
    <dxf>
      <border outline="0">
        <bottom style="hair">
          <color indexed="64"/>
        </bottom>
      </border>
    </dxf>
    <dxf>
      <font>
        <b val="0"/>
        <i val="0"/>
        <strike val="0"/>
        <condense val="0"/>
        <extend val="0"/>
        <outline val="0"/>
        <shadow val="0"/>
        <u val="none"/>
        <vertAlign val="baseline"/>
        <sz val="11"/>
        <color auto="1"/>
        <name val="Calibri"/>
        <scheme val="minor"/>
      </font>
      <fill>
        <patternFill patternType="solid">
          <fgColor indexed="64"/>
          <bgColor theme="6"/>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center" vertical="center" textRotation="0" wrapText="0" indent="0" justifyLastLine="0" shrinkToFit="0" readingOrder="0"/>
    </dxf>
    <dxf>
      <border outline="0">
        <top style="hair">
          <color indexed="64"/>
        </top>
      </border>
    </dxf>
    <dxf>
      <font>
        <b val="0"/>
        <i val="0"/>
        <strike val="0"/>
        <condense val="0"/>
        <extend val="0"/>
        <outline val="0"/>
        <shadow val="0"/>
        <u val="none"/>
        <vertAlign val="baseline"/>
        <sz val="11"/>
        <color auto="1"/>
        <name val="Calibri"/>
        <scheme val="minor"/>
      </font>
      <alignment horizontal="center" vertical="center" textRotation="0" wrapText="0" indent="0" justifyLastLine="0" shrinkToFit="0" readingOrder="0"/>
    </dxf>
    <dxf>
      <border outline="0">
        <bottom style="hair">
          <color indexed="64"/>
        </bottom>
      </border>
    </dxf>
    <dxf>
      <font>
        <b val="0"/>
        <i val="0"/>
        <strike val="0"/>
        <condense val="0"/>
        <extend val="0"/>
        <outline val="0"/>
        <shadow val="0"/>
        <u val="none"/>
        <vertAlign val="baseline"/>
        <sz val="11"/>
        <color auto="1"/>
        <name val="Calibri"/>
        <scheme val="minor"/>
      </font>
      <fill>
        <patternFill patternType="solid">
          <fgColor indexed="64"/>
          <bgColor theme="6"/>
        </patternFill>
      </fill>
      <alignment horizontal="center" vertical="center" textRotation="0" wrapText="0" indent="0" justifyLastLine="0" shrinkToFit="0" readingOrder="0"/>
      <border diagonalUp="0" diagonalDown="0" outline="0">
        <left style="hair">
          <color indexed="64"/>
        </left>
        <right style="hair">
          <color indexed="64"/>
        </right>
        <top/>
        <bottom/>
      </border>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border outline="0">
        <top style="hair">
          <color indexed="64"/>
        </top>
      </border>
    </dxf>
    <dxf>
      <font>
        <strike val="0"/>
        <outline val="0"/>
        <shadow val="0"/>
        <u val="none"/>
        <vertAlign val="baseline"/>
        <sz val="11"/>
        <color auto="1"/>
        <name val="Calibri"/>
        <scheme val="minor"/>
      </font>
    </dxf>
    <dxf>
      <border outline="0">
        <bottom style="hair">
          <color indexed="64"/>
        </bottom>
      </border>
    </dxf>
    <dxf>
      <font>
        <strike val="0"/>
        <outline val="0"/>
        <shadow val="0"/>
        <u val="none"/>
        <vertAlign val="baseline"/>
        <sz val="11"/>
        <color auto="1"/>
        <name val="Calibri"/>
        <scheme val="minor"/>
      </font>
      <fill>
        <patternFill patternType="solid">
          <fgColor indexed="64"/>
          <bgColor theme="6"/>
        </patternFill>
      </fill>
      <alignment horizontal="general" vertical="top" textRotation="0" wrapText="0" indent="0" justifyLastLine="0" shrinkToFit="0" readingOrder="0"/>
      <border diagonalUp="0" diagonalDown="0" outline="0">
        <left style="hair">
          <color indexed="64"/>
        </left>
        <right style="hair">
          <color indexed="64"/>
        </right>
        <top/>
        <bottom/>
      </border>
    </dxf>
    <dxf>
      <font>
        <strike val="0"/>
        <outline val="0"/>
        <shadow val="0"/>
        <u val="none"/>
        <vertAlign val="baseline"/>
        <sz val="11"/>
        <color auto="1"/>
        <name val="Calibri"/>
        <scheme val="minor"/>
      </font>
      <border diagonalUp="0" diagonalDown="0" outline="0">
        <left style="hair">
          <color indexed="64"/>
        </left>
        <right/>
        <top style="hair">
          <color indexed="64"/>
        </top>
        <bottom style="hair">
          <color indexed="64"/>
        </bottom>
      </border>
    </dxf>
    <dxf>
      <font>
        <strike val="0"/>
        <outline val="0"/>
        <shadow val="0"/>
        <u val="none"/>
        <vertAlign val="baseline"/>
        <sz val="11"/>
        <color auto="1"/>
        <name val="Calibri"/>
        <scheme val="minor"/>
      </font>
      <border diagonalUp="0" diagonalDown="0" outline="0">
        <left style="hair">
          <color indexed="64"/>
        </left>
        <right style="hair">
          <color indexed="64"/>
        </right>
        <top style="hair">
          <color indexed="64"/>
        </top>
        <bottom style="hair">
          <color indexed="64"/>
        </bottom>
      </border>
    </dxf>
    <dxf>
      <font>
        <strike val="0"/>
        <outline val="0"/>
        <shadow val="0"/>
        <u val="none"/>
        <vertAlign val="baseline"/>
        <sz val="11"/>
        <color auto="1"/>
        <name val="Calibri"/>
        <scheme val="minor"/>
      </font>
      <border diagonalUp="0" diagonalDown="0" outline="0">
        <left style="hair">
          <color indexed="64"/>
        </left>
        <right style="hair">
          <color indexed="64"/>
        </right>
        <top style="hair">
          <color indexed="64"/>
        </top>
        <bottom style="hair">
          <color indexed="64"/>
        </bottom>
      </border>
    </dxf>
    <dxf>
      <font>
        <strike val="0"/>
        <outline val="0"/>
        <shadow val="0"/>
        <u val="none"/>
        <vertAlign val="baseline"/>
        <sz val="11"/>
        <color auto="1"/>
        <name val="Calibri"/>
        <scheme val="minor"/>
      </font>
      <border diagonalUp="0" diagonalDown="0" outline="0">
        <left style="hair">
          <color indexed="64"/>
        </left>
        <right style="hair">
          <color indexed="64"/>
        </right>
        <top style="hair">
          <color indexed="64"/>
        </top>
        <bottom style="hair">
          <color indexed="64"/>
        </bottom>
      </border>
    </dxf>
    <dxf>
      <font>
        <strike val="0"/>
        <outline val="0"/>
        <shadow val="0"/>
        <u val="none"/>
        <vertAlign val="baseline"/>
        <sz val="11"/>
        <color auto="1"/>
        <name val="Calibri"/>
        <scheme val="minor"/>
      </font>
      <border diagonalUp="0" diagonalDown="0" outline="0">
        <left/>
        <right style="hair">
          <color indexed="64"/>
        </right>
        <top style="hair">
          <color indexed="64"/>
        </top>
        <bottom style="hair">
          <color indexed="64"/>
        </bottom>
      </border>
    </dxf>
    <dxf>
      <border outline="0">
        <top style="hair">
          <color indexed="64"/>
        </top>
      </border>
    </dxf>
    <dxf>
      <border outline="0">
        <left style="hair">
          <color indexed="64"/>
        </left>
        <right style="hair">
          <color indexed="64"/>
        </right>
        <top style="hair">
          <color indexed="64"/>
        </top>
        <bottom style="hair">
          <color indexed="64"/>
        </bottom>
      </border>
    </dxf>
    <dxf>
      <font>
        <strike val="0"/>
        <outline val="0"/>
        <shadow val="0"/>
        <u val="none"/>
        <vertAlign val="baseline"/>
        <sz val="11"/>
        <color auto="1"/>
        <name val="Calibri"/>
        <scheme val="minor"/>
      </font>
    </dxf>
    <dxf>
      <border outline="0">
        <bottom style="hair">
          <color indexed="64"/>
        </bottom>
      </border>
    </dxf>
    <dxf>
      <font>
        <strike val="0"/>
        <outline val="0"/>
        <shadow val="0"/>
        <u val="none"/>
        <vertAlign val="baseline"/>
        <sz val="11"/>
        <color auto="1"/>
        <name val="Calibri"/>
        <scheme val="minor"/>
      </font>
      <fill>
        <patternFill patternType="solid">
          <fgColor indexed="64"/>
          <bgColor theme="6"/>
        </patternFill>
      </fill>
      <alignment horizontal="center" vertical="center" textRotation="0" wrapText="0" indent="0" justifyLastLine="0" shrinkToFit="0" readingOrder="0"/>
      <border diagonalUp="0" diagonalDown="0" outline="0">
        <left style="hair">
          <color indexed="64"/>
        </left>
        <right style="hair">
          <color indexed="64"/>
        </right>
        <top/>
        <bottom/>
      </border>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fill>
        <patternFill patternType="solid">
          <fgColor indexed="64"/>
          <bgColor rgb="FF92D050"/>
        </patternFill>
      </fill>
      <alignment horizontal="general" vertical="top" textRotation="0" wrapText="0" indent="0" justifyLastLine="0" shrinkToFit="0" readingOrder="0"/>
    </dxf>
    <dxf>
      <font>
        <strike val="0"/>
        <outline val="0"/>
        <shadow val="0"/>
        <u val="none"/>
        <vertAlign val="baseline"/>
        <sz val="11"/>
        <color auto="1"/>
        <name val="Calibri"/>
        <scheme val="minor"/>
      </font>
      <alignment horizontal="left" vertical="bottom" textRotation="0" wrapText="0" indent="0" justifyLastLine="0" shrinkToFit="0" readingOrder="0"/>
    </dxf>
    <dxf>
      <font>
        <strike val="0"/>
        <outline val="0"/>
        <shadow val="0"/>
        <u val="none"/>
        <vertAlign val="baseline"/>
        <sz val="11"/>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0" indent="0" justifyLastLine="0" shrinkToFit="0" readingOrder="0"/>
    </dxf>
    <dxf>
      <font>
        <strike val="0"/>
        <outline val="0"/>
        <shadow val="0"/>
        <u val="none"/>
        <vertAlign val="baseline"/>
        <sz val="11"/>
        <color auto="1"/>
        <name val="Calibri"/>
        <scheme val="minor"/>
      </font>
    </dxf>
    <dxf>
      <font>
        <strike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0" indent="0" justifyLastLine="0" shrinkToFit="0" readingOrder="0"/>
    </dxf>
    <dxf>
      <font>
        <b val="0"/>
        <i val="0"/>
        <strike val="0"/>
        <condense val="0"/>
        <extend val="0"/>
        <outline val="0"/>
        <shadow val="0"/>
        <u val="none"/>
        <vertAlign val="baseline"/>
        <sz val="11"/>
        <color auto="1"/>
        <name val="Calibri"/>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border outline="0">
        <top style="thin">
          <color theme="4" tint="0.39997558519241921"/>
        </top>
        <bottom style="thin">
          <color indexed="64"/>
        </bottom>
      </border>
    </dxf>
    <dxf>
      <font>
        <b val="0"/>
        <i val="0"/>
        <strike val="0"/>
        <condense val="0"/>
        <extend val="0"/>
        <outline val="0"/>
        <shadow val="0"/>
        <u val="none"/>
        <vertAlign val="baseline"/>
        <sz val="11"/>
        <color auto="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theme="6"/>
        </patternFill>
      </fill>
      <alignment horizontal="general" vertical="top" textRotation="0" wrapText="0" indent="0" justifyLastLine="0" shrinkToFit="0" readingOrder="0"/>
    </dxf>
  </dxfs>
  <tableStyles count="0" defaultTableStyle="TableStyleMedium2" defaultPivotStyle="PivotStyleLight16"/>
  <colors>
    <mruColors>
      <color rgb="FF66FFFF"/>
      <color rgb="FF00FF00"/>
      <color rgb="FFFF9900"/>
      <color rgb="FF96E1FF"/>
      <color rgb="FFFF3399"/>
      <color rgb="FFE0E0E0"/>
      <color rgb="FFFFFDA3"/>
      <color rgb="FFFFFF00"/>
      <color rgb="FFCC99FF"/>
      <color rgb="FFFFDB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0</xdr:colOff>
      <xdr:row>0</xdr:row>
      <xdr:rowOff>0</xdr:rowOff>
    </xdr:to>
    <xdr:sp macro="" textlink="">
      <xdr:nvSpPr>
        <xdr:cNvPr id="2" name="AutoShape 1">
          <a:extLst>
            <a:ext uri="{FF2B5EF4-FFF2-40B4-BE49-F238E27FC236}">
              <a16:creationId xmlns:a16="http://schemas.microsoft.com/office/drawing/2014/main" id="{00000000-0008-0000-0200-000002000000}"/>
            </a:ext>
          </a:extLst>
        </xdr:cNvPr>
        <xdr:cNvSpPr>
          <a:spLocks noChangeArrowheads="1"/>
        </xdr:cNvSpPr>
      </xdr:nvSpPr>
      <xdr:spPr bwMode="auto">
        <a:xfrm>
          <a:off x="28279725" y="0"/>
          <a:ext cx="7134225" cy="0"/>
        </a:xfrm>
        <a:prstGeom prst="foldedCorner">
          <a:avLst>
            <a:gd name="adj" fmla="val 12500"/>
          </a:avLst>
        </a:prstGeom>
        <a:solidFill>
          <a:srgbClr val="00FFFF"/>
        </a:solidFill>
        <a:ln w="9525">
          <a:solidFill>
            <a:srgbClr val="000000"/>
          </a:solidFill>
          <a:round/>
          <a:headEnd/>
          <a:tailEnd/>
        </a:ln>
      </xdr:spPr>
      <xdr:txBody>
        <a:bodyPr vertOverflow="clip" wrap="square" lIns="36576" tIns="27432" rIns="0" bIns="0" anchor="t" upright="1"/>
        <a:lstStyle/>
        <a:p>
          <a:pPr algn="l" rtl="0">
            <a:defRPr sz="1000"/>
          </a:pPr>
          <a:r>
            <a:rPr lang="en-GB" sz="1200" b="1" i="0" u="sng" strike="noStrike" baseline="0">
              <a:solidFill>
                <a:srgbClr val="000000"/>
              </a:solidFill>
              <a:latin typeface="Arial"/>
              <a:cs typeface="Arial"/>
            </a:rPr>
            <a:t>INTERNAL GRM NOTE:</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For descriptions of the fee headers, along with instructions on how to fill in the cells - please click on the fee header.</a:t>
          </a:r>
        </a:p>
        <a:p>
          <a:pPr algn="l" rtl="0">
            <a:defRPr sz="1000"/>
          </a:pP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FF0000"/>
              </a:solidFill>
              <a:latin typeface="Arial"/>
              <a:cs typeface="Arial"/>
            </a:rPr>
            <a:t>Please enter any other necessary comment here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eshare.dhl.com/Users/Dennis/AppData/Local/Microsoft/Windows/Temporary%20Internet%20Files/Content.Outlook/MRKT0AGR/notes32C5CD/notes32C5CD/20130516_01_IR_V_7_5%20(te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eshare.dhl.com/sites/NFEServCat/Shared%20Documents/APAC/Australia/Mapping%20file%20Air_AU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Chargetypes"/>
      <sheetName val="Sheet1"/>
      <sheetName val="AFR_TYPE1"/>
      <sheetName val="AFR_TYPE2"/>
      <sheetName val="AFR_PUD"/>
      <sheetName val="OFR_MAINLEG_FCL"/>
      <sheetName val="OFR_MAINLEG_LCL"/>
      <sheetName val="OFR_FCL_PU"/>
      <sheetName val="OFR_FCL_DEL"/>
      <sheetName val="OFR_LCL_PUD"/>
      <sheetName val="TRK_FTL"/>
      <sheetName val="TRK_LTL"/>
      <sheetName val="TRK_WM"/>
      <sheetName val="TRK_SKID"/>
      <sheetName val="WHS_CW"/>
      <sheetName val="WHS_WM"/>
      <sheetName val="WHS_SKID"/>
      <sheetName val="WHS_EQUIPTYPE"/>
      <sheetName val="WHS_FLAT"/>
      <sheetName val="BRK_EQUIPTYPE"/>
      <sheetName val="BRK_FLAT_SHIPM"/>
      <sheetName val="BRK_GW"/>
      <sheetName val="BRK_PERCENT"/>
      <sheetName val="ACE_EQUIPTYPE"/>
      <sheetName val="ACE_FLAT_SHIPM"/>
      <sheetName val="ACE_CW"/>
      <sheetName val="ACE_PERCENT"/>
      <sheetName val="ACE_PERCENT_FREIGHT"/>
      <sheetName val="ACE_OFR_WM"/>
      <sheetName val="ACE_OFR_EQUIPTYPE"/>
      <sheetName val="MAN_WHS"/>
      <sheetName val="MAN_BRK"/>
      <sheetName val="MAN_ACE"/>
      <sheetName val="MAN_PUD"/>
      <sheetName val="Reference ChargeTypes"/>
      <sheetName val="Reference General"/>
      <sheetName val="Manual Service Catalog"/>
      <sheetName val="Reference Service Types"/>
      <sheetName val="Reference Charge Types"/>
      <sheetName val="Reference Currency"/>
      <sheetName val="Reference ChargeTypeID"/>
      <sheetName val="Reference ChargeDimensions"/>
      <sheetName val="Reference All Chargetypes"/>
      <sheetName val="Charge Type Parameters"/>
      <sheetName val="Dropdowns"/>
      <sheetName val="Drop Down Lists"/>
      <sheetName val="ISO 3166-2 CountryCode"/>
      <sheetName val="ISO 4217 CurrencyCode"/>
      <sheetName val="References"/>
      <sheetName val="COMATs"/>
      <sheetName val="Data_sheets"/>
      <sheetName val="AFR vertical Dropdowns"/>
      <sheetName val="ref"/>
      <sheetName val="Sheet2"/>
      <sheetName val="Lookups"/>
      <sheetName val="4)Dest. Dedicated Trk"/>
      <sheetName val="Surcharges"/>
      <sheetName val="Service Catalog"/>
      <sheetName val="CUST &amp; SALES ID"/>
      <sheetName val="Defination"/>
      <sheetName val="Validation Port List"/>
      <sheetName val="DV_NAMED_LIST_RANGES"/>
      <sheetName val="Goodyear Main Ports"/>
      <sheetName val="GOH Box Guidance"/>
      <sheetName val="Upload Values"/>
      <sheetName val="Allowed Values"/>
      <sheetName val="Tables"/>
      <sheetName val="Goodyear Main Port List"/>
      <sheetName val="Drop Down"/>
      <sheetName val="Dropdown Values"/>
      <sheetName val="Service Catalog (new)"/>
      <sheetName val="AFR Charge types"/>
      <sheetName val="Plan4"/>
      <sheetName val="Preferred Service String"/>
      <sheetName val="Cadastro"/>
      <sheetName val="Data"/>
      <sheetName val="Lists"/>
      <sheetName val="Sheet3"/>
      <sheetName val="Station Directory"/>
      <sheetName val="drop down "/>
      <sheetName val="CA Domestic Standard"/>
      <sheetName val="PR Ground"/>
      <sheetName val="Dropdowns (2)"/>
      <sheetName val="Reference_ChargeTypes"/>
      <sheetName val="Reference_General"/>
      <sheetName val="Manual_Service_Catalog"/>
      <sheetName val="Reference_Service_Types"/>
      <sheetName val="Reference_Charge_Types"/>
      <sheetName val="Reference_Currency"/>
      <sheetName val="Reference_ChargeTypeID"/>
      <sheetName val="Reference_ChargeDimensions"/>
      <sheetName val="Reference_All_Chargetypes"/>
      <sheetName val="Charge_Type_Parameters"/>
      <sheetName val="ISO_3166-2_CountryCode"/>
      <sheetName val="ISO_4217_CurrencyCode"/>
      <sheetName val="Drop_Down_Lists"/>
      <sheetName val="AFR_vertical_Dropdowns"/>
      <sheetName val="4)Dest__Dedicated_Trk"/>
      <sheetName val="Service_Catalog"/>
      <sheetName val="CUST_&amp;_SALES_ID"/>
      <sheetName val="Validation_Port_List"/>
      <sheetName val="Goodyear_Main_Ports"/>
      <sheetName val="GOH_Box_Guidance"/>
      <sheetName val="Upload_Values"/>
      <sheetName val="Allowed_Values"/>
      <sheetName val="Goodyear_Main_Port_List"/>
      <sheetName val="Drop_Down"/>
      <sheetName val="Service_Catalog_(new)"/>
      <sheetName val="Dropdown_Values"/>
      <sheetName val="AFR_Charge_types"/>
      <sheetName val="Preferred_Service_String"/>
      <sheetName val="Station_Directory"/>
      <sheetName val="drop_down_"/>
      <sheetName val="CA_Domestic_Standard"/>
      <sheetName val="PR_Ground"/>
      <sheetName val="Dropdowns_(2)"/>
      <sheetName val="FCL"/>
      <sheetName val="Gateway agent type"/>
      <sheetName val="OFR Tabs_Columns with Pop-ups"/>
      <sheetName val="dropdown"/>
    </sheetNames>
    <sheetDataSet>
      <sheetData sheetId="0">
        <row r="8">
          <cell r="D8" t="str">
            <v>A:Base Scale (&gt;=)</v>
          </cell>
        </row>
      </sheetData>
      <sheetData sheetId="1">
        <row r="1">
          <cell r="B1" t="str">
            <v>ChargeType And Name</v>
          </cell>
        </row>
      </sheetData>
      <sheetData sheetId="2">
        <row r="3">
          <cell r="C3" t="str">
            <v>ADP: Andoran peseta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8">
          <cell r="D8" t="str">
            <v>A:Base Scale (&gt;=)</v>
          </cell>
        </row>
      </sheetData>
      <sheetData sheetId="27"/>
      <sheetData sheetId="28"/>
      <sheetData sheetId="29">
        <row r="8">
          <cell r="D8" t="str">
            <v>A:Base Scale (&gt;=)</v>
          </cell>
        </row>
      </sheetData>
      <sheetData sheetId="30"/>
      <sheetData sheetId="31">
        <row r="3">
          <cell r="C3" t="str">
            <v>ADP: Andoran peseta</v>
          </cell>
        </row>
      </sheetData>
      <sheetData sheetId="32">
        <row r="8">
          <cell r="D8" t="str">
            <v>A:Base Scale (&gt;=)</v>
          </cell>
        </row>
      </sheetData>
      <sheetData sheetId="33"/>
      <sheetData sheetId="34">
        <row r="3">
          <cell r="C3" t="str">
            <v>ADP: Andoran peseta</v>
          </cell>
        </row>
      </sheetData>
      <sheetData sheetId="35">
        <row r="8">
          <cell r="D8" t="str">
            <v>A:Base Scale (&gt;=)</v>
          </cell>
        </row>
        <row r="9">
          <cell r="D9" t="str">
            <v>B:To Scale (&lt;=)</v>
          </cell>
        </row>
        <row r="10">
          <cell r="D10" t="str">
            <v>C:Same Scale (=)</v>
          </cell>
        </row>
        <row r="16">
          <cell r="D16" t="str">
            <v>0100: Round Down to 0.01</v>
          </cell>
        </row>
        <row r="17">
          <cell r="D17" t="str">
            <v>0200: Round Up to 0.01</v>
          </cell>
        </row>
        <row r="18">
          <cell r="D18" t="str">
            <v>0000: Round Up/Down To 0.01</v>
          </cell>
        </row>
        <row r="19">
          <cell r="D19" t="str">
            <v>0001: Round Up/Down To 0.05</v>
          </cell>
        </row>
        <row r="20">
          <cell r="D20" t="str">
            <v>0002: Round Up/Down To 0.10</v>
          </cell>
        </row>
        <row r="21">
          <cell r="D21" t="str">
            <v>0003: Round Up/Down To 0.25</v>
          </cell>
        </row>
        <row r="22">
          <cell r="D22" t="str">
            <v>0004: Round Up/Down To 0.50</v>
          </cell>
        </row>
        <row r="23">
          <cell r="D23" t="str">
            <v>0005: Round Up/Down To 1.00</v>
          </cell>
        </row>
        <row r="24">
          <cell r="D24" t="str">
            <v>0006: Round Up/Down To 5.00</v>
          </cell>
        </row>
        <row r="25">
          <cell r="D25" t="str">
            <v>0007: Round Up/Down To 10.00</v>
          </cell>
        </row>
        <row r="26">
          <cell r="D26" t="str">
            <v>0008: Round Up/Down To 25.00</v>
          </cell>
        </row>
        <row r="27">
          <cell r="D27" t="str">
            <v>0009: Round Up/Down To 50.00</v>
          </cell>
        </row>
        <row r="28">
          <cell r="D28" t="str">
            <v>0010: Round Up/Down To 100.00</v>
          </cell>
        </row>
        <row r="29">
          <cell r="D29" t="str">
            <v>0011: Round Up/Down To 250</v>
          </cell>
        </row>
        <row r="30">
          <cell r="D30" t="str">
            <v>0012: Round Up/Down To 500</v>
          </cell>
        </row>
        <row r="31">
          <cell r="D31" t="str">
            <v>0013: Round Up/Down To 1000.0</v>
          </cell>
        </row>
        <row r="40">
          <cell r="D40" t="str">
            <v>20G0</v>
          </cell>
        </row>
        <row r="41">
          <cell r="D41" t="str">
            <v>20H0</v>
          </cell>
        </row>
        <row r="42">
          <cell r="D42" t="str">
            <v>20P1</v>
          </cell>
        </row>
        <row r="43">
          <cell r="D43" t="str">
            <v>22B0</v>
          </cell>
        </row>
        <row r="44">
          <cell r="D44" t="str">
            <v>22G0</v>
          </cell>
        </row>
        <row r="45">
          <cell r="D45" t="str">
            <v>22G1</v>
          </cell>
        </row>
        <row r="46">
          <cell r="D46" t="str">
            <v>22H0</v>
          </cell>
        </row>
        <row r="47">
          <cell r="D47" t="str">
            <v>22P1</v>
          </cell>
        </row>
        <row r="48">
          <cell r="D48" t="str">
            <v>22P3</v>
          </cell>
        </row>
        <row r="49">
          <cell r="D49" t="str">
            <v>22P7</v>
          </cell>
        </row>
        <row r="50">
          <cell r="D50" t="str">
            <v>22R1</v>
          </cell>
        </row>
        <row r="51">
          <cell r="D51" t="str">
            <v>22U1</v>
          </cell>
        </row>
        <row r="52">
          <cell r="D52" t="str">
            <v>22U6</v>
          </cell>
        </row>
        <row r="53">
          <cell r="D53" t="str">
            <v>22V0</v>
          </cell>
        </row>
        <row r="54">
          <cell r="D54" t="str">
            <v>25G0</v>
          </cell>
        </row>
        <row r="55">
          <cell r="D55" t="str">
            <v>22T0</v>
          </cell>
        </row>
        <row r="56">
          <cell r="D56" t="str">
            <v>42G0</v>
          </cell>
        </row>
        <row r="57">
          <cell r="D57" t="str">
            <v>42G1</v>
          </cell>
        </row>
        <row r="58">
          <cell r="D58" t="str">
            <v>42H0</v>
          </cell>
        </row>
        <row r="59">
          <cell r="D59" t="str">
            <v>42P1</v>
          </cell>
        </row>
        <row r="60">
          <cell r="D60" t="str">
            <v>42P3</v>
          </cell>
        </row>
        <row r="61">
          <cell r="D61" t="str">
            <v>42P6</v>
          </cell>
        </row>
        <row r="62">
          <cell r="D62" t="str">
            <v>42R1</v>
          </cell>
        </row>
        <row r="63">
          <cell r="D63" t="str">
            <v>42U1</v>
          </cell>
        </row>
        <row r="64">
          <cell r="D64" t="str">
            <v>42U6</v>
          </cell>
        </row>
        <row r="65">
          <cell r="D65" t="str">
            <v>45B3</v>
          </cell>
        </row>
        <row r="66">
          <cell r="D66" t="str">
            <v>45G0</v>
          </cell>
        </row>
        <row r="67">
          <cell r="D67" t="str">
            <v>45P3</v>
          </cell>
        </row>
        <row r="68">
          <cell r="D68" t="str">
            <v>45P8</v>
          </cell>
        </row>
        <row r="69">
          <cell r="D69" t="str">
            <v>45R1</v>
          </cell>
        </row>
        <row r="70">
          <cell r="D70" t="str">
            <v>45R9</v>
          </cell>
        </row>
        <row r="71">
          <cell r="D71" t="str">
            <v>45U1</v>
          </cell>
        </row>
        <row r="72">
          <cell r="D72" t="str">
            <v>45U6</v>
          </cell>
        </row>
        <row r="73">
          <cell r="D73" t="str">
            <v>46H0</v>
          </cell>
        </row>
        <row r="74">
          <cell r="D74" t="str">
            <v>L2G1</v>
          </cell>
        </row>
        <row r="75">
          <cell r="D75" t="str">
            <v>L5G1</v>
          </cell>
        </row>
        <row r="76">
          <cell r="D76" t="str">
            <v>LOG1</v>
          </cell>
        </row>
        <row r="77">
          <cell r="D77" t="str">
            <v>42T0</v>
          </cell>
        </row>
        <row r="78">
          <cell r="D78" t="str">
            <v>45 FT DRY</v>
          </cell>
        </row>
        <row r="79">
          <cell r="D79" t="str">
            <v>48 FT DRY</v>
          </cell>
        </row>
        <row r="80">
          <cell r="D80" t="str">
            <v xml:space="preserve">53 FT DRY </v>
          </cell>
        </row>
        <row r="81">
          <cell r="D81" t="str">
            <v>53 FT RE</v>
          </cell>
        </row>
        <row r="82">
          <cell r="D82" t="str">
            <v>28 FT HC</v>
          </cell>
        </row>
        <row r="83">
          <cell r="D83" t="str">
            <v>48 FT FLAT</v>
          </cell>
        </row>
        <row r="84">
          <cell r="D84" t="str">
            <v>48FTSTPDK</v>
          </cell>
        </row>
        <row r="85">
          <cell r="D85" t="str">
            <v>48FTDBLDRP</v>
          </cell>
        </row>
        <row r="86">
          <cell r="D86" t="str">
            <v>48FTGSENK</v>
          </cell>
        </row>
        <row r="87">
          <cell r="D87" t="str">
            <v>16FTSTRTRK</v>
          </cell>
        </row>
        <row r="88">
          <cell r="D88" t="str">
            <v>24FTSTRTRK</v>
          </cell>
        </row>
        <row r="89">
          <cell r="D89" t="str">
            <v>PA1</v>
          </cell>
        </row>
        <row r="90">
          <cell r="D90" t="str">
            <v>PB1</v>
          </cell>
        </row>
        <row r="91">
          <cell r="D91" t="str">
            <v>PE1</v>
          </cell>
        </row>
        <row r="92">
          <cell r="D92" t="str">
            <v>PG1</v>
          </cell>
        </row>
        <row r="93">
          <cell r="D93" t="str">
            <v>PK1</v>
          </cell>
        </row>
        <row r="94">
          <cell r="D94" t="str">
            <v>PL1</v>
          </cell>
        </row>
        <row r="95">
          <cell r="D95" t="str">
            <v>PM1</v>
          </cell>
        </row>
        <row r="96">
          <cell r="D96" t="str">
            <v>PQ1</v>
          </cell>
        </row>
        <row r="97">
          <cell r="D97" t="str">
            <v>PR1</v>
          </cell>
        </row>
        <row r="98">
          <cell r="D98" t="str">
            <v>AAA</v>
          </cell>
        </row>
        <row r="99">
          <cell r="D99" t="str">
            <v>AAD</v>
          </cell>
        </row>
        <row r="100">
          <cell r="D100" t="str">
            <v>AAF</v>
          </cell>
        </row>
        <row r="101">
          <cell r="D101" t="str">
            <v>AAJ</v>
          </cell>
        </row>
        <row r="102">
          <cell r="D102" t="str">
            <v>AAK</v>
          </cell>
        </row>
        <row r="103">
          <cell r="D103" t="str">
            <v>AAP</v>
          </cell>
        </row>
        <row r="104">
          <cell r="D104" t="str">
            <v>AAU</v>
          </cell>
        </row>
        <row r="105">
          <cell r="D105" t="str">
            <v>AGA</v>
          </cell>
        </row>
        <row r="106">
          <cell r="D106" t="str">
            <v>AKC</v>
          </cell>
        </row>
        <row r="107">
          <cell r="D107" t="str">
            <v>AKE</v>
          </cell>
        </row>
        <row r="108">
          <cell r="D108" t="str">
            <v>AKN</v>
          </cell>
        </row>
        <row r="109">
          <cell r="D109" t="str">
            <v>AKG</v>
          </cell>
        </row>
        <row r="110">
          <cell r="D110" t="str">
            <v>AKH</v>
          </cell>
        </row>
        <row r="111">
          <cell r="D111" t="str">
            <v>AKP</v>
          </cell>
        </row>
        <row r="112">
          <cell r="D112" t="str">
            <v>ALF</v>
          </cell>
        </row>
        <row r="113">
          <cell r="D113" t="str">
            <v>ALP</v>
          </cell>
        </row>
        <row r="114">
          <cell r="D114" t="str">
            <v>AMA</v>
          </cell>
        </row>
        <row r="115">
          <cell r="D115" t="str">
            <v>AMD</v>
          </cell>
        </row>
        <row r="116">
          <cell r="D116" t="str">
            <v>AMF</v>
          </cell>
        </row>
        <row r="117">
          <cell r="D117" t="str">
            <v>AMJ</v>
          </cell>
        </row>
        <row r="118">
          <cell r="D118" t="str">
            <v>AMP</v>
          </cell>
        </row>
        <row r="119">
          <cell r="D119" t="str">
            <v>AMU</v>
          </cell>
        </row>
        <row r="120">
          <cell r="D120" t="str">
            <v>AMX</v>
          </cell>
        </row>
        <row r="121">
          <cell r="D121" t="str">
            <v>APE</v>
          </cell>
        </row>
        <row r="122">
          <cell r="D122" t="str">
            <v>AQF</v>
          </cell>
        </row>
        <row r="123">
          <cell r="D123" t="str">
            <v>AQP</v>
          </cell>
        </row>
        <row r="124">
          <cell r="D124" t="str">
            <v>ARA</v>
          </cell>
        </row>
        <row r="128">
          <cell r="B128" t="str">
            <v>Air</v>
          </cell>
        </row>
        <row r="129">
          <cell r="B129" t="str">
            <v>Ocean</v>
          </cell>
        </row>
        <row r="130">
          <cell r="B130" t="str">
            <v>Both</v>
          </cell>
        </row>
        <row r="132">
          <cell r="B132">
            <v>1</v>
          </cell>
        </row>
        <row r="133">
          <cell r="B133">
            <v>2</v>
          </cell>
        </row>
        <row r="134">
          <cell r="B134">
            <v>3</v>
          </cell>
        </row>
        <row r="135">
          <cell r="B135">
            <v>4</v>
          </cell>
        </row>
        <row r="136">
          <cell r="B136">
            <v>5</v>
          </cell>
        </row>
        <row r="137">
          <cell r="B137">
            <v>6</v>
          </cell>
        </row>
        <row r="138">
          <cell r="B138">
            <v>7</v>
          </cell>
        </row>
        <row r="139">
          <cell r="B139">
            <v>8</v>
          </cell>
        </row>
        <row r="140">
          <cell r="B140">
            <v>9</v>
          </cell>
        </row>
      </sheetData>
      <sheetData sheetId="36">
        <row r="1">
          <cell r="B1" t="str">
            <v>ChargeType And Name</v>
          </cell>
        </row>
      </sheetData>
      <sheetData sheetId="37">
        <row r="3">
          <cell r="C3" t="str">
            <v>ADP: Andoran peseta</v>
          </cell>
        </row>
      </sheetData>
      <sheetData sheetId="38">
        <row r="1">
          <cell r="B1" t="str">
            <v>ChargeType And Name</v>
          </cell>
        </row>
      </sheetData>
      <sheetData sheetId="39">
        <row r="3">
          <cell r="C3" t="str">
            <v>ADP: Andoran peseta</v>
          </cell>
        </row>
        <row r="4">
          <cell r="C4" t="str">
            <v>AED: United Arab Emirates Dirham</v>
          </cell>
        </row>
        <row r="5">
          <cell r="C5" t="str">
            <v>AFA: Afghani (Old)</v>
          </cell>
        </row>
        <row r="6">
          <cell r="C6" t="str">
            <v>AFN: Afghani</v>
          </cell>
        </row>
        <row r="7">
          <cell r="C7" t="str">
            <v>ALL: Albanian Lek</v>
          </cell>
        </row>
        <row r="8">
          <cell r="C8" t="str">
            <v>AMD: Armenian Dram</v>
          </cell>
        </row>
        <row r="9">
          <cell r="C9" t="str">
            <v>ANG: West Indian Guilder</v>
          </cell>
        </row>
        <row r="10">
          <cell r="C10" t="str">
            <v>AOA: Angolanische Kwanza</v>
          </cell>
        </row>
        <row r="11">
          <cell r="C11" t="str">
            <v>AON: Angolan New Kwanza (Old)</v>
          </cell>
        </row>
        <row r="12">
          <cell r="C12" t="str">
            <v>AOR: Angolan Kwanza Reajustado (Old)</v>
          </cell>
        </row>
        <row r="13">
          <cell r="C13" t="str">
            <v>ARS: Argentine Peso</v>
          </cell>
        </row>
        <row r="14">
          <cell r="C14" t="str">
            <v>ATS: Austrian Schilling</v>
          </cell>
        </row>
        <row r="15">
          <cell r="C15" t="str">
            <v>AUD: Australian Dollar</v>
          </cell>
        </row>
        <row r="16">
          <cell r="C16" t="str">
            <v>AWG: Aruban Guilder</v>
          </cell>
        </row>
        <row r="17">
          <cell r="C17" t="str">
            <v>AZM: Azerbaijan Manat</v>
          </cell>
        </row>
        <row r="18">
          <cell r="C18" t="str">
            <v>BAM: Bosnia and Herzegovina Convertible Mark</v>
          </cell>
        </row>
        <row r="19">
          <cell r="C19" t="str">
            <v>BBD: Barbados Dollar</v>
          </cell>
        </row>
        <row r="20">
          <cell r="C20" t="str">
            <v>BDT: Bangladesh Taka</v>
          </cell>
        </row>
        <row r="21">
          <cell r="C21" t="str">
            <v>BEF: Belgian Franc</v>
          </cell>
        </row>
        <row r="22">
          <cell r="C22" t="str">
            <v>BGN: Bulgarian Lev</v>
          </cell>
        </row>
        <row r="23">
          <cell r="C23" t="str">
            <v>BHD: Bahrain Dinar</v>
          </cell>
        </row>
        <row r="24">
          <cell r="C24" t="str">
            <v>BIF: Burundi Franc</v>
          </cell>
        </row>
        <row r="25">
          <cell r="C25" t="str">
            <v>BMD: Bermudan Dollar</v>
          </cell>
        </row>
        <row r="26">
          <cell r="C26" t="str">
            <v>BND: Brunei Dollar</v>
          </cell>
        </row>
        <row r="27">
          <cell r="C27" t="str">
            <v>BOB: Boliviano</v>
          </cell>
        </row>
        <row r="28">
          <cell r="C28" t="str">
            <v>BRL: Brazilian Real</v>
          </cell>
        </row>
        <row r="29">
          <cell r="C29" t="str">
            <v>BSD: Bahaman Dollar</v>
          </cell>
        </row>
        <row r="30">
          <cell r="C30" t="str">
            <v>BTN: Bhutan Ngultrum</v>
          </cell>
        </row>
        <row r="31">
          <cell r="C31" t="str">
            <v>BWP: Botswana Pula</v>
          </cell>
        </row>
        <row r="32">
          <cell r="C32" t="str">
            <v>BYB: Belorussian Ruble (Old)</v>
          </cell>
        </row>
        <row r="33">
          <cell r="C33" t="str">
            <v>BYR: Belorussian Ruble</v>
          </cell>
        </row>
        <row r="34">
          <cell r="C34" t="str">
            <v>BZD: Belize Dollar</v>
          </cell>
        </row>
        <row r="35">
          <cell r="C35" t="str">
            <v>CAD: Canadian Dollar</v>
          </cell>
        </row>
        <row r="36">
          <cell r="C36" t="str">
            <v>CDF: Congolese Franc</v>
          </cell>
        </row>
        <row r="37">
          <cell r="C37" t="str">
            <v>CFP: French Franc (Pacific Islands)</v>
          </cell>
        </row>
        <row r="38">
          <cell r="C38" t="str">
            <v>CHF: Swiss Franc</v>
          </cell>
        </row>
        <row r="39">
          <cell r="C39" t="str">
            <v>CLP: Chilean Peso</v>
          </cell>
        </row>
        <row r="40">
          <cell r="C40" t="str">
            <v>CNY: Chinese Renminbi</v>
          </cell>
        </row>
        <row r="41">
          <cell r="C41" t="str">
            <v>COP: Colombian Peso</v>
          </cell>
        </row>
        <row r="42">
          <cell r="C42" t="str">
            <v>CRC: Costa Rica Colon</v>
          </cell>
        </row>
        <row r="43">
          <cell r="C43" t="str">
            <v>CSD: Serbian Dinar</v>
          </cell>
        </row>
        <row r="44">
          <cell r="C44" t="str">
            <v>CUP: Cuban Peso</v>
          </cell>
        </row>
        <row r="45">
          <cell r="C45" t="str">
            <v>CVE: Cape Verde Escudo</v>
          </cell>
        </row>
        <row r="46">
          <cell r="C46" t="str">
            <v>CYP: Cyprus Pound</v>
          </cell>
        </row>
        <row r="47">
          <cell r="C47" t="str">
            <v>CZK: Czech Krona</v>
          </cell>
        </row>
        <row r="48">
          <cell r="C48" t="str">
            <v>DEM: German Mark</v>
          </cell>
        </row>
        <row r="49">
          <cell r="C49" t="str">
            <v>DEM3: (Internal) German Mark (3 dec.places)</v>
          </cell>
        </row>
        <row r="50">
          <cell r="C50" t="str">
            <v>DJF: Djibouti Franc</v>
          </cell>
        </row>
        <row r="51">
          <cell r="C51" t="str">
            <v>DKK: Danish Krone</v>
          </cell>
        </row>
        <row r="52">
          <cell r="C52" t="str">
            <v>DOP: Dominican Peso</v>
          </cell>
        </row>
        <row r="53">
          <cell r="C53" t="str">
            <v>DZD: Algerian Dinar</v>
          </cell>
        </row>
        <row r="54">
          <cell r="C54" t="str">
            <v>ECS: Ecuadorian Sucre (  &gt; USD)</v>
          </cell>
        </row>
        <row r="55">
          <cell r="C55" t="str">
            <v>EEK: Estonian Krone</v>
          </cell>
        </row>
        <row r="56">
          <cell r="C56" t="str">
            <v>EGP: Egyptian Pound</v>
          </cell>
        </row>
        <row r="57">
          <cell r="C57" t="str">
            <v>ERN: Eritrean Nafka</v>
          </cell>
        </row>
        <row r="58">
          <cell r="C58" t="str">
            <v>ESP: Spanish Peseta</v>
          </cell>
        </row>
        <row r="59">
          <cell r="C59" t="str">
            <v>ETB: Ethiopian Birr</v>
          </cell>
        </row>
        <row r="60">
          <cell r="C60" t="str">
            <v>EUR: European Euro</v>
          </cell>
        </row>
        <row r="61">
          <cell r="C61" t="str">
            <v>FIM: Finnish markka</v>
          </cell>
        </row>
        <row r="62">
          <cell r="C62" t="str">
            <v>FJD: Fiji Dollar</v>
          </cell>
        </row>
        <row r="63">
          <cell r="C63" t="str">
            <v>FKP: Falkland Pound</v>
          </cell>
        </row>
        <row r="64">
          <cell r="C64" t="str">
            <v>FRF: French Franc</v>
          </cell>
        </row>
        <row r="65">
          <cell r="C65" t="str">
            <v>GBP: British Pound</v>
          </cell>
        </row>
        <row r="66">
          <cell r="C66" t="str">
            <v>GEL: Georgian Lari</v>
          </cell>
        </row>
        <row r="67">
          <cell r="C67" t="str">
            <v>GHC: Ghanian Cedi</v>
          </cell>
        </row>
        <row r="68">
          <cell r="C68" t="str">
            <v>GIP: Gibraltar Pound</v>
          </cell>
        </row>
        <row r="69">
          <cell r="C69" t="str">
            <v>GMD: Gambian Dalasi</v>
          </cell>
        </row>
        <row r="70">
          <cell r="C70" t="str">
            <v>GNF: Guinean Franc</v>
          </cell>
        </row>
        <row r="71">
          <cell r="C71" t="str">
            <v>GRD: Greek Drachma</v>
          </cell>
        </row>
        <row r="72">
          <cell r="C72" t="str">
            <v>GTQ: Guatemalan Quetzal</v>
          </cell>
        </row>
        <row r="73">
          <cell r="C73" t="str">
            <v>GWP: Guinea Peso</v>
          </cell>
        </row>
        <row r="74">
          <cell r="C74" t="str">
            <v>GYD: Guyana Dollar</v>
          </cell>
        </row>
        <row r="75">
          <cell r="C75" t="str">
            <v>HKD: Hong Kong Dollar</v>
          </cell>
        </row>
        <row r="76">
          <cell r="C76" t="str">
            <v>HNL: Honduran Lempira</v>
          </cell>
        </row>
        <row r="77">
          <cell r="C77" t="str">
            <v>HRK: Croatian Kuna</v>
          </cell>
        </row>
        <row r="78">
          <cell r="C78" t="str">
            <v>HTG: Haitian Gourde</v>
          </cell>
        </row>
        <row r="79">
          <cell r="C79" t="str">
            <v>HUF: Hungarian Forint</v>
          </cell>
        </row>
        <row r="80">
          <cell r="C80" t="str">
            <v>IDR: Indonesian Rupiah</v>
          </cell>
        </row>
        <row r="81">
          <cell r="C81" t="str">
            <v>IEP: Irish Punt</v>
          </cell>
        </row>
        <row r="82">
          <cell r="C82" t="str">
            <v>ILS: Israeli Scheckel</v>
          </cell>
        </row>
        <row r="83">
          <cell r="C83" t="str">
            <v>INR: Indian Rupee</v>
          </cell>
        </row>
        <row r="84">
          <cell r="C84" t="str">
            <v>IQD: Iraqui Dinar</v>
          </cell>
        </row>
        <row r="85">
          <cell r="C85" t="str">
            <v>IRR: Iranian Rial</v>
          </cell>
        </row>
        <row r="86">
          <cell r="C86" t="str">
            <v>ISK: Iceland Krona</v>
          </cell>
        </row>
        <row r="87">
          <cell r="C87" t="str">
            <v>ITL: Italian Lira</v>
          </cell>
        </row>
        <row r="88">
          <cell r="C88" t="str">
            <v>JMD: Jamaican Dollar</v>
          </cell>
        </row>
        <row r="89">
          <cell r="C89" t="str">
            <v>JOD: Jordanian Dinar</v>
          </cell>
        </row>
        <row r="90">
          <cell r="C90" t="str">
            <v>JPY: Japanese Yen</v>
          </cell>
        </row>
        <row r="91">
          <cell r="C91" t="str">
            <v>KES: Kenyan Shilling</v>
          </cell>
        </row>
        <row r="92">
          <cell r="C92" t="str">
            <v>KGS: KyrgyZItan Som</v>
          </cell>
        </row>
        <row r="93">
          <cell r="C93" t="str">
            <v>KHR: Cambodian Riel</v>
          </cell>
        </row>
        <row r="94">
          <cell r="C94" t="str">
            <v>KMF: Comoros Franc</v>
          </cell>
        </row>
        <row r="95">
          <cell r="C95" t="str">
            <v>KPW: North Korean Won</v>
          </cell>
        </row>
        <row r="96">
          <cell r="C96" t="str">
            <v>KRW: South Korean Won</v>
          </cell>
        </row>
        <row r="97">
          <cell r="C97" t="str">
            <v>KWD: Kuwaiti Dinar</v>
          </cell>
        </row>
        <row r="98">
          <cell r="C98" t="str">
            <v>KYD: Cayman Dollar</v>
          </cell>
        </row>
        <row r="99">
          <cell r="C99" t="str">
            <v>KZT: Kazakstan Tenge</v>
          </cell>
        </row>
        <row r="100">
          <cell r="C100" t="str">
            <v>LAK: Laotian Kip</v>
          </cell>
        </row>
        <row r="101">
          <cell r="C101" t="str">
            <v>LBP: Lebanese Pound</v>
          </cell>
        </row>
        <row r="102">
          <cell r="C102" t="str">
            <v>LKR: Sri Lankan Rupee</v>
          </cell>
        </row>
        <row r="103">
          <cell r="C103" t="str">
            <v>LRD: Liberian Dollar</v>
          </cell>
        </row>
        <row r="104">
          <cell r="C104" t="str">
            <v>LSL: Lesotho Loti</v>
          </cell>
        </row>
        <row r="105">
          <cell r="C105" t="str">
            <v>LTL: Lithuanian Lita</v>
          </cell>
        </row>
        <row r="106">
          <cell r="C106" t="str">
            <v>LUF: Luxembourg Franc</v>
          </cell>
        </row>
        <row r="107">
          <cell r="C107" t="str">
            <v>LVL: Latvian Lat</v>
          </cell>
        </row>
        <row r="108">
          <cell r="C108" t="str">
            <v>LYD: Libyan Dinar</v>
          </cell>
        </row>
        <row r="109">
          <cell r="C109" t="str">
            <v>MAD: Moroccan Dirham</v>
          </cell>
        </row>
        <row r="110">
          <cell r="C110" t="str">
            <v>MDL: Moldavian Leu</v>
          </cell>
        </row>
        <row r="111">
          <cell r="C111" t="str">
            <v>MGA: Madagascan Ariary (New)</v>
          </cell>
        </row>
        <row r="112">
          <cell r="C112" t="str">
            <v>MGF: Madagascan Franc (Old</v>
          </cell>
        </row>
        <row r="113">
          <cell r="C113" t="str">
            <v>MKD: Macedonian Denar</v>
          </cell>
        </row>
        <row r="114">
          <cell r="C114" t="str">
            <v>MMK: Myanmar Kyat</v>
          </cell>
        </row>
        <row r="115">
          <cell r="C115" t="str">
            <v>MNT: Mongolian Tugrik</v>
          </cell>
        </row>
        <row r="116">
          <cell r="C116" t="str">
            <v>MOP: Macao Pataca</v>
          </cell>
        </row>
        <row r="117">
          <cell r="C117" t="str">
            <v>MRO: Mauritanian Ouguiya</v>
          </cell>
        </row>
        <row r="118">
          <cell r="C118" t="str">
            <v>MTL: Maltese Lira</v>
          </cell>
        </row>
        <row r="119">
          <cell r="C119" t="str">
            <v>MUR: Mauritian Rupee</v>
          </cell>
        </row>
        <row r="120">
          <cell r="C120" t="str">
            <v>MVR: Maldive Rufiyaa</v>
          </cell>
        </row>
        <row r="121">
          <cell r="C121" t="str">
            <v>MWK: Malawi Kwacha</v>
          </cell>
        </row>
        <row r="122">
          <cell r="C122" t="str">
            <v>MXN: Mexican Pesos</v>
          </cell>
        </row>
        <row r="123">
          <cell r="C123" t="str">
            <v>MYR: Malaysian Ringgit</v>
          </cell>
        </row>
        <row r="124">
          <cell r="C124" t="str">
            <v>MZM: Mozambique Metical</v>
          </cell>
        </row>
        <row r="125">
          <cell r="C125" t="str">
            <v>NAD: Namibian Dollar</v>
          </cell>
        </row>
        <row r="126">
          <cell r="C126" t="str">
            <v>NGN: Nigerian Naira</v>
          </cell>
        </row>
        <row r="127">
          <cell r="C127" t="str">
            <v>NIO: Nicaraguan Cordoba Oro</v>
          </cell>
        </row>
        <row r="128">
          <cell r="C128" t="str">
            <v>NLG: Dutch Guilder</v>
          </cell>
        </row>
        <row r="129">
          <cell r="C129" t="str">
            <v>NOK: Norwegian Krone</v>
          </cell>
        </row>
        <row r="130">
          <cell r="C130" t="str">
            <v>NPR: Nepalese Rupee</v>
          </cell>
        </row>
        <row r="131">
          <cell r="C131" t="str">
            <v>NZD: New Zealand Dollars</v>
          </cell>
        </row>
        <row r="132">
          <cell r="C132" t="str">
            <v>OMR: Omani Rial</v>
          </cell>
        </row>
        <row r="133">
          <cell r="C133" t="str">
            <v>PAB: Panamanian Balboa</v>
          </cell>
        </row>
        <row r="134">
          <cell r="C134" t="str">
            <v>PEN: Peruvian New Sol</v>
          </cell>
        </row>
        <row r="135">
          <cell r="C135" t="str">
            <v>PGK: Papua New Guinea Kina</v>
          </cell>
        </row>
        <row r="136">
          <cell r="C136" t="str">
            <v>PHP: Philippine Peso</v>
          </cell>
        </row>
        <row r="137">
          <cell r="C137" t="str">
            <v>PKR: Pakistani Rupee</v>
          </cell>
        </row>
        <row r="138">
          <cell r="C138" t="str">
            <v>PLN: Polish Zloty (new)</v>
          </cell>
        </row>
        <row r="139">
          <cell r="C139" t="str">
            <v>PTE: Portuguese Escudo</v>
          </cell>
        </row>
        <row r="140">
          <cell r="C140" t="str">
            <v>PYG: Paraguayan Guarani</v>
          </cell>
        </row>
        <row r="141">
          <cell r="C141" t="str">
            <v>QAR: Qatar Rial</v>
          </cell>
        </row>
        <row r="142">
          <cell r="C142" t="str">
            <v>RMB: Chinese Yuan Renminbi</v>
          </cell>
        </row>
        <row r="143">
          <cell r="C143" t="str">
            <v>ROL: Romanian Leu</v>
          </cell>
        </row>
        <row r="144">
          <cell r="C144" t="str">
            <v>RUB: Russian Ruble</v>
          </cell>
        </row>
        <row r="145">
          <cell r="C145" t="str">
            <v>RWF: Rwandan Franc</v>
          </cell>
        </row>
        <row r="146">
          <cell r="C146" t="str">
            <v>SAR: Saudi Riyal</v>
          </cell>
        </row>
        <row r="147">
          <cell r="C147" t="str">
            <v>SBD: Solomon Islands Dollar</v>
          </cell>
        </row>
        <row r="148">
          <cell r="C148" t="str">
            <v>SCR: Seychelles Rupee</v>
          </cell>
        </row>
        <row r="149">
          <cell r="C149" t="str">
            <v>SDD: Sudanese Dinar</v>
          </cell>
        </row>
        <row r="150">
          <cell r="C150" t="str">
            <v>SDP: Sudanese Pound</v>
          </cell>
        </row>
        <row r="151">
          <cell r="C151" t="str">
            <v>SEK: Swedish Krona</v>
          </cell>
        </row>
        <row r="152">
          <cell r="C152" t="str">
            <v>SGD: Singapore Dollar</v>
          </cell>
        </row>
        <row r="153">
          <cell r="C153" t="str">
            <v>SHP: St.Helena Pound</v>
          </cell>
        </row>
        <row r="154">
          <cell r="C154" t="str">
            <v>SIT: Slovenian Tolar</v>
          </cell>
        </row>
        <row r="155">
          <cell r="C155" t="str">
            <v>SKK: Slovakian Krona</v>
          </cell>
        </row>
        <row r="156">
          <cell r="C156" t="str">
            <v>SLL: Sierra Leone Leone</v>
          </cell>
        </row>
        <row r="157">
          <cell r="C157" t="str">
            <v>SOS: Somalian Shilling</v>
          </cell>
        </row>
        <row r="158">
          <cell r="C158" t="str">
            <v>SRD: Surinam Dollar</v>
          </cell>
        </row>
        <row r="159">
          <cell r="C159" t="str">
            <v>SRG: Surinam Guilder (Old)</v>
          </cell>
        </row>
        <row r="160">
          <cell r="C160" t="str">
            <v>STD: Sao Tome / Principe Dobra</v>
          </cell>
        </row>
        <row r="161">
          <cell r="C161" t="str">
            <v>SVC: El Salvador Colon</v>
          </cell>
        </row>
        <row r="162">
          <cell r="C162" t="str">
            <v>SYP: Syrian Pound</v>
          </cell>
        </row>
        <row r="163">
          <cell r="C163" t="str">
            <v>SZL: Swaziland Lilangeni</v>
          </cell>
        </row>
        <row r="164">
          <cell r="C164" t="str">
            <v>THB: Thailand Baht</v>
          </cell>
        </row>
        <row r="165">
          <cell r="C165" t="str">
            <v>TJR: Tajikistani Ruble (Old)</v>
          </cell>
        </row>
        <row r="166">
          <cell r="C166" t="str">
            <v>TJS: Tajikistani Somoni</v>
          </cell>
        </row>
        <row r="167">
          <cell r="C167" t="str">
            <v>TMM: Turkmenistani Manat</v>
          </cell>
        </row>
        <row r="168">
          <cell r="C168" t="str">
            <v>TND: Tunisian Dinar</v>
          </cell>
        </row>
        <row r="169">
          <cell r="C169" t="str">
            <v>TOP: Tongan Pa'anga</v>
          </cell>
        </row>
        <row r="170">
          <cell r="C170" t="str">
            <v>TPE: Timor Escudo</v>
          </cell>
        </row>
        <row r="171">
          <cell r="C171" t="str">
            <v>TRL: Turkish Lira (Old)</v>
          </cell>
        </row>
        <row r="172">
          <cell r="C172" t="str">
            <v>TRY: Turkish Lira</v>
          </cell>
        </row>
        <row r="173">
          <cell r="C173" t="str">
            <v>TTD: Trinidad and Tobago Dollar</v>
          </cell>
        </row>
        <row r="174">
          <cell r="C174" t="str">
            <v>TWD: New Taiwan Dollar</v>
          </cell>
        </row>
        <row r="175">
          <cell r="C175" t="str">
            <v>TZI: Tanzanian Shilling</v>
          </cell>
        </row>
        <row r="176">
          <cell r="C176" t="str">
            <v>UAH: Ukraine Hryvnia</v>
          </cell>
        </row>
        <row r="177">
          <cell r="C177" t="str">
            <v>UGX: Ugandan Shilling</v>
          </cell>
        </row>
        <row r="178">
          <cell r="C178" t="str">
            <v>USD: United States Dollar</v>
          </cell>
        </row>
        <row r="179">
          <cell r="C179" t="str">
            <v>USDN: (Internal) United States Dollar (5 Dec.)</v>
          </cell>
        </row>
        <row r="180">
          <cell r="C180" t="str">
            <v>UYU: Uruguayan Peso (new)</v>
          </cell>
        </row>
        <row r="181">
          <cell r="C181" t="str">
            <v>UZI: Uzbekistan Som</v>
          </cell>
        </row>
        <row r="182">
          <cell r="C182" t="str">
            <v>VEB: Venezuelan Bolivar</v>
          </cell>
        </row>
        <row r="183">
          <cell r="C183" t="str">
            <v>VND: Vietnamese Dong</v>
          </cell>
        </row>
        <row r="184">
          <cell r="C184" t="str">
            <v>VUV: Vanuatu Vatu</v>
          </cell>
        </row>
        <row r="185">
          <cell r="C185" t="str">
            <v>WST: Samoan Tala</v>
          </cell>
        </row>
        <row r="186">
          <cell r="C186" t="str">
            <v>XAF: Gabon CFA Franc BEAC</v>
          </cell>
        </row>
        <row r="187">
          <cell r="C187" t="str">
            <v>XCD: East Carribean Dollar</v>
          </cell>
        </row>
        <row r="188">
          <cell r="C188" t="str">
            <v>XDS: St. Christopher Dollar</v>
          </cell>
        </row>
        <row r="189">
          <cell r="C189" t="str">
            <v>XEU: European Currency Unit (E.C.U.)</v>
          </cell>
        </row>
        <row r="190">
          <cell r="C190" t="str">
            <v>XOF: Benin CFA Franc BCEAO</v>
          </cell>
        </row>
        <row r="191">
          <cell r="C191" t="str">
            <v>XPF: CFP Franc</v>
          </cell>
        </row>
        <row r="192">
          <cell r="C192" t="str">
            <v>YER: Yemeni Ryal</v>
          </cell>
        </row>
        <row r="193">
          <cell r="C193" t="str">
            <v>YUM: New Yugoslavian Dinar (Old)</v>
          </cell>
        </row>
        <row r="194">
          <cell r="C194" t="str">
            <v>ZAR: South African Rand</v>
          </cell>
        </row>
        <row r="195">
          <cell r="C195" t="str">
            <v>ZMK: Zambian Kwacha</v>
          </cell>
        </row>
        <row r="196">
          <cell r="C196" t="str">
            <v>ZRN: Zaire (Old)</v>
          </cell>
        </row>
        <row r="197">
          <cell r="C197" t="str">
            <v>ZWD: Zimbabwean Dollar</v>
          </cell>
        </row>
        <row r="198">
          <cell r="C198" t="str">
            <v>%: Percentage</v>
          </cell>
        </row>
      </sheetData>
      <sheetData sheetId="40">
        <row r="1">
          <cell r="B1" t="str">
            <v>ChargeType And Name</v>
          </cell>
        </row>
      </sheetData>
      <sheetData sheetId="41">
        <row r="1">
          <cell r="B1" t="str">
            <v>ChargeType And Name</v>
          </cell>
          <cell r="C1" t="str">
            <v>Dimension 1</v>
          </cell>
          <cell r="D1" t="str">
            <v>Dimension 2</v>
          </cell>
          <cell r="E1" t="str">
            <v>Dimension 3 (Variable)</v>
          </cell>
        </row>
        <row r="2">
          <cell r="B2" t="str">
            <v>ZI621S0: ACE Main_DG  Agent</v>
          </cell>
          <cell r="C2" t="str">
            <v>Source Location</v>
          </cell>
          <cell r="D2" t="str">
            <v>Destination Location</v>
          </cell>
          <cell r="E2" t="str">
            <v>CHRG_WEIGHT</v>
          </cell>
        </row>
        <row r="3">
          <cell r="B3" t="str">
            <v>ZI622S0: ACE Main_DG  Carrier</v>
          </cell>
          <cell r="C3" t="str">
            <v>Source Location</v>
          </cell>
          <cell r="D3" t="str">
            <v>Destination Location</v>
          </cell>
          <cell r="E3" t="str">
            <v>CHRG_WEIGHT</v>
          </cell>
        </row>
        <row r="4">
          <cell r="B4" t="str">
            <v>ZI502S0: ACE Main_Navcan (Chg)</v>
          </cell>
          <cell r="C4" t="str">
            <v>Source Location</v>
          </cell>
          <cell r="D4" t="str">
            <v>Destination Location</v>
          </cell>
          <cell r="E4" t="str">
            <v>CHRG_WEIGHT</v>
          </cell>
        </row>
        <row r="5">
          <cell r="B5" t="str">
            <v>ZI700S0: ACE Main_Overweight</v>
          </cell>
          <cell r="C5" t="str">
            <v>Source Location</v>
          </cell>
          <cell r="D5" t="str">
            <v>Destination Location</v>
          </cell>
          <cell r="E5" t="str">
            <v>CHRG_WEIGHT</v>
          </cell>
        </row>
        <row r="6">
          <cell r="B6" t="str">
            <v>ZI499S0: ACE ON_Breakbulk (KG)</v>
          </cell>
          <cell r="D6" t="str">
            <v>Destination Location</v>
          </cell>
          <cell r="E6" t="str">
            <v>CHRG_WEIGHT</v>
          </cell>
        </row>
        <row r="7">
          <cell r="B7" t="str">
            <v>ZI514S0: ACE ON_DG  Agent</v>
          </cell>
          <cell r="C7" t="str">
            <v>Source Location</v>
          </cell>
          <cell r="E7" t="str">
            <v>CHRG_WEIGHT</v>
          </cell>
        </row>
        <row r="8">
          <cell r="B8" t="str">
            <v>ZI516S0: ACE ON_DG  Carrier</v>
          </cell>
          <cell r="C8" t="str">
            <v>Source Location</v>
          </cell>
          <cell r="E8" t="str">
            <v>CHRG_WEIGHT</v>
          </cell>
        </row>
        <row r="9">
          <cell r="B9" t="str">
            <v>ZI594S0: ACE ON_Reweigh/Re-dim</v>
          </cell>
          <cell r="D9" t="str">
            <v>Destination Location</v>
          </cell>
          <cell r="E9" t="str">
            <v>CHRG_WEIGHT</v>
          </cell>
        </row>
        <row r="10">
          <cell r="B10" t="str">
            <v>ZI698S0: ACE ON_Toll (Kg)</v>
          </cell>
          <cell r="D10" t="str">
            <v>Destination Location</v>
          </cell>
          <cell r="E10" t="str">
            <v>CHRG_WEIGHT</v>
          </cell>
        </row>
        <row r="11">
          <cell r="B11" t="str">
            <v>ZI513S0: ACE PRE_DG  Agent</v>
          </cell>
          <cell r="C11" t="str">
            <v>Source Location</v>
          </cell>
          <cell r="E11" t="str">
            <v>CHRG_WEIGHT</v>
          </cell>
        </row>
        <row r="12">
          <cell r="B12" t="str">
            <v>ZI515S0: ACE PRE_DG  Carrier</v>
          </cell>
          <cell r="C12" t="str">
            <v>Source Location</v>
          </cell>
          <cell r="E12" t="str">
            <v>CHRG_WEIGHT</v>
          </cell>
        </row>
        <row r="13">
          <cell r="B13" t="str">
            <v>ZI593S0: ACE PRE_Reweigh/Re-dim</v>
          </cell>
          <cell r="C13" t="str">
            <v>Source Location</v>
          </cell>
          <cell r="E13" t="str">
            <v>CHRG_WEIGHT</v>
          </cell>
        </row>
        <row r="14">
          <cell r="B14" t="str">
            <v>ZI697S0: ACE PRE_Toll (Kg)</v>
          </cell>
          <cell r="C14" t="str">
            <v>Source Location</v>
          </cell>
          <cell r="E14" t="str">
            <v>CHRG_WEIGHT</v>
          </cell>
        </row>
        <row r="15">
          <cell r="B15" t="str">
            <v>ZI599S0: AFR/Term Hdl Agent Dest</v>
          </cell>
          <cell r="D15" t="str">
            <v>Destination Location</v>
          </cell>
          <cell r="E15" t="str">
            <v>CHRG_WEIGHT</v>
          </cell>
        </row>
        <row r="16">
          <cell r="B16" t="str">
            <v>ZI597S0: AFR/Term Hdl Agent Org</v>
          </cell>
          <cell r="C16" t="str">
            <v>Source Location</v>
          </cell>
          <cell r="E16" t="str">
            <v>CHRG_WEIGHT</v>
          </cell>
        </row>
        <row r="17">
          <cell r="B17" t="str">
            <v>ZI600S0: AFR/Term Hdl Carrier Dest</v>
          </cell>
          <cell r="D17" t="str">
            <v>Destination Location</v>
          </cell>
          <cell r="E17" t="str">
            <v>CHRG_WEIGHT</v>
          </cell>
        </row>
        <row r="18">
          <cell r="B18" t="str">
            <v>ZI598S0: AFR/Term Hdl Carrier Org</v>
          </cell>
          <cell r="C18" t="str">
            <v>Source Location</v>
          </cell>
          <cell r="E18" t="str">
            <v>CHRG_WEIGHT</v>
          </cell>
        </row>
        <row r="19">
          <cell r="B19" t="str">
            <v>ZI521S0: ACE Main_Peak Season (Equip)</v>
          </cell>
          <cell r="C19" t="str">
            <v>Source Location</v>
          </cell>
          <cell r="D19" t="str">
            <v>Destination Location</v>
          </cell>
          <cell r="E19" t="str">
            <v>EQUIP_TYPE</v>
          </cell>
        </row>
        <row r="20">
          <cell r="B20" t="str">
            <v>ZI526S0: ACE Main_ROCARS (Pcs)</v>
          </cell>
          <cell r="C20" t="str">
            <v>Source Location</v>
          </cell>
          <cell r="D20" t="str">
            <v>Destination Location</v>
          </cell>
          <cell r="E20" t="str">
            <v>EQUIP_TYPE</v>
          </cell>
        </row>
        <row r="21">
          <cell r="B21" t="str">
            <v>ZI596S0: ACE ON_Block &amp; Brace</v>
          </cell>
          <cell r="D21" t="str">
            <v>Destination Location</v>
          </cell>
          <cell r="E21" t="str">
            <v>EQUIP_TYPE</v>
          </cell>
        </row>
        <row r="22">
          <cell r="B22" t="str">
            <v>ZI462S0: ACE ON_Cntr/ULD Maint</v>
          </cell>
          <cell r="D22" t="str">
            <v>Destination Location</v>
          </cell>
          <cell r="E22" t="str">
            <v>EQUIP_TYPE</v>
          </cell>
        </row>
        <row r="23">
          <cell r="B23" t="str">
            <v>ZI508S0: ACE ON_Repositioning</v>
          </cell>
          <cell r="C23" t="str">
            <v>Source Location</v>
          </cell>
          <cell r="E23" t="str">
            <v>EQUIP_TYPE</v>
          </cell>
        </row>
        <row r="24">
          <cell r="B24" t="str">
            <v>ZI470S0: ACE ON_Tarping</v>
          </cell>
          <cell r="C24" t="str">
            <v>Source Location</v>
          </cell>
          <cell r="E24" t="str">
            <v>EQUIP_TYPE</v>
          </cell>
        </row>
        <row r="25">
          <cell r="B25" t="str">
            <v>ZI464S0: ACE ON_Temp Cntr/ULD Maint</v>
          </cell>
          <cell r="C25" t="str">
            <v>Source Location</v>
          </cell>
          <cell r="E25" t="str">
            <v>EQUIP_TYPE</v>
          </cell>
        </row>
        <row r="26">
          <cell r="B26" t="str">
            <v>ZI595S0: ACE PRE_Block &amp; Brace</v>
          </cell>
          <cell r="C26" t="str">
            <v>Source Location</v>
          </cell>
          <cell r="E26" t="str">
            <v>EQUIP_TYPE</v>
          </cell>
        </row>
        <row r="27">
          <cell r="B27" t="str">
            <v>ZI461S0: ACE PRE_Cntr/ULD Maint</v>
          </cell>
          <cell r="C27" t="str">
            <v>Source Location</v>
          </cell>
          <cell r="E27" t="str">
            <v>EQUIP_TYPE</v>
          </cell>
        </row>
        <row r="28">
          <cell r="B28" t="str">
            <v>ZI507S0: ACE PRE_Repositioning</v>
          </cell>
          <cell r="C28" t="str">
            <v>Source Location</v>
          </cell>
          <cell r="E28" t="str">
            <v>EQUIP_TYPE</v>
          </cell>
        </row>
        <row r="29">
          <cell r="B29" t="str">
            <v>ZI560S0: ACE PRE_Shipping Line Doc</v>
          </cell>
          <cell r="C29" t="str">
            <v>Source Location</v>
          </cell>
          <cell r="E29" t="str">
            <v>EQUIP_TYPE</v>
          </cell>
        </row>
        <row r="30">
          <cell r="B30" t="str">
            <v>ZI469S0: ACE PRE_Tarping</v>
          </cell>
          <cell r="C30" t="str">
            <v>Source Location</v>
          </cell>
          <cell r="E30" t="str">
            <v>EQUIP_TYPE</v>
          </cell>
        </row>
        <row r="31">
          <cell r="B31" t="str">
            <v>ZI463S0: ACE PRE_Temp Cntr/ULD Maint</v>
          </cell>
          <cell r="C31" t="str">
            <v>Source Location</v>
          </cell>
          <cell r="E31" t="str">
            <v>EQUIP_TYPE</v>
          </cell>
        </row>
        <row r="32">
          <cell r="B32" t="str">
            <v>ZI520S0: ACE Main_ENS/ICS (Shpt)</v>
          </cell>
          <cell r="C32" t="str">
            <v>Source Location</v>
          </cell>
          <cell r="D32" t="str">
            <v>Destination Location</v>
          </cell>
          <cell r="E32" t="str">
            <v>PER SHPMT</v>
          </cell>
        </row>
        <row r="33">
          <cell r="B33" t="str">
            <v>ZI500S0: ACE Main_ISF (Shpt)</v>
          </cell>
          <cell r="C33" t="str">
            <v>Source Location</v>
          </cell>
          <cell r="D33" t="str">
            <v>Destination Location</v>
          </cell>
          <cell r="E33" t="str">
            <v>PER SHPMT</v>
          </cell>
        </row>
        <row r="34">
          <cell r="B34" t="str">
            <v>ZI535S0: ACE Main_Registration</v>
          </cell>
          <cell r="C34" t="str">
            <v>Source Location</v>
          </cell>
          <cell r="E34" t="str">
            <v>PER SHPMT</v>
          </cell>
        </row>
        <row r="35">
          <cell r="B35" t="str">
            <v>ZI530S0: ACE ON_Admin Hdl</v>
          </cell>
          <cell r="D35" t="str">
            <v>Destination Location</v>
          </cell>
          <cell r="E35" t="str">
            <v>PER SHPMT</v>
          </cell>
        </row>
        <row r="36">
          <cell r="B36" t="str">
            <v>ZI577S0: ACE ON_Bond (Shpt)</v>
          </cell>
          <cell r="C36" t="str">
            <v>Source Location</v>
          </cell>
          <cell r="D36" t="str">
            <v>Destination Location</v>
          </cell>
          <cell r="E36" t="str">
            <v>PER SHPMT</v>
          </cell>
        </row>
        <row r="37">
          <cell r="B37" t="str">
            <v>ZI579S0: ACE ON_Doc Handover (Shpt)</v>
          </cell>
          <cell r="D37" t="str">
            <v>Destination Location</v>
          </cell>
          <cell r="E37" t="str">
            <v>PER SHPMT</v>
          </cell>
        </row>
        <row r="38">
          <cell r="B38" t="str">
            <v>ZI588S0: ACE ON_Imp Delivery Order (Shpt)</v>
          </cell>
          <cell r="D38" t="str">
            <v>Destination Location</v>
          </cell>
          <cell r="E38" t="str">
            <v>PER SHPMT</v>
          </cell>
        </row>
        <row r="39">
          <cell r="B39" t="str">
            <v>ZI611S0: ACE ON_Letter of Credit (Doc)</v>
          </cell>
          <cell r="C39" t="str">
            <v>Source Location</v>
          </cell>
          <cell r="E39" t="str">
            <v>PER SHPMT</v>
          </cell>
        </row>
        <row r="40">
          <cell r="B40" t="str">
            <v>ZI612S0: ACE ON_Mgmt</v>
          </cell>
          <cell r="C40" t="str">
            <v>Source Location</v>
          </cell>
          <cell r="D40" t="str">
            <v>Destination Location</v>
          </cell>
          <cell r="E40" t="str">
            <v>PER SHPMT</v>
          </cell>
        </row>
        <row r="41">
          <cell r="B41" t="str">
            <v>ZI614S0: ACE ON_Photocopy</v>
          </cell>
          <cell r="C41" t="str">
            <v>Source Location</v>
          </cell>
          <cell r="E41" t="str">
            <v>PER SHPMT</v>
          </cell>
        </row>
        <row r="42">
          <cell r="B42" t="str">
            <v>ZI615S0: ACE ON_POD Hardcopy</v>
          </cell>
          <cell r="D42" t="str">
            <v>Destination Location</v>
          </cell>
          <cell r="E42" t="str">
            <v>PER SHPMT</v>
          </cell>
        </row>
        <row r="43">
          <cell r="B43" t="str">
            <v>ZI616S0: ACE ON_Pre-Alert</v>
          </cell>
          <cell r="D43" t="str">
            <v>Destination Location</v>
          </cell>
          <cell r="E43" t="str">
            <v>PER SHPMT</v>
          </cell>
        </row>
        <row r="44">
          <cell r="B44" t="str">
            <v>ZI617S0: ACE ON_Security Doc</v>
          </cell>
          <cell r="D44" t="str">
            <v>Destination Location</v>
          </cell>
          <cell r="E44" t="str">
            <v>PER SHPMT</v>
          </cell>
        </row>
        <row r="45">
          <cell r="B45" t="str">
            <v>ZI561S0: ACE ON_Shipping Line Doc</v>
          </cell>
          <cell r="C45" t="str">
            <v>Source Location</v>
          </cell>
          <cell r="E45" t="str">
            <v>PER SHPMT</v>
          </cell>
        </row>
        <row r="46">
          <cell r="B46" t="str">
            <v>ZI523S0: ACE ON_Stop in Trans</v>
          </cell>
          <cell r="C46" t="str">
            <v>Source Location</v>
          </cell>
          <cell r="E46" t="str">
            <v>PER SHPMT</v>
          </cell>
        </row>
        <row r="47">
          <cell r="B47" t="str">
            <v>ZI506S0: ACE ON_Temp Booking</v>
          </cell>
          <cell r="C47" t="str">
            <v>Source Location</v>
          </cell>
          <cell r="E47" t="str">
            <v>PER SHPMT</v>
          </cell>
        </row>
        <row r="48">
          <cell r="B48" t="str">
            <v>ZI528S0: ACE ON_Temp Monitoring</v>
          </cell>
          <cell r="D48" t="str">
            <v>Destination Location</v>
          </cell>
          <cell r="E48" t="str">
            <v>PER SHPMT</v>
          </cell>
        </row>
        <row r="49">
          <cell r="B49" t="str">
            <v>ZI590S0: ACE ON_Toll (Shpt)</v>
          </cell>
          <cell r="D49" t="str">
            <v>Destination Location</v>
          </cell>
          <cell r="E49" t="str">
            <v>PER SHPMT</v>
          </cell>
        </row>
        <row r="50">
          <cell r="B50" t="str">
            <v>ZI529S0: ACE PRE_Admin Hdl</v>
          </cell>
          <cell r="C50" t="str">
            <v>Source Location</v>
          </cell>
          <cell r="E50" t="str">
            <v>PER SHPMT</v>
          </cell>
        </row>
        <row r="51">
          <cell r="B51" t="str">
            <v>ZI620S0: ACE PRE_Bond (Shpt)</v>
          </cell>
          <cell r="C51" t="str">
            <v>Source Location</v>
          </cell>
          <cell r="D51" t="str">
            <v>Destination Location</v>
          </cell>
          <cell r="E51" t="str">
            <v>PER SHPMT</v>
          </cell>
        </row>
        <row r="52">
          <cell r="B52" t="str">
            <v xml:space="preserve">ZI531S0: ACE PRE_Letter of Credit </v>
          </cell>
          <cell r="C52" t="str">
            <v>Source Location</v>
          </cell>
          <cell r="E52" t="str">
            <v>PER SHPMT</v>
          </cell>
        </row>
        <row r="53">
          <cell r="B53" t="str">
            <v>ZI537S0: ACE PRE_Mgmt</v>
          </cell>
          <cell r="C53" t="str">
            <v>Source Location</v>
          </cell>
          <cell r="E53" t="str">
            <v>PER SHPMT</v>
          </cell>
        </row>
        <row r="54">
          <cell r="B54" t="str">
            <v>ZI533S0: ACE PRE_POD Hardcopy</v>
          </cell>
          <cell r="C54" t="str">
            <v>Source Location</v>
          </cell>
          <cell r="E54" t="str">
            <v>PER SHPMT</v>
          </cell>
        </row>
        <row r="55">
          <cell r="B55" t="str">
            <v>ZI534S0: ACE PRE_Pre-Alert</v>
          </cell>
          <cell r="C55" t="str">
            <v>Source Location</v>
          </cell>
          <cell r="E55" t="str">
            <v>PER SHPMT</v>
          </cell>
        </row>
        <row r="56">
          <cell r="B56" t="str">
            <v>ZI536S0: ACE PRE_Security Doc</v>
          </cell>
          <cell r="C56" t="str">
            <v>Source Location</v>
          </cell>
          <cell r="E56" t="str">
            <v>PER SHPMT</v>
          </cell>
        </row>
        <row r="57">
          <cell r="B57" t="str">
            <v>ZI522S0: ACE PRE_Stop in Trans</v>
          </cell>
          <cell r="C57" t="str">
            <v>Source Location</v>
          </cell>
          <cell r="E57" t="str">
            <v>PER SHPMT</v>
          </cell>
        </row>
        <row r="58">
          <cell r="B58" t="str">
            <v>ZI505S0: ACE PRE_Temp Booking</v>
          </cell>
          <cell r="C58" t="str">
            <v>Source Location</v>
          </cell>
          <cell r="E58" t="str">
            <v>PER SHPMT</v>
          </cell>
        </row>
        <row r="59">
          <cell r="B59" t="str">
            <v>ZI527S0: ACE PRE_Temp Monitoring</v>
          </cell>
          <cell r="C59" t="str">
            <v>Source Location</v>
          </cell>
          <cell r="E59" t="str">
            <v>PER SHPMT</v>
          </cell>
        </row>
        <row r="60">
          <cell r="B60" t="str">
            <v>ZI589S0: ACE PRE_Toll (Shpt)</v>
          </cell>
          <cell r="C60" t="str">
            <v>Source Location</v>
          </cell>
          <cell r="E60" t="str">
            <v>PER SHPMT</v>
          </cell>
        </row>
        <row r="61">
          <cell r="B61" t="str">
            <v>ZI107A0: COMM_Shpt Notification</v>
          </cell>
          <cell r="C61" t="str">
            <v>Source Location</v>
          </cell>
          <cell r="E61" t="str">
            <v>PER SHPMT</v>
          </cell>
        </row>
        <row r="62">
          <cell r="B62" t="str">
            <v>ZI108A0: COMM_Track &amp; Trace</v>
          </cell>
          <cell r="C62" t="str">
            <v>Source Location</v>
          </cell>
          <cell r="E62" t="str">
            <v>PER SHPMT</v>
          </cell>
        </row>
        <row r="63">
          <cell r="B63" t="str">
            <v>ZI332A0: DOC_Issuing/Waybill_BOL</v>
          </cell>
          <cell r="C63" t="str">
            <v>Source Location</v>
          </cell>
          <cell r="E63" t="str">
            <v>PER SHPMT</v>
          </cell>
        </row>
        <row r="64">
          <cell r="B64" t="str">
            <v xml:space="preserve">ZI293B0: INV_Indiv/3rd Party   </v>
          </cell>
          <cell r="C64" t="str">
            <v>Source Location</v>
          </cell>
          <cell r="E64" t="str">
            <v>PER SHPMT</v>
          </cell>
        </row>
        <row r="65">
          <cell r="B65" t="str">
            <v xml:space="preserve">ZI290B0: INV_Indiv/Alternate Currency   </v>
          </cell>
          <cell r="C65" t="str">
            <v>Source Location</v>
          </cell>
          <cell r="E65" t="str">
            <v>PER SHPMT</v>
          </cell>
        </row>
        <row r="66">
          <cell r="B66" t="str">
            <v xml:space="preserve">ZI291B0: INV_Indiv/Cross-border   </v>
          </cell>
          <cell r="C66" t="str">
            <v>Source Location</v>
          </cell>
          <cell r="E66" t="str">
            <v>PER SHPMT</v>
          </cell>
        </row>
        <row r="67">
          <cell r="B67" t="str">
            <v>ZI292B0: INV_Indiv/Stnd</v>
          </cell>
          <cell r="C67" t="str">
            <v>Source Location</v>
          </cell>
          <cell r="E67" t="str">
            <v>PER SHPMT</v>
          </cell>
        </row>
        <row r="68">
          <cell r="B68" t="str">
            <v>ZI161A0: LIFECONNEXP_Lifeconex</v>
          </cell>
          <cell r="C68" t="str">
            <v>Source Location</v>
          </cell>
          <cell r="D68" t="str">
            <v>Destination Location</v>
          </cell>
          <cell r="E68" t="str">
            <v>PER SHPMT</v>
          </cell>
        </row>
        <row r="69">
          <cell r="B69" t="str">
            <v>ZI557S0: OFR/Danmar BOL (Shpt)</v>
          </cell>
          <cell r="C69" t="str">
            <v>Source Location</v>
          </cell>
          <cell r="D69" t="str">
            <v xml:space="preserve">Destination Location </v>
          </cell>
          <cell r="E69" t="str">
            <v>PER SHPMT</v>
          </cell>
        </row>
        <row r="70">
          <cell r="B70" t="str">
            <v>ZI475S0: ACE Main_Berthing (Cntr)</v>
          </cell>
          <cell r="C70" t="str">
            <v>Source Location</v>
          </cell>
          <cell r="E70" t="str">
            <v>EQUIP_TYPE</v>
          </cell>
        </row>
        <row r="71">
          <cell r="B71" t="str">
            <v>ZI477S0: ACE Main_Emergency Bunker (Cntr)</v>
          </cell>
          <cell r="C71" t="str">
            <v>Source Location</v>
          </cell>
          <cell r="D71" t="str">
            <v>Destination Location</v>
          </cell>
          <cell r="E71" t="str">
            <v>EQUIP_TYPE</v>
          </cell>
        </row>
        <row r="72">
          <cell r="B72" t="str">
            <v>ZI468S0: ACE Main_NMSA</v>
          </cell>
          <cell r="C72" t="str">
            <v>Source Location</v>
          </cell>
          <cell r="E72" t="str">
            <v>EQUIP_TYPE</v>
          </cell>
        </row>
        <row r="73">
          <cell r="B73" t="str">
            <v>ZI623S0: ACE Main_Overweight</v>
          </cell>
          <cell r="C73" t="str">
            <v>Source Location</v>
          </cell>
          <cell r="D73" t="str">
            <v>Destination Location</v>
          </cell>
          <cell r="E73" t="str">
            <v>EQUIP_TYPE</v>
          </cell>
        </row>
        <row r="74">
          <cell r="B74" t="str">
            <v>ZI567S0: ACE Main_Panama Canal</v>
          </cell>
          <cell r="C74" t="str">
            <v>Source Location</v>
          </cell>
          <cell r="D74" t="str">
            <v>Destination Location</v>
          </cell>
          <cell r="E74" t="str">
            <v>EQUIP_TYPE</v>
          </cell>
        </row>
        <row r="75">
          <cell r="B75" t="str">
            <v>ZI480S0: ACE Main_Piracy Risk (Cntr)</v>
          </cell>
          <cell r="C75" t="str">
            <v>Source Location</v>
          </cell>
          <cell r="D75" t="str">
            <v>Destination Location</v>
          </cell>
          <cell r="E75" t="str">
            <v>EQUIP_TYPE</v>
          </cell>
        </row>
        <row r="76">
          <cell r="B76" t="str">
            <v>ZI694S0: ACE Main_Port Congestion (CNTR)</v>
          </cell>
          <cell r="C76" t="str">
            <v>Source Location</v>
          </cell>
          <cell r="D76" t="str">
            <v>Destination Location</v>
          </cell>
          <cell r="E76" t="str">
            <v>EQUIP_TYPE</v>
          </cell>
        </row>
        <row r="77">
          <cell r="B77" t="str">
            <v>ZI568S0: ACE Main_Suez Canal (Cntr)</v>
          </cell>
          <cell r="C77" t="str">
            <v>Source Location</v>
          </cell>
          <cell r="D77" t="str">
            <v>Destination Location</v>
          </cell>
          <cell r="E77" t="str">
            <v>EQUIP_TYPE</v>
          </cell>
        </row>
        <row r="78">
          <cell r="B78" t="str">
            <v>ZI483S0: ACE Main_War Risk (Cntr)</v>
          </cell>
          <cell r="C78" t="str">
            <v>Source Location</v>
          </cell>
          <cell r="D78" t="str">
            <v>Destination Location</v>
          </cell>
          <cell r="E78" t="str">
            <v>EQUIP_TYPE</v>
          </cell>
        </row>
        <row r="79">
          <cell r="B79" t="str">
            <v>ZI569S0: ACE Main_Wharfage</v>
          </cell>
          <cell r="C79" t="str">
            <v>Source Location</v>
          </cell>
          <cell r="D79" t="str">
            <v>Destination Location</v>
          </cell>
          <cell r="E79" t="str">
            <v>EQUIP_TYPE</v>
          </cell>
        </row>
        <row r="80">
          <cell r="B80" t="str">
            <v>ZI553S0: ACE ON_Cntr Nomination (Equip)</v>
          </cell>
          <cell r="D80" t="str">
            <v>Destination Location</v>
          </cell>
          <cell r="E80" t="str">
            <v>EQUIP_TYPE</v>
          </cell>
        </row>
        <row r="81">
          <cell r="B81" t="str">
            <v>ZI556S0: ACE ON_Cntr Wash (Equip)</v>
          </cell>
          <cell r="C81" t="str">
            <v>Source Location</v>
          </cell>
          <cell r="E81" t="str">
            <v>EQUIP_TYPE</v>
          </cell>
        </row>
        <row r="82">
          <cell r="B82" t="str">
            <v>ZI559S0: ACE ON_Equip Handover (Equip)</v>
          </cell>
          <cell r="D82" t="str">
            <v>Destination Location</v>
          </cell>
          <cell r="E82" t="str">
            <v>EQUIP_TYPE</v>
          </cell>
        </row>
        <row r="83">
          <cell r="B83" t="str">
            <v>ZI563S0: ACE ON_Heavy Lift (Equip)</v>
          </cell>
          <cell r="D83" t="str">
            <v>Destination Location</v>
          </cell>
          <cell r="E83" t="str">
            <v>EQUIP_TYPE</v>
          </cell>
        </row>
        <row r="84">
          <cell r="B84" t="str">
            <v>ZI492S0: ACE ON_Low/High Water</v>
          </cell>
          <cell r="C84" t="str">
            <v>Source Location</v>
          </cell>
          <cell r="D84" t="str">
            <v>Destination Location</v>
          </cell>
          <cell r="E84" t="str">
            <v>EQUIP_TYPE</v>
          </cell>
        </row>
        <row r="85">
          <cell r="B85" t="str">
            <v>ZI494S0: ACE ON_Overweight</v>
          </cell>
          <cell r="C85" t="str">
            <v>Source Location</v>
          </cell>
          <cell r="D85" t="str">
            <v>Destination Zone</v>
          </cell>
          <cell r="E85" t="str">
            <v>EQUIP_TYPE</v>
          </cell>
        </row>
        <row r="86">
          <cell r="B86" t="str">
            <v>ZI552S0: ACE PRE_Cntr Nomination (Equip)</v>
          </cell>
          <cell r="C86" t="str">
            <v>Source Location</v>
          </cell>
          <cell r="E86" t="str">
            <v>EQUIP_TYPE</v>
          </cell>
        </row>
        <row r="87">
          <cell r="B87" t="str">
            <v>ZI555S0: ACE PRE_Cntr Wash (Equip)</v>
          </cell>
          <cell r="C87" t="str">
            <v>Source Location</v>
          </cell>
          <cell r="E87" t="str">
            <v>EQUIP_TYPE</v>
          </cell>
        </row>
        <row r="88">
          <cell r="B88" t="str">
            <v>ZI558S0: ACE PRE_Equip Handover (Equip)</v>
          </cell>
          <cell r="C88" t="str">
            <v>Source Location</v>
          </cell>
          <cell r="E88" t="str">
            <v>EQUIP_TYPE</v>
          </cell>
        </row>
        <row r="89">
          <cell r="B89" t="str">
            <v>ZI562S0: ACE PRE_Heavy Lift (Equip)</v>
          </cell>
          <cell r="C89" t="str">
            <v>Source Location</v>
          </cell>
          <cell r="E89" t="str">
            <v>EQUIP_TYPE</v>
          </cell>
        </row>
        <row r="90">
          <cell r="B90" t="str">
            <v>ZI566S0: ACE PRE_Low Sulfur (Container)</v>
          </cell>
          <cell r="C90" t="str">
            <v>Source Location</v>
          </cell>
          <cell r="D90" t="str">
            <v>Destination Location</v>
          </cell>
          <cell r="E90" t="str">
            <v>EQUIP_TYPE</v>
          </cell>
        </row>
        <row r="91">
          <cell r="B91" t="str">
            <v>ZI491S0: ACE PRE_Low/High Water</v>
          </cell>
          <cell r="C91" t="str">
            <v>Source Location</v>
          </cell>
          <cell r="D91" t="str">
            <v>Destination Location</v>
          </cell>
          <cell r="E91" t="str">
            <v>EQUIP_TYPE</v>
          </cell>
        </row>
        <row r="92">
          <cell r="B92" t="str">
            <v>ZI493S0: ACE PRE_Overweight</v>
          </cell>
          <cell r="C92" t="str">
            <v>Source Zone</v>
          </cell>
          <cell r="D92" t="str">
            <v>Destination Location</v>
          </cell>
          <cell r="E92" t="str">
            <v>EQUIP_TYPE</v>
          </cell>
        </row>
        <row r="93">
          <cell r="B93" t="str">
            <v>ZI564S0: OFR/BAF (Cntr)</v>
          </cell>
          <cell r="C93" t="str">
            <v>Source Location</v>
          </cell>
          <cell r="D93" t="str">
            <v xml:space="preserve">Destination Location </v>
          </cell>
          <cell r="E93" t="str">
            <v>EQUIP_TYPE</v>
          </cell>
        </row>
        <row r="94">
          <cell r="B94" t="str">
            <v>ZI538S0: OFR/CAF</v>
          </cell>
          <cell r="C94" t="str">
            <v>Source Location</v>
          </cell>
          <cell r="D94" t="str">
            <v xml:space="preserve">Destination Location </v>
          </cell>
          <cell r="E94" t="str">
            <v>EQUIP_TYPE</v>
          </cell>
        </row>
        <row r="95">
          <cell r="B95" t="str">
            <v>ZI467S0: OFR/ISPS (Cntr)</v>
          </cell>
          <cell r="C95" t="str">
            <v>Source Location</v>
          </cell>
          <cell r="D95" t="str">
            <v xml:space="preserve">Destination Location </v>
          </cell>
          <cell r="E95" t="str">
            <v>EQUIP_TYPE</v>
          </cell>
        </row>
        <row r="96">
          <cell r="B96" t="str">
            <v>ZI474S0: OFR/Term Hdl FCL Dest Port (Cntr)</v>
          </cell>
          <cell r="C96" t="str">
            <v>Source Location</v>
          </cell>
          <cell r="D96" t="str">
            <v xml:space="preserve">Destination Location </v>
          </cell>
          <cell r="E96" t="str">
            <v>EQUIP_TYPE</v>
          </cell>
        </row>
        <row r="97">
          <cell r="B97" t="str">
            <v>ZI473S0: OFR/Term Hdl FCL Org Port (Cntr)</v>
          </cell>
          <cell r="C97" t="str">
            <v>Source Location</v>
          </cell>
          <cell r="D97" t="str">
            <v xml:space="preserve">Destination Location </v>
          </cell>
          <cell r="E97" t="str">
            <v>EQUIP_TYPE</v>
          </cell>
        </row>
        <row r="98">
          <cell r="B98" t="str">
            <v>ZI476S0: ACE Main_Berthing (W/M)</v>
          </cell>
          <cell r="C98" t="str">
            <v>Source Location</v>
          </cell>
          <cell r="E98" t="str">
            <v>W/M</v>
          </cell>
        </row>
        <row r="99">
          <cell r="B99" t="str">
            <v>ZI478S0: ACE Main_Emergency Bunker (W/M)</v>
          </cell>
          <cell r="C99" t="str">
            <v>Source Location</v>
          </cell>
          <cell r="D99" t="str">
            <v>Destination Location</v>
          </cell>
          <cell r="E99" t="str">
            <v>W/M</v>
          </cell>
        </row>
        <row r="100">
          <cell r="B100" t="str">
            <v>ZI699S0: ACE Main_Panama Canal</v>
          </cell>
          <cell r="C100" t="str">
            <v>Source Location</v>
          </cell>
          <cell r="D100" t="str">
            <v>Destination Location</v>
          </cell>
          <cell r="E100" t="str">
            <v>W/M</v>
          </cell>
        </row>
        <row r="101">
          <cell r="B101" t="str">
            <v>ZI693S0: ACE Main_Peak Season (W/M)</v>
          </cell>
          <cell r="C101" t="str">
            <v>Source Location</v>
          </cell>
          <cell r="D101" t="str">
            <v>Destination Location</v>
          </cell>
          <cell r="E101" t="str">
            <v>W/M</v>
          </cell>
        </row>
        <row r="102">
          <cell r="B102" t="str">
            <v>ZI479S0: ACE Main_Piracy Risk (W/M)</v>
          </cell>
          <cell r="C102" t="str">
            <v>Source Location</v>
          </cell>
          <cell r="D102" t="str">
            <v>Destination Location</v>
          </cell>
          <cell r="E102" t="str">
            <v>W/M</v>
          </cell>
        </row>
        <row r="103">
          <cell r="B103" t="str">
            <v>ZI481S0: ACE Main_Port Congestion (W/M)</v>
          </cell>
          <cell r="C103" t="str">
            <v>Source Location</v>
          </cell>
          <cell r="D103" t="str">
            <v>Destination Location</v>
          </cell>
          <cell r="E103" t="str">
            <v>W/M</v>
          </cell>
        </row>
        <row r="104">
          <cell r="B104" t="str">
            <v>ZI696S0: ACE Main_Suez Canal (W/M)</v>
          </cell>
          <cell r="C104" t="str">
            <v>Source Location</v>
          </cell>
          <cell r="D104" t="str">
            <v>Destination Location</v>
          </cell>
          <cell r="E104" t="str">
            <v>W/M</v>
          </cell>
        </row>
        <row r="105">
          <cell r="B105" t="str">
            <v>ZI482S0: ACE Main_War Risk (W/M)</v>
          </cell>
          <cell r="C105" t="str">
            <v>Source Location</v>
          </cell>
          <cell r="D105" t="str">
            <v>Destination Location</v>
          </cell>
          <cell r="E105" t="str">
            <v>W/M</v>
          </cell>
        </row>
        <row r="106">
          <cell r="B106" t="str">
            <v>ZI692S0: ACE ON_Breakbulk (W/M)</v>
          </cell>
          <cell r="D106" t="str">
            <v>Destination Location</v>
          </cell>
          <cell r="E106" t="str">
            <v>W/M</v>
          </cell>
        </row>
        <row r="107">
          <cell r="B107" t="str">
            <v>ZI565S0: ACE PRE_Low Sulfur (W/M)</v>
          </cell>
          <cell r="C107" t="str">
            <v>Source Location</v>
          </cell>
          <cell r="D107" t="str">
            <v>Destination Location</v>
          </cell>
          <cell r="E107" t="str">
            <v>W/M</v>
          </cell>
        </row>
        <row r="108">
          <cell r="B108" t="str">
            <v>ZI690S0: OFR/ISPS (W/M)</v>
          </cell>
          <cell r="C108" t="str">
            <v>Source Location</v>
          </cell>
          <cell r="D108" t="str">
            <v xml:space="preserve">Destination Location </v>
          </cell>
          <cell r="E108" t="str">
            <v>W/M</v>
          </cell>
        </row>
        <row r="109">
          <cell r="B109" t="str">
            <v>ZI471S0: OFR/Term Hdl LCL Dest Port (W/M)</v>
          </cell>
          <cell r="C109" t="str">
            <v>Source Location</v>
          </cell>
          <cell r="D109" t="str">
            <v xml:space="preserve">Destination Location </v>
          </cell>
          <cell r="E109" t="str">
            <v>W/M</v>
          </cell>
        </row>
        <row r="110">
          <cell r="B110" t="str">
            <v>ZI472S0: OFR/Term Hdl LCL Org Port (W/M)</v>
          </cell>
          <cell r="C110" t="str">
            <v>Source Location</v>
          </cell>
          <cell r="D110" t="str">
            <v xml:space="preserve">Destination Location </v>
          </cell>
          <cell r="E110" t="str">
            <v>W/M</v>
          </cell>
        </row>
        <row r="111">
          <cell r="B111" t="str">
            <v xml:space="preserve">ZI574S0: ACE ON_Bank Draft </v>
          </cell>
          <cell r="D111" t="str">
            <v>Destination Location</v>
          </cell>
          <cell r="E111" t="str">
            <v>% OF GOODS VALUE</v>
          </cell>
        </row>
        <row r="112">
          <cell r="B112" t="str">
            <v xml:space="preserve">ZI576S0: ACE ON_Bank Release </v>
          </cell>
          <cell r="D112" t="str">
            <v>Destination Location</v>
          </cell>
          <cell r="E112" t="str">
            <v>% OF GOODS VALUE</v>
          </cell>
        </row>
        <row r="113">
          <cell r="B113" t="str">
            <v xml:space="preserve">ZI573S0: ACE PRE_Bank Draft </v>
          </cell>
          <cell r="C113" t="str">
            <v>Source Location</v>
          </cell>
          <cell r="E113" t="str">
            <v>% OF GOODS VALUE</v>
          </cell>
        </row>
        <row r="114">
          <cell r="B114" t="str">
            <v xml:space="preserve">ZI575S0: ACE PRE_Bank Release </v>
          </cell>
          <cell r="C114" t="str">
            <v>Source Location</v>
          </cell>
          <cell r="E114" t="str">
            <v>% OF GOODS VALUE</v>
          </cell>
        </row>
        <row r="115">
          <cell r="B115" t="str">
            <v>ZI158A0: INS_Cargo Insurance/Ad-Hoc</v>
          </cell>
          <cell r="C115" t="str">
            <v>Source Location</v>
          </cell>
          <cell r="E115" t="str">
            <v>% OF GOODS VALUE</v>
          </cell>
        </row>
        <row r="116">
          <cell r="B116" t="str">
            <v>ZI160A0: INS_Cargo Insurance/Multiple</v>
          </cell>
          <cell r="C116" t="str">
            <v>Source Location</v>
          </cell>
          <cell r="E116" t="str">
            <v>% OF GOODS VALUE</v>
          </cell>
        </row>
        <row r="117">
          <cell r="B117" t="str">
            <v>ZI310A0: INS_Cargo Insurance/Single</v>
          </cell>
          <cell r="C117" t="str">
            <v>Source Location</v>
          </cell>
          <cell r="E117" t="str">
            <v>% OF GOODS VALUE</v>
          </cell>
        </row>
        <row r="118">
          <cell r="B118" t="str">
            <v>ZI159A0: INS_Cargo Insurance/Year</v>
          </cell>
          <cell r="C118" t="str">
            <v>Source Location</v>
          </cell>
          <cell r="E118" t="str">
            <v>% OF GOODS VALUE</v>
          </cell>
        </row>
        <row r="119">
          <cell r="B119" t="str">
            <v>ZI572S0: OFR/Harbor Maint (Val)</v>
          </cell>
          <cell r="C119" t="str">
            <v>Source Location</v>
          </cell>
          <cell r="D119" t="str">
            <v xml:space="preserve">Destination Location </v>
          </cell>
          <cell r="E119" t="str">
            <v>% OF GOODS VALUE</v>
          </cell>
        </row>
        <row r="120">
          <cell r="B120" t="str">
            <v>ZI604S0: ACE ON_Advance of Payment (% Charge)</v>
          </cell>
          <cell r="D120" t="str">
            <v>Destination Location</v>
          </cell>
          <cell r="E120" t="str">
            <v>% OF FREIGHT</v>
          </cell>
        </row>
        <row r="121">
          <cell r="B121" t="str">
            <v>ZI609S0: ACE ON_Cash Advance (% Charge)</v>
          </cell>
          <cell r="D121" t="str">
            <v>Destination Location</v>
          </cell>
          <cell r="E121" t="str">
            <v>% OF FREIGHT</v>
          </cell>
        </row>
        <row r="122">
          <cell r="B122" t="str">
            <v>ZI592S0: ACE ON_COD Collection (% Charge)</v>
          </cell>
          <cell r="D122" t="str">
            <v>Destination Location</v>
          </cell>
          <cell r="E122" t="str">
            <v>% OF FREIGHT</v>
          </cell>
        </row>
        <row r="123">
          <cell r="B123" t="str">
            <v>ZI539S0: ACE PRE_Advance of Payment (% Charge)</v>
          </cell>
          <cell r="C123" t="str">
            <v>Source Location</v>
          </cell>
          <cell r="E123" t="str">
            <v>% OF FREIGHT</v>
          </cell>
        </row>
        <row r="124">
          <cell r="B124" t="str">
            <v>ZI541S0: ACE PRE_Cash Advance (% Charge)</v>
          </cell>
          <cell r="C124" t="str">
            <v>Source Location</v>
          </cell>
          <cell r="E124" t="str">
            <v>% OF FREIGHT</v>
          </cell>
        </row>
        <row r="125">
          <cell r="B125" t="str">
            <v>ZI591S0: ACE PRE_COD Collection (% Charge)</v>
          </cell>
          <cell r="C125" t="str">
            <v>Source Location</v>
          </cell>
          <cell r="E125" t="str">
            <v>% OF FREIGHT</v>
          </cell>
        </row>
        <row r="126">
          <cell r="B126" t="str">
            <v>ZI603S0: DEL_CAF</v>
          </cell>
          <cell r="C126" t="str">
            <v>Source Location</v>
          </cell>
          <cell r="D126" t="str">
            <v>Destination Zone</v>
          </cell>
          <cell r="E126" t="str">
            <v>% OF FREIGHT</v>
          </cell>
        </row>
        <row r="127">
          <cell r="B127" t="str">
            <v>ZI486S0: DEL_CAF (% Val)</v>
          </cell>
          <cell r="C127" t="str">
            <v>Source Location</v>
          </cell>
          <cell r="D127" t="str">
            <v>Destination Zone</v>
          </cell>
          <cell r="E127" t="str">
            <v>% OF FREIGHT</v>
          </cell>
        </row>
        <row r="128">
          <cell r="B128" t="str">
            <v>ZI488S0: DEL_Fuel (% Cost)</v>
          </cell>
          <cell r="C128" t="str">
            <v>Source Location</v>
          </cell>
          <cell r="D128" t="str">
            <v>Destination Zone</v>
          </cell>
          <cell r="E128" t="str">
            <v>% OF FREIGHT</v>
          </cell>
        </row>
        <row r="129">
          <cell r="B129" t="str">
            <v>ZI484S0: OFR/CAF (% Val)</v>
          </cell>
          <cell r="C129" t="str">
            <v>Source Location</v>
          </cell>
          <cell r="D129" t="str">
            <v xml:space="preserve">Destination Location </v>
          </cell>
          <cell r="E129" t="str">
            <v>% OF FREIGHT</v>
          </cell>
        </row>
        <row r="130">
          <cell r="B130" t="str">
            <v>ZI485S0: PU_CAF (% Val)</v>
          </cell>
          <cell r="C130" t="str">
            <v>Source Zone</v>
          </cell>
          <cell r="D130" t="str">
            <v>Destination Location</v>
          </cell>
          <cell r="E130" t="str">
            <v>% OF FREIGHT</v>
          </cell>
        </row>
        <row r="131">
          <cell r="B131" t="str">
            <v>ZI487S0: PU_Fuel (% Cost)</v>
          </cell>
          <cell r="C131" t="str">
            <v>Source Zone</v>
          </cell>
          <cell r="D131" t="str">
            <v>Destination Location</v>
          </cell>
          <cell r="E131" t="str">
            <v>% OF FREIGHT</v>
          </cell>
        </row>
        <row r="132">
          <cell r="B132" t="str">
            <v>ZI035B0: DEL SP_Inside</v>
          </cell>
          <cell r="C132" t="str">
            <v>Source Location</v>
          </cell>
          <cell r="D132" t="str">
            <v>Destination Zone</v>
          </cell>
          <cell r="E132" t="str">
            <v>CHRG_WEIGHT</v>
          </cell>
        </row>
        <row r="133">
          <cell r="B133" t="str">
            <v>ZI022B0: DEL_Aft Hrs (Chg)</v>
          </cell>
          <cell r="C133" t="str">
            <v>Source Location</v>
          </cell>
          <cell r="D133" t="str">
            <v>Destination Zone</v>
          </cell>
          <cell r="E133" t="str">
            <v>CHRG_WEIGHT</v>
          </cell>
        </row>
        <row r="134">
          <cell r="B134" t="str">
            <v>ZI024B0: DEL_Dedicated (Chg)</v>
          </cell>
          <cell r="C134" t="str">
            <v>Source Location</v>
          </cell>
          <cell r="D134" t="str">
            <v>Destination Zone</v>
          </cell>
          <cell r="E134" t="str">
            <v>CHRG_WEIGHT</v>
          </cell>
        </row>
        <row r="135">
          <cell r="B135" t="str">
            <v>ZI025B0: DEL_DG (Chg)</v>
          </cell>
          <cell r="C135" t="str">
            <v>Source Location</v>
          </cell>
          <cell r="D135" t="str">
            <v>Destination Zone</v>
          </cell>
          <cell r="E135" t="str">
            <v>CHRG_WEIGHT</v>
          </cell>
        </row>
        <row r="136">
          <cell r="B136" t="str">
            <v>ZI497S0: DEL_Fuel (Chg)</v>
          </cell>
          <cell r="C136" t="str">
            <v>Source Location</v>
          </cell>
          <cell r="D136" t="str">
            <v>Destination Zone</v>
          </cell>
          <cell r="E136" t="str">
            <v>CHRG_WEIGHT</v>
          </cell>
        </row>
        <row r="137">
          <cell r="B137" t="str">
            <v>ZI041B0: DEL_Stnd (Chg)</v>
          </cell>
          <cell r="C137" t="str">
            <v>Source Location</v>
          </cell>
          <cell r="D137" t="str">
            <v>Destination Zone</v>
          </cell>
          <cell r="E137" t="str">
            <v>CHRG_WEIGHT</v>
          </cell>
        </row>
        <row r="138">
          <cell r="B138" t="str">
            <v>ZI043B0: DEL_Temp (Chg)</v>
          </cell>
          <cell r="C138" t="str">
            <v>Source Location</v>
          </cell>
          <cell r="D138" t="str">
            <v>Destination Zone</v>
          </cell>
          <cell r="E138" t="str">
            <v>CHRG_WEIGHT</v>
          </cell>
        </row>
        <row r="139">
          <cell r="B139" t="str">
            <v>ZI044B0: DEL_Time Definite (Chg)</v>
          </cell>
          <cell r="C139" t="str">
            <v>Source Location</v>
          </cell>
          <cell r="D139" t="str">
            <v>Destination Zone</v>
          </cell>
          <cell r="E139" t="str">
            <v>CHRG_WEIGHT</v>
          </cell>
        </row>
        <row r="140">
          <cell r="B140" t="str">
            <v>ZI012B0: PU SP_Inside</v>
          </cell>
          <cell r="C140" t="str">
            <v>Source Zone</v>
          </cell>
          <cell r="D140" t="str">
            <v>Destination Location</v>
          </cell>
          <cell r="E140" t="str">
            <v>CHRG_WEIGHT</v>
          </cell>
        </row>
        <row r="141">
          <cell r="B141" t="str">
            <v>ZI001B0: PU_Aft Hrs (Chg)</v>
          </cell>
          <cell r="C141" t="str">
            <v>Source Zone</v>
          </cell>
          <cell r="D141" t="str">
            <v xml:space="preserve">Destination Location </v>
          </cell>
          <cell r="E141" t="str">
            <v>CHRG_WEIGHT</v>
          </cell>
        </row>
        <row r="142">
          <cell r="B142" t="str">
            <v>ZI002B0: PU_Dedicated (Chg)</v>
          </cell>
          <cell r="C142" t="str">
            <v>Source Zone</v>
          </cell>
          <cell r="D142" t="str">
            <v xml:space="preserve">Destination Location </v>
          </cell>
          <cell r="E142" t="str">
            <v>CHRG_WEIGHT</v>
          </cell>
        </row>
        <row r="143">
          <cell r="B143" t="str">
            <v>ZI025B0: PU_DG (Chg)</v>
          </cell>
          <cell r="C143" t="str">
            <v>Source Zone</v>
          </cell>
          <cell r="D143" t="str">
            <v xml:space="preserve">Destination Location </v>
          </cell>
          <cell r="E143" t="str">
            <v>CHRG_WEIGHT</v>
          </cell>
        </row>
        <row r="144">
          <cell r="B144" t="str">
            <v>ZI496S0: PU_Fuel (Chg)</v>
          </cell>
          <cell r="C144" t="str">
            <v>Source Zone</v>
          </cell>
          <cell r="D144" t="str">
            <v>Destination Location</v>
          </cell>
          <cell r="E144" t="str">
            <v>CHRG_WEIGHT</v>
          </cell>
        </row>
        <row r="145">
          <cell r="B145" t="str">
            <v>ZI018B0: PU_Stnd (Chg)</v>
          </cell>
          <cell r="C145" t="str">
            <v>Source Zone</v>
          </cell>
          <cell r="D145" t="str">
            <v xml:space="preserve">Destination Location </v>
          </cell>
          <cell r="E145" t="str">
            <v>CHRG_WEIGHT</v>
          </cell>
        </row>
        <row r="146">
          <cell r="B146" t="str">
            <v>ZI020B0: PU_Temp (Chg)</v>
          </cell>
          <cell r="C146" t="str">
            <v>Source Zone</v>
          </cell>
          <cell r="D146" t="str">
            <v xml:space="preserve">Destination Location </v>
          </cell>
          <cell r="E146" t="str">
            <v>CHRG_WEIGHT</v>
          </cell>
        </row>
        <row r="147">
          <cell r="B147" t="str">
            <v>ZI021B0: PU_Time Definite (Chg)</v>
          </cell>
          <cell r="C147" t="str">
            <v>Source Zone</v>
          </cell>
          <cell r="D147" t="str">
            <v xml:space="preserve">Destination Location </v>
          </cell>
          <cell r="E147" t="str">
            <v>CHRG_WEIGHT</v>
          </cell>
        </row>
        <row r="148">
          <cell r="B148" t="str">
            <v>ZI048B0: AFR/BTB_DG/CAO/Prem (Chg)</v>
          </cell>
          <cell r="C148" t="str">
            <v>Source Location</v>
          </cell>
          <cell r="D148" t="str">
            <v>Destination Location</v>
          </cell>
          <cell r="E148" t="str">
            <v>CHRG_WEIGHT</v>
          </cell>
        </row>
        <row r="149">
          <cell r="B149" t="str">
            <v>ZI049B0: AFR/BTB_DG/PAX/Prem (Chg)</v>
          </cell>
          <cell r="C149" t="str">
            <v>Source Location</v>
          </cell>
          <cell r="D149" t="str">
            <v>Destination Location</v>
          </cell>
          <cell r="E149" t="str">
            <v>CHRG_WEIGHT</v>
          </cell>
        </row>
        <row r="150">
          <cell r="B150" t="str">
            <v>ZI052B0: AFR/BTB_Gen Cargo/First (Chg)</v>
          </cell>
          <cell r="C150" t="str">
            <v>Source Location</v>
          </cell>
          <cell r="D150" t="str">
            <v>Destination Location</v>
          </cell>
          <cell r="E150" t="str">
            <v>CHRG_WEIGHT</v>
          </cell>
        </row>
        <row r="151">
          <cell r="B151" t="str">
            <v>ZI053B0: AFR/BTB_Gen Cargo/Prem (Chg)</v>
          </cell>
          <cell r="C151" t="str">
            <v>Source Location</v>
          </cell>
          <cell r="D151" t="str">
            <v>Destination Location</v>
          </cell>
          <cell r="E151" t="str">
            <v>CHRG_WEIGHT</v>
          </cell>
        </row>
        <row r="152">
          <cell r="B152" t="str">
            <v>ZI054B0: AFR/BTB_Gen Cargo/Val (Chg)</v>
          </cell>
          <cell r="C152" t="str">
            <v>Source Location</v>
          </cell>
          <cell r="D152" t="str">
            <v>Destination Location</v>
          </cell>
          <cell r="E152" t="str">
            <v>CHRG_WEIGHT</v>
          </cell>
        </row>
        <row r="153">
          <cell r="B153" t="str">
            <v>ZI056B0: AFR/BTB_Oversized/Prem (Chg)</v>
          </cell>
          <cell r="C153" t="str">
            <v>Source Location</v>
          </cell>
          <cell r="D153" t="str">
            <v>Destination Location</v>
          </cell>
          <cell r="E153" t="str">
            <v>CHRG_WEIGHT</v>
          </cell>
        </row>
        <row r="154">
          <cell r="B154" t="str">
            <v>ZI607B0: AFR/BTB_SeAir</v>
          </cell>
          <cell r="C154" t="str">
            <v>Source Location</v>
          </cell>
          <cell r="D154" t="str">
            <v>Destination Location</v>
          </cell>
          <cell r="E154" t="str">
            <v>CHRG_WEIGHT</v>
          </cell>
        </row>
        <row r="155">
          <cell r="B155" t="str">
            <v>ZI061B0: AFR/BTB_Temp/Passive/Prem (Chg)</v>
          </cell>
          <cell r="C155" t="str">
            <v>Source Location</v>
          </cell>
          <cell r="D155" t="str">
            <v>Destination Location</v>
          </cell>
          <cell r="E155" t="str">
            <v>CHRG_WEIGHT</v>
          </cell>
        </row>
        <row r="156">
          <cell r="B156" t="str">
            <v>ZI460B0: AFR/BTB_Thermonet</v>
          </cell>
          <cell r="C156" t="str">
            <v>Source Location</v>
          </cell>
          <cell r="D156" t="str">
            <v>Destination Location</v>
          </cell>
          <cell r="E156" t="str">
            <v>CHRG_WEIGHT</v>
          </cell>
        </row>
        <row r="157">
          <cell r="B157" t="str">
            <v>ZI064B0: AFR/CONS_Gen Cargo/First (Chg)</v>
          </cell>
          <cell r="C157" t="str">
            <v>Source Location</v>
          </cell>
          <cell r="D157" t="str">
            <v>Destination Location</v>
          </cell>
          <cell r="E157" t="str">
            <v>CHRG_WEIGHT</v>
          </cell>
        </row>
        <row r="158">
          <cell r="B158" t="str">
            <v>ZI065B0: AFR/CONS_Gen Cargo/Prem (Chg)</v>
          </cell>
          <cell r="C158" t="str">
            <v>Source Location</v>
          </cell>
          <cell r="D158" t="str">
            <v>Destination Location</v>
          </cell>
          <cell r="E158" t="str">
            <v>CHRG_WEIGHT</v>
          </cell>
        </row>
        <row r="159">
          <cell r="B159" t="str">
            <v>ZI066B0: AFR/CONS_Gen Cargo/Val (Chg)</v>
          </cell>
          <cell r="C159" t="str">
            <v>Source Location</v>
          </cell>
          <cell r="D159" t="str">
            <v>Destination Location</v>
          </cell>
          <cell r="E159" t="str">
            <v>CHRG_WEIGHT</v>
          </cell>
        </row>
        <row r="160">
          <cell r="B160" t="str">
            <v>ZI068B0: AFR/CONS_Oversized/Prem (Chg)</v>
          </cell>
          <cell r="C160" t="str">
            <v>Source Location</v>
          </cell>
          <cell r="D160" t="str">
            <v>Destination Location</v>
          </cell>
          <cell r="E160" t="str">
            <v>CHRG_WEIGHT</v>
          </cell>
        </row>
        <row r="161">
          <cell r="B161" t="str">
            <v>ZI072B0: AFR/DTC_DG/CAO/Prem (Chg)</v>
          </cell>
          <cell r="C161" t="str">
            <v>Source Location</v>
          </cell>
          <cell r="D161" t="str">
            <v>Destination Location</v>
          </cell>
          <cell r="E161" t="str">
            <v>CHRG_WEIGHT</v>
          </cell>
        </row>
        <row r="162">
          <cell r="B162" t="str">
            <v>ZI073B0: AFR/DTC_DG/PAX/Prem (Chg)</v>
          </cell>
          <cell r="C162" t="str">
            <v>Source Location</v>
          </cell>
          <cell r="D162" t="str">
            <v>Destination Location</v>
          </cell>
          <cell r="E162" t="str">
            <v>CHRG_WEIGHT</v>
          </cell>
        </row>
        <row r="163">
          <cell r="B163" t="str">
            <v>ZI077B0: AFR/DTC_Gen Cargo/Prem (Chg)</v>
          </cell>
          <cell r="C163" t="str">
            <v>Source Location</v>
          </cell>
          <cell r="D163" t="str">
            <v>Destination Location</v>
          </cell>
          <cell r="E163" t="str">
            <v>CHRG_WEIGHT</v>
          </cell>
        </row>
        <row r="164">
          <cell r="B164" t="str">
            <v>ZI080B0: AFR/DTC_Oversized/Prem (Chg)</v>
          </cell>
          <cell r="C164" t="str">
            <v>Source Location</v>
          </cell>
          <cell r="D164" t="str">
            <v>Destination Location</v>
          </cell>
          <cell r="E164" t="str">
            <v>CHRG_WEIGHT</v>
          </cell>
        </row>
        <row r="165">
          <cell r="B165" t="str">
            <v>ZI085B0: AFR/DTC_Temp/Passive/Prem (Chg)</v>
          </cell>
          <cell r="C165" t="str">
            <v>Source Location</v>
          </cell>
          <cell r="D165" t="str">
            <v>Destination Location</v>
          </cell>
          <cell r="E165" t="str">
            <v>CHRG_WEIGHT</v>
          </cell>
        </row>
        <row r="166">
          <cell r="B166" t="str">
            <v>ZI490S0: AFR/Fuel (Chg)</v>
          </cell>
          <cell r="C166" t="str">
            <v>Source Location</v>
          </cell>
          <cell r="D166" t="str">
            <v>Destination Location</v>
          </cell>
          <cell r="E166" t="str">
            <v>CHRG_WEIGHT</v>
          </cell>
        </row>
        <row r="167">
          <cell r="B167" t="str">
            <v>ZI090B0: AFR/IATA_DG/CAO/Prem (Chg)</v>
          </cell>
          <cell r="C167" t="str">
            <v>Source Location</v>
          </cell>
          <cell r="D167" t="str">
            <v>Destination Location</v>
          </cell>
          <cell r="E167" t="str">
            <v>CHRG_WEIGHT</v>
          </cell>
        </row>
        <row r="168">
          <cell r="B168" t="str">
            <v>ZI091B0: AFR/IATA_DG/PAX/Prem (Chg)</v>
          </cell>
          <cell r="C168" t="str">
            <v>Source Location</v>
          </cell>
          <cell r="D168" t="str">
            <v>Destination Location</v>
          </cell>
          <cell r="E168" t="str">
            <v>CHRG_WEIGHT</v>
          </cell>
        </row>
        <row r="169">
          <cell r="B169" t="str">
            <v>ZI095B0: AFR/IATA_Gen Cargo/Prem (Chg)</v>
          </cell>
          <cell r="C169" t="str">
            <v>Source Location</v>
          </cell>
          <cell r="D169" t="str">
            <v>Destination Location</v>
          </cell>
          <cell r="E169" t="str">
            <v>CHRG_WEIGHT</v>
          </cell>
        </row>
        <row r="170">
          <cell r="B170" t="str">
            <v>ZI098B0: AFR/IATA_Oversized/Prem (Chg)</v>
          </cell>
          <cell r="C170" t="str">
            <v>Source Location</v>
          </cell>
          <cell r="D170" t="str">
            <v>Destination Location</v>
          </cell>
          <cell r="E170" t="str">
            <v>CHRG_WEIGHT</v>
          </cell>
        </row>
        <row r="171">
          <cell r="B171" t="str">
            <v>ZI103B0: AFR/IATA_Temp/Passive/Prem (Chg)</v>
          </cell>
          <cell r="C171" t="str">
            <v>Source Location</v>
          </cell>
          <cell r="D171" t="str">
            <v>Destination Location</v>
          </cell>
          <cell r="E171" t="str">
            <v>CHRG_WEIGHT</v>
          </cell>
        </row>
        <row r="172">
          <cell r="B172" t="str">
            <v>ZI517S0: AFR/Security (Chg)</v>
          </cell>
          <cell r="C172" t="str">
            <v>Source Location</v>
          </cell>
          <cell r="E172" t="str">
            <v>CHRG_WEIGHT</v>
          </cell>
        </row>
        <row r="173">
          <cell r="B173" t="str">
            <v>ZI060B0: AFR/BTB_Temp/Active/Prem</v>
          </cell>
          <cell r="C173" t="str">
            <v>Source Location</v>
          </cell>
          <cell r="D173" t="str">
            <v>Destination Location</v>
          </cell>
          <cell r="E173" t="str">
            <v>CHRG_WEIGHT</v>
          </cell>
        </row>
        <row r="174">
          <cell r="B174" t="str">
            <v>ZI084B0: AFR/DTC_Temp/Active/Prem</v>
          </cell>
          <cell r="C174" t="str">
            <v>Source Location</v>
          </cell>
          <cell r="D174" t="str">
            <v>Destination Location</v>
          </cell>
          <cell r="E174" t="str">
            <v>CHRG_WEIGHT</v>
          </cell>
        </row>
        <row r="175">
          <cell r="B175" t="str">
            <v>ZI102B0: AFR/IATA_Temp/Active/Prem</v>
          </cell>
          <cell r="C175" t="str">
            <v>Source Location</v>
          </cell>
          <cell r="D175" t="str">
            <v>Destination Location</v>
          </cell>
          <cell r="E175" t="str">
            <v>CHRG_WEIGHT</v>
          </cell>
        </row>
        <row r="176">
          <cell r="B176" t="str">
            <v>ZI133B0: CUST SP IMP_Degassing (Equip)</v>
          </cell>
          <cell r="D176" t="str">
            <v>Destination Location</v>
          </cell>
          <cell r="E176" t="str">
            <v>EQUIP_TYPE</v>
          </cell>
        </row>
        <row r="177">
          <cell r="B177" t="str">
            <v>ZI625S0: CUST IMP_Security Filing</v>
          </cell>
          <cell r="D177" t="str">
            <v xml:space="preserve">Destination Location </v>
          </cell>
          <cell r="E177" t="str">
            <v>PER SHPMT</v>
          </cell>
        </row>
        <row r="178">
          <cell r="B178" t="str">
            <v>ZI643S0: CUST SP EXP_Cargo Management</v>
          </cell>
          <cell r="C178" t="str">
            <v>Source Location</v>
          </cell>
          <cell r="E178" t="str">
            <v>PER SHPMT</v>
          </cell>
        </row>
        <row r="179">
          <cell r="B179" t="str">
            <v>ZI655S0: CUST SP EXP_CDZ Admin</v>
          </cell>
          <cell r="C179" t="str">
            <v>Source Location</v>
          </cell>
          <cell r="E179" t="str">
            <v>PER SHPMT</v>
          </cell>
        </row>
        <row r="180">
          <cell r="B180" t="str">
            <v>ZI650S0: CUST SP EXP_Manifest Fee</v>
          </cell>
          <cell r="C180" t="str">
            <v>Source Location</v>
          </cell>
          <cell r="E180" t="str">
            <v>PER SHPMT</v>
          </cell>
        </row>
        <row r="181">
          <cell r="B181" t="str">
            <v>ZI628S0: CUST SP IMP_Cargo Management</v>
          </cell>
          <cell r="D181" t="str">
            <v xml:space="preserve">Destination Location </v>
          </cell>
          <cell r="E181" t="str">
            <v>PER SHPMT</v>
          </cell>
        </row>
        <row r="182">
          <cell r="B182" t="str">
            <v>ZI658S0: CUST SP IMP_CDZ Admin</v>
          </cell>
          <cell r="D182" t="str">
            <v xml:space="preserve">Destination Location </v>
          </cell>
          <cell r="E182" t="str">
            <v>PER SHPMT</v>
          </cell>
        </row>
        <row r="183">
          <cell r="B183" t="str">
            <v>ZI635S0: CUST SP IMP_Manifest Fee</v>
          </cell>
          <cell r="D183" t="str">
            <v xml:space="preserve">Destination Location </v>
          </cell>
          <cell r="E183" t="str">
            <v>PER SHPMT</v>
          </cell>
        </row>
        <row r="184">
          <cell r="B184" t="str">
            <v>ZI638S0: CUST SP IMP_Single Entry Bond</v>
          </cell>
          <cell r="D184" t="str">
            <v xml:space="preserve">Destination Location </v>
          </cell>
          <cell r="E184" t="str">
            <v>PER SHPMT</v>
          </cell>
        </row>
        <row r="185">
          <cell r="B185" t="str">
            <v>ZI343B0: CUST EXP_CC Stnd (KG)</v>
          </cell>
          <cell r="C185" t="str">
            <v>Source Location</v>
          </cell>
          <cell r="E185" t="str">
            <v>CHRG_WEIGHT</v>
          </cell>
        </row>
        <row r="186">
          <cell r="B186" t="str">
            <v>ZI346B0: CUST EXP_CC TE (KG)</v>
          </cell>
          <cell r="C186" t="str">
            <v>Source Location</v>
          </cell>
          <cell r="E186" t="str">
            <v>CHRG_WEIGHT</v>
          </cell>
        </row>
        <row r="187">
          <cell r="B187" t="str">
            <v>ZI351B0: CUST IMP_CC Stnd (KG)</v>
          </cell>
          <cell r="D187" t="str">
            <v xml:space="preserve">Destination Location </v>
          </cell>
          <cell r="E187" t="str">
            <v>CHRG_WEIGHT</v>
          </cell>
        </row>
        <row r="188">
          <cell r="B188" t="str">
            <v>ZI356B0: CUST IMP_CC TI (KG)</v>
          </cell>
          <cell r="D188" t="str">
            <v xml:space="preserve">Destination Location </v>
          </cell>
          <cell r="E188" t="str">
            <v>CHRG_WEIGHT</v>
          </cell>
        </row>
        <row r="189">
          <cell r="B189" t="str">
            <v>ZI361B0: CUST SP EXP_CC Aft Hrs (KG)</v>
          </cell>
          <cell r="C189" t="str">
            <v>Source Location</v>
          </cell>
          <cell r="E189" t="str">
            <v>CHRG_WEIGHT</v>
          </cell>
        </row>
        <row r="190">
          <cell r="B190" t="str">
            <v>ZI366B0: CUST SP EXP_CC Aft Hrs/FTZO (KG)</v>
          </cell>
          <cell r="C190" t="str">
            <v>Source Location</v>
          </cell>
          <cell r="E190" t="str">
            <v>CHRG_WEIGHT</v>
          </cell>
        </row>
        <row r="191">
          <cell r="B191" t="str">
            <v>ZI371B0: CUST SP EXP_CC Aft Hrs/TE (KG)</v>
          </cell>
          <cell r="C191" t="str">
            <v>Source Location</v>
          </cell>
          <cell r="E191" t="str">
            <v>CHRG_WEIGHT</v>
          </cell>
        </row>
        <row r="192">
          <cell r="B192" t="str">
            <v>ZI376B0: CUST SP EXP_CC Exped (KG)</v>
          </cell>
          <cell r="C192" t="str">
            <v>Source Location</v>
          </cell>
          <cell r="E192" t="str">
            <v>CHRG_WEIGHT</v>
          </cell>
        </row>
        <row r="193">
          <cell r="B193" t="str">
            <v>ZI381B0: CUST SP EXP_CC Exped/FTZO (KG)</v>
          </cell>
          <cell r="C193" t="str">
            <v>Source Location</v>
          </cell>
          <cell r="E193" t="str">
            <v>CHRG_WEIGHT</v>
          </cell>
        </row>
        <row r="194">
          <cell r="B194" t="str">
            <v>ZI386B0: CUST SP EXP_CC Exped/TE (KG)</v>
          </cell>
          <cell r="C194" t="str">
            <v>Source Location</v>
          </cell>
          <cell r="E194" t="str">
            <v>CHRG_WEIGHT</v>
          </cell>
        </row>
        <row r="195">
          <cell r="B195" t="str">
            <v>ZI112B0: CUST SP EXP_CC FTZO (KG)</v>
          </cell>
          <cell r="C195" t="str">
            <v>Source Location</v>
          </cell>
          <cell r="E195" t="str">
            <v>CHRG_WEIGHT</v>
          </cell>
        </row>
        <row r="196">
          <cell r="B196" t="str">
            <v>ZI391B0: CUST SP IMP_CC Aft Hrs (KG)</v>
          </cell>
          <cell r="D196" t="str">
            <v xml:space="preserve">Destination Location </v>
          </cell>
          <cell r="E196" t="str">
            <v>CHRG_WEIGHT</v>
          </cell>
        </row>
        <row r="197">
          <cell r="B197" t="str">
            <v>ZI396B0: CUST SP IMP_CC Aft Hrs/FTZO (KG)</v>
          </cell>
          <cell r="D197" t="str">
            <v xml:space="preserve">Destination Location </v>
          </cell>
          <cell r="E197" t="str">
            <v>CHRG_WEIGHT</v>
          </cell>
        </row>
        <row r="198">
          <cell r="B198" t="str">
            <v>ZI401B0: CUST SP IMP_CC Aft Hrs/TE (KG)</v>
          </cell>
          <cell r="C198" t="str">
            <v>Destination Location</v>
          </cell>
          <cell r="E198" t="str">
            <v>CHRG_WEIGHT</v>
          </cell>
        </row>
        <row r="199">
          <cell r="B199" t="str">
            <v>ZI406B0: CUST SP IMP_CC Exped (KG)</v>
          </cell>
          <cell r="D199" t="str">
            <v xml:space="preserve">Destination Location </v>
          </cell>
          <cell r="E199" t="str">
            <v>CHRG_WEIGHT</v>
          </cell>
        </row>
        <row r="200">
          <cell r="B200" t="str">
            <v>ZI411B0: CUST SP IMP_CC Exped/FTZO (KG)</v>
          </cell>
          <cell r="D200" t="str">
            <v xml:space="preserve">Destination Location </v>
          </cell>
          <cell r="E200" t="str">
            <v>CHRG_WEIGHT</v>
          </cell>
        </row>
        <row r="201">
          <cell r="B201" t="str">
            <v>ZI416B0: CUST SP IMP_CC Exped/TE (KG)</v>
          </cell>
          <cell r="D201" t="str">
            <v xml:space="preserve">Destination Location </v>
          </cell>
          <cell r="E201" t="str">
            <v>CHRG_WEIGHT</v>
          </cell>
        </row>
        <row r="202">
          <cell r="B202" t="str">
            <v>ZI128B0: CUST SP IMP_CC FTZO (KG)</v>
          </cell>
          <cell r="D202" t="str">
            <v>Destination Location</v>
          </cell>
          <cell r="E202" t="str">
            <v>CHRG_WEIGHT</v>
          </cell>
        </row>
        <row r="203">
          <cell r="B203" t="str">
            <v>ZI584S0: ACE PRE_Disbursment</v>
          </cell>
          <cell r="D203" t="str">
            <v>Destination Location</v>
          </cell>
          <cell r="E203" t="str">
            <v>% OF GOODS VALUE</v>
          </cell>
        </row>
        <row r="204">
          <cell r="B204" t="str">
            <v>ZI583S0: ACE ON_Disbursment</v>
          </cell>
          <cell r="C204" t="str">
            <v>Source Location</v>
          </cell>
          <cell r="E204" t="str">
            <v>% OF GOODS VALUE</v>
          </cell>
        </row>
        <row r="205">
          <cell r="B205" t="str">
            <v>ZI338B0: CUST EXP_CC Stnd (% VAL)</v>
          </cell>
          <cell r="C205" t="str">
            <v>Source Location</v>
          </cell>
          <cell r="E205" t="str">
            <v>% OF GOODS VALUE</v>
          </cell>
        </row>
        <row r="206">
          <cell r="B206" t="str">
            <v>ZI340B0: CUST EXP_CC TE (% VAL)</v>
          </cell>
          <cell r="C206" t="str">
            <v>Source Location</v>
          </cell>
          <cell r="E206" t="str">
            <v>% OF GOODS VALUE</v>
          </cell>
        </row>
        <row r="207">
          <cell r="B207" t="str">
            <v>ZI348B0: CUST IMP_CC Stnd (% VAL)</v>
          </cell>
          <cell r="D207" t="str">
            <v xml:space="preserve">Destination Location </v>
          </cell>
          <cell r="E207" t="str">
            <v>% OF GOODS VALUE</v>
          </cell>
        </row>
        <row r="208">
          <cell r="B208" t="str">
            <v>ZI353B0: CUST IMP_CC TI (% VAL)</v>
          </cell>
          <cell r="D208" t="str">
            <v xml:space="preserve">Destination Location </v>
          </cell>
          <cell r="E208" t="str">
            <v>% OF GOODS VALUE</v>
          </cell>
        </row>
        <row r="209">
          <cell r="B209" t="str">
            <v>ZI358B0: CUST SP EXP_CC Aft Hrs (% VAL)</v>
          </cell>
          <cell r="C209" t="str">
            <v>Source Location</v>
          </cell>
          <cell r="E209" t="str">
            <v>% OF GOODS VALUE</v>
          </cell>
        </row>
        <row r="210">
          <cell r="B210" t="str">
            <v>ZI363B0: CUST SP EXP_CC Aft Hrs/FTZO (% VAL)</v>
          </cell>
          <cell r="C210" t="str">
            <v>Source Location</v>
          </cell>
          <cell r="E210" t="str">
            <v>% OF GOODS VALUE</v>
          </cell>
        </row>
        <row r="211">
          <cell r="B211" t="str">
            <v>ZI368B0: CUST SP EXP_CC Aft Hrs/TE (% VAL)</v>
          </cell>
          <cell r="C211" t="str">
            <v>Source Location</v>
          </cell>
          <cell r="E211" t="str">
            <v>% OF GOODS VALUE</v>
          </cell>
        </row>
        <row r="212">
          <cell r="B212" t="str">
            <v>ZI373B0: CUST SP EXP_CC Exped (% VAL)</v>
          </cell>
          <cell r="C212" t="str">
            <v>Source Location</v>
          </cell>
          <cell r="E212" t="str">
            <v>% OF GOODS VALUE</v>
          </cell>
        </row>
        <row r="213">
          <cell r="B213" t="str">
            <v>ZI378B0: CUST SP EXP_CC Exped/FTZO (% VAL)</v>
          </cell>
          <cell r="C213" t="str">
            <v>Source Location</v>
          </cell>
          <cell r="E213" t="str">
            <v>% OF GOODS VALUE</v>
          </cell>
        </row>
        <row r="214">
          <cell r="B214" t="str">
            <v>ZI383B0: CUST SP EXP_CC Exped/TE (% VAL)</v>
          </cell>
          <cell r="C214" t="str">
            <v>Source Location</v>
          </cell>
          <cell r="E214" t="str">
            <v>% OF GOODS VALUE</v>
          </cell>
        </row>
        <row r="215">
          <cell r="B215" t="str">
            <v>ZI687S0: CUST SP EXP_CC FTZO (% VAL)</v>
          </cell>
          <cell r="C215" t="str">
            <v>Source Location</v>
          </cell>
          <cell r="E215" t="str">
            <v>% OF GOODS VALUE</v>
          </cell>
        </row>
        <row r="216">
          <cell r="B216" t="str">
            <v>ZI647S0: CUST SP EXP_Excise Tax</v>
          </cell>
          <cell r="C216" t="str">
            <v>Source Location</v>
          </cell>
          <cell r="E216" t="str">
            <v>% OF GOODS VALUE</v>
          </cell>
        </row>
        <row r="217">
          <cell r="B217" t="str">
            <v>ZI388B0: CUST SP IMP_CC Aft Hrs (% VAL)</v>
          </cell>
          <cell r="D217" t="str">
            <v xml:space="preserve">Destination Location </v>
          </cell>
          <cell r="E217" t="str">
            <v>% OF GOODS VALUE</v>
          </cell>
        </row>
        <row r="218">
          <cell r="B218" t="str">
            <v>ZI393B0: CUST SP IMP_CC Aft Hrs/FTZO (% VAL)</v>
          </cell>
          <cell r="D218" t="str">
            <v xml:space="preserve">Destination Location </v>
          </cell>
          <cell r="E218" t="str">
            <v>% OF GOODS VALUE</v>
          </cell>
        </row>
        <row r="219">
          <cell r="B219" t="str">
            <v>ZI398B0: CUST SP IMP_CC Aft Hrs/TE (% VAL)</v>
          </cell>
          <cell r="C219" t="str">
            <v>Destination Location</v>
          </cell>
          <cell r="E219" t="str">
            <v>% OF GOODS VALUE</v>
          </cell>
        </row>
        <row r="220">
          <cell r="B220" t="str">
            <v>ZI403B0: CUST SP IMP_CC Exped (% VAL)</v>
          </cell>
          <cell r="D220" t="str">
            <v xml:space="preserve">Destination Location </v>
          </cell>
          <cell r="E220" t="str">
            <v>% OF GOODS VALUE</v>
          </cell>
        </row>
        <row r="221">
          <cell r="B221" t="str">
            <v>ZI408B0: CUST SP IMP_CC Exped/FTZO (% VAL)</v>
          </cell>
          <cell r="D221" t="str">
            <v xml:space="preserve">Destination Location </v>
          </cell>
          <cell r="E221" t="str">
            <v>% OF GOODS VALUE</v>
          </cell>
        </row>
        <row r="222">
          <cell r="B222" t="str">
            <v>ZI413B0: CUST SP IMP_CC Exped/TE (% VAL)</v>
          </cell>
          <cell r="D222" t="str">
            <v xml:space="preserve">Destination Location </v>
          </cell>
          <cell r="E222" t="str">
            <v>% OF GOODS VALUE</v>
          </cell>
        </row>
        <row r="223">
          <cell r="B223" t="str">
            <v>ZI684S0: CUST SP IMP_CC FTZO (% VAL)</v>
          </cell>
          <cell r="D223" t="str">
            <v>Destination Location</v>
          </cell>
          <cell r="E223" t="str">
            <v>% OF GOODS VALUE</v>
          </cell>
        </row>
        <row r="224">
          <cell r="B224" t="str">
            <v>ZI632S0: CUST SP IMP_Excise Tax</v>
          </cell>
          <cell r="D224" t="str">
            <v xml:space="preserve">Destination Location </v>
          </cell>
          <cell r="E224" t="str">
            <v>% OF GOODS VALUE</v>
          </cell>
        </row>
        <row r="225">
          <cell r="B225" t="str">
            <v>ZI040B0: DEL SP_Sp Equip</v>
          </cell>
          <cell r="C225" t="str">
            <v>Source Location</v>
          </cell>
          <cell r="D225" t="str">
            <v>Destination Zone</v>
          </cell>
          <cell r="E225" t="str">
            <v>EQUIP_TYPE</v>
          </cell>
        </row>
        <row r="226">
          <cell r="B226" t="str">
            <v>ZI031B0: DEL_FCL/Barge (Equip)</v>
          </cell>
          <cell r="C226" t="str">
            <v>Source Location</v>
          </cell>
          <cell r="D226" t="str">
            <v>Destination Zone</v>
          </cell>
          <cell r="E226" t="str">
            <v>EQUIP_TYPE</v>
          </cell>
        </row>
        <row r="227">
          <cell r="B227" t="str">
            <v>ZI032B0: DEL_FCL/Rail (Equip)</v>
          </cell>
          <cell r="C227" t="str">
            <v>Source Location</v>
          </cell>
          <cell r="D227" t="str">
            <v>Destination Zone</v>
          </cell>
          <cell r="E227" t="str">
            <v>EQUIP_TYPE</v>
          </cell>
        </row>
        <row r="228">
          <cell r="B228" t="str">
            <v>ZI034B0: DEL_FCL/Trk w/ Lift Off Chassis (Equip)</v>
          </cell>
          <cell r="C228" t="str">
            <v>Source Location</v>
          </cell>
          <cell r="D228" t="str">
            <v>Destination Zone</v>
          </cell>
          <cell r="E228" t="str">
            <v>EQUIP_TYPE</v>
          </cell>
        </row>
        <row r="229">
          <cell r="B229" t="str">
            <v>ZI033B0: DEL_FCL/Truck (Equip)</v>
          </cell>
          <cell r="C229" t="str">
            <v>Source Location</v>
          </cell>
          <cell r="D229" t="str">
            <v>Destination Zone</v>
          </cell>
          <cell r="E229" t="str">
            <v>EQUIP_TYPE</v>
          </cell>
        </row>
        <row r="230">
          <cell r="B230" t="str">
            <v>ZI017B0: PU SP_Sp Equip</v>
          </cell>
          <cell r="C230" t="str">
            <v>Source Zone</v>
          </cell>
          <cell r="D230" t="str">
            <v xml:space="preserve">Destination Location </v>
          </cell>
          <cell r="E230" t="str">
            <v>EQUIP_TYPE</v>
          </cell>
        </row>
        <row r="231">
          <cell r="B231" t="str">
            <v>ZI008B0: PU_FCL/Barge (Equip)</v>
          </cell>
          <cell r="C231" t="str">
            <v>Source Zone</v>
          </cell>
          <cell r="D231" t="str">
            <v>Destination Location</v>
          </cell>
          <cell r="E231" t="str">
            <v>EQUIP_TYPE</v>
          </cell>
        </row>
        <row r="232">
          <cell r="B232" t="str">
            <v>ZI009B0: PU_FCL/Rail (Equip)</v>
          </cell>
          <cell r="C232" t="str">
            <v>Source Zone</v>
          </cell>
          <cell r="D232" t="str">
            <v>Destination Location</v>
          </cell>
          <cell r="E232" t="str">
            <v>EQUIP_TYPE</v>
          </cell>
        </row>
        <row r="233">
          <cell r="B233" t="str">
            <v>ZI011B0: PU_FCL/Trk w/ Lift Off Chassis (Equip)</v>
          </cell>
          <cell r="C233" t="str">
            <v>Source Zone</v>
          </cell>
          <cell r="D233" t="str">
            <v>Destination Location</v>
          </cell>
          <cell r="E233" t="str">
            <v>EQUIP_TYPE</v>
          </cell>
        </row>
        <row r="234">
          <cell r="B234" t="str">
            <v>ZI010B0: PU_FCL/Truck (Equip)</v>
          </cell>
          <cell r="C234" t="str">
            <v>Source Zone</v>
          </cell>
          <cell r="D234" t="str">
            <v>Destination Location</v>
          </cell>
          <cell r="E234" t="str">
            <v>EQUIP_TYPE</v>
          </cell>
        </row>
        <row r="235">
          <cell r="B235" t="str">
            <v>ZI023B0: DEL SP_Bonded</v>
          </cell>
          <cell r="C235" t="str">
            <v>Source Location</v>
          </cell>
          <cell r="D235" t="str">
            <v>Destination Zone</v>
          </cell>
          <cell r="E235" t="str">
            <v>W/M</v>
          </cell>
        </row>
        <row r="236">
          <cell r="B236" t="str">
            <v>ZI418B0: DEL_Aft Hrs LCL (W/M)</v>
          </cell>
          <cell r="C236" t="str">
            <v>Source Location</v>
          </cell>
          <cell r="D236" t="str">
            <v>Destination Zone</v>
          </cell>
          <cell r="E236" t="str">
            <v>W/M</v>
          </cell>
        </row>
        <row r="237">
          <cell r="B237" t="str">
            <v>ZI420B0: DEL_Dedicated LCL (W/M)</v>
          </cell>
          <cell r="C237" t="str">
            <v>Source Location</v>
          </cell>
          <cell r="D237" t="str">
            <v>Destination Zone</v>
          </cell>
          <cell r="E237" t="str">
            <v>W/M</v>
          </cell>
        </row>
        <row r="238">
          <cell r="B238" t="str">
            <v>ZI419B0: DEL_DG LCL (W/M)</v>
          </cell>
          <cell r="C238" t="str">
            <v>Source Location</v>
          </cell>
          <cell r="D238" t="str">
            <v>Destination Zone</v>
          </cell>
          <cell r="E238" t="str">
            <v>W/M</v>
          </cell>
        </row>
        <row r="239">
          <cell r="B239" t="str">
            <v>ZI421B0: DEL_Stnd LCL (W/M)</v>
          </cell>
          <cell r="C239" t="str">
            <v>Source Location</v>
          </cell>
          <cell r="D239" t="str">
            <v>Destination Zone</v>
          </cell>
          <cell r="E239" t="str">
            <v>W/M</v>
          </cell>
        </row>
        <row r="240">
          <cell r="B240" t="str">
            <v>ZI423B0: DEL_Temp LCL (W/M)</v>
          </cell>
          <cell r="C240" t="str">
            <v>Source Location</v>
          </cell>
          <cell r="D240" t="str">
            <v>Destination Zone</v>
          </cell>
          <cell r="E240" t="str">
            <v>W/M</v>
          </cell>
        </row>
        <row r="241">
          <cell r="B241" t="str">
            <v>ZI424B0: DEL_Time Definite LCL (W/M)</v>
          </cell>
          <cell r="C241" t="str">
            <v>Source Location</v>
          </cell>
          <cell r="D241" t="str">
            <v>Destination Zone</v>
          </cell>
          <cell r="E241" t="str">
            <v>W/M</v>
          </cell>
        </row>
        <row r="242">
          <cell r="B242" t="str">
            <v>ZI429B0: PU_Aft Hrs LCL (W/M)</v>
          </cell>
          <cell r="C242" t="str">
            <v>Source Zone</v>
          </cell>
          <cell r="D242" t="str">
            <v>Destination Location</v>
          </cell>
          <cell r="E242" t="str">
            <v>W/M</v>
          </cell>
        </row>
        <row r="243">
          <cell r="B243" t="str">
            <v>ZI431B0: PU_Dedicated LCL (W/M)</v>
          </cell>
          <cell r="C243" t="str">
            <v>Source Zone</v>
          </cell>
          <cell r="D243" t="str">
            <v>Destination Location</v>
          </cell>
          <cell r="E243" t="str">
            <v>W/M</v>
          </cell>
        </row>
        <row r="244">
          <cell r="B244" t="str">
            <v>ZI430B0: PU_DG LCL (W/M)</v>
          </cell>
          <cell r="C244" t="str">
            <v>Source Zone</v>
          </cell>
          <cell r="D244" t="str">
            <v>Destination Location</v>
          </cell>
          <cell r="E244" t="str">
            <v>W/M</v>
          </cell>
        </row>
        <row r="245">
          <cell r="B245" t="str">
            <v>ZI427B0: PU_Stnd LCL (W/M)</v>
          </cell>
          <cell r="C245" t="str">
            <v>Source Zone</v>
          </cell>
          <cell r="D245" t="str">
            <v>Destination Location</v>
          </cell>
          <cell r="E245" t="str">
            <v>W/M</v>
          </cell>
        </row>
        <row r="246">
          <cell r="B246" t="str">
            <v>ZI432B0: PU_Temp LCL (W/M)</v>
          </cell>
          <cell r="C246" t="str">
            <v>Source Zone</v>
          </cell>
          <cell r="D246" t="str">
            <v>Destination Location</v>
          </cell>
          <cell r="E246" t="str">
            <v>W/M</v>
          </cell>
        </row>
        <row r="247">
          <cell r="B247" t="str">
            <v>ZI434B0: PU_Time Definite (W/M)</v>
          </cell>
          <cell r="C247" t="str">
            <v>Source Zone</v>
          </cell>
          <cell r="D247" t="str">
            <v>Destination Location</v>
          </cell>
          <cell r="E247" t="str">
            <v>W/M</v>
          </cell>
        </row>
        <row r="248">
          <cell r="B248" t="str">
            <v>ZI433B0: PU_Time Definite LCL (W/M)</v>
          </cell>
          <cell r="C248" t="str">
            <v>Source Zone</v>
          </cell>
          <cell r="D248" t="str">
            <v>Destination Location</v>
          </cell>
          <cell r="E248" t="str">
            <v>W/M</v>
          </cell>
        </row>
        <row r="249">
          <cell r="B249" t="str">
            <v>ZI311B0: OFR/C_FCL Secure/Classic Protect</v>
          </cell>
          <cell r="C249" t="str">
            <v>Source Location</v>
          </cell>
          <cell r="D249" t="str">
            <v xml:space="preserve">Destination Location </v>
          </cell>
          <cell r="E249" t="str">
            <v>EQUIP_TYPE</v>
          </cell>
        </row>
        <row r="250">
          <cell r="B250" t="str">
            <v>ZI312B0: OFR/C_FCL Secure/Classic Track</v>
          </cell>
          <cell r="C250" t="str">
            <v>Source Location</v>
          </cell>
          <cell r="D250" t="str">
            <v xml:space="preserve">Destination Location </v>
          </cell>
          <cell r="E250" t="str">
            <v>EQUIP_TYPE</v>
          </cell>
        </row>
        <row r="251">
          <cell r="B251" t="str">
            <v>ZI313B0: OFR/C_FCL Secure/GSM</v>
          </cell>
          <cell r="C251" t="str">
            <v>Source Location</v>
          </cell>
          <cell r="D251" t="str">
            <v xml:space="preserve">Destination Location </v>
          </cell>
          <cell r="E251" t="str">
            <v>EQUIP_TYPE</v>
          </cell>
        </row>
        <row r="252">
          <cell r="B252" t="str">
            <v>ZI314B0: OFR/C_FCL Secure/Prem Economy</v>
          </cell>
          <cell r="C252" t="str">
            <v>Source Location</v>
          </cell>
          <cell r="D252" t="str">
            <v xml:space="preserve">Destination Location </v>
          </cell>
          <cell r="E252" t="str">
            <v>EQUIP_TYPE</v>
          </cell>
        </row>
        <row r="253">
          <cell r="B253" t="str">
            <v>ZI315B0: OFR/C_FCL Secure/Prem Satellite</v>
          </cell>
          <cell r="C253" t="str">
            <v>Source Location</v>
          </cell>
          <cell r="D253" t="str">
            <v xml:space="preserve">Destination Location </v>
          </cell>
          <cell r="E253" t="str">
            <v>EQUIP_TYPE</v>
          </cell>
        </row>
        <row r="254">
          <cell r="B254" t="str">
            <v>ZI316B0: OFR/C_FCL Secure/RFID Sensor</v>
          </cell>
          <cell r="C254" t="str">
            <v>Source Location</v>
          </cell>
          <cell r="D254" t="str">
            <v xml:space="preserve">Destination Location </v>
          </cell>
          <cell r="E254" t="str">
            <v>EQUIP_TYPE</v>
          </cell>
        </row>
        <row r="255">
          <cell r="B255" t="str">
            <v>ZI166B0: OFR/C_FCL/DG/Val (Equip)</v>
          </cell>
          <cell r="C255" t="str">
            <v>Source Location</v>
          </cell>
          <cell r="D255" t="str">
            <v xml:space="preserve">Destination Location </v>
          </cell>
          <cell r="E255" t="str">
            <v>EQUIP_TYPE</v>
          </cell>
        </row>
        <row r="256">
          <cell r="B256" t="str">
            <v>ZI701S0: ACE ON_DG  FCL</v>
          </cell>
          <cell r="C256" t="str">
            <v>Source Location</v>
          </cell>
          <cell r="D256" t="str">
            <v xml:space="preserve">Destination Location </v>
          </cell>
          <cell r="E256" t="str">
            <v>EQUIP_TYPE</v>
          </cell>
        </row>
        <row r="257">
          <cell r="B257" t="str">
            <v>ZI702S0: ACE PRE_DG  FCL</v>
          </cell>
          <cell r="C257" t="str">
            <v>Source Location</v>
          </cell>
          <cell r="D257" t="str">
            <v xml:space="preserve">Destination Location </v>
          </cell>
          <cell r="E257" t="str">
            <v>EQUIP_TYPE</v>
          </cell>
        </row>
        <row r="258">
          <cell r="B258" t="str">
            <v>ZI169B0: OFR/C_FCL/Gen Cargo/Val (Equip)</v>
          </cell>
          <cell r="C258" t="str">
            <v>Source Location</v>
          </cell>
          <cell r="D258" t="str">
            <v xml:space="preserve">Destination Location </v>
          </cell>
          <cell r="E258" t="str">
            <v>EQUIP_TYPE</v>
          </cell>
        </row>
        <row r="259">
          <cell r="B259" t="str">
            <v>ZI172B0: OFR/C_FCL/Out of gauge/Val (Equip)</v>
          </cell>
          <cell r="C259" t="str">
            <v>Source Location</v>
          </cell>
          <cell r="D259" t="str">
            <v xml:space="preserve">Destination Location </v>
          </cell>
          <cell r="E259" t="str">
            <v>EQUIP_TYPE</v>
          </cell>
        </row>
        <row r="260">
          <cell r="B260" t="str">
            <v>ZI175B0: OFR/C_FCL/Temp/Val (Equip)</v>
          </cell>
          <cell r="C260" t="str">
            <v>Source Location</v>
          </cell>
          <cell r="D260" t="str">
            <v xml:space="preserve">Destination Location </v>
          </cell>
          <cell r="E260" t="str">
            <v>EQUIP_TYPE</v>
          </cell>
        </row>
        <row r="261">
          <cell r="B261" t="str">
            <v>ZI162B0: OFR/C_Conventional /DG</v>
          </cell>
          <cell r="C261" t="str">
            <v>Source Location</v>
          </cell>
          <cell r="D261" t="str">
            <v xml:space="preserve">Destination Location </v>
          </cell>
          <cell r="E261" t="str">
            <v xml:space="preserve">W/M </v>
          </cell>
        </row>
        <row r="262">
          <cell r="B262" t="str">
            <v>ZI163B0: OFR/C_Conventional /Gen Cargo</v>
          </cell>
          <cell r="C262" t="str">
            <v>Source Location</v>
          </cell>
          <cell r="D262" t="str">
            <v xml:space="preserve">Destination Location </v>
          </cell>
          <cell r="E262" t="str">
            <v xml:space="preserve">W/M </v>
          </cell>
        </row>
        <row r="263">
          <cell r="B263" t="str">
            <v>ZI176B0: OFR/C_LCL/DG</v>
          </cell>
          <cell r="C263" t="str">
            <v>Source Location</v>
          </cell>
          <cell r="D263" t="str">
            <v xml:space="preserve">Destination Location </v>
          </cell>
          <cell r="E263" t="str">
            <v xml:space="preserve">W/M </v>
          </cell>
        </row>
        <row r="264">
          <cell r="B264" t="str">
            <v>ZI177B0: OFR/C_LCL/Gen Cargo</v>
          </cell>
          <cell r="C264" t="str">
            <v>Source Location</v>
          </cell>
          <cell r="D264" t="str">
            <v xml:space="preserve">Destination Location </v>
          </cell>
          <cell r="E264" t="str">
            <v xml:space="preserve">W/M </v>
          </cell>
        </row>
        <row r="265">
          <cell r="B265" t="str">
            <v>ZI178B0: OFR/C_LCL/Temp</v>
          </cell>
          <cell r="C265" t="str">
            <v>Source Location</v>
          </cell>
          <cell r="D265" t="str">
            <v xml:space="preserve">Destination Location </v>
          </cell>
          <cell r="E265" t="str">
            <v xml:space="preserve">W/M </v>
          </cell>
        </row>
        <row r="266">
          <cell r="B266" t="str">
            <v>ZI179B0: OFR/C_RO-RO/DG</v>
          </cell>
          <cell r="C266" t="str">
            <v>Source Location</v>
          </cell>
          <cell r="D266" t="str">
            <v xml:space="preserve">Destination Location </v>
          </cell>
          <cell r="E266" t="str">
            <v xml:space="preserve">W/M </v>
          </cell>
        </row>
        <row r="267">
          <cell r="B267" t="str">
            <v>ZI180B0: OFR/C_RO-RO/Gen Cargo</v>
          </cell>
          <cell r="C267" t="str">
            <v>Source Location</v>
          </cell>
          <cell r="D267" t="str">
            <v xml:space="preserve">Destination Location </v>
          </cell>
          <cell r="E267" t="str">
            <v xml:space="preserve">W/M </v>
          </cell>
        </row>
        <row r="268">
          <cell r="B268" t="str">
            <v>ZI619S0: TRK_CAF</v>
          </cell>
          <cell r="C268" t="str">
            <v>Source Zone</v>
          </cell>
          <cell r="D268" t="str">
            <v>Destination Zone</v>
          </cell>
          <cell r="E268" t="str">
            <v>PER SHPMT</v>
          </cell>
        </row>
        <row r="269">
          <cell r="B269" t="str">
            <v>ZI618S0: TRK_CAF (% Val)</v>
          </cell>
          <cell r="C269" t="str">
            <v>Source Zone</v>
          </cell>
          <cell r="D269" t="str">
            <v>Destination Zone</v>
          </cell>
          <cell r="E269" t="str">
            <v xml:space="preserve">% OF FREIGHT </v>
          </cell>
        </row>
        <row r="270">
          <cell r="B270" t="str">
            <v>ZI202B0: TRK_FTL/DG</v>
          </cell>
          <cell r="C270" t="str">
            <v>Source Zone</v>
          </cell>
          <cell r="D270" t="str">
            <v>Destination Zone</v>
          </cell>
          <cell r="E270" t="str">
            <v>PER TRUCK</v>
          </cell>
        </row>
        <row r="271">
          <cell r="B271" t="str">
            <v>ZI203B0: TRK_FTL/Gen Cargo</v>
          </cell>
          <cell r="C271" t="str">
            <v>Source Zone</v>
          </cell>
          <cell r="D271" t="str">
            <v>Destination Zone</v>
          </cell>
          <cell r="E271" t="str">
            <v>PER TRUCK</v>
          </cell>
        </row>
        <row r="272">
          <cell r="B272" t="str">
            <v>ZI204B0: TRK_FTL/Oversized</v>
          </cell>
          <cell r="C272" t="str">
            <v>Source Zone</v>
          </cell>
          <cell r="D272" t="str">
            <v>Destination Zone</v>
          </cell>
          <cell r="E272" t="str">
            <v>PER TRUCK</v>
          </cell>
        </row>
        <row r="273">
          <cell r="B273" t="str">
            <v>ZI205B0: TRK_FTL/Temp</v>
          </cell>
          <cell r="C273" t="str">
            <v>Source Zone</v>
          </cell>
          <cell r="D273" t="str">
            <v>Destination Zone</v>
          </cell>
          <cell r="E273" t="str">
            <v>PER TRUCK</v>
          </cell>
        </row>
        <row r="274">
          <cell r="B274" t="str">
            <v>ZI489S0: TRK_Fuel (% Cost)</v>
          </cell>
          <cell r="C274" t="str">
            <v>Source Zone</v>
          </cell>
          <cell r="D274" t="str">
            <v>Destination Zone</v>
          </cell>
          <cell r="E274" t="str">
            <v>% OF FREIGHT</v>
          </cell>
        </row>
        <row r="275">
          <cell r="B275" t="str">
            <v>ZI489S0: TRK_Fuel (% Cost)</v>
          </cell>
          <cell r="C275" t="str">
            <v>Source Zone</v>
          </cell>
          <cell r="D275" t="str">
            <v>Destination Zone</v>
          </cell>
          <cell r="E275" t="str">
            <v>% OF FREIGHT</v>
          </cell>
        </row>
        <row r="276">
          <cell r="B276" t="str">
            <v>ZI498S0: TRK_Fuel (Chg)</v>
          </cell>
          <cell r="C276" t="str">
            <v>Source Zone</v>
          </cell>
          <cell r="D276" t="str">
            <v>Destination Zone</v>
          </cell>
          <cell r="E276" t="str">
            <v>CHRG_WEIGHT</v>
          </cell>
        </row>
        <row r="277">
          <cell r="B277" t="str">
            <v>ZI206B0: TRK_LTL/DG (Chg)</v>
          </cell>
          <cell r="C277" t="str">
            <v>Source Zone</v>
          </cell>
          <cell r="D277" t="str">
            <v>Destination Zone</v>
          </cell>
          <cell r="E277" t="str">
            <v>CHRG_WEIGHT</v>
          </cell>
        </row>
        <row r="278">
          <cell r="B278" t="str">
            <v>ZI207B0: TRK_LTL/Gen Cargo (Chg)</v>
          </cell>
          <cell r="C278" t="str">
            <v>Source Zone</v>
          </cell>
          <cell r="D278" t="str">
            <v>Destination Zone</v>
          </cell>
          <cell r="E278" t="str">
            <v>CHRG_WEIGHT</v>
          </cell>
        </row>
        <row r="279">
          <cell r="B279" t="str">
            <v>ZI208B0: TRK_LTL/Oversized (Chg)</v>
          </cell>
          <cell r="C279" t="str">
            <v>Source Zone</v>
          </cell>
          <cell r="D279" t="str">
            <v>Destination Zone</v>
          </cell>
          <cell r="E279" t="str">
            <v>CHRG_WEIGHT</v>
          </cell>
        </row>
        <row r="280">
          <cell r="B280" t="str">
            <v>ZI209B0: TRK_LTL/Temp (Chg)</v>
          </cell>
          <cell r="C280" t="str">
            <v>Source Zone</v>
          </cell>
          <cell r="D280" t="str">
            <v>Destination Zone</v>
          </cell>
          <cell r="E280" t="str">
            <v>CHRG_WEIGHT</v>
          </cell>
        </row>
        <row r="281">
          <cell r="B281" t="str">
            <v>ZI489S0: TRK_Fuel (% Cost)</v>
          </cell>
          <cell r="C281" t="str">
            <v>Source Zone</v>
          </cell>
          <cell r="D281" t="str">
            <v>Destination Zone</v>
          </cell>
          <cell r="E281" t="str">
            <v>% OF FREIGHT</v>
          </cell>
        </row>
        <row r="282">
          <cell r="B282" t="str">
            <v>ZI436B0: TRK_LTL/DG (Skid)</v>
          </cell>
          <cell r="C282" t="str">
            <v>Source Zone</v>
          </cell>
          <cell r="D282" t="str">
            <v>Destination Zone</v>
          </cell>
          <cell r="E282" t="str">
            <v>PER PALLET</v>
          </cell>
        </row>
        <row r="283">
          <cell r="B283" t="str">
            <v>ZI438B0: TRK_LTL/Gen Cargo (Skid)</v>
          </cell>
          <cell r="C283" t="str">
            <v>Source Zone</v>
          </cell>
          <cell r="D283" t="str">
            <v>Destination Zone</v>
          </cell>
          <cell r="E283" t="str">
            <v>PER PALLET</v>
          </cell>
        </row>
        <row r="284">
          <cell r="B284" t="str">
            <v>ZI440B0: TRK_LTL/Temp (Skid)</v>
          </cell>
          <cell r="C284" t="str">
            <v>Source Zone</v>
          </cell>
          <cell r="D284" t="str">
            <v>Destination Zone</v>
          </cell>
          <cell r="E284" t="str">
            <v>PER PALLET</v>
          </cell>
        </row>
        <row r="285">
          <cell r="B285" t="str">
            <v>ZI489S0: TRK_Fuel (% Cost)</v>
          </cell>
          <cell r="C285" t="str">
            <v>Source Zone</v>
          </cell>
          <cell r="D285" t="str">
            <v>Destination Zone</v>
          </cell>
          <cell r="E285" t="str">
            <v>% OF FREIGHT</v>
          </cell>
        </row>
        <row r="286">
          <cell r="B286" t="str">
            <v>ZI437B0: TRK_LTL/DG LCL (W/M)</v>
          </cell>
          <cell r="C286" t="str">
            <v>Source Zone</v>
          </cell>
          <cell r="D286" t="str">
            <v>Destination Zone</v>
          </cell>
          <cell r="E286" t="str">
            <v>W/M</v>
          </cell>
        </row>
        <row r="287">
          <cell r="B287" t="str">
            <v>ZI439B0: TRK_LTL/Gen Cargo LCL (W/M)</v>
          </cell>
          <cell r="C287" t="str">
            <v>Source Zone</v>
          </cell>
          <cell r="D287" t="str">
            <v>Destination Zone</v>
          </cell>
          <cell r="E287" t="str">
            <v>W/M</v>
          </cell>
        </row>
        <row r="288">
          <cell r="B288" t="str">
            <v>ZI669S0: TRK_LTL/Oversized (W/M)</v>
          </cell>
          <cell r="C288" t="str">
            <v>Source Zone</v>
          </cell>
          <cell r="D288" t="str">
            <v>Destination Zone</v>
          </cell>
          <cell r="E288" t="str">
            <v>W/M</v>
          </cell>
        </row>
        <row r="289">
          <cell r="B289" t="str">
            <v>ZI441B0: TRK_LTL/Temp LCL (W/M)</v>
          </cell>
          <cell r="C289" t="str">
            <v>Source Zone</v>
          </cell>
          <cell r="D289" t="str">
            <v>Destination Zone</v>
          </cell>
          <cell r="E289" t="str">
            <v>W/M</v>
          </cell>
        </row>
        <row r="290">
          <cell r="B290" t="str">
            <v>ZI665S0: DEL SP_Unpack (Per Kg)</v>
          </cell>
          <cell r="C290" t="str">
            <v>Source Location</v>
          </cell>
          <cell r="E290" t="str">
            <v>CHRG_WEIGHT</v>
          </cell>
        </row>
        <row r="291">
          <cell r="B291" t="str">
            <v>ZI216A0: WHS EXP_Cross-docking</v>
          </cell>
          <cell r="C291" t="str">
            <v>Source Location</v>
          </cell>
          <cell r="E291" t="str">
            <v>CHRG_WEIGHT</v>
          </cell>
        </row>
        <row r="292">
          <cell r="B292" t="str">
            <v>ZI240A0: WHS IMP_Cross-docking</v>
          </cell>
          <cell r="D292" t="str">
            <v>Destination Location</v>
          </cell>
          <cell r="E292" t="str">
            <v>CHRG_WEIGHT</v>
          </cell>
        </row>
        <row r="293">
          <cell r="B293" t="str">
            <v>ZI264A0: WHS IN-TR_Cross-docking</v>
          </cell>
          <cell r="C293" t="str">
            <v>Source Location</v>
          </cell>
          <cell r="D293" t="str">
            <v>Destination Location</v>
          </cell>
          <cell r="E293" t="str">
            <v>CHRG_WEIGHT</v>
          </cell>
        </row>
        <row r="294">
          <cell r="B294" t="str">
            <v>ZI298A0: WHS SP EXP_Screening/ETD</v>
          </cell>
          <cell r="C294" t="str">
            <v>Source Location</v>
          </cell>
          <cell r="E294" t="str">
            <v>CHRG_WEIGHT</v>
          </cell>
        </row>
        <row r="295">
          <cell r="B295" t="str">
            <v>ZI297A0: WHS SP EXP_Screening/Hand Search</v>
          </cell>
          <cell r="C295" t="str">
            <v>Source Location</v>
          </cell>
          <cell r="E295" t="str">
            <v>CHRG_WEIGHT</v>
          </cell>
        </row>
        <row r="296">
          <cell r="B296" t="str">
            <v>ZI299A0: WHS SP EXP_Screening/Sniffing Dog</v>
          </cell>
          <cell r="C296" t="str">
            <v>Source Location</v>
          </cell>
          <cell r="E296" t="str">
            <v>CHRG_WEIGHT</v>
          </cell>
        </row>
        <row r="297">
          <cell r="B297" t="str">
            <v>ZI296A0: WHS SP EXP_Screening/Xray (Chg)</v>
          </cell>
          <cell r="C297" t="str">
            <v>Source Location</v>
          </cell>
          <cell r="E297" t="str">
            <v>CHRG_WEIGHT</v>
          </cell>
        </row>
        <row r="298">
          <cell r="B298" t="str">
            <v>ZI210A0: WHS EXP_Batteries Maint (ULD)</v>
          </cell>
          <cell r="C298" t="str">
            <v>Source Location</v>
          </cell>
          <cell r="E298" t="str">
            <v>EQUIP_TYPE</v>
          </cell>
        </row>
        <row r="299">
          <cell r="B299" t="str">
            <v>ZI213A0: WHS EXP_Cntr Insulation (Equip)</v>
          </cell>
          <cell r="C299" t="str">
            <v>Source Location</v>
          </cell>
          <cell r="E299" t="str">
            <v>EQUIP_TYPE</v>
          </cell>
        </row>
        <row r="300">
          <cell r="B300" t="str">
            <v>ZI214A0: WHS EXP_Cntr Stuffing (Shpt)</v>
          </cell>
          <cell r="C300" t="str">
            <v>Source Location</v>
          </cell>
          <cell r="E300" t="str">
            <v>PER SHPMT</v>
          </cell>
        </row>
        <row r="301">
          <cell r="B301" t="str">
            <v>ZI234A0: WHS IMP_Batteries Maint (ULD)</v>
          </cell>
          <cell r="D301" t="str">
            <v>Destination Location</v>
          </cell>
          <cell r="E301" t="str">
            <v>EQUIP_TYPE</v>
          </cell>
        </row>
        <row r="302">
          <cell r="B302" t="str">
            <v>ZI237A0: WHS IMP_Cntr Insulation (Equip)</v>
          </cell>
          <cell r="D302" t="str">
            <v>Destination Location</v>
          </cell>
          <cell r="E302" t="str">
            <v>EQUIP_TYPE</v>
          </cell>
        </row>
        <row r="303">
          <cell r="B303" t="str">
            <v>ZI239A0: WHS IMP_Cntr Unstuffing</v>
          </cell>
          <cell r="D303" t="str">
            <v>Destination Location</v>
          </cell>
          <cell r="E303" t="str">
            <v>EQUIP_TYPE</v>
          </cell>
        </row>
        <row r="304">
          <cell r="B304" t="str">
            <v>ZI258A0: WHS IN-TR_Batteries Maint (ULD)</v>
          </cell>
          <cell r="C304" t="str">
            <v>Source Location</v>
          </cell>
          <cell r="D304" t="str">
            <v>Destination Location</v>
          </cell>
          <cell r="E304" t="str">
            <v>EQUIP_TYPE</v>
          </cell>
        </row>
        <row r="305">
          <cell r="B305" t="str">
            <v>ZI261A0: WHS IN-TR_Cntr Insulation (Equip)</v>
          </cell>
          <cell r="C305" t="str">
            <v>Source Location</v>
          </cell>
          <cell r="D305" t="str">
            <v>Destination Location</v>
          </cell>
          <cell r="E305" t="str">
            <v>EQUIP_TYPE</v>
          </cell>
        </row>
        <row r="306">
          <cell r="B306" t="str">
            <v>ZI262A0: WHS IN-TR_Cntr Stuffing (Shpt)</v>
          </cell>
          <cell r="C306" t="str">
            <v>Source Location</v>
          </cell>
          <cell r="D306" t="str">
            <v>Destination Location</v>
          </cell>
          <cell r="E306" t="str">
            <v>PER SHPMT</v>
          </cell>
        </row>
        <row r="307">
          <cell r="B307" t="str">
            <v>ZI263A0: WHS IN-TR_Cntr Unstuffing</v>
          </cell>
          <cell r="C307" t="str">
            <v>Source Location</v>
          </cell>
          <cell r="D307" t="str">
            <v>Destination Location</v>
          </cell>
          <cell r="E307" t="str">
            <v>EQUIP_TYPE</v>
          </cell>
        </row>
        <row r="308">
          <cell r="B308" t="str">
            <v>ZI678S0: WHS SP EXP_Cargo Insp</v>
          </cell>
          <cell r="C308" t="str">
            <v>Source Location</v>
          </cell>
          <cell r="E308" t="str">
            <v>PER SHPMT</v>
          </cell>
        </row>
        <row r="309">
          <cell r="B309" t="str">
            <v>ZI668S0: WHS SP IMP_Cargo Insp</v>
          </cell>
          <cell r="D309" t="str">
            <v>Destination Location</v>
          </cell>
          <cell r="E309" t="str">
            <v>PER SHPMT</v>
          </cell>
        </row>
        <row r="310">
          <cell r="B310" t="str">
            <v>ZI304A0: WHS SP IMP_Screening/Sniffing Dog</v>
          </cell>
          <cell r="D310" t="str">
            <v>Destination Location</v>
          </cell>
          <cell r="E310" t="str">
            <v>PER SHPMT</v>
          </cell>
        </row>
        <row r="311">
          <cell r="B311" t="str">
            <v>ZI682S0: WHS SP IN-TR_Cargo Insp</v>
          </cell>
          <cell r="C311" t="str">
            <v>Source Location</v>
          </cell>
          <cell r="D311" t="str">
            <v>Destination Location</v>
          </cell>
          <cell r="E311" t="str">
            <v>PER SHPMT</v>
          </cell>
        </row>
        <row r="312">
          <cell r="B312" t="str">
            <v>ZI309A0: WHS SP IN-TR_Screening/Sniffing Dog</v>
          </cell>
          <cell r="C312" t="str">
            <v>Source Location</v>
          </cell>
          <cell r="D312" t="str">
            <v>Destination Location</v>
          </cell>
          <cell r="E312" t="str">
            <v>PER SHPMT</v>
          </cell>
        </row>
        <row r="313">
          <cell r="B313" t="str">
            <v>ZI306A0: WHS SP IN-TR_Screening/Xray (Chg)</v>
          </cell>
          <cell r="C313" t="str">
            <v>Source Location</v>
          </cell>
          <cell r="D313" t="str">
            <v>Destination Location</v>
          </cell>
          <cell r="E313" t="str">
            <v>PER SHPMT</v>
          </cell>
        </row>
        <row r="314">
          <cell r="B314" t="str">
            <v>ZI664S0: DEL SP_Unpack (Per Skid)</v>
          </cell>
          <cell r="C314" t="str">
            <v>Source Location</v>
          </cell>
          <cell r="E314" t="str">
            <v>PER PALLET</v>
          </cell>
        </row>
        <row r="315">
          <cell r="B315" t="str">
            <v>ZI442A0: WHS EXP_Cross-docking (Pcs)</v>
          </cell>
          <cell r="C315" t="str">
            <v>Source Location</v>
          </cell>
          <cell r="E315" t="str">
            <v>PER PALLET</v>
          </cell>
        </row>
        <row r="316">
          <cell r="B316" t="str">
            <v>ZI446A0: WHS IMP_Cross-docking (Pcs)</v>
          </cell>
          <cell r="D316" t="str">
            <v>Destination Location</v>
          </cell>
          <cell r="E316" t="str">
            <v>PER PALLET</v>
          </cell>
        </row>
        <row r="317">
          <cell r="B317" t="str">
            <v>ZI450A0: WHS IN-TR_Cross-docking (Pcs)</v>
          </cell>
          <cell r="C317" t="str">
            <v>Source Location</v>
          </cell>
          <cell r="D317" t="str">
            <v>Destination Location</v>
          </cell>
          <cell r="E317" t="str">
            <v>PER PALLET</v>
          </cell>
        </row>
        <row r="318">
          <cell r="B318" t="str">
            <v>ZI679S0: WHS EXP_Cross-docking</v>
          </cell>
          <cell r="C318" t="str">
            <v>Source Location</v>
          </cell>
          <cell r="E318" t="str">
            <v xml:space="preserve">W/M </v>
          </cell>
        </row>
        <row r="319">
          <cell r="B319" t="str">
            <v>ZI675S0: WHS IMP_Cross-docking</v>
          </cell>
          <cell r="D319" t="str">
            <v>Destination Location</v>
          </cell>
          <cell r="E319" t="str">
            <v xml:space="preserve">W/M </v>
          </cell>
        </row>
        <row r="320">
          <cell r="B320" t="str">
            <v>ZI683S0: WHS IN-TR_Cross-docking</v>
          </cell>
          <cell r="C320" t="str">
            <v>Source Location</v>
          </cell>
          <cell r="D320" t="str">
            <v>Destination Location</v>
          </cell>
          <cell r="E320" t="str">
            <v xml:space="preserve">W/M </v>
          </cell>
        </row>
        <row r="321">
          <cell r="B321" t="str">
            <v>ZI501S0: ACE Main_Loose Hdl (Pcs)</v>
          </cell>
          <cell r="C321" t="str">
            <v>Source Location</v>
          </cell>
          <cell r="D321" t="str">
            <v>Destination Location</v>
          </cell>
          <cell r="E321" t="str">
            <v>PER PIECE</v>
          </cell>
        </row>
        <row r="322">
          <cell r="B322" t="str">
            <v>ZI605S0: ACE ON_Aft Hrs/Holiday (Hrs)</v>
          </cell>
          <cell r="D322" t="str">
            <v>Destination Location</v>
          </cell>
          <cell r="E322" t="str">
            <v>PER HOUR</v>
          </cell>
        </row>
        <row r="323">
          <cell r="B323" t="str">
            <v>ZI606S0: ACE ON_Amendment</v>
          </cell>
          <cell r="D323" t="str">
            <v>Destination Location</v>
          </cell>
          <cell r="E323" t="str">
            <v>PER SHPMT</v>
          </cell>
        </row>
        <row r="324">
          <cell r="B324" t="str">
            <v>ZI608S0: ACE ON_Booking Cancellation</v>
          </cell>
          <cell r="D324" t="str">
            <v>Destination Location</v>
          </cell>
          <cell r="E324" t="str">
            <v>EQUIP_TYPE</v>
          </cell>
        </row>
        <row r="325">
          <cell r="B325" t="str">
            <v>ZI582S0: ACE ON_Broker Referral</v>
          </cell>
          <cell r="D325" t="str">
            <v>Destination Location</v>
          </cell>
          <cell r="E325" t="str">
            <v>PER SHPMT</v>
          </cell>
        </row>
        <row r="326">
          <cell r="B326" t="str">
            <v>ZI466S0: ACE ON_Cargo Waiver</v>
          </cell>
          <cell r="D326" t="str">
            <v>Destination Location</v>
          </cell>
          <cell r="E326" t="str">
            <v>PER DOCUMENT</v>
          </cell>
        </row>
        <row r="327">
          <cell r="B327" t="str">
            <v>ZI586S0: ACE ON_Customs Penalty (Ttl Charge)</v>
          </cell>
          <cell r="D327" t="str">
            <v>Destination Location</v>
          </cell>
          <cell r="E327" t="str">
            <v>Quantity_VAL</v>
          </cell>
        </row>
        <row r="328">
          <cell r="B328" t="str">
            <v>ZI525S0: ACE ON_Data Logger (Pcs)</v>
          </cell>
          <cell r="D328" t="str">
            <v>Destination Location</v>
          </cell>
          <cell r="E328" t="str">
            <v>Quantity_VAL</v>
          </cell>
        </row>
        <row r="329">
          <cell r="B329" t="str">
            <v>ZI510S0: ACE ON_Demurrage (Day)</v>
          </cell>
          <cell r="D329" t="str">
            <v>Destination Location</v>
          </cell>
          <cell r="E329" t="str">
            <v>EQUIP_TYPE per Day</v>
          </cell>
        </row>
        <row r="330">
          <cell r="B330" t="str">
            <v>ZI512S0: ACE ON_Detention (Day)</v>
          </cell>
          <cell r="D330" t="str">
            <v>Destination Location</v>
          </cell>
          <cell r="E330" t="str">
            <v>EQUIP_TYPE per Day</v>
          </cell>
        </row>
        <row r="331">
          <cell r="B331" t="str">
            <v>ZI580S0: ACE ON_Gen Order (Shpt)</v>
          </cell>
          <cell r="D331" t="str">
            <v>Destination Location</v>
          </cell>
          <cell r="E331" t="str">
            <v>PER SHPMT</v>
          </cell>
        </row>
        <row r="332">
          <cell r="B332" t="str">
            <v>ZI610S0: ACE ON_Late Payment (% Charge)</v>
          </cell>
          <cell r="D332" t="str">
            <v>Destination Location</v>
          </cell>
          <cell r="E332" t="str">
            <v>% OF INVOICE</v>
          </cell>
        </row>
        <row r="333">
          <cell r="B333" t="str">
            <v>ZI551S0: ACE ON_Oversize Permit</v>
          </cell>
          <cell r="D333" t="str">
            <v>Destination Location</v>
          </cell>
          <cell r="E333" t="str">
            <v>PER HOUR</v>
          </cell>
        </row>
        <row r="334">
          <cell r="B334" t="str">
            <v>ZI613S0: ACE ON_Overtime</v>
          </cell>
          <cell r="D334" t="str">
            <v>Destination Location</v>
          </cell>
          <cell r="E334" t="str">
            <v>PER HOUR</v>
          </cell>
        </row>
        <row r="335">
          <cell r="B335" t="str">
            <v>ZI549S0: ACE ON_Parking</v>
          </cell>
          <cell r="D335" t="str">
            <v>Destination Location</v>
          </cell>
          <cell r="E335" t="str">
            <v>PER HOUR</v>
          </cell>
        </row>
        <row r="336">
          <cell r="B336" t="str">
            <v>ZI504S0: ACE ON_ULD Demurrage</v>
          </cell>
          <cell r="C336" t="str">
            <v>Source Location</v>
          </cell>
          <cell r="E336" t="str">
            <v>EQUIP_TYPE per Day</v>
          </cell>
        </row>
        <row r="337">
          <cell r="B337" t="str">
            <v>ZI547S0: ACE ON_Waiting Time</v>
          </cell>
          <cell r="D337" t="str">
            <v>Destination Location</v>
          </cell>
          <cell r="E337" t="str">
            <v>PER HOUR</v>
          </cell>
        </row>
        <row r="338">
          <cell r="B338" t="str">
            <v>ZI571S0: ACE ON_Yard Occupancy</v>
          </cell>
          <cell r="D338" t="str">
            <v>Destination Location</v>
          </cell>
          <cell r="E338" t="str">
            <v>EQUIP_TYPE per Day</v>
          </cell>
        </row>
        <row r="339">
          <cell r="B339" t="str">
            <v>ZI544S0: ACE PRE_Aft Hrs/Holiday (Hrs)</v>
          </cell>
          <cell r="C339" t="str">
            <v>Source Location</v>
          </cell>
          <cell r="E339" t="str">
            <v>PER HOUR</v>
          </cell>
        </row>
        <row r="340">
          <cell r="B340" t="str">
            <v>ZI587S0: ACE PRE_Amendment</v>
          </cell>
          <cell r="C340" t="str">
            <v>Source Location</v>
          </cell>
          <cell r="E340" t="str">
            <v>Quantity_VAL</v>
          </cell>
        </row>
        <row r="341">
          <cell r="B341" t="str">
            <v>ZI495S0: ACE PRE_Booking Cancellation</v>
          </cell>
          <cell r="C341" t="str">
            <v>Source Location</v>
          </cell>
          <cell r="E341" t="str">
            <v>EQUIP_TYPE</v>
          </cell>
        </row>
        <row r="342">
          <cell r="B342" t="str">
            <v>ZS691S0: ACE PRE_Booking Cancellation</v>
          </cell>
          <cell r="C342" t="str">
            <v>Source Location</v>
          </cell>
          <cell r="E342" t="str">
            <v>PER SHPMT</v>
          </cell>
        </row>
        <row r="343">
          <cell r="B343" t="str">
            <v>ZI581S0: ACE PRE_Broker Referral</v>
          </cell>
          <cell r="C343" t="str">
            <v>Source Location</v>
          </cell>
          <cell r="E343" t="str">
            <v>Quantity_VAL</v>
          </cell>
        </row>
        <row r="344">
          <cell r="B344" t="str">
            <v>ZI465S0: ACE PRE_Cargo Waiver</v>
          </cell>
          <cell r="C344" t="str">
            <v>Source Location</v>
          </cell>
          <cell r="E344" t="str">
            <v>PER DOCUMENT</v>
          </cell>
        </row>
        <row r="345">
          <cell r="B345" t="str">
            <v>ZI585S0: ACE PRE_Customs Penalty (Ttl Charge)</v>
          </cell>
          <cell r="C345" t="str">
            <v>Source Location</v>
          </cell>
          <cell r="E345" t="str">
            <v>Quantity_VAL</v>
          </cell>
        </row>
        <row r="346">
          <cell r="B346" t="str">
            <v>ZI524S0: ACE PRE_Data Logger (Pcs)</v>
          </cell>
          <cell r="C346" t="str">
            <v>Source Location</v>
          </cell>
          <cell r="E346" t="str">
            <v>Quantity_VAL</v>
          </cell>
        </row>
        <row r="347">
          <cell r="B347" t="str">
            <v>ZI509S0: ACE PRE_Demurrage (Day)</v>
          </cell>
          <cell r="C347" t="str">
            <v>Source Location</v>
          </cell>
          <cell r="E347" t="str">
            <v>EQUIP_TYPE per Day</v>
          </cell>
        </row>
        <row r="348">
          <cell r="B348" t="str">
            <v>ZI511S0: ACE PRE_Detention (Day)</v>
          </cell>
          <cell r="C348" t="str">
            <v>Source Location</v>
          </cell>
          <cell r="E348" t="str">
            <v>EQUIP_TYPE per Day</v>
          </cell>
        </row>
        <row r="349">
          <cell r="B349" t="str">
            <v>ZI578S0: ACE PRE_Exp License Lodging</v>
          </cell>
          <cell r="C349" t="str">
            <v>Source Location</v>
          </cell>
          <cell r="E349" t="str">
            <v>Quantity_VAL</v>
          </cell>
        </row>
        <row r="350">
          <cell r="B350" t="str">
            <v>ZI540S0: ACE PRE_Late Payment (% Charge)</v>
          </cell>
          <cell r="C350" t="str">
            <v>Source Location</v>
          </cell>
          <cell r="E350" t="str">
            <v>% OF INVOICE</v>
          </cell>
        </row>
        <row r="351">
          <cell r="B351" t="str">
            <v>ZI550S0: ACE PRE_Oversize Permit</v>
          </cell>
          <cell r="C351" t="str">
            <v>Source Location</v>
          </cell>
          <cell r="E351" t="str">
            <v>PER SHPMT</v>
          </cell>
        </row>
        <row r="352">
          <cell r="B352" t="str">
            <v>ZI545S0: ACE PRE_Overtime</v>
          </cell>
          <cell r="C352" t="str">
            <v>Source Location</v>
          </cell>
          <cell r="E352" t="str">
            <v>PER HOUR</v>
          </cell>
        </row>
        <row r="353">
          <cell r="B353" t="str">
            <v>ZI548S0: ACE PRE_Parking</v>
          </cell>
          <cell r="C353" t="str">
            <v>Source Location</v>
          </cell>
          <cell r="E353" t="str">
            <v>PER HOUR</v>
          </cell>
        </row>
        <row r="354">
          <cell r="B354" t="str">
            <v>ZI532S0: ACE PRE_Photocopy</v>
          </cell>
          <cell r="C354" t="str">
            <v>Source Location</v>
          </cell>
          <cell r="E354" t="str">
            <v>Quantity_VAL</v>
          </cell>
        </row>
        <row r="355">
          <cell r="B355" t="str">
            <v>ZI503S0: ACE PRE_ULD Demurrage</v>
          </cell>
          <cell r="C355" t="str">
            <v>Source Location</v>
          </cell>
          <cell r="D355" t="str">
            <v>Destination Location</v>
          </cell>
          <cell r="E355" t="str">
            <v>EQUIP_TYPE</v>
          </cell>
        </row>
        <row r="356">
          <cell r="B356" t="str">
            <v>ZI546S0: ACE PRE_Waiting Time</v>
          </cell>
          <cell r="C356" t="str">
            <v>Source Location</v>
          </cell>
          <cell r="E356" t="str">
            <v>PER HOUR</v>
          </cell>
        </row>
        <row r="357">
          <cell r="B357" t="str">
            <v>ZI570S0: ACE PRE_Yard Occupancy</v>
          </cell>
          <cell r="C357" t="str">
            <v>Source Location</v>
          </cell>
          <cell r="E357" t="str">
            <v>EQUIP_TYPE per Day</v>
          </cell>
        </row>
        <row r="358">
          <cell r="B358" t="str">
            <v>ZI335B0: AFR/BTB_Charter</v>
          </cell>
          <cell r="C358" t="str">
            <v>Source Location</v>
          </cell>
          <cell r="D358" t="str">
            <v>Destination Location</v>
          </cell>
          <cell r="E358" t="str">
            <v>Quantity_VAL</v>
          </cell>
        </row>
        <row r="359">
          <cell r="B359" t="str">
            <v>ZI662S0: OFR/C_Charter</v>
          </cell>
          <cell r="C359" t="str">
            <v>Source Location</v>
          </cell>
          <cell r="D359" t="str">
            <v>Destination Location</v>
          </cell>
          <cell r="E359" t="str">
            <v>Quantity_VAL</v>
          </cell>
        </row>
        <row r="360">
          <cell r="B360" t="str">
            <v>ZI336B0: AFR/BTB_Hand Carry</v>
          </cell>
          <cell r="C360" t="str">
            <v>Source Location</v>
          </cell>
          <cell r="D360" t="str">
            <v>Destination Location</v>
          </cell>
          <cell r="E360" t="str">
            <v>Quantity_VAL</v>
          </cell>
        </row>
        <row r="361">
          <cell r="B361" t="str">
            <v>ZI337B0: AFR/BTB_Live Animals</v>
          </cell>
          <cell r="C361" t="str">
            <v>Source Location</v>
          </cell>
          <cell r="D361" t="str">
            <v>Destination Location</v>
          </cell>
          <cell r="E361" t="str">
            <v>Quantity_VAL</v>
          </cell>
        </row>
        <row r="362">
          <cell r="B362" t="str">
            <v>ZI106A0: COMM_Expception Notification</v>
          </cell>
          <cell r="C362" t="str">
            <v>Source Location</v>
          </cell>
          <cell r="E362" t="str">
            <v>PER SHPMT</v>
          </cell>
        </row>
        <row r="363">
          <cell r="B363" t="str">
            <v>ZI327A0: DOC_Dist/Cargo Carrier</v>
          </cell>
          <cell r="C363" t="str">
            <v>Source Location</v>
          </cell>
          <cell r="E363" t="str">
            <v>PER DOCUMENT</v>
          </cell>
        </row>
        <row r="364">
          <cell r="B364" t="str">
            <v>ZI321A0: DOC_Dist/Courier</v>
          </cell>
          <cell r="C364" t="str">
            <v>Source Location</v>
          </cell>
          <cell r="E364" t="str">
            <v>PER DOCUMENT</v>
          </cell>
        </row>
        <row r="365">
          <cell r="B365" t="str">
            <v>ZI322A0: DOC_Dist/Electronic</v>
          </cell>
          <cell r="C365" t="str">
            <v>Source Location</v>
          </cell>
          <cell r="E365" t="str">
            <v>PER DOCUMENT</v>
          </cell>
        </row>
        <row r="366">
          <cell r="B366" t="str">
            <v>ZI323A0: DOC_Dist/Messenger</v>
          </cell>
          <cell r="C366" t="str">
            <v>Source Zone</v>
          </cell>
          <cell r="E366" t="str">
            <v>PER DOCUMENT</v>
          </cell>
        </row>
        <row r="367">
          <cell r="B367" t="str">
            <v>ZI324A0: DOC_Dist/Post</v>
          </cell>
          <cell r="C367" t="str">
            <v>Source Location</v>
          </cell>
          <cell r="E367" t="str">
            <v>PER DOCUMENT</v>
          </cell>
        </row>
        <row r="368">
          <cell r="B368" t="str">
            <v>ZI325A0: DOC_Dist/Return Courier</v>
          </cell>
          <cell r="C368" t="str">
            <v>Source Location</v>
          </cell>
          <cell r="E368" t="str">
            <v>PER DOCUMENT</v>
          </cell>
        </row>
        <row r="369">
          <cell r="B369" t="str">
            <v>ZI326A0: DOC_Dist/Return Messsenger</v>
          </cell>
          <cell r="C369" t="str">
            <v>Source Zone</v>
          </cell>
          <cell r="E369" t="str">
            <v>PER DOCUMENT</v>
          </cell>
        </row>
        <row r="370">
          <cell r="B370" t="str">
            <v>ZI333A0: DOC_Issuing/Commercial Inv</v>
          </cell>
          <cell r="C370" t="str">
            <v>Source Location</v>
          </cell>
          <cell r="E370" t="str">
            <v>Quantity_VAL</v>
          </cell>
        </row>
        <row r="371">
          <cell r="B371" t="str">
            <v>ZI331A0: DOC_Issuing/COO</v>
          </cell>
          <cell r="C371" t="str">
            <v>Source Location</v>
          </cell>
          <cell r="E371" t="str">
            <v>Quantity_VAL</v>
          </cell>
        </row>
        <row r="372">
          <cell r="B372" t="str">
            <v>ZI317A0: DOC_Issuing/Other</v>
          </cell>
          <cell r="C372" t="str">
            <v>Source Location</v>
          </cell>
          <cell r="E372" t="str">
            <v>PER DOCUMENT</v>
          </cell>
        </row>
        <row r="373">
          <cell r="B373" t="str">
            <v>ZI334A0: DOC_Issuing/Packing List</v>
          </cell>
          <cell r="C373" t="str">
            <v>Source Location</v>
          </cell>
          <cell r="E373" t="str">
            <v>Quantity_VAL</v>
          </cell>
        </row>
        <row r="374">
          <cell r="B374" t="str">
            <v>ZI666S0: DOC_Legalization (% of Value)</v>
          </cell>
          <cell r="C374" t="str">
            <v>Source Location</v>
          </cell>
          <cell r="D374" t="str">
            <v xml:space="preserve">Destination Location </v>
          </cell>
          <cell r="E374" t="str">
            <v>% OF GOODS VALUE</v>
          </cell>
        </row>
        <row r="375">
          <cell r="B375" t="str">
            <v>ZI318A0: DOC_Legalization (QTY)</v>
          </cell>
          <cell r="C375" t="str">
            <v>Source Location</v>
          </cell>
          <cell r="D375" t="str">
            <v xml:space="preserve">Destination Location </v>
          </cell>
          <cell r="E375" t="str">
            <v>Quantity_VAL</v>
          </cell>
        </row>
        <row r="376">
          <cell r="B376" t="str">
            <v>ZI673S0: DOC_Trans (QTY) Line</v>
          </cell>
          <cell r="C376" t="str">
            <v>Source Location</v>
          </cell>
          <cell r="E376" t="str">
            <v>Quantity_VAL</v>
          </cell>
        </row>
        <row r="377">
          <cell r="B377" t="str">
            <v>ZI145A0: DOC_Trans (QTY) Page</v>
          </cell>
          <cell r="C377" t="str">
            <v>Source Location</v>
          </cell>
          <cell r="E377" t="str">
            <v>Quantity_VAL</v>
          </cell>
        </row>
        <row r="378">
          <cell r="B378" t="str">
            <v>ZI329A0: DOC_Valid/CAD</v>
          </cell>
          <cell r="C378" t="str">
            <v>Source Location</v>
          </cell>
          <cell r="E378" t="str">
            <v>Quantity_VAL</v>
          </cell>
        </row>
        <row r="379">
          <cell r="B379" t="str">
            <v>ZI328A0: DOC_Valid/COC</v>
          </cell>
          <cell r="C379" t="str">
            <v>Source Location</v>
          </cell>
          <cell r="E379" t="str">
            <v>Quantity_VAL</v>
          </cell>
        </row>
        <row r="380">
          <cell r="B380" t="str">
            <v>ZI330A0: DOC_Valid/LOC</v>
          </cell>
          <cell r="C380" t="str">
            <v>Source Location</v>
          </cell>
          <cell r="E380" t="str">
            <v>Quantity_VAL</v>
          </cell>
        </row>
        <row r="381">
          <cell r="B381" t="str">
            <v>ZI319A0: DOC_Valid/Other</v>
          </cell>
          <cell r="C381" t="str">
            <v>Source Location</v>
          </cell>
          <cell r="E381" t="str">
            <v>Quantity_VAL</v>
          </cell>
        </row>
        <row r="382">
          <cell r="B382" t="str">
            <v>ZI147A0: GOGREEN_Carbon Offsetting</v>
          </cell>
          <cell r="C382" t="str">
            <v>Source Location</v>
          </cell>
          <cell r="E382" t="str">
            <v>PER DURATION</v>
          </cell>
        </row>
        <row r="383">
          <cell r="B383" t="str">
            <v>ZI149A0: GOGREEN_Carbon Report/Month</v>
          </cell>
          <cell r="C383" t="str">
            <v>Source Location</v>
          </cell>
          <cell r="E383" t="str">
            <v>PER DURATION</v>
          </cell>
        </row>
        <row r="384">
          <cell r="B384" t="str">
            <v>ZI150A0: GOGREEN_Carbon Report/Quarter</v>
          </cell>
          <cell r="C384" t="str">
            <v>Source Location</v>
          </cell>
          <cell r="E384" t="str">
            <v>PER DURATION</v>
          </cell>
        </row>
        <row r="385">
          <cell r="B385" t="str">
            <v>ZI148A0: GOGREEN_Carbon Report/Year</v>
          </cell>
          <cell r="C385" t="str">
            <v>Source Location</v>
          </cell>
          <cell r="E385" t="str">
            <v>PER DURATION</v>
          </cell>
        </row>
        <row r="386">
          <cell r="B386" t="str">
            <v>ZI152A0: GOGREEN_Dashboard 3rd Party/Month</v>
          </cell>
          <cell r="C386" t="str">
            <v>Source Location</v>
          </cell>
          <cell r="E386" t="str">
            <v>PER DURATION</v>
          </cell>
        </row>
        <row r="387">
          <cell r="B387" t="str">
            <v>ZI153A0: GOGREEN_Dashboard 3rd Party/Quarter</v>
          </cell>
          <cell r="C387" t="str">
            <v>Source Location</v>
          </cell>
          <cell r="E387" t="str">
            <v>PER DURATION</v>
          </cell>
        </row>
        <row r="388">
          <cell r="B388" t="str">
            <v>ZI151A0: GOGREEN_Dashboard 3rd Party/Year</v>
          </cell>
          <cell r="C388" t="str">
            <v>Source Location</v>
          </cell>
          <cell r="E388" t="str">
            <v>PER DURATION</v>
          </cell>
        </row>
        <row r="389">
          <cell r="B389" t="str">
            <v>ZI155A0: GOGREEN_Dashboard DGF/Month</v>
          </cell>
          <cell r="C389" t="str">
            <v>Source Location</v>
          </cell>
          <cell r="E389" t="str">
            <v>PER DURATION</v>
          </cell>
        </row>
        <row r="390">
          <cell r="B390" t="str">
            <v>ZI156A0: GOGREEN_Dashboard DGF/Quarter</v>
          </cell>
          <cell r="C390" t="str">
            <v>Source Location</v>
          </cell>
          <cell r="E390" t="str">
            <v>PER DURATION</v>
          </cell>
        </row>
        <row r="391">
          <cell r="B391" t="str">
            <v>ZI154A0: GOGREEN_Dashboard DGF/Year</v>
          </cell>
          <cell r="C391" t="str">
            <v>Source Location</v>
          </cell>
          <cell r="E391" t="str">
            <v>PER DURATION</v>
          </cell>
        </row>
        <row r="392">
          <cell r="B392" t="str">
            <v>ZI157A0: GOGREEN_Green Consulting</v>
          </cell>
          <cell r="C392" t="str">
            <v>Source Location</v>
          </cell>
          <cell r="E392" t="str">
            <v>PER DURATION</v>
          </cell>
        </row>
        <row r="393">
          <cell r="B393" t="str">
            <v>ZI285B0: INV_Aggregate/3rd Party (Dur)</v>
          </cell>
          <cell r="C393" t="str">
            <v>Source Location</v>
          </cell>
          <cell r="E393" t="str">
            <v>PER DURATION</v>
          </cell>
        </row>
        <row r="394">
          <cell r="B394" t="str">
            <v>ZI282B0: INV_Aggregate/Alternate Currency (Dur)</v>
          </cell>
          <cell r="C394" t="str">
            <v>Source Location</v>
          </cell>
          <cell r="E394" t="str">
            <v>PER DURATION</v>
          </cell>
        </row>
        <row r="395">
          <cell r="B395" t="str">
            <v>ZI283B0: INV_Aggregate/Cross-Border (Dur)</v>
          </cell>
          <cell r="C395" t="str">
            <v>Source Location</v>
          </cell>
          <cell r="E395" t="str">
            <v>PER DURATION</v>
          </cell>
        </row>
        <row r="396">
          <cell r="B396" t="str">
            <v>ZI284B0: INV_Aggregate/Stnd (Dur)</v>
          </cell>
          <cell r="C396" t="str">
            <v>Source Location</v>
          </cell>
          <cell r="E396" t="str">
            <v>PER DURATION</v>
          </cell>
        </row>
        <row r="397">
          <cell r="B397" t="str">
            <v>ZI289B0: INV_Bulk/3rd Party (Dur)</v>
          </cell>
          <cell r="C397" t="str">
            <v>Source Location</v>
          </cell>
          <cell r="E397" t="str">
            <v>PER DURATION</v>
          </cell>
        </row>
        <row r="398">
          <cell r="B398" t="str">
            <v>ZI286B0: INV_Bulk/Alternate Currency (Dur)</v>
          </cell>
          <cell r="C398" t="str">
            <v>Source Location</v>
          </cell>
          <cell r="E398" t="str">
            <v>PER DURATION</v>
          </cell>
        </row>
        <row r="399">
          <cell r="B399" t="str">
            <v>ZI287B0: INV_Bulk/Cross-border (Dur)</v>
          </cell>
          <cell r="C399" t="str">
            <v>Source Location</v>
          </cell>
          <cell r="E399" t="str">
            <v>PER DURATION</v>
          </cell>
        </row>
        <row r="400">
          <cell r="B400" t="str">
            <v>ZI288B0: INV_Bulk/Stnd (Dur)</v>
          </cell>
          <cell r="C400" t="str">
            <v>Source Location</v>
          </cell>
          <cell r="E400" t="str">
            <v>PER DURATION</v>
          </cell>
        </row>
        <row r="401">
          <cell r="B401" t="str">
            <v>ZI554S0: OFR/C_Cntr Seal (Equip)</v>
          </cell>
          <cell r="C401" t="str">
            <v>Source Location</v>
          </cell>
          <cell r="D401" t="str">
            <v xml:space="preserve">Destination Location </v>
          </cell>
          <cell r="E401" t="str">
            <v>Quantity_VAL</v>
          </cell>
        </row>
        <row r="402">
          <cell r="B402" t="str">
            <v>ZI200A0: REPORTING_Customized</v>
          </cell>
          <cell r="C402" t="str">
            <v>Source Location</v>
          </cell>
          <cell r="E402" t="str">
            <v>PER DURATION</v>
          </cell>
        </row>
        <row r="403">
          <cell r="B403" t="str">
            <v>ZI201A0: REPORTING_Stnd</v>
          </cell>
          <cell r="C403" t="str">
            <v>Source Location</v>
          </cell>
          <cell r="E403" t="str">
            <v>PER DURATION</v>
          </cell>
        </row>
        <row r="404">
          <cell r="B404" t="str">
            <v>ZI601B0: TR_Toll</v>
          </cell>
          <cell r="C404" t="str">
            <v>Source Zone</v>
          </cell>
          <cell r="D404" t="str">
            <v>Destination Zone</v>
          </cell>
          <cell r="E404" t="str">
            <v>Quantity_VAL</v>
          </cell>
        </row>
        <row r="405">
          <cell r="B405" t="str">
            <v>ZI639B0: CUST EXP_CC Periodic</v>
          </cell>
          <cell r="C405" t="str">
            <v>Source Location</v>
          </cell>
          <cell r="E405" t="str">
            <v>% OF GOODS VALUE</v>
          </cell>
        </row>
        <row r="406">
          <cell r="B406" t="str">
            <v>ZI339B0: CUST EXP_CC Stnd (ENTRY)</v>
          </cell>
          <cell r="C406" t="str">
            <v>Source Location</v>
          </cell>
          <cell r="E406" t="str">
            <v>PER ENTRY</v>
          </cell>
        </row>
        <row r="407">
          <cell r="B407" t="str">
            <v>ZI342B0: CUST EXP_CC Stnd (LINE)</v>
          </cell>
          <cell r="C407" t="str">
            <v>Source Location</v>
          </cell>
          <cell r="E407" t="str">
            <v>PER LINE ITEM</v>
          </cell>
        </row>
        <row r="408">
          <cell r="B408" t="str">
            <v>ZI341B0: CUST EXP_CC TE (ENTRY)</v>
          </cell>
          <cell r="C408" t="str">
            <v>Source Location</v>
          </cell>
          <cell r="E408" t="str">
            <v>PER ENTRY</v>
          </cell>
        </row>
        <row r="409">
          <cell r="B409" t="str">
            <v>ZI345B0: CUST EXP_CC TE (LINE)</v>
          </cell>
          <cell r="C409" t="str">
            <v>Source Location</v>
          </cell>
          <cell r="E409" t="str">
            <v>PER LINE ITEM</v>
          </cell>
        </row>
        <row r="410">
          <cell r="B410" t="str">
            <v>ZI640S0: CUST EXP_Security Filing</v>
          </cell>
          <cell r="C410" t="str">
            <v>Source Location</v>
          </cell>
          <cell r="E410" t="str">
            <v>PER SHPMT</v>
          </cell>
        </row>
        <row r="411">
          <cell r="B411" t="str">
            <v>ZI624B0: CUST IMP_CC Periodic</v>
          </cell>
          <cell r="D411" t="str">
            <v xml:space="preserve">Destination Location </v>
          </cell>
          <cell r="E411" t="str">
            <v>% OF GOODS VALUE</v>
          </cell>
        </row>
        <row r="412">
          <cell r="B412" t="str">
            <v>ZI349B0: CUST IMP_CC Stnd (ENTRY)</v>
          </cell>
          <cell r="D412" t="str">
            <v xml:space="preserve">Destination Location </v>
          </cell>
          <cell r="E412" t="str">
            <v>PER ENTRY</v>
          </cell>
        </row>
        <row r="413">
          <cell r="B413" t="str">
            <v>ZI350B0: CUST IMP_CC Stnd (LINE)</v>
          </cell>
          <cell r="D413" t="str">
            <v xml:space="preserve">Destination Location </v>
          </cell>
          <cell r="E413" t="str">
            <v>PER LINE ITEM</v>
          </cell>
        </row>
        <row r="414">
          <cell r="B414" t="str">
            <v>ZI354B0: CUST IMP_CC TI (ENTRY)</v>
          </cell>
          <cell r="D414" t="str">
            <v xml:space="preserve">Destination Location </v>
          </cell>
          <cell r="E414" t="str">
            <v>PER ENTRY</v>
          </cell>
        </row>
        <row r="415">
          <cell r="B415" t="str">
            <v>ZI355B0: CUST IMP_CC TI (LINE)</v>
          </cell>
          <cell r="D415" t="str">
            <v xml:space="preserve">Destination Location </v>
          </cell>
          <cell r="E415" t="str">
            <v>PER LINE ITEM</v>
          </cell>
        </row>
        <row r="416">
          <cell r="B416" t="str">
            <v>ZI129B0: CUST IMP_Clrnce Pre-filing</v>
          </cell>
          <cell r="C416" t="str">
            <v>Source Location</v>
          </cell>
          <cell r="D416" t="str">
            <v>Destination Location</v>
          </cell>
          <cell r="E416" t="str">
            <v>PER ENTRY</v>
          </cell>
        </row>
        <row r="417">
          <cell r="B417" t="str">
            <v>ZI641S0: CUST SP EXP_Cargo Destruction</v>
          </cell>
          <cell r="C417" t="str">
            <v>Source Location</v>
          </cell>
          <cell r="E417" t="str">
            <v>PER PIECE</v>
          </cell>
        </row>
        <row r="418">
          <cell r="B418" t="str">
            <v>ZI359B0: CUST SP EXP_CC Aft Hrs (ENTRY)</v>
          </cell>
          <cell r="C418" t="str">
            <v>Source Location</v>
          </cell>
          <cell r="E418" t="str">
            <v>PER ENTRY</v>
          </cell>
        </row>
        <row r="419">
          <cell r="B419" t="str">
            <v>ZI360B0: CUST SP EXP_CC Aft Hrs (LINE)</v>
          </cell>
          <cell r="C419" t="str">
            <v>Source Location</v>
          </cell>
          <cell r="E419" t="str">
            <v>PER LINE ITEM</v>
          </cell>
        </row>
        <row r="420">
          <cell r="B420" t="str">
            <v>ZI364B0: CUST SP EXP_CC Aft Hrs/FTZO (ENTRY)</v>
          </cell>
          <cell r="C420" t="str">
            <v>Source Location</v>
          </cell>
          <cell r="E420" t="str">
            <v>PER ENTRY</v>
          </cell>
        </row>
        <row r="421">
          <cell r="B421" t="str">
            <v>ZI365B0: CUST SP EXP_CC Aft Hrs/FTZO (LINE)</v>
          </cell>
          <cell r="C421" t="str">
            <v>Source Location</v>
          </cell>
          <cell r="E421" t="str">
            <v>PER LINE ITEM</v>
          </cell>
        </row>
        <row r="422">
          <cell r="B422" t="str">
            <v>ZI369B0: CUST SP EXP_CC Aft Hrs/TE (ENTRY)</v>
          </cell>
          <cell r="C422" t="str">
            <v>Source Location</v>
          </cell>
          <cell r="E422" t="str">
            <v>PER ENTRY</v>
          </cell>
        </row>
        <row r="423">
          <cell r="B423" t="str">
            <v>ZI370B0: CUST SP EXP_CC Aft Hrs/TE (LINE)</v>
          </cell>
          <cell r="C423" t="str">
            <v>Source Location</v>
          </cell>
          <cell r="E423" t="str">
            <v>PER LINE ITEM</v>
          </cell>
        </row>
        <row r="424">
          <cell r="B424" t="str">
            <v>ZI374B0: CUST SP EXP_CC Exped (ENTRY)</v>
          </cell>
          <cell r="C424" t="str">
            <v>Source Location</v>
          </cell>
          <cell r="E424" t="str">
            <v>PER ENTRY</v>
          </cell>
        </row>
        <row r="425">
          <cell r="B425" t="str">
            <v>ZI375B0: CUST SP EXP_CC Exped (LINE)</v>
          </cell>
          <cell r="C425" t="str">
            <v>Source Location</v>
          </cell>
          <cell r="E425" t="str">
            <v>PER LINE ITEM</v>
          </cell>
        </row>
        <row r="426">
          <cell r="B426" t="str">
            <v>ZI379B0: CUST SP EXP_CC Exped/FTZO (ENTRY)</v>
          </cell>
          <cell r="C426" t="str">
            <v>Source Location</v>
          </cell>
          <cell r="E426" t="str">
            <v>PER ENTRY</v>
          </cell>
        </row>
        <row r="427">
          <cell r="B427" t="str">
            <v>ZI380B0: CUST SP EXP_CC Exped/FTZO (LINE)</v>
          </cell>
          <cell r="C427" t="str">
            <v>Source Location</v>
          </cell>
          <cell r="E427" t="str">
            <v>PER LINE ITEM</v>
          </cell>
        </row>
        <row r="428">
          <cell r="B428" t="str">
            <v>ZI384B0: CUST SP EXP_CC Exped/TE (ENTRY)</v>
          </cell>
          <cell r="C428" t="str">
            <v>Source Location</v>
          </cell>
          <cell r="E428" t="str">
            <v>PER ENTRY</v>
          </cell>
        </row>
        <row r="429">
          <cell r="B429" t="str">
            <v>ZI385B0: CUST SP EXP_CC Exped/TE (LINE)</v>
          </cell>
          <cell r="C429" t="str">
            <v>Source Location</v>
          </cell>
          <cell r="E429" t="str">
            <v>PER LINE ITEM</v>
          </cell>
        </row>
        <row r="430">
          <cell r="B430" t="str">
            <v>ZI688S0: CUST SP EXP_CC FTZO (ENTRY)</v>
          </cell>
          <cell r="C430" t="str">
            <v>Source Location</v>
          </cell>
          <cell r="E430" t="str">
            <v>PER ENTRY</v>
          </cell>
        </row>
        <row r="431">
          <cell r="B431" t="str">
            <v>ZI689S0: CUST SP EXP_CC FTZO (LINE)</v>
          </cell>
          <cell r="C431" t="str">
            <v>Source Location</v>
          </cell>
          <cell r="E431" t="str">
            <v>PER LINE ITEM</v>
          </cell>
        </row>
        <row r="432">
          <cell r="B432" t="str">
            <v>ZI649S0: CUST SP EXP_Commodity Pre Notice</v>
          </cell>
          <cell r="C432" t="str">
            <v>Source Location</v>
          </cell>
          <cell r="E432" t="str">
            <v>PER LINE ITEM</v>
          </cell>
        </row>
        <row r="433">
          <cell r="B433" t="str">
            <v>ZI115B0: CUST SP EXP_Consulting</v>
          </cell>
          <cell r="C433" t="str">
            <v>Source Location</v>
          </cell>
          <cell r="E433" t="str">
            <v>Quantity_VAL</v>
          </cell>
        </row>
        <row r="434">
          <cell r="B434" t="str">
            <v>ZI116B0: CUST SP EXP_Duty Drawback</v>
          </cell>
          <cell r="C434" t="str">
            <v>Source Location</v>
          </cell>
          <cell r="E434" t="str">
            <v>PER FILE</v>
          </cell>
        </row>
        <row r="435">
          <cell r="B435" t="str">
            <v>ZI123B0: CUST SP EXP_Electronic Record Mgmt</v>
          </cell>
          <cell r="C435" t="str">
            <v>Source Location</v>
          </cell>
          <cell r="E435" t="str">
            <v>PER DURATION</v>
          </cell>
        </row>
        <row r="436">
          <cell r="B436" t="str">
            <v>ZI120B0: CUST SP EXP_Exporter of Record</v>
          </cell>
          <cell r="C436" t="str">
            <v>Source Location</v>
          </cell>
          <cell r="E436" t="str">
            <v>PER ENTRY</v>
          </cell>
        </row>
        <row r="437">
          <cell r="B437" t="str">
            <v>ZI648S0: CUST SP EXP_Gov Cert/Data Submission</v>
          </cell>
          <cell r="C437" t="str">
            <v>Source Location</v>
          </cell>
          <cell r="E437" t="str">
            <v>PER DOCUMENT</v>
          </cell>
        </row>
        <row r="438">
          <cell r="B438" t="str">
            <v>ZI652S0: CUST SP EXP_Gov Inspection</v>
          </cell>
          <cell r="C438" t="str">
            <v>Source Location</v>
          </cell>
          <cell r="E438" t="str">
            <v>PER PIECE</v>
          </cell>
        </row>
        <row r="439">
          <cell r="B439" t="str">
            <v>ZI121B0: CUST SP EXP_Internet Tracking</v>
          </cell>
          <cell r="C439" t="str">
            <v>Source Location</v>
          </cell>
          <cell r="E439" t="str">
            <v>PER DURATION</v>
          </cell>
        </row>
        <row r="440">
          <cell r="B440" t="str">
            <v>ZI122B0: CUST SP EXP_Permits/Licensing</v>
          </cell>
          <cell r="C440" t="str">
            <v>Source Location</v>
          </cell>
          <cell r="E440" t="str">
            <v>Quantity_VAL</v>
          </cell>
        </row>
        <row r="441">
          <cell r="B441" t="str">
            <v>ZI654S0: CUST SP EXP_Physical Comp Insp</v>
          </cell>
          <cell r="C441" t="str">
            <v>Source Location</v>
          </cell>
          <cell r="E441" t="str">
            <v>PER PIECE</v>
          </cell>
        </row>
        <row r="442">
          <cell r="B442" t="str">
            <v>ZI646S0: CUST SP EXP_Statistical Filing</v>
          </cell>
          <cell r="C442" t="str">
            <v>Source Location</v>
          </cell>
          <cell r="E442" t="str">
            <v>PER ENTRY</v>
          </cell>
        </row>
        <row r="443">
          <cell r="B443" t="str">
            <v>ZI642S0: CUST SP EXP_Temp Declaration</v>
          </cell>
          <cell r="C443" t="str">
            <v>Source Location</v>
          </cell>
          <cell r="E443" t="str">
            <v>PER DOCUMENT</v>
          </cell>
        </row>
        <row r="444">
          <cell r="B444" t="str">
            <v>ZI124B0: CUST SP EXP_Training</v>
          </cell>
          <cell r="C444" t="str">
            <v>Source Location</v>
          </cell>
          <cell r="E444" t="str">
            <v>Quantity_VAL</v>
          </cell>
        </row>
        <row r="445">
          <cell r="B445" t="str">
            <v>ZI651S0: CUST SP EXP_Transmistion Fee</v>
          </cell>
          <cell r="C445" t="str">
            <v>Source Location</v>
          </cell>
          <cell r="E445" t="str">
            <v>PER ENTRY</v>
          </cell>
        </row>
        <row r="446">
          <cell r="B446" t="str">
            <v>ZI626S0: CUST SP IMP_Cargo Destruction</v>
          </cell>
          <cell r="D446" t="str">
            <v xml:space="preserve">Destination Location </v>
          </cell>
          <cell r="E446" t="str">
            <v>PER PIECE</v>
          </cell>
        </row>
        <row r="447">
          <cell r="B447" t="str">
            <v>ZI389B0: CUST SP IMP_CC Aft Hrs (ENTRY)</v>
          </cell>
          <cell r="D447" t="str">
            <v xml:space="preserve">Destination Location </v>
          </cell>
          <cell r="E447" t="str">
            <v>PER ENTRY</v>
          </cell>
        </row>
        <row r="448">
          <cell r="B448" t="str">
            <v>ZI390B0: CUST SP IMP_CC Aft Hrs (LINE)</v>
          </cell>
          <cell r="D448" t="str">
            <v xml:space="preserve">Destination Location </v>
          </cell>
          <cell r="E448" t="str">
            <v>PER LINE ITEM</v>
          </cell>
        </row>
        <row r="449">
          <cell r="B449" t="str">
            <v>ZI394B0: CUST SP IMP_CC Aft Hrs/FTZO (ENTRY)</v>
          </cell>
          <cell r="D449" t="str">
            <v xml:space="preserve">Destination Location </v>
          </cell>
          <cell r="E449" t="str">
            <v>PER ENTRY</v>
          </cell>
        </row>
        <row r="450">
          <cell r="B450" t="str">
            <v>ZI395B0: CUST SP IMP_CC Aft Hrs/FTZO (LINE)</v>
          </cell>
          <cell r="D450" t="str">
            <v xml:space="preserve">Destination Location </v>
          </cell>
          <cell r="E450" t="str">
            <v>PER LINE ITEM</v>
          </cell>
        </row>
        <row r="451">
          <cell r="B451" t="str">
            <v>ZI399B0: CUST SP IMP_CC Aft Hrs/TE (ENTRY)</v>
          </cell>
          <cell r="C451" t="str">
            <v>Destination Location</v>
          </cell>
          <cell r="E451" t="str">
            <v>PER ENTRY</v>
          </cell>
        </row>
        <row r="452">
          <cell r="B452" t="str">
            <v>ZI400B0: CUST SP IMP_CC Aft Hrs/TE (LINE)</v>
          </cell>
          <cell r="C452" t="str">
            <v>Destination Location</v>
          </cell>
          <cell r="E452" t="str">
            <v>PER LINE ITEM</v>
          </cell>
        </row>
        <row r="453">
          <cell r="B453" t="str">
            <v>ZI404B0: CUST SP IMP_CC Exped (ENTRY)</v>
          </cell>
          <cell r="D453" t="str">
            <v xml:space="preserve">Destination Location </v>
          </cell>
          <cell r="E453" t="str">
            <v>PER ENTRY</v>
          </cell>
        </row>
        <row r="454">
          <cell r="B454" t="str">
            <v>ZI405B0: CUST SP IMP_CC Exped (LINE)</v>
          </cell>
          <cell r="D454" t="str">
            <v xml:space="preserve">Destination Location </v>
          </cell>
          <cell r="E454" t="str">
            <v>PER LINE ITEM</v>
          </cell>
        </row>
        <row r="455">
          <cell r="B455" t="str">
            <v>ZI409B0: CUST SP IMP_CC Exped/FTZO (ENTRY)</v>
          </cell>
          <cell r="D455" t="str">
            <v xml:space="preserve">Destination Location </v>
          </cell>
          <cell r="E455" t="str">
            <v>PER ENTRY</v>
          </cell>
        </row>
        <row r="456">
          <cell r="B456" t="str">
            <v>ZI410B0: CUST SP IMP_CC Exped/FTZO (LINE)</v>
          </cell>
          <cell r="D456" t="str">
            <v xml:space="preserve">Destination Location </v>
          </cell>
          <cell r="E456" t="str">
            <v>PER LINE ITEM</v>
          </cell>
        </row>
        <row r="457">
          <cell r="B457" t="str">
            <v>ZI414B0: CUST SP IMP_CC Exped/TE (ENTRY)</v>
          </cell>
          <cell r="D457" t="str">
            <v xml:space="preserve">Destination Location </v>
          </cell>
          <cell r="E457" t="str">
            <v>PER ENTRY</v>
          </cell>
        </row>
        <row r="458">
          <cell r="B458" t="str">
            <v>ZI415B0: CUST SP IMP_CC Exped/TE (LINE)</v>
          </cell>
          <cell r="D458" t="str">
            <v xml:space="preserve">Destination Location </v>
          </cell>
          <cell r="E458" t="str">
            <v>PER LINE ITEM</v>
          </cell>
        </row>
        <row r="459">
          <cell r="B459" t="str">
            <v>ZI685S0: CUST SP IMP_CC FTZO (ENTRY)</v>
          </cell>
          <cell r="D459" t="str">
            <v>Destination Location</v>
          </cell>
          <cell r="E459" t="str">
            <v>PER ENTRY</v>
          </cell>
        </row>
        <row r="460">
          <cell r="B460" t="str">
            <v>ZI686S0: CUST SP IMP_CC FTZO (LINE)</v>
          </cell>
          <cell r="D460" t="str">
            <v>Destination Location</v>
          </cell>
          <cell r="E460" t="str">
            <v>PER LINE ITEM</v>
          </cell>
        </row>
        <row r="461">
          <cell r="B461" t="str">
            <v>ZI634S0: CUST SP IMP_Commodity Pre Notice</v>
          </cell>
          <cell r="D461" t="str">
            <v xml:space="preserve">Destination Location </v>
          </cell>
          <cell r="E461" t="str">
            <v>PER LINE ITEM</v>
          </cell>
        </row>
        <row r="462">
          <cell r="B462" t="str">
            <v>ZI132B0: CUST SP IMP_Consulting</v>
          </cell>
          <cell r="D462" t="str">
            <v xml:space="preserve">Destination Location </v>
          </cell>
          <cell r="E462" t="str">
            <v>Quantity_VAL</v>
          </cell>
        </row>
        <row r="463">
          <cell r="B463" t="str">
            <v>ZI134B0: CUST SP IMP_Duty Drawback</v>
          </cell>
          <cell r="D463" t="str">
            <v xml:space="preserve">Destination Location </v>
          </cell>
          <cell r="E463" t="str">
            <v>PER FILE</v>
          </cell>
        </row>
        <row r="464">
          <cell r="B464" t="str">
            <v>ZI142B0: CUST SP IMP_Electronic Record Mgmt</v>
          </cell>
          <cell r="D464" t="str">
            <v xml:space="preserve">Destination Location </v>
          </cell>
          <cell r="E464" t="str">
            <v>PER DURATION</v>
          </cell>
        </row>
        <row r="465">
          <cell r="B465" t="str">
            <v>ZI633S0: CUST SP IMP_Gov Cert/Data Submission</v>
          </cell>
          <cell r="D465" t="str">
            <v xml:space="preserve">Destination Location </v>
          </cell>
          <cell r="E465" t="str">
            <v>PER DOCUMENT</v>
          </cell>
        </row>
        <row r="466">
          <cell r="B466" t="str">
            <v>ZI637S0: CUST SP IMP_Gov Inspection</v>
          </cell>
          <cell r="D466" t="str">
            <v xml:space="preserve">Destination Location </v>
          </cell>
          <cell r="E466" t="str">
            <v>PER PIECE</v>
          </cell>
        </row>
        <row r="467">
          <cell r="B467" t="str">
            <v>ZI138B0: CUST SP IMP_Importer of Record</v>
          </cell>
          <cell r="D467" t="str">
            <v>Destination Location</v>
          </cell>
          <cell r="E467" t="str">
            <v>PER ENTRY</v>
          </cell>
        </row>
        <row r="468">
          <cell r="B468" t="str">
            <v>ZI139B0: CUST SP IMP_Internet Tracking</v>
          </cell>
          <cell r="D468" t="str">
            <v xml:space="preserve">Destination Location </v>
          </cell>
          <cell r="E468" t="str">
            <v>PER DURATION</v>
          </cell>
        </row>
        <row r="469">
          <cell r="B469" t="str">
            <v>ZI140B0: CUST SP IMP_Permits/Licensing</v>
          </cell>
          <cell r="D469" t="str">
            <v xml:space="preserve">Destination Location </v>
          </cell>
          <cell r="E469" t="str">
            <v>Quantity_VAL</v>
          </cell>
        </row>
        <row r="470">
          <cell r="B470" t="str">
            <v>ZI657S0: CUST SP IMP_Physical Comp Insp</v>
          </cell>
          <cell r="D470" t="str">
            <v xml:space="preserve">Destination Location </v>
          </cell>
          <cell r="E470" t="str">
            <v>PER PIECE</v>
          </cell>
        </row>
        <row r="471">
          <cell r="B471" t="str">
            <v>ZI141B0: CUST SP IMP_Protest Filing</v>
          </cell>
          <cell r="D471" t="str">
            <v xml:space="preserve">Destination Location </v>
          </cell>
          <cell r="E471" t="str">
            <v>Quantity_VAL</v>
          </cell>
        </row>
        <row r="472">
          <cell r="B472" t="str">
            <v>ZI631S0: CUST SP IMP_Statistical Filing</v>
          </cell>
          <cell r="D472" t="str">
            <v xml:space="preserve">Destination Location </v>
          </cell>
          <cell r="E472" t="str">
            <v>PER ENTRY</v>
          </cell>
        </row>
        <row r="473">
          <cell r="B473" t="str">
            <v>ZI143B0: CUST SP IMP_Tax Exempt App</v>
          </cell>
          <cell r="D473" t="str">
            <v xml:space="preserve">Destination Location </v>
          </cell>
          <cell r="E473" t="str">
            <v>PER DOCUMENT</v>
          </cell>
        </row>
        <row r="474">
          <cell r="B474" t="str">
            <v>ZI627S0: CUST SP IMP_Temp Declaration</v>
          </cell>
          <cell r="D474" t="str">
            <v xml:space="preserve">Destination Location </v>
          </cell>
          <cell r="E474" t="str">
            <v>PER DOCUMENT</v>
          </cell>
        </row>
        <row r="475">
          <cell r="B475" t="str">
            <v>ZI144B0: CUST SP IMP_Training</v>
          </cell>
          <cell r="D475" t="str">
            <v xml:space="preserve">Destination Location </v>
          </cell>
          <cell r="E475" t="str">
            <v>Quantity_VAL</v>
          </cell>
        </row>
        <row r="476">
          <cell r="B476" t="str">
            <v>ZI636S0: CUST SP IMP_Transmistion Fee</v>
          </cell>
          <cell r="D476" t="str">
            <v xml:space="preserve">Destination Location </v>
          </cell>
          <cell r="E476" t="str">
            <v>PER ENTRY</v>
          </cell>
        </row>
        <row r="477">
          <cell r="B477" t="str">
            <v>ZI663S0: DEL SP_Disposal of Debris (Chg)</v>
          </cell>
          <cell r="C477" t="str">
            <v>Source Location</v>
          </cell>
          <cell r="E477" t="str">
            <v>CHRG_WEIGHT</v>
          </cell>
        </row>
        <row r="478">
          <cell r="B478" t="str">
            <v>ZI026B0: DEL SP_Disposal of Debris (Shpt)</v>
          </cell>
          <cell r="C478" t="str">
            <v>Source Location</v>
          </cell>
          <cell r="E478" t="str">
            <v>PER SHPMT</v>
          </cell>
        </row>
        <row r="479">
          <cell r="B479" t="str">
            <v>ZI027B0: DEL SP_Escort/Armed</v>
          </cell>
          <cell r="C479" t="str">
            <v>Source Location</v>
          </cell>
          <cell r="D479" t="str">
            <v>Destination Zone</v>
          </cell>
          <cell r="E479" t="str">
            <v>PER MAN DAYS</v>
          </cell>
        </row>
        <row r="480">
          <cell r="B480" t="str">
            <v>ZI426B0: DEL SP_Escort/Armed LCL (W/M)</v>
          </cell>
          <cell r="C480" t="str">
            <v>Source Location</v>
          </cell>
          <cell r="D480" t="str">
            <v>Destination Zone</v>
          </cell>
          <cell r="E480" t="str">
            <v>W/M</v>
          </cell>
        </row>
        <row r="481">
          <cell r="B481" t="str">
            <v>ZI028B0: DEL SP_Escort/Extra Vehicle</v>
          </cell>
          <cell r="C481" t="str">
            <v>Source Location</v>
          </cell>
          <cell r="D481" t="str">
            <v>Destination Zone</v>
          </cell>
          <cell r="E481" t="str">
            <v>PER MAN DAYS</v>
          </cell>
        </row>
        <row r="482">
          <cell r="B482" t="str">
            <v xml:space="preserve">ZI029B0: DEL SP_Escort/GPS </v>
          </cell>
          <cell r="C482" t="str">
            <v>Source Location</v>
          </cell>
          <cell r="D482" t="str">
            <v>Destination Zone</v>
          </cell>
          <cell r="E482" t="str">
            <v>PER MAN DAYS</v>
          </cell>
        </row>
        <row r="483">
          <cell r="B483" t="str">
            <v>ZI662S0: DEL SP_Extra Man (Per Day)</v>
          </cell>
          <cell r="D483" t="str">
            <v xml:space="preserve">Destination Location </v>
          </cell>
          <cell r="E483" t="str">
            <v>PER MAN DAYS</v>
          </cell>
        </row>
        <row r="484">
          <cell r="B484" t="str">
            <v>ZI030B0: DEL SP_Extra Man (Per Man)</v>
          </cell>
          <cell r="D484" t="str">
            <v xml:space="preserve">Destination Location </v>
          </cell>
          <cell r="E484" t="str">
            <v>PER MAN DAYS</v>
          </cell>
        </row>
        <row r="485">
          <cell r="B485" t="str">
            <v>ZI042B0: DEL SP_Supervised Unloading (Man Days)</v>
          </cell>
          <cell r="C485" t="str">
            <v>Source Location</v>
          </cell>
          <cell r="D485" t="str">
            <v>Destination Zone</v>
          </cell>
          <cell r="E485" t="str">
            <v>PER MAN DAYS</v>
          </cell>
        </row>
        <row r="486">
          <cell r="B486" t="str">
            <v>ZI661S0: DEL SP_Supervised Unloading (Per Hour)</v>
          </cell>
          <cell r="C486" t="str">
            <v>Source Location</v>
          </cell>
          <cell r="D486" t="str">
            <v>Destination Zone</v>
          </cell>
          <cell r="E486" t="str">
            <v xml:space="preserve">PER HOUR </v>
          </cell>
        </row>
        <row r="487">
          <cell r="B487" t="str">
            <v>ZI045B0: DEL SP_Unpack (Per Hour)</v>
          </cell>
          <cell r="C487" t="str">
            <v>Source Location</v>
          </cell>
          <cell r="E487" t="str">
            <v>PER HOUR</v>
          </cell>
        </row>
        <row r="488">
          <cell r="B488" t="str">
            <v xml:space="preserve">ZI038B0: DEL_Oversized </v>
          </cell>
          <cell r="C488" t="str">
            <v>Source Location</v>
          </cell>
          <cell r="D488" t="str">
            <v>Destination Zone</v>
          </cell>
          <cell r="E488" t="str">
            <v>PER TRUCK</v>
          </cell>
        </row>
        <row r="489">
          <cell r="B489" t="str">
            <v>ZI004B0: PU SP_Escort/Armed</v>
          </cell>
          <cell r="C489" t="str">
            <v>Source Zone</v>
          </cell>
          <cell r="D489" t="str">
            <v>Destination Location</v>
          </cell>
          <cell r="E489" t="str">
            <v>PER MAN DAYS</v>
          </cell>
        </row>
        <row r="490">
          <cell r="B490" t="str">
            <v>ZI435B0: PU SP_Escort/Armed LCL (W/M)</v>
          </cell>
          <cell r="C490" t="str">
            <v>Source Zone</v>
          </cell>
          <cell r="D490" t="str">
            <v>Destination Location</v>
          </cell>
          <cell r="E490" t="str">
            <v>W/M</v>
          </cell>
        </row>
        <row r="491">
          <cell r="B491" t="str">
            <v xml:space="preserve">ZI005B0: PU SP_Escort/Extra Vehicle </v>
          </cell>
          <cell r="C491" t="str">
            <v>Source Zone</v>
          </cell>
          <cell r="D491" t="str">
            <v>Destination Location</v>
          </cell>
          <cell r="E491" t="str">
            <v>PER MAN DAYS</v>
          </cell>
        </row>
        <row r="492">
          <cell r="B492" t="str">
            <v xml:space="preserve">ZI006B0: PU SP_Escort/GPS </v>
          </cell>
          <cell r="C492" t="str">
            <v>Source Zone</v>
          </cell>
          <cell r="D492" t="str">
            <v>Destination Location</v>
          </cell>
          <cell r="E492" t="str">
            <v>PER MAN DAYS</v>
          </cell>
        </row>
        <row r="493">
          <cell r="B493" t="str">
            <v>ZI007B0: PU SP_Extra Man</v>
          </cell>
          <cell r="C493" t="str">
            <v>Source Zone</v>
          </cell>
          <cell r="D493" t="str">
            <v xml:space="preserve">Destination Location </v>
          </cell>
          <cell r="E493" t="str">
            <v>PER MAN DAYS</v>
          </cell>
        </row>
        <row r="494">
          <cell r="B494" t="str">
            <v>ZI667S0: PU SP_Supervised Loading (Per Hour)</v>
          </cell>
          <cell r="C494" t="str">
            <v>Source Zone</v>
          </cell>
          <cell r="D494" t="str">
            <v xml:space="preserve">Destination Location </v>
          </cell>
          <cell r="E494" t="str">
            <v xml:space="preserve">PER HOUR </v>
          </cell>
        </row>
        <row r="495">
          <cell r="B495" t="str">
            <v>ZI019B0: PU SP_Supervised Unloading (Man Days)</v>
          </cell>
          <cell r="C495" t="str">
            <v>Source Zone</v>
          </cell>
          <cell r="D495" t="str">
            <v xml:space="preserve">Destination Location </v>
          </cell>
          <cell r="E495" t="str">
            <v>PER MAN DAYS</v>
          </cell>
        </row>
        <row r="496">
          <cell r="B496" t="str">
            <v>ZI602S0: PU_CAF</v>
          </cell>
          <cell r="C496" t="str">
            <v>Source Zone</v>
          </cell>
          <cell r="D496" t="str">
            <v>Destination Location</v>
          </cell>
          <cell r="E496" t="str">
            <v>EQUIP_TYPE</v>
          </cell>
        </row>
        <row r="497">
          <cell r="B497" t="str">
            <v>ZI602S0: PU_CAF</v>
          </cell>
          <cell r="C497" t="str">
            <v>Source Zone</v>
          </cell>
          <cell r="D497" t="str">
            <v>Destination Location</v>
          </cell>
          <cell r="E497" t="str">
            <v>EQUIP_TYPE</v>
          </cell>
        </row>
        <row r="498">
          <cell r="B498" t="str">
            <v xml:space="preserve">ZI015B0: PU_Oversized </v>
          </cell>
          <cell r="C498" t="str">
            <v>Source Zone</v>
          </cell>
          <cell r="D498" t="str">
            <v xml:space="preserve">Destination Location </v>
          </cell>
          <cell r="E498" t="str">
            <v>PER TRUCK</v>
          </cell>
        </row>
        <row r="499">
          <cell r="B499" t="str">
            <v>ZI320A0: WHS EXP_Assembly</v>
          </cell>
          <cell r="C499" t="str">
            <v>Source Location</v>
          </cell>
          <cell r="E499" t="str">
            <v>PER PIECE</v>
          </cell>
        </row>
        <row r="500">
          <cell r="B500" t="str">
            <v>ZI677S0: WHS EXP_Batteries Maint (Shpt)</v>
          </cell>
          <cell r="C500" t="str">
            <v>Source Location</v>
          </cell>
          <cell r="E500" t="str">
            <v>PER SHPMT</v>
          </cell>
        </row>
        <row r="501">
          <cell r="B501" t="str">
            <v>ZI676S0: WHS EXP_Cntr Stuffing (Hrs)</v>
          </cell>
          <cell r="C501" t="str">
            <v>Source Location</v>
          </cell>
          <cell r="E501" t="str">
            <v>PER HOUR</v>
          </cell>
        </row>
        <row r="502">
          <cell r="B502" t="str">
            <v>ZI219A0: WHS EXP_Dry Ice Maint (Wgt Ice)</v>
          </cell>
          <cell r="C502" t="str">
            <v>Source Location</v>
          </cell>
          <cell r="E502" t="str">
            <v>Quantity_VAL</v>
          </cell>
        </row>
        <row r="503">
          <cell r="B503" t="str">
            <v>ZI220A0: WHS EXP_Fumigation (Qty)</v>
          </cell>
          <cell r="C503" t="str">
            <v>Source Location</v>
          </cell>
          <cell r="E503" t="str">
            <v>Quantity_VAL</v>
          </cell>
        </row>
        <row r="504">
          <cell r="B504" t="str">
            <v>ZI221A0: WHS EXP_Gel Packs Maint (Qty)</v>
          </cell>
          <cell r="C504" t="str">
            <v>Source Location</v>
          </cell>
          <cell r="E504" t="str">
            <v>Quantity_VAL</v>
          </cell>
        </row>
        <row r="505">
          <cell r="B505" t="str">
            <v>ZI222A0: WHS EXP_Order Labelling (Qty)</v>
          </cell>
          <cell r="C505" t="str">
            <v>Source Location</v>
          </cell>
          <cell r="E505" t="str">
            <v>PER PIECE</v>
          </cell>
        </row>
        <row r="506">
          <cell r="B506" t="str">
            <v>ZI223A0: WHS EXP_Order Match (Qty)</v>
          </cell>
          <cell r="C506" t="str">
            <v>Source Location</v>
          </cell>
          <cell r="E506" t="str">
            <v>PER PIECE</v>
          </cell>
        </row>
        <row r="507">
          <cell r="B507" t="str">
            <v>ZI224A0: WHS EXP_Order Picking (Qty)</v>
          </cell>
          <cell r="C507" t="str">
            <v>Source Location</v>
          </cell>
          <cell r="E507" t="str">
            <v>PER PIECE</v>
          </cell>
        </row>
        <row r="508">
          <cell r="B508" t="str">
            <v>ZI225A0: WHS EXP_Packing (Qty)</v>
          </cell>
          <cell r="C508" t="str">
            <v>Source Location</v>
          </cell>
          <cell r="E508" t="str">
            <v>Quantity_VAL</v>
          </cell>
        </row>
        <row r="509">
          <cell r="B509" t="str">
            <v>ZI443A0: WHS EXP_Photo Doc (Pcs)</v>
          </cell>
          <cell r="C509" t="str">
            <v>Source Location</v>
          </cell>
          <cell r="E509" t="str">
            <v>PER PALLET</v>
          </cell>
        </row>
        <row r="510">
          <cell r="B510" t="str">
            <v>ZI226A0: WHS EXP_Photo Doc (Qty)</v>
          </cell>
          <cell r="C510" t="str">
            <v>Source Location</v>
          </cell>
          <cell r="E510" t="str">
            <v>Quantity_VAL</v>
          </cell>
        </row>
        <row r="511">
          <cell r="B511" t="str">
            <v>ZI218A0: WHS EXP_Rental</v>
          </cell>
          <cell r="C511" t="str">
            <v>Source Location</v>
          </cell>
          <cell r="E511" t="str">
            <v>PER SQ Meter/DAY</v>
          </cell>
        </row>
        <row r="512">
          <cell r="B512" t="str">
            <v>ZI227A0: WHS EXP_Sorting (Qty)</v>
          </cell>
          <cell r="C512" t="str">
            <v>Source Location</v>
          </cell>
          <cell r="E512" t="str">
            <v>Quantity_VAL</v>
          </cell>
        </row>
        <row r="513">
          <cell r="B513" t="str">
            <v>ZI228A0: WHS EXP_Storage/Bonded</v>
          </cell>
          <cell r="C513" t="str">
            <v>Source Location</v>
          </cell>
          <cell r="E513" t="str">
            <v>Per Kg/Per Day</v>
          </cell>
        </row>
        <row r="514">
          <cell r="B514" t="str">
            <v>ZI229A0: WHS EXP_Storage/DG</v>
          </cell>
          <cell r="C514" t="str">
            <v>Source Location</v>
          </cell>
          <cell r="E514" t="str">
            <v>Per Kg/Per Day</v>
          </cell>
        </row>
        <row r="515">
          <cell r="B515" t="str">
            <v>ZI230A0: WHS EXP_Storage/Gen Cargo</v>
          </cell>
          <cell r="C515" t="str">
            <v>Source Location</v>
          </cell>
          <cell r="E515" t="str">
            <v>Per Kg/Per Day</v>
          </cell>
        </row>
        <row r="516">
          <cell r="B516" t="str">
            <v>ZI231A0: WHS EXP_Storage/Quarantine</v>
          </cell>
          <cell r="C516" t="str">
            <v>Source Location</v>
          </cell>
          <cell r="E516" t="str">
            <v>Per Kg/Per Day</v>
          </cell>
        </row>
        <row r="517">
          <cell r="B517" t="str">
            <v>ZI232A0: WHS EXP_Storage/Secured</v>
          </cell>
          <cell r="C517" t="str">
            <v>Source Location</v>
          </cell>
          <cell r="E517" t="str">
            <v>Per Kg/Per Day</v>
          </cell>
        </row>
        <row r="518">
          <cell r="B518" t="str">
            <v>ZI233A0: WHS EXP_Storage/Temp 2-8C (KG/Day)</v>
          </cell>
          <cell r="C518" t="str">
            <v>Source Location</v>
          </cell>
          <cell r="E518" t="str">
            <v>Per Kg/Per Day</v>
          </cell>
        </row>
        <row r="519">
          <cell r="B519" t="str">
            <v>ZI444A0: WHS EXP_Storage/Temp Amb (KG/Day)</v>
          </cell>
          <cell r="C519" t="str">
            <v>Source Location</v>
          </cell>
          <cell r="E519" t="str">
            <v>Per Kg/Per Day</v>
          </cell>
        </row>
        <row r="520">
          <cell r="B520" t="str">
            <v>ZI445A0: WHS EXP_Storage/Temp Fr (KG/Day)</v>
          </cell>
          <cell r="C520" t="str">
            <v>Source Location</v>
          </cell>
          <cell r="E520" t="str">
            <v>Per Kg/Per Day</v>
          </cell>
        </row>
        <row r="521">
          <cell r="B521" t="str">
            <v>ZI215A0: WHS EXP_Unpack (Qty)</v>
          </cell>
          <cell r="C521" t="str">
            <v>Source Location</v>
          </cell>
          <cell r="E521" t="str">
            <v>Quantity_VAL</v>
          </cell>
        </row>
        <row r="522">
          <cell r="B522" t="str">
            <v>ZI672S0: WHS IMP_Batteries Maint (Shpt)</v>
          </cell>
          <cell r="D522" t="str">
            <v>Destination Location</v>
          </cell>
          <cell r="E522" t="str">
            <v>PER SHPMT</v>
          </cell>
        </row>
        <row r="523">
          <cell r="B523" t="str">
            <v>ZI241A0: WHS IMP_Disassembly (Qty)</v>
          </cell>
          <cell r="D523" t="str">
            <v>Destination Location</v>
          </cell>
          <cell r="E523" t="str">
            <v>PER PIECE</v>
          </cell>
        </row>
        <row r="524">
          <cell r="B524" t="str">
            <v>ZI243A0: WHS IMP_Dry Ice Maint (Wgt Ice)</v>
          </cell>
          <cell r="D524" t="str">
            <v>Destination Location</v>
          </cell>
          <cell r="E524" t="str">
            <v>CHRG_WEIGHT</v>
          </cell>
        </row>
        <row r="525">
          <cell r="B525" t="str">
            <v>ZI244A0: WHS IMP_Fumigation (Qty)</v>
          </cell>
          <cell r="D525" t="str">
            <v>Destination Location</v>
          </cell>
          <cell r="E525" t="str">
            <v>Quantity_VAL</v>
          </cell>
        </row>
        <row r="526">
          <cell r="B526" t="str">
            <v>ZI245A0: WHS IMP_Gel Packs Maint (Qty)</v>
          </cell>
          <cell r="D526" t="str">
            <v>Destination Location</v>
          </cell>
          <cell r="E526" t="str">
            <v>Quantity_VAL</v>
          </cell>
        </row>
        <row r="527">
          <cell r="B527" t="str">
            <v>ZI246A0: WHS IMP_Order Labelling (Qty)</v>
          </cell>
          <cell r="D527" t="str">
            <v>Destination Location</v>
          </cell>
          <cell r="E527" t="str">
            <v>Quantity_VAL</v>
          </cell>
        </row>
        <row r="528">
          <cell r="B528" t="str">
            <v>ZI247A0: WHS IMP_Order Match (Qty)</v>
          </cell>
          <cell r="D528" t="str">
            <v>Destination Location</v>
          </cell>
          <cell r="E528" t="str">
            <v>Quantity_VAL</v>
          </cell>
        </row>
        <row r="529">
          <cell r="B529" t="str">
            <v>ZI248A0: WHS IMP_Order Picking (Qty)</v>
          </cell>
          <cell r="D529" t="str">
            <v>Destination Location</v>
          </cell>
          <cell r="E529" t="str">
            <v>PER PIECE</v>
          </cell>
        </row>
        <row r="530">
          <cell r="B530" t="str">
            <v>ZI249A0: WHS IMP_Packing (Qty)</v>
          </cell>
          <cell r="D530" t="str">
            <v>Destination Location</v>
          </cell>
          <cell r="E530" t="str">
            <v>Quantity_VAL</v>
          </cell>
        </row>
        <row r="531">
          <cell r="B531" t="str">
            <v>ZI447A0: WHS IMP_Photo Doc (Pcs)</v>
          </cell>
          <cell r="D531" t="str">
            <v>Destination Location</v>
          </cell>
          <cell r="E531" t="str">
            <v>PER PALLET</v>
          </cell>
        </row>
        <row r="532">
          <cell r="B532" t="str">
            <v>ZI250A0: WHS IMP_Photo Doc (Qty)</v>
          </cell>
          <cell r="D532" t="str">
            <v>Destination Location</v>
          </cell>
          <cell r="E532" t="str">
            <v>Quantity_VAL</v>
          </cell>
        </row>
        <row r="533">
          <cell r="B533" t="str">
            <v>ZI242A0: WHS IMP_Rental</v>
          </cell>
          <cell r="D533" t="str">
            <v>Destination Location</v>
          </cell>
          <cell r="E533" t="str">
            <v>PER SQ Meter/DAY</v>
          </cell>
        </row>
        <row r="534">
          <cell r="B534" t="str">
            <v>ZI251A0: WHS IMP_Sorting (Qty)</v>
          </cell>
          <cell r="D534" t="str">
            <v>Destination Location</v>
          </cell>
          <cell r="E534" t="str">
            <v>Quantity_VAL</v>
          </cell>
        </row>
        <row r="535">
          <cell r="B535" t="str">
            <v>ZI252A0: WHS IMP_Storage/Bonded</v>
          </cell>
          <cell r="D535" t="str">
            <v>Destination Location</v>
          </cell>
          <cell r="E535" t="str">
            <v>Per Kg/Per Day</v>
          </cell>
        </row>
        <row r="536">
          <cell r="B536" t="str">
            <v>ZI253A0: WHS IMP_Storage/DG</v>
          </cell>
          <cell r="D536" t="str">
            <v>Destination Location</v>
          </cell>
          <cell r="E536" t="str">
            <v>Per Kg/Per Day</v>
          </cell>
        </row>
        <row r="537">
          <cell r="B537" t="str">
            <v>ZI254A0: WHS IMP_Storage/Gen Cargo</v>
          </cell>
          <cell r="D537" t="str">
            <v>Destination Location</v>
          </cell>
          <cell r="E537" t="str">
            <v>Per Kg/Per Day</v>
          </cell>
        </row>
        <row r="538">
          <cell r="B538" t="str">
            <v>ZI255A0: WHS IMP_Storage/Quarantine</v>
          </cell>
          <cell r="D538" t="str">
            <v>Destination Location</v>
          </cell>
          <cell r="E538" t="str">
            <v>Per Kg/Per Day</v>
          </cell>
        </row>
        <row r="539">
          <cell r="B539" t="str">
            <v>ZI256A0: WHS IMP_Storage/Secured</v>
          </cell>
          <cell r="D539" t="str">
            <v>Destination Location</v>
          </cell>
          <cell r="E539" t="str">
            <v>Per Kg/Per Day</v>
          </cell>
        </row>
        <row r="540">
          <cell r="B540" t="str">
            <v>ZI257A0: WHS IMP_Storage/Temp 2-8C (KG/Day)</v>
          </cell>
          <cell r="D540" t="str">
            <v>Destination Location</v>
          </cell>
          <cell r="E540" t="str">
            <v>Per Kg/Per Day</v>
          </cell>
        </row>
        <row r="541">
          <cell r="B541" t="str">
            <v>ZI448A0: WHS IMP_Storage/Temp Amb (KG/Day)</v>
          </cell>
          <cell r="D541" t="str">
            <v>Destination Location</v>
          </cell>
          <cell r="E541" t="str">
            <v>Per Kg/Per Day</v>
          </cell>
        </row>
        <row r="542">
          <cell r="B542" t="str">
            <v>ZI449A0: WHS IMP_Storage/Temp Fr (KG/Day)</v>
          </cell>
          <cell r="D542" t="str">
            <v>Destination Location</v>
          </cell>
          <cell r="E542" t="str">
            <v>Per Kg/Per Day</v>
          </cell>
        </row>
        <row r="543">
          <cell r="B543" t="str">
            <v>ZI238A0: WHS IMP_Unpack (Qty)</v>
          </cell>
          <cell r="D543" t="str">
            <v>Destination Location</v>
          </cell>
          <cell r="E543" t="str">
            <v>Quantity_VAL</v>
          </cell>
        </row>
        <row r="544">
          <cell r="B544" t="str">
            <v>ZI681S0: WHS IN-TR_Batteries Maint (Shpt)</v>
          </cell>
          <cell r="C544" t="str">
            <v>Source Location</v>
          </cell>
          <cell r="D544" t="str">
            <v>Destination Location</v>
          </cell>
          <cell r="E544" t="str">
            <v>PER SHPMT</v>
          </cell>
        </row>
        <row r="545">
          <cell r="B545" t="str">
            <v>ZI680S0: WHS IN-TR_Cntr Stuffing (Hrs)</v>
          </cell>
          <cell r="C545" t="str">
            <v>Source Location</v>
          </cell>
          <cell r="D545" t="str">
            <v>Destination Location</v>
          </cell>
          <cell r="E545" t="str">
            <v>PER HOUR</v>
          </cell>
        </row>
        <row r="546">
          <cell r="B546" t="str">
            <v>ZI265A0: WHS IN-TR_Disassembly (Qty)</v>
          </cell>
          <cell r="C546" t="str">
            <v>Source Location</v>
          </cell>
          <cell r="D546" t="str">
            <v>Destination Location</v>
          </cell>
          <cell r="E546" t="str">
            <v>PER PIECE</v>
          </cell>
        </row>
        <row r="547">
          <cell r="B547" t="str">
            <v>ZI267A0: WHS IN-TR_Dry Ice Maint (Wgt Ice)</v>
          </cell>
          <cell r="C547" t="str">
            <v>Source Location</v>
          </cell>
          <cell r="D547" t="str">
            <v>Destination Location</v>
          </cell>
          <cell r="E547" t="str">
            <v>Quantity_VAL</v>
          </cell>
        </row>
        <row r="548">
          <cell r="B548" t="str">
            <v>ZI269A0: WHS IN-TR_Gel Packs Maint (Qty)</v>
          </cell>
          <cell r="C548" t="str">
            <v>Source Location</v>
          </cell>
          <cell r="D548" t="str">
            <v>Destination Location</v>
          </cell>
          <cell r="E548" t="str">
            <v>Quantity_VAL</v>
          </cell>
        </row>
        <row r="549">
          <cell r="B549" t="str">
            <v>ZI270A0: WHS IN-TR_Order Labelling (Qty)</v>
          </cell>
          <cell r="C549" t="str">
            <v>Source Location</v>
          </cell>
          <cell r="D549" t="str">
            <v>Destination Location</v>
          </cell>
          <cell r="E549" t="str">
            <v>PER PIECE</v>
          </cell>
        </row>
        <row r="550">
          <cell r="B550" t="str">
            <v>ZI271A0: WHS IN-TR_Order Match (Qty)</v>
          </cell>
          <cell r="C550" t="str">
            <v>Source Location</v>
          </cell>
          <cell r="D550" t="str">
            <v>Destination Location</v>
          </cell>
          <cell r="E550" t="str">
            <v>PER PIECE</v>
          </cell>
        </row>
        <row r="551">
          <cell r="B551" t="str">
            <v>ZI272A0: WHS IN-TR_Order Picking (Qty)</v>
          </cell>
          <cell r="C551" t="str">
            <v>Source Location</v>
          </cell>
          <cell r="D551" t="str">
            <v>Destination Location</v>
          </cell>
          <cell r="E551" t="str">
            <v>PER PIECE</v>
          </cell>
        </row>
        <row r="552">
          <cell r="B552" t="str">
            <v>ZI273A0: WHS IN-TR_Packing (Qty)</v>
          </cell>
          <cell r="C552" t="str">
            <v>Source Location</v>
          </cell>
          <cell r="D552" t="str">
            <v>Destination Location</v>
          </cell>
          <cell r="E552" t="str">
            <v>Quantity_VAL</v>
          </cell>
        </row>
        <row r="553">
          <cell r="B553" t="str">
            <v>ZI451A0: WHS IN-TR_Photo Doc (Pcs)</v>
          </cell>
          <cell r="C553" t="str">
            <v>Source Location</v>
          </cell>
          <cell r="D553" t="str">
            <v>Destination Location</v>
          </cell>
          <cell r="E553" t="str">
            <v>PER PALLET</v>
          </cell>
        </row>
        <row r="554">
          <cell r="B554" t="str">
            <v>ZI274A0: WHS IN-TR_Photo Doc (Qty)</v>
          </cell>
          <cell r="C554" t="str">
            <v>Source Location</v>
          </cell>
          <cell r="D554" t="str">
            <v>Destination Location</v>
          </cell>
          <cell r="E554" t="str">
            <v>Quantity_VAL</v>
          </cell>
        </row>
        <row r="555">
          <cell r="B555" t="str">
            <v>ZI266A0: WHS IN-TR_Rental</v>
          </cell>
          <cell r="C555" t="str">
            <v>Source Location</v>
          </cell>
          <cell r="D555" t="str">
            <v>Destination Location</v>
          </cell>
          <cell r="E555" t="str">
            <v>PER SQ Meter/DAY</v>
          </cell>
        </row>
        <row r="556">
          <cell r="B556" t="str">
            <v>ZI275A0: WHS IN-TR_Sorting (Qty)</v>
          </cell>
          <cell r="C556" t="str">
            <v>Source Location</v>
          </cell>
          <cell r="D556" t="str">
            <v>Destination Location</v>
          </cell>
          <cell r="E556" t="str">
            <v>Quantity_VAL</v>
          </cell>
        </row>
        <row r="557">
          <cell r="B557" t="str">
            <v>ZI276A0: WHS IN-TR_Storage/Bonded</v>
          </cell>
          <cell r="C557" t="str">
            <v>Source Location</v>
          </cell>
          <cell r="D557" t="str">
            <v>Destination Location</v>
          </cell>
          <cell r="E557" t="str">
            <v>Per Kg/Per Day</v>
          </cell>
        </row>
        <row r="558">
          <cell r="B558" t="str">
            <v>ZI277A0: WHS IN-TR_Storage/DG</v>
          </cell>
          <cell r="C558" t="str">
            <v>Source Location</v>
          </cell>
          <cell r="D558" t="str">
            <v>Destination Location</v>
          </cell>
          <cell r="E558" t="str">
            <v>Per Kg/Per Day</v>
          </cell>
        </row>
        <row r="559">
          <cell r="B559" t="str">
            <v>ZI278A0: WHS IN-TR_Storage/Gen Cargo</v>
          </cell>
          <cell r="C559" t="str">
            <v>Source Location</v>
          </cell>
          <cell r="D559" t="str">
            <v>Destination Location</v>
          </cell>
          <cell r="E559" t="str">
            <v>Per Kg/Per Day</v>
          </cell>
        </row>
        <row r="560">
          <cell r="B560" t="str">
            <v>ZI279A0: WHS IN-TR_Storage/Quarantine</v>
          </cell>
          <cell r="C560" t="str">
            <v>Source Location</v>
          </cell>
          <cell r="D560" t="str">
            <v>Destination Location</v>
          </cell>
          <cell r="E560" t="str">
            <v>Per Kg/Per Day</v>
          </cell>
        </row>
        <row r="561">
          <cell r="B561" t="str">
            <v>ZI280A0: WHS IN-TR_Storage/Secured</v>
          </cell>
          <cell r="C561" t="str">
            <v>Source Location</v>
          </cell>
          <cell r="D561" t="str">
            <v>Destination Location</v>
          </cell>
          <cell r="E561" t="str">
            <v>Per Kg/Per Day</v>
          </cell>
        </row>
        <row r="562">
          <cell r="B562" t="str">
            <v>ZI281A0: WHS IN-TR_Storage/Temp 2-8C (KG/Day)</v>
          </cell>
          <cell r="C562" t="str">
            <v>Source Location</v>
          </cell>
          <cell r="D562" t="str">
            <v>Destination Location</v>
          </cell>
          <cell r="E562" t="str">
            <v>Per Kg/Per Day</v>
          </cell>
        </row>
        <row r="563">
          <cell r="B563" t="str">
            <v>ZI452A0: WHS IN-TR_Storage/Temp Amb (KG/Day)</v>
          </cell>
          <cell r="C563" t="str">
            <v>Source Location</v>
          </cell>
          <cell r="D563" t="str">
            <v>Destination Location</v>
          </cell>
          <cell r="E563" t="str">
            <v>Per Kg/Per Day</v>
          </cell>
        </row>
        <row r="564">
          <cell r="B564" t="str">
            <v>ZI453A0: WHS IN-TR_Storage/Temp Fr (KG/Day)</v>
          </cell>
          <cell r="C564" t="str">
            <v>Source Location</v>
          </cell>
          <cell r="D564" t="str">
            <v>Destination Location</v>
          </cell>
          <cell r="E564" t="str">
            <v>Per Kg/Per Day</v>
          </cell>
        </row>
        <row r="565">
          <cell r="B565" t="str">
            <v>ZI268A0: WHS IN-TR_Unpack (Qty)</v>
          </cell>
          <cell r="C565" t="str">
            <v>Source Location</v>
          </cell>
          <cell r="D565" t="str">
            <v>Destination Location</v>
          </cell>
          <cell r="E565" t="str">
            <v>Quantity_VAL</v>
          </cell>
        </row>
        <row r="566">
          <cell r="B566" t="str">
            <v>ZI295A0: WHS SP EXP_Aft Hrs/Holiday (Hrs)</v>
          </cell>
          <cell r="C566" t="str">
            <v>Source Location</v>
          </cell>
          <cell r="E566" t="str">
            <v>PER HOUR</v>
          </cell>
        </row>
        <row r="567">
          <cell r="B567" t="str">
            <v>ZI211A0: WHS SP EXP_Cargo Insp</v>
          </cell>
          <cell r="C567" t="str">
            <v>Source Location</v>
          </cell>
          <cell r="E567" t="str">
            <v>PER PIECE</v>
          </cell>
        </row>
        <row r="568">
          <cell r="B568" t="str">
            <v>ZI459A0: WHS SP EXP_Cargo Insp (Insp)</v>
          </cell>
          <cell r="C568" t="str">
            <v>Source Location</v>
          </cell>
          <cell r="E568" t="str">
            <v>PER PIECE</v>
          </cell>
        </row>
        <row r="569">
          <cell r="B569" t="str">
            <v>ZI454A0: WHS SP EXP_Screening/Xray (Screen)</v>
          </cell>
          <cell r="C569" t="str">
            <v>Source Location</v>
          </cell>
          <cell r="E569" t="str">
            <v>CHRG_WEIGHT</v>
          </cell>
        </row>
        <row r="570">
          <cell r="B570" t="str">
            <v>ZI300A0: WHS SP IMP_Aft Hrs/Holiday (Hrs)</v>
          </cell>
          <cell r="D570" t="str">
            <v>Destination Location</v>
          </cell>
          <cell r="E570" t="str">
            <v>PER HOUR</v>
          </cell>
        </row>
        <row r="571">
          <cell r="B571" t="str">
            <v>ZI235A0: WHS SP IMP_Cargo Insp</v>
          </cell>
          <cell r="D571" t="str">
            <v>Destination Location</v>
          </cell>
          <cell r="E571" t="str">
            <v>PER PIECE</v>
          </cell>
        </row>
        <row r="572">
          <cell r="B572" t="str">
            <v>ZI458A0: WHS SP IMP_Cargo Insp (Insp)</v>
          </cell>
          <cell r="D572" t="str">
            <v>Destination Location</v>
          </cell>
          <cell r="E572" t="str">
            <v>PER SHPMT</v>
          </cell>
        </row>
        <row r="573">
          <cell r="B573" t="str">
            <v>ZI303A0: WHS SP IMP_Screening/ETD</v>
          </cell>
          <cell r="D573" t="str">
            <v>Destination Location</v>
          </cell>
          <cell r="E573" t="str">
            <v>PER PIECE</v>
          </cell>
        </row>
        <row r="574">
          <cell r="B574" t="str">
            <v>ZI302A0: WHS SP IMP_Screening/Hand Search</v>
          </cell>
          <cell r="D574" t="str">
            <v>Destination Location</v>
          </cell>
          <cell r="E574" t="str">
            <v>PER PIECE</v>
          </cell>
        </row>
        <row r="575">
          <cell r="B575" t="str">
            <v>ZI301A0: WHS SP IMP_Screening/Xray (Chg)</v>
          </cell>
          <cell r="D575" t="str">
            <v>Destination Location</v>
          </cell>
          <cell r="E575" t="str">
            <v>PER PIECE</v>
          </cell>
        </row>
        <row r="576">
          <cell r="B576" t="str">
            <v>ZI456A0: WHS SP IMP_Screening/Xray (Screen)</v>
          </cell>
          <cell r="D576" t="str">
            <v>Destination Location</v>
          </cell>
          <cell r="E576" t="str">
            <v>PER PIECE</v>
          </cell>
        </row>
        <row r="577">
          <cell r="B577" t="str">
            <v>ZI305A0: WHS SP IN-TR_Aft Hrs/Holiday (Hrs)</v>
          </cell>
          <cell r="C577" t="str">
            <v>Source Location</v>
          </cell>
          <cell r="D577" t="str">
            <v>Destination Location</v>
          </cell>
          <cell r="E577" t="str">
            <v>PER HOUR</v>
          </cell>
        </row>
        <row r="578">
          <cell r="B578" t="str">
            <v>ZI259A0: WHS SP IN-TR_Cargo Insp</v>
          </cell>
          <cell r="C578" t="str">
            <v>Source Location</v>
          </cell>
          <cell r="D578" t="str">
            <v>Destination Location</v>
          </cell>
          <cell r="E578" t="str">
            <v>PER PIECE</v>
          </cell>
        </row>
        <row r="579">
          <cell r="B579" t="str">
            <v>ZI457A0: WHS SP IN-TR_Cargo Insp (Insp)</v>
          </cell>
          <cell r="C579" t="str">
            <v>Source Location</v>
          </cell>
          <cell r="D579" t="str">
            <v>Destination Location</v>
          </cell>
          <cell r="E579" t="str">
            <v>PER SHPMT</v>
          </cell>
        </row>
        <row r="580">
          <cell r="B580" t="str">
            <v>ZI308A0: WHS SP IN-TR_Screening/ETD</v>
          </cell>
          <cell r="C580" t="str">
            <v>Source Location</v>
          </cell>
          <cell r="D580" t="str">
            <v>Destination Location</v>
          </cell>
          <cell r="E580" t="str">
            <v>PER PIECE</v>
          </cell>
        </row>
        <row r="581">
          <cell r="B581" t="str">
            <v>ZI307A0: WHS SP IN-TR_Screening/Hand Search</v>
          </cell>
          <cell r="C581" t="str">
            <v>Source Location</v>
          </cell>
          <cell r="D581" t="str">
            <v>Destination Location</v>
          </cell>
          <cell r="E581" t="str">
            <v>PER PIECE</v>
          </cell>
        </row>
        <row r="582">
          <cell r="B582" t="str">
            <v>ZI455A0: WHS SP IN-TR_Screening/Xray (Screen)</v>
          </cell>
          <cell r="C582" t="str">
            <v>Source Location</v>
          </cell>
          <cell r="D582" t="str">
            <v>Destination Location</v>
          </cell>
          <cell r="E582" t="str">
            <v>PER PIECE</v>
          </cell>
        </row>
      </sheetData>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ow r="3">
          <cell r="C3" t="str">
            <v>ADP: Andoran peseta</v>
          </cell>
        </row>
      </sheetData>
      <sheetData sheetId="84">
        <row r="8">
          <cell r="D8" t="str">
            <v>A:Base Scale (&gt;=)</v>
          </cell>
        </row>
      </sheetData>
      <sheetData sheetId="85">
        <row r="1">
          <cell r="B1" t="str">
            <v>ChargeType And Name</v>
          </cell>
        </row>
      </sheetData>
      <sheetData sheetId="86">
        <row r="3">
          <cell r="C3" t="str">
            <v>ADP: Andoran peseta</v>
          </cell>
        </row>
      </sheetData>
      <sheetData sheetId="87">
        <row r="1">
          <cell r="B1" t="str">
            <v>ChargeType And Name</v>
          </cell>
        </row>
      </sheetData>
      <sheetData sheetId="88">
        <row r="3">
          <cell r="C3" t="str">
            <v>ADP: Andoran peseta</v>
          </cell>
        </row>
      </sheetData>
      <sheetData sheetId="89">
        <row r="1">
          <cell r="B1" t="str">
            <v>ChargeType And Name</v>
          </cell>
        </row>
      </sheetData>
      <sheetData sheetId="90">
        <row r="1">
          <cell r="B1" t="str">
            <v>ChargeType And Name</v>
          </cell>
        </row>
      </sheetData>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efreshError="1"/>
      <sheetData sheetId="118" refreshError="1"/>
      <sheetData sheetId="1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_by_country"/>
      <sheetName val="out_by_country_pivot"/>
      <sheetName val="Logis AIR ACE Mapping"/>
      <sheetName val="Ref"/>
      <sheetName val="Validation_Lists"/>
      <sheetName val="Dropdowns"/>
      <sheetName val="Dropdowns (2)"/>
      <sheetName val="Drops &amp; Validation"/>
      <sheetName val="controls"/>
      <sheetName val="Reference General"/>
      <sheetName val="Reference ChargeDimensions"/>
      <sheetName val="Reference Currency"/>
      <sheetName val="Sheet1"/>
      <sheetName val="Lookups"/>
      <sheetName val="Reference Notes"/>
      <sheetName val="Logis_AIR_ACE_Mapping"/>
      <sheetName val="Dropdowns_(2)"/>
      <sheetName val="Drops_&amp;_Validation"/>
      <sheetName val="Reference_General"/>
      <sheetName val="Reference_ChargeDimensions"/>
      <sheetName val="Reference_Currency"/>
      <sheetName val="LEGEND"/>
      <sheetName val="&quot;Eric's Notes&quot;"/>
      <sheetName val="List"/>
      <sheetName val="BI Global Ocean Freight RFQ __1"/>
      <sheetName val="Data Validation Add. Lanes"/>
    </sheetNames>
    <sheetDataSet>
      <sheetData sheetId="0"/>
      <sheetData sheetId="1"/>
      <sheetData sheetId="2"/>
      <sheetData sheetId="3">
        <row r="1">
          <cell r="A1" t="str">
            <v>Agree</v>
          </cell>
        </row>
        <row r="2">
          <cell r="A2" t="str">
            <v>Disagree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00000000}" name="CalcTyp" displayName="CalcTyp" ref="A4:A18" totalsRowShown="0" headerRowDxfId="207" dataDxfId="206" tableBorderDxfId="205">
  <autoFilter ref="A4:A18" xr:uid="{00000000-0009-0000-0100-000034000000}"/>
  <tableColumns count="1">
    <tableColumn id="1" xr3:uid="{00000000-0010-0000-0000-000001000000}" name="exclude" dataDxfId="20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09000000}" name="tDestSorting" displayName="tDestSorting" ref="AF4:AF15" totalsRowShown="0" headerRowDxfId="154" dataDxfId="152" headerRowBorderDxfId="153" tableBorderDxfId="151" totalsRowBorderDxfId="150">
  <autoFilter ref="AF4:AF15" xr:uid="{00000000-0009-0000-0100-00003D000000}"/>
  <tableColumns count="1">
    <tableColumn id="1" xr3:uid="{00000000-0010-0000-0900-000001000000}" name="DEST Sorting" dataDxfId="14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0A000000}" name="tAllCC" displayName="tAllCC" ref="AH4:AK176" totalsRowShown="0" headerRowDxfId="148" headerRowBorderDxfId="147" tableBorderDxfId="146" totalsRowBorderDxfId="145">
  <autoFilter ref="AH4:AK176" xr:uid="{00000000-0009-0000-0100-00003E000000}"/>
  <tableColumns count="4">
    <tableColumn id="1" xr3:uid="{00000000-0010-0000-0A00-000001000000}" name="Stage" dataDxfId="144"/>
    <tableColumn id="2" xr3:uid="{00000000-0010-0000-0A00-000002000000}" name="Code" dataDxfId="143"/>
    <tableColumn id="3" xr3:uid="{00000000-0010-0000-0A00-000003000000}" name="Description" dataDxfId="142"/>
    <tableColumn id="4" xr3:uid="{00000000-0010-0000-0A00-000004000000}" name="Default Calc" dataDxfId="14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0B000000}" name="tServiceLevels" displayName="tServiceLevels" ref="AM4:AN24" totalsRowShown="0" headerRowDxfId="140" headerRowBorderDxfId="139" tableBorderDxfId="138" totalsRowBorderDxfId="137">
  <autoFilter ref="AM4:AN24" xr:uid="{00000000-0009-0000-0100-00003F000000}"/>
  <tableColumns count="2">
    <tableColumn id="1" xr3:uid="{00000000-0010-0000-0B00-000001000000}" name="Service Level Code" dataDxfId="136"/>
    <tableColumn id="2" xr3:uid="{00000000-0010-0000-0B00-000002000000}" name="Service Level Description" dataDxfId="13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0C000000}" name="tCommodity" displayName="tCommodity" ref="AP4:AQ17" totalsRowShown="0" headerRowDxfId="134" headerRowBorderDxfId="133" tableBorderDxfId="132" totalsRowBorderDxfId="131">
  <autoFilter ref="AP4:AQ17" xr:uid="{00000000-0009-0000-0100-000040000000}"/>
  <tableColumns count="2">
    <tableColumn id="1" xr3:uid="{00000000-0010-0000-0C00-000001000000}" name="Commodity Code" dataDxfId="130"/>
    <tableColumn id="2" xr3:uid="{00000000-0010-0000-0C00-000002000000}" name="Commodity Description" dataDxfId="12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0D000000}" name="tCalculator1" displayName="tCalculator1" ref="AS4:AU18" totalsRowShown="0" headerRowDxfId="128" headerRowBorderDxfId="127" tableBorderDxfId="126" totalsRowBorderDxfId="125">
  <autoFilter ref="AS4:AU18" xr:uid="{00000000-0009-0000-0100-000041000000}"/>
  <tableColumns count="3">
    <tableColumn id="1" xr3:uid="{00000000-0010-0000-0D00-000001000000}" name="Calculator" dataDxfId="124"/>
    <tableColumn id="2" xr3:uid="{00000000-0010-0000-0D00-000002000000}" name="Name" dataDxfId="123"/>
    <tableColumn id="3" xr3:uid="{00000000-0010-0000-0D00-000003000000}" name="Note" dataDxfId="122"/>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0E000000}" name="tAfrMode" displayName="tAfrMode" ref="AW4:AX6" totalsRowShown="0" headerRowDxfId="121" headerRowBorderDxfId="120" tableBorderDxfId="119" totalsRowBorderDxfId="118">
  <autoFilter ref="AW4:AX6" xr:uid="{00000000-0009-0000-0100-000042000000}"/>
  <tableColumns count="2">
    <tableColumn id="1" xr3:uid="{00000000-0010-0000-0E00-000001000000}" name="Mode" dataDxfId="117"/>
    <tableColumn id="2" xr3:uid="{00000000-0010-0000-0E00-000002000000}" name="Mode Description"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0F000000}" name="tFclMode" displayName="tFclMode" ref="AZ4:BA8" totalsRowShown="0" headerRowDxfId="115" headerRowBorderDxfId="114" tableBorderDxfId="113" totalsRowBorderDxfId="112">
  <autoFilter ref="AZ4:BA8" xr:uid="{00000000-0009-0000-0100-000043000000}"/>
  <tableColumns count="2">
    <tableColumn id="1" xr3:uid="{00000000-0010-0000-0F00-000001000000}" name="Mode" dataDxfId="111"/>
    <tableColumn id="2" xr3:uid="{00000000-0010-0000-0F00-000002000000}" name="Mode Description" dataDxfId="11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10000000}" name="tLclMode" displayName="tLclMode" ref="BC4:BD9" totalsRowShown="0" headerRowDxfId="109" headerRowBorderDxfId="108" tableBorderDxfId="107" totalsRowBorderDxfId="106">
  <autoFilter ref="BC4:BD9" xr:uid="{00000000-0009-0000-0100-000044000000}"/>
  <tableColumns count="2">
    <tableColumn id="1" xr3:uid="{00000000-0010-0000-1000-000001000000}" name="Mode" dataDxfId="105"/>
    <tableColumn id="2" xr3:uid="{00000000-0010-0000-1000-000002000000}" name="Mode Description" dataDxfId="10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11000000}" name="tOrigMode" displayName="tOrigMode" ref="BF4:BG20" totalsRowShown="0" headerRowDxfId="103" headerRowBorderDxfId="102" tableBorderDxfId="101" totalsRowBorderDxfId="100">
  <autoFilter ref="BF4:BG20" xr:uid="{00000000-0009-0000-0100-000045000000}"/>
  <tableColumns count="2">
    <tableColumn id="1" xr3:uid="{00000000-0010-0000-1100-000001000000}" name="Mode" dataDxfId="99"/>
    <tableColumn id="2" xr3:uid="{00000000-0010-0000-1100-000002000000}" name="Mode Description" dataDxfId="9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12000000}" name="tDestMode" displayName="tDestMode" ref="BI4:BJ20" totalsRowShown="0" headerRowDxfId="97" headerRowBorderDxfId="96" tableBorderDxfId="95" totalsRowBorderDxfId="94">
  <autoFilter ref="BI4:BJ20" xr:uid="{00000000-0009-0000-0100-000046000000}"/>
  <tableColumns count="2">
    <tableColumn id="1" xr3:uid="{00000000-0010-0000-1200-000001000000}" name="Mode" dataDxfId="93"/>
    <tableColumn id="2" xr3:uid="{00000000-0010-0000-1200-000002000000}" name="Mode Description" dataDxfId="9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01000000}" name="Table53" displayName="Table53" ref="C4:C6" totalsRowShown="0" headerRowDxfId="203" dataDxfId="202">
  <autoFilter ref="C4:C6" xr:uid="{00000000-0009-0000-0100-000035000000}"/>
  <tableColumns count="1">
    <tableColumn id="1" xr3:uid="{00000000-0010-0000-0100-000001000000}" name="YesNo" dataDxfId="20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13000000}" name="tUnit" displayName="tUnit" ref="BL4:BM72" totalsRowShown="0" headerRowDxfId="91" headerRowBorderDxfId="90" tableBorderDxfId="89" totalsRowBorderDxfId="88">
  <autoFilter ref="BL4:BM72" xr:uid="{00000000-0009-0000-0100-000047000000}"/>
  <tableColumns count="2">
    <tableColumn id="1" xr3:uid="{00000000-0010-0000-1300-000001000000}" name="Unit" dataDxfId="87"/>
    <tableColumn id="2" xr3:uid="{00000000-0010-0000-1300-000002000000}" name="Unit Description" dataDxfId="8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14000000}" name="tCurrency" displayName="tCurrency" ref="BO4:BP186" totalsRowShown="0" headerRowDxfId="85" headerRowBorderDxfId="84" tableBorderDxfId="83" totalsRowBorderDxfId="82">
  <autoFilter ref="BO4:BP186" xr:uid="{00000000-0009-0000-0100-000048000000}"/>
  <tableColumns count="2">
    <tableColumn id="1" xr3:uid="{00000000-0010-0000-1400-000001000000}" name="Code" dataDxfId="81"/>
    <tableColumn id="2" xr3:uid="{00000000-0010-0000-1400-000002000000}" name="Description" dataDxfId="8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15000000}" name="tFactor" displayName="tFactor" ref="BR4:BS10" totalsRowShown="0" headerRowDxfId="79" headerRowBorderDxfId="78" tableBorderDxfId="77" totalsRowBorderDxfId="76">
  <autoFilter ref="BR4:BS10" xr:uid="{00000000-0009-0000-0100-000049000000}"/>
  <tableColumns count="2">
    <tableColumn id="1" xr3:uid="{00000000-0010-0000-1500-000001000000}" name="Factor Code" dataDxfId="75"/>
    <tableColumn id="2" xr3:uid="{00000000-0010-0000-1500-000002000000}" name="Factor Description" dataDxfId="74"/>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16000000}" name="tAfrContainer" displayName="tAfrContainer" ref="BU4:BV104" totalsRowShown="0" headerRowDxfId="73" headerRowBorderDxfId="72" tableBorderDxfId="71" totalsRowBorderDxfId="70">
  <tableColumns count="2">
    <tableColumn id="1" xr3:uid="{00000000-0010-0000-1600-000001000000}" name="Container Code" dataDxfId="69"/>
    <tableColumn id="2" xr3:uid="{00000000-0010-0000-1600-000002000000}" name="Container Description" dataDxfId="68"/>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17000000}" name="tFclContainer" displayName="tFclContainer" ref="BX4:BY47" totalsRowShown="0" headerRowDxfId="67" headerRowBorderDxfId="66" tableBorderDxfId="65" totalsRowBorderDxfId="64">
  <tableColumns count="2">
    <tableColumn id="1" xr3:uid="{00000000-0010-0000-1700-000001000000}" name="Container Code" dataDxfId="63"/>
    <tableColumn id="2" xr3:uid="{00000000-0010-0000-1700-000002000000}" name="Container Description" dataDxfId="6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18000000}" name="tMixContainer" displayName="tMixContainer" ref="CA4:CC145" totalsRowShown="0" headerRowDxfId="61" headerRowBorderDxfId="60" tableBorderDxfId="59" totalsRowBorderDxfId="58">
  <tableColumns count="3">
    <tableColumn id="1" xr3:uid="{00000000-0010-0000-1800-000001000000}" name="Container Code" dataDxfId="57"/>
    <tableColumn id="2" xr3:uid="{00000000-0010-0000-1800-000002000000}" name="Container Type" dataDxfId="56"/>
    <tableColumn id="3" xr3:uid="{00000000-0010-0000-1800-000003000000}" name="Container Description" dataDxfId="55"/>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19000000}" name="tPerApplyTo" displayName="tPerApplyTo" ref="CE4:CE16" totalsRowShown="0" headerRowDxfId="54" dataDxfId="53">
  <tableColumns count="1">
    <tableColumn id="1" xr3:uid="{00000000-0010-0000-1900-000001000000}" name="PER Apply To" dataDxfId="52"/>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1A000000}" name="tDropMode" displayName="tDropMode" ref="CG4:CG9" totalsRowShown="0" headerRowDxfId="51" dataDxfId="50">
  <tableColumns count="1">
    <tableColumn id="1" xr3:uid="{00000000-0010-0000-1A00-000001000000}" name="Drop Mode" dataDxfId="49"/>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B000000}" name="COD" displayName="COD" ref="CI4:CM384" totalsRowShown="0" headerRowDxfId="48" dataDxfId="46" headerRowBorderDxfId="47" tableBorderDxfId="45">
  <autoFilter ref="CI4:CM384" xr:uid="{00000000-0009-0000-0100-000003000000}"/>
  <tableColumns count="5">
    <tableColumn id="1" xr3:uid="{00000000-0010-0000-1B00-000001000000}" name="Stage" dataDxfId="44"/>
    <tableColumn id="2" xr3:uid="{00000000-0010-0000-1B00-000002000000}" name="Code" dataDxfId="43"/>
    <tableColumn id="3" xr3:uid="{00000000-0010-0000-1B00-000003000000}" name="Description" dataDxfId="42"/>
    <tableColumn id="4" xr3:uid="{00000000-0010-0000-1B00-000004000000}" name="Sorting" dataDxfId="41"/>
    <tableColumn id="5" xr3:uid="{00000000-0010-0000-1B00-000005000000}" name="Definition" dataDxfId="40"/>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C000000}" name="tSecondUnit" displayName="tSecondUnit" ref="CO4:CP7" totalsRowShown="0" headerRowDxfId="39">
  <autoFilter ref="CO4:CP7" xr:uid="{00000000-0009-0000-0100-000001000000}"/>
  <tableColumns count="2">
    <tableColumn id="1" xr3:uid="{00000000-0010-0000-1C00-000001000000}" name="TME - Secondary Unit"/>
    <tableColumn id="2" xr3:uid="{00000000-0010-0000-1C00-000002000000}" name="Descrip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02000000}" name="Table54" displayName="Table54" ref="E4:E10" totalsRowShown="0" headerRowDxfId="200" dataDxfId="199">
  <autoFilter ref="E4:E10" xr:uid="{00000000-0009-0000-0100-000036000000}"/>
  <tableColumns count="1">
    <tableColumn id="1" xr3:uid="{00000000-0010-0000-0200-000001000000}" name="Factor" dataDxfId="198"/>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D000000}" name="OthC" displayName="OthC" ref="CS4:CT29" totalsRowShown="0" headerRowDxfId="38">
  <tableColumns count="2">
    <tableColumn id="1" xr3:uid="{00000000-0010-0000-1D00-000001000000}" name="OtherChargeCode"/>
    <tableColumn id="2" xr3:uid="{00000000-0010-0000-1D00-000002000000}" name="Description"/>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E000000}" name="awst" displayName="awst" ref="CW4:CW12" totalsRowShown="0" headerRowDxfId="37" dataDxfId="36">
  <autoFilter ref="CW4:CW12" xr:uid="{00000000-0009-0000-0100-000005000000}"/>
  <tableColumns count="1">
    <tableColumn id="1" xr3:uid="{00000000-0010-0000-1E00-000001000000}" name="AwardStatus" dataDxfId="35"/>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F000000}" name="PL" displayName="PL" ref="DA4:DA6" totalsRowShown="0" headerRowDxfId="34" dataDxfId="33">
  <autoFilter ref="DA4:DA6" xr:uid="{00000000-0009-0000-0100-000006000000}"/>
  <tableColumns count="1">
    <tableColumn id="1" xr3:uid="{00000000-0010-0000-1F00-000001000000}" name="Tactical" dataDxfId="32"/>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20000000}" name="LOAS" displayName="LOAS" ref="CY4:CY7" totalsRowShown="0" headerRowDxfId="31" dataDxfId="30">
  <autoFilter ref="CY4:CY7" xr:uid="{00000000-0009-0000-0100-000007000000}"/>
  <tableColumns count="1">
    <tableColumn id="1" xr3:uid="{00000000-0010-0000-2000-000001000000}" name="Level of Award Status" dataDxfId="29"/>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21000000}" name="tExclude" displayName="tExclude" ref="DC4:DC7" totalsRowShown="0" headerRowDxfId="28" dataDxfId="27">
  <autoFilter ref="DC4:DC7" xr:uid="{00000000-0009-0000-0100-000004000000}"/>
  <tableColumns count="1">
    <tableColumn id="1" xr3:uid="{00000000-0010-0000-2100-000001000000}" name="SUH - Sundays and Public Holidays" dataDxfId="26"/>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22000000}" name="oSt" displayName="oSt" ref="DE4:DE11" totalsRowShown="0" headerRowDxfId="25" dataDxfId="24">
  <autoFilter ref="DE4:DE11" xr:uid="{00000000-0009-0000-0100-000008000000}"/>
  <tableColumns count="1">
    <tableColumn id="1" xr3:uid="{00000000-0010-0000-2200-000001000000}" name="OFR - Shipping Terms" dataDxfId="23"/>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23000000}" name="aSt" displayName="aSt" ref="DG4:DG8" totalsRowShown="0" headerRowDxfId="22" dataDxfId="21">
  <autoFilter ref="DG4:DG8" xr:uid="{00000000-0009-0000-0100-000009000000}"/>
  <tableColumns count="1">
    <tableColumn id="1" xr3:uid="{00000000-0010-0000-2300-000001000000}" name="AFR - Shipping Terms" dataDxfId="20"/>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24000000}" name="currConv" displayName="currConv" ref="DI4:DJ11" totalsRowShown="0" headerRowDxfId="19" dataDxfId="17" headerRowBorderDxfId="18" tableBorderDxfId="16" totalsRowBorderDxfId="15">
  <autoFilter ref="DI4:DJ11" xr:uid="{00000000-0009-0000-0100-00000A000000}"/>
  <tableColumns count="2">
    <tableColumn id="1" xr3:uid="{00000000-0010-0000-2400-000001000000}" name="Unit" dataDxfId="14"/>
    <tableColumn id="2" xr3:uid="{00000000-0010-0000-2400-000002000000}" name="Unit Description" dataDxfId="13"/>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25000000}" name="dd" displayName="dd" ref="DL4:DL12" totalsRowShown="0" headerRowDxfId="12" dataDxfId="11">
  <autoFilter ref="DL4:DL12" xr:uid="{00000000-0009-0000-0100-00000B000000}"/>
  <tableColumns count="1">
    <tableColumn id="1" xr3:uid="{00000000-0010-0000-2500-000001000000}" name="DD" dataDxfId="10"/>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6000000}" name="currExclude" displayName="currExclude" ref="DP4:DP17" totalsRowShown="0" headerRowDxfId="9" dataDxfId="7" headerRowBorderDxfId="8" tableBorderDxfId="6" totalsRowBorderDxfId="5">
  <autoFilter ref="DP4:DP17" xr:uid="{00000000-0009-0000-0100-00000C000000}"/>
  <tableColumns count="1">
    <tableColumn id="1" xr3:uid="{00000000-0010-0000-2600-000001000000}" name="Exclude from Currency Conversion" dataDxfId="4"/>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03000000}" name="Table55" displayName="Table55" ref="G4:G20" totalsRowShown="0" headerRowDxfId="197" dataDxfId="196">
  <autoFilter ref="G4:G20" xr:uid="{00000000-0009-0000-0100-000037000000}"/>
  <tableColumns count="1">
    <tableColumn id="1" xr3:uid="{00000000-0010-0000-0300-000001000000}" name="CMBOps" dataDxfId="195"/>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7000000}" name="IncludeCurr" displayName="IncludeCurr" ref="DR4:DR10" totalsRowShown="0" headerRowDxfId="3" dataDxfId="2">
  <autoFilter ref="DR4:DR10" xr:uid="{00000000-0009-0000-0100-00000D000000}"/>
  <tableColumns count="1">
    <tableColumn id="1" xr3:uid="{00000000-0010-0000-2700-000001000000}" name="Manual Columns to Include currency cotags" dataDxfId="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04000000}" name="tOrigCC" displayName="tOrigCC" ref="J4:N190" totalsRowShown="0" headerRowDxfId="194" dataDxfId="192" headerRowBorderDxfId="193" tableBorderDxfId="191" totalsRowBorderDxfId="190">
  <tableColumns count="5">
    <tableColumn id="1" xr3:uid="{00000000-0010-0000-0400-000001000000}" name="Stage" dataDxfId="189"/>
    <tableColumn id="2" xr3:uid="{00000000-0010-0000-0400-000002000000}" name="Code" dataDxfId="188"/>
    <tableColumn id="3" xr3:uid="{00000000-0010-0000-0400-000003000000}" name="Description" dataDxfId="187"/>
    <tableColumn id="4" xr3:uid="{00000000-0010-0000-0400-000004000000}" name="Sorting" dataDxfId="186"/>
    <tableColumn id="5" xr3:uid="{00000000-0010-0000-0400-000005000000}" name="Definition" dataDxfId="18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05000000}" name="tDestCC" displayName="tDestCC" ref="P4:T166" totalsRowShown="0" headerRowDxfId="184" dataDxfId="182" headerRowBorderDxfId="183" tableBorderDxfId="181">
  <tableColumns count="5">
    <tableColumn id="1" xr3:uid="{00000000-0010-0000-0500-000001000000}" name="Stage" dataDxfId="180"/>
    <tableColumn id="2" xr3:uid="{00000000-0010-0000-0500-000002000000}" name="Code" dataDxfId="179"/>
    <tableColumn id="3" xr3:uid="{00000000-0010-0000-0500-000003000000}" name="Description" dataDxfId="178"/>
    <tableColumn id="4" xr3:uid="{00000000-0010-0000-0500-000004000000}" name="Sorting" dataDxfId="177"/>
    <tableColumn id="5" xr3:uid="{00000000-0010-0000-0500-000005000000}" name="Definition" dataDxfId="17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06000000}" name="tMainCC" displayName="tMainCC" ref="V4:Z47" totalsRowShown="0" headerRowDxfId="175" dataDxfId="173" headerRowBorderDxfId="174" tableBorderDxfId="172">
  <tableColumns count="5">
    <tableColumn id="1" xr3:uid="{00000000-0010-0000-0600-000001000000}" name="Stage" dataDxfId="171"/>
    <tableColumn id="2" xr3:uid="{00000000-0010-0000-0600-000002000000}" name="Code" dataDxfId="170"/>
    <tableColumn id="3" xr3:uid="{00000000-0010-0000-0600-000003000000}" name="Description" dataDxfId="169"/>
    <tableColumn id="4" xr3:uid="{00000000-0010-0000-0600-000004000000}" name="Sorting" dataDxfId="168"/>
    <tableColumn id="5" xr3:uid="{00000000-0010-0000-0600-000005000000}" name="Definition" dataDxfId="16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07000000}" name="tOrigSorting" displayName="tOrigSorting" ref="AB4:AB16" totalsRowShown="0" headerRowDxfId="166" dataDxfId="164" headerRowBorderDxfId="165" tableBorderDxfId="163" totalsRowBorderDxfId="162">
  <autoFilter ref="AB4:AB16" xr:uid="{00000000-0009-0000-0100-00003B000000}"/>
  <tableColumns count="1">
    <tableColumn id="1" xr3:uid="{00000000-0010-0000-0700-000001000000}" name="ORIG Sorting" dataDxfId="16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08000000}" name="tMainSorting" displayName="tMainSorting" ref="AD4:AD10" totalsRowShown="0" headerRowDxfId="160" dataDxfId="158" headerRowBorderDxfId="159" tableBorderDxfId="157" totalsRowBorderDxfId="156">
  <autoFilter ref="AD4:AD10" xr:uid="{00000000-0009-0000-0100-00003C000000}"/>
  <tableColumns count="1">
    <tableColumn id="1" xr3:uid="{00000000-0010-0000-0800-000001000000}" name="MAIN Sorting" dataDxfId="15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yThemeColorScheme">
      <a:dk1>
        <a:srgbClr val="000000"/>
      </a:dk1>
      <a:lt1>
        <a:srgbClr val="FFFFFF"/>
      </a:lt1>
      <a:dk2>
        <a:srgbClr val="B2B2B2"/>
      </a:dk2>
      <a:lt2>
        <a:srgbClr val="DADADA"/>
      </a:lt2>
      <a:accent1>
        <a:srgbClr val="969696"/>
      </a:accent1>
      <a:accent2>
        <a:srgbClr val="696969"/>
      </a:accent2>
      <a:accent3>
        <a:srgbClr val="FFCC00"/>
      </a:accent3>
      <a:accent4>
        <a:srgbClr val="D40511"/>
      </a:accent4>
      <a:accent5>
        <a:srgbClr val="EAEAEA"/>
      </a:accent5>
      <a:accent6>
        <a:srgbClr val="F8F8F8"/>
      </a:accent6>
      <a:hlink>
        <a:srgbClr val="000000"/>
      </a:hlink>
      <a:folHlink>
        <a:srgbClr val="00000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9" Type="http://schemas.openxmlformats.org/officeDocument/2006/relationships/table" Target="../tables/table38.xml"/><Relationship Id="rId21" Type="http://schemas.openxmlformats.org/officeDocument/2006/relationships/table" Target="../tables/table20.xml"/><Relationship Id="rId34" Type="http://schemas.openxmlformats.org/officeDocument/2006/relationships/table" Target="../tables/table33.xml"/><Relationship Id="rId7" Type="http://schemas.openxmlformats.org/officeDocument/2006/relationships/table" Target="../tables/table6.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29" Type="http://schemas.openxmlformats.org/officeDocument/2006/relationships/table" Target="../tables/table28.xml"/><Relationship Id="rId41" Type="http://schemas.openxmlformats.org/officeDocument/2006/relationships/table" Target="../tables/table40.xml"/><Relationship Id="rId1" Type="http://schemas.openxmlformats.org/officeDocument/2006/relationships/printerSettings" Target="../printerSettings/printerSettings3.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32" Type="http://schemas.openxmlformats.org/officeDocument/2006/relationships/table" Target="../tables/table31.xml"/><Relationship Id="rId37" Type="http://schemas.openxmlformats.org/officeDocument/2006/relationships/table" Target="../tables/table36.xml"/><Relationship Id="rId40" Type="http://schemas.openxmlformats.org/officeDocument/2006/relationships/table" Target="../tables/table39.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28" Type="http://schemas.openxmlformats.org/officeDocument/2006/relationships/table" Target="../tables/table27.xml"/><Relationship Id="rId36" Type="http://schemas.openxmlformats.org/officeDocument/2006/relationships/table" Target="../tables/table35.xml"/><Relationship Id="rId10" Type="http://schemas.openxmlformats.org/officeDocument/2006/relationships/table" Target="../tables/table9.xml"/><Relationship Id="rId19" Type="http://schemas.openxmlformats.org/officeDocument/2006/relationships/table" Target="../tables/table18.xml"/><Relationship Id="rId31" Type="http://schemas.openxmlformats.org/officeDocument/2006/relationships/table" Target="../tables/table30.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 Id="rId27" Type="http://schemas.openxmlformats.org/officeDocument/2006/relationships/table" Target="../tables/table26.xml"/><Relationship Id="rId30" Type="http://schemas.openxmlformats.org/officeDocument/2006/relationships/table" Target="../tables/table29.xml"/><Relationship Id="rId35" Type="http://schemas.openxmlformats.org/officeDocument/2006/relationships/table" Target="../tables/table34.xml"/><Relationship Id="rId8" Type="http://schemas.openxmlformats.org/officeDocument/2006/relationships/table" Target="../tables/table7.xml"/><Relationship Id="rId3" Type="http://schemas.openxmlformats.org/officeDocument/2006/relationships/table" Target="../tables/table2.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33" Type="http://schemas.openxmlformats.org/officeDocument/2006/relationships/table" Target="../tables/table32.xml"/><Relationship Id="rId38" Type="http://schemas.openxmlformats.org/officeDocument/2006/relationships/table" Target="../tables/table3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N78"/>
  <sheetViews>
    <sheetView workbookViewId="0">
      <selection activeCell="F19" sqref="F19"/>
    </sheetView>
  </sheetViews>
  <sheetFormatPr baseColWidth="10" defaultColWidth="8.83203125" defaultRowHeight="15"/>
  <cols>
    <col min="13" max="13" width="14.1640625" customWidth="1"/>
    <col min="14" max="14" width="59.33203125" bestFit="1" customWidth="1"/>
  </cols>
  <sheetData>
    <row r="1" spans="1:14" ht="16">
      <c r="A1" s="140" t="s">
        <v>113</v>
      </c>
      <c r="B1" s="130" t="s">
        <v>114</v>
      </c>
      <c r="C1" s="130" t="s">
        <v>2120</v>
      </c>
      <c r="D1" s="130" t="s">
        <v>37</v>
      </c>
    </row>
    <row r="2" spans="1:14">
      <c r="A2" s="128" t="s">
        <v>24</v>
      </c>
      <c r="B2" s="128" t="s">
        <v>178</v>
      </c>
      <c r="C2" s="128" t="s">
        <v>2121</v>
      </c>
      <c r="D2" s="128" t="s">
        <v>179</v>
      </c>
    </row>
    <row r="3" spans="1:14">
      <c r="A3" s="129" t="s">
        <v>26</v>
      </c>
      <c r="B3" s="129" t="s">
        <v>242</v>
      </c>
      <c r="C3" s="128" t="s">
        <v>2122</v>
      </c>
      <c r="D3" s="128" t="s">
        <v>243</v>
      </c>
      <c r="N3" s="141"/>
    </row>
    <row r="4" spans="1:14">
      <c r="A4" s="128" t="s">
        <v>27</v>
      </c>
      <c r="B4" s="129" t="s">
        <v>2123</v>
      </c>
      <c r="C4" s="128" t="s">
        <v>2124</v>
      </c>
      <c r="D4" s="128" t="s">
        <v>276</v>
      </c>
      <c r="N4" s="141"/>
    </row>
    <row r="5" spans="1:14">
      <c r="A5" s="128" t="s">
        <v>30</v>
      </c>
      <c r="B5" s="128" t="s">
        <v>306</v>
      </c>
      <c r="C5" s="128" t="s">
        <v>2125</v>
      </c>
      <c r="D5" s="128" t="s">
        <v>307</v>
      </c>
      <c r="N5" s="141"/>
    </row>
    <row r="6" spans="1:14">
      <c r="A6" s="128" t="s">
        <v>35</v>
      </c>
      <c r="B6" s="128" t="s">
        <v>406</v>
      </c>
      <c r="C6" s="128" t="s">
        <v>2126</v>
      </c>
      <c r="D6" s="128" t="s">
        <v>407</v>
      </c>
      <c r="N6" s="141"/>
    </row>
    <row r="7" spans="1:14">
      <c r="A7" s="128" t="s">
        <v>36</v>
      </c>
      <c r="B7" s="128" t="s">
        <v>430</v>
      </c>
      <c r="C7" s="128" t="s">
        <v>2127</v>
      </c>
      <c r="D7" s="128" t="s">
        <v>431</v>
      </c>
      <c r="N7" s="141"/>
    </row>
    <row r="8" spans="1:14">
      <c r="A8" s="128" t="s">
        <v>38</v>
      </c>
      <c r="B8" s="128" t="s">
        <v>60</v>
      </c>
      <c r="C8" s="128" t="s">
        <v>2128</v>
      </c>
      <c r="D8" s="128" t="s">
        <v>455</v>
      </c>
      <c r="N8" s="141"/>
    </row>
    <row r="9" spans="1:14">
      <c r="A9" s="128" t="s">
        <v>40</v>
      </c>
      <c r="B9" s="128" t="s">
        <v>67</v>
      </c>
      <c r="C9" s="128" t="s">
        <v>2129</v>
      </c>
      <c r="D9" s="128" t="s">
        <v>481</v>
      </c>
      <c r="N9" s="141"/>
    </row>
    <row r="10" spans="1:14">
      <c r="A10" s="128" t="s">
        <v>33</v>
      </c>
      <c r="B10" s="128" t="s">
        <v>73</v>
      </c>
      <c r="C10" s="128" t="s">
        <v>2130</v>
      </c>
      <c r="D10" s="128" t="s">
        <v>500</v>
      </c>
      <c r="N10" s="141"/>
    </row>
    <row r="11" spans="1:14">
      <c r="N11" s="141"/>
    </row>
    <row r="12" spans="1:14">
      <c r="M12" s="141"/>
      <c r="N12" s="141"/>
    </row>
    <row r="13" spans="1:14">
      <c r="M13" s="141"/>
      <c r="N13" s="141"/>
    </row>
    <row r="14" spans="1:14">
      <c r="N14" s="141"/>
    </row>
    <row r="15" spans="1:14">
      <c r="N15" s="141"/>
    </row>
    <row r="16" spans="1:14">
      <c r="N16" s="141"/>
    </row>
    <row r="17" spans="13:14">
      <c r="N17" s="141"/>
    </row>
    <row r="18" spans="13:14">
      <c r="N18" s="141"/>
    </row>
    <row r="19" spans="13:14">
      <c r="N19" s="141"/>
    </row>
    <row r="20" spans="13:14">
      <c r="N20" s="141"/>
    </row>
    <row r="21" spans="13:14">
      <c r="N21" s="141"/>
    </row>
    <row r="22" spans="13:14">
      <c r="N22" s="141"/>
    </row>
    <row r="23" spans="13:14">
      <c r="N23" s="141"/>
    </row>
    <row r="24" spans="13:14">
      <c r="N24" s="141"/>
    </row>
    <row r="25" spans="13:14">
      <c r="N25" s="141"/>
    </row>
    <row r="27" spans="13:14">
      <c r="N27" s="141"/>
    </row>
    <row r="28" spans="13:14">
      <c r="M28" s="141"/>
      <c r="N28" s="141"/>
    </row>
    <row r="29" spans="13:14">
      <c r="M29" s="141"/>
      <c r="N29" s="141"/>
    </row>
    <row r="30" spans="13:14">
      <c r="M30" s="141"/>
      <c r="N30" s="141"/>
    </row>
    <row r="31" spans="13:14">
      <c r="M31" s="141"/>
      <c r="N31" s="141"/>
    </row>
    <row r="32" spans="13:14">
      <c r="M32" s="141"/>
      <c r="N32" s="141"/>
    </row>
    <row r="33" spans="13:14">
      <c r="M33" s="141"/>
      <c r="N33" s="141"/>
    </row>
    <row r="34" spans="13:14">
      <c r="N34" s="141"/>
    </row>
    <row r="35" spans="13:14">
      <c r="N35" s="141"/>
    </row>
    <row r="36" spans="13:14">
      <c r="N36" s="141"/>
    </row>
    <row r="37" spans="13:14">
      <c r="N37" s="141"/>
    </row>
    <row r="38" spans="13:14">
      <c r="N38" s="141"/>
    </row>
    <row r="39" spans="13:14">
      <c r="N39" s="141"/>
    </row>
    <row r="40" spans="13:14">
      <c r="N40" s="141"/>
    </row>
    <row r="41" spans="13:14">
      <c r="N41" s="141"/>
    </row>
    <row r="42" spans="13:14">
      <c r="N42" s="141"/>
    </row>
    <row r="43" spans="13:14">
      <c r="N43" s="141"/>
    </row>
    <row r="52" spans="13:14">
      <c r="M52" s="141"/>
      <c r="N52" s="141"/>
    </row>
    <row r="53" spans="13:14">
      <c r="M53" s="141"/>
      <c r="N53" s="141"/>
    </row>
    <row r="56" spans="13:14">
      <c r="N56" s="141"/>
    </row>
    <row r="57" spans="13:14">
      <c r="N57" s="141"/>
    </row>
    <row r="69" spans="13:14">
      <c r="M69" s="141"/>
      <c r="N69" s="141"/>
    </row>
    <row r="70" spans="13:14">
      <c r="M70" s="141"/>
      <c r="N70" s="141"/>
    </row>
    <row r="71" spans="13:14">
      <c r="M71" s="141"/>
      <c r="N71" s="141"/>
    </row>
    <row r="72" spans="13:14">
      <c r="M72" s="141"/>
      <c r="N72" s="141"/>
    </row>
    <row r="73" spans="13:14">
      <c r="M73" s="141"/>
      <c r="N73" s="141"/>
    </row>
    <row r="74" spans="13:14">
      <c r="M74" s="141"/>
      <c r="N74" s="141"/>
    </row>
    <row r="75" spans="13:14">
      <c r="N75" s="141"/>
    </row>
    <row r="76" spans="13:14">
      <c r="N76" s="141"/>
    </row>
    <row r="77" spans="13:14">
      <c r="N77" s="141"/>
    </row>
    <row r="78" spans="13:14">
      <c r="N78" s="14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L411"/>
  <sheetViews>
    <sheetView topLeftCell="E1" zoomScale="85" zoomScaleNormal="85" workbookViewId="0">
      <selection activeCell="F9" sqref="F9"/>
    </sheetView>
  </sheetViews>
  <sheetFormatPr baseColWidth="10" defaultColWidth="9.1640625" defaultRowHeight="15"/>
  <cols>
    <col min="1" max="1" width="12.83203125" style="123" customWidth="1"/>
    <col min="2" max="2" width="39.5" style="123" bestFit="1" customWidth="1"/>
    <col min="3" max="3" width="11.5" style="123" customWidth="1"/>
    <col min="4" max="4" width="75.83203125" style="141" customWidth="1"/>
    <col min="5" max="10" width="9.1640625" style="123"/>
    <col min="11" max="11" width="40" style="123" bestFit="1" customWidth="1"/>
    <col min="12" max="12" width="26.5" style="123" customWidth="1"/>
    <col min="13" max="13" width="19.5" style="123" customWidth="1"/>
    <col min="14" max="16384" width="9.1640625" style="123"/>
  </cols>
  <sheetData>
    <row r="1" spans="1:12">
      <c r="A1" s="247" t="s">
        <v>2183</v>
      </c>
      <c r="B1" s="247"/>
      <c r="C1" s="247"/>
      <c r="K1" s="247" t="s">
        <v>2184</v>
      </c>
      <c r="L1" s="247"/>
    </row>
    <row r="2" spans="1:12">
      <c r="B2" s="160" t="s">
        <v>2185</v>
      </c>
      <c r="C2" s="161"/>
    </row>
    <row r="3" spans="1:12">
      <c r="B3" s="162" t="s">
        <v>2186</v>
      </c>
      <c r="C3" s="161"/>
      <c r="K3" s="161" t="s">
        <v>2187</v>
      </c>
    </row>
    <row r="4" spans="1:12">
      <c r="B4" s="162" t="s">
        <v>2188</v>
      </c>
      <c r="C4" s="161"/>
      <c r="K4" s="161" t="s">
        <v>2189</v>
      </c>
    </row>
    <row r="5" spans="1:12">
      <c r="B5" s="162" t="s">
        <v>2190</v>
      </c>
      <c r="C5" s="161"/>
      <c r="K5" s="161" t="s">
        <v>2191</v>
      </c>
    </row>
    <row r="6" spans="1:12">
      <c r="B6" s="161"/>
      <c r="C6" s="161"/>
      <c r="K6" s="161" t="s">
        <v>2192</v>
      </c>
    </row>
    <row r="7" spans="1:12">
      <c r="B7" s="160" t="s">
        <v>2193</v>
      </c>
      <c r="C7" s="161"/>
      <c r="K7" s="161" t="s">
        <v>2194</v>
      </c>
    </row>
    <row r="8" spans="1:12">
      <c r="B8" s="162" t="s">
        <v>2195</v>
      </c>
      <c r="C8" s="162" t="s">
        <v>2196</v>
      </c>
      <c r="K8" s="161" t="s">
        <v>2197</v>
      </c>
    </row>
    <row r="9" spans="1:12">
      <c r="B9" s="162" t="s">
        <v>2198</v>
      </c>
      <c r="C9" s="162" t="s">
        <v>2199</v>
      </c>
      <c r="K9" s="161" t="s">
        <v>2200</v>
      </c>
      <c r="L9" s="123" t="s">
        <v>2201</v>
      </c>
    </row>
    <row r="10" spans="1:12">
      <c r="B10" s="161"/>
      <c r="C10" s="161"/>
      <c r="K10" s="161" t="s">
        <v>2202</v>
      </c>
      <c r="L10" s="123" t="s">
        <v>2201</v>
      </c>
    </row>
    <row r="11" spans="1:12">
      <c r="B11" s="160" t="s">
        <v>2203</v>
      </c>
      <c r="C11" s="161"/>
      <c r="K11" s="161" t="s">
        <v>2204</v>
      </c>
      <c r="L11" s="123" t="s">
        <v>2201</v>
      </c>
    </row>
    <row r="12" spans="1:12">
      <c r="B12" s="161" t="s">
        <v>2205</v>
      </c>
      <c r="C12" s="161" t="s">
        <v>2206</v>
      </c>
      <c r="K12" s="161" t="s">
        <v>2207</v>
      </c>
    </row>
    <row r="13" spans="1:12">
      <c r="B13" s="161" t="s">
        <v>2208</v>
      </c>
      <c r="C13" s="161" t="s">
        <v>2209</v>
      </c>
      <c r="K13" s="161" t="s">
        <v>2210</v>
      </c>
      <c r="L13" s="123" t="s">
        <v>2031</v>
      </c>
    </row>
    <row r="14" spans="1:12">
      <c r="B14" s="161"/>
      <c r="C14" s="161"/>
      <c r="K14" s="161" t="s">
        <v>2211</v>
      </c>
      <c r="L14" s="123" t="s">
        <v>2031</v>
      </c>
    </row>
    <row r="15" spans="1:12">
      <c r="B15" s="160" t="s">
        <v>2212</v>
      </c>
      <c r="C15" s="161"/>
      <c r="K15" s="161" t="s">
        <v>2213</v>
      </c>
      <c r="L15" s="123" t="s">
        <v>2031</v>
      </c>
    </row>
    <row r="16" spans="1:12">
      <c r="B16" s="161" t="s">
        <v>2214</v>
      </c>
      <c r="C16" s="161" t="s">
        <v>2215</v>
      </c>
      <c r="K16" s="161" t="s">
        <v>2216</v>
      </c>
    </row>
    <row r="17" spans="2:12">
      <c r="B17" s="161" t="s">
        <v>2217</v>
      </c>
      <c r="C17" s="161" t="s">
        <v>2218</v>
      </c>
      <c r="K17" s="161" t="s">
        <v>2219</v>
      </c>
      <c r="L17" s="123" t="s">
        <v>2031</v>
      </c>
    </row>
    <row r="18" spans="2:12">
      <c r="B18" s="161"/>
      <c r="C18" s="161"/>
      <c r="K18" s="161" t="s">
        <v>2220</v>
      </c>
      <c r="L18" s="123" t="s">
        <v>2031</v>
      </c>
    </row>
    <row r="19" spans="2:12">
      <c r="B19" s="160" t="s">
        <v>2221</v>
      </c>
      <c r="C19" s="161"/>
      <c r="K19" s="161" t="s">
        <v>2222</v>
      </c>
      <c r="L19" s="123" t="s">
        <v>2031</v>
      </c>
    </row>
    <row r="20" spans="2:12">
      <c r="B20" s="161" t="s">
        <v>2223</v>
      </c>
      <c r="C20" s="161" t="s">
        <v>2224</v>
      </c>
      <c r="K20" s="161" t="s">
        <v>2225</v>
      </c>
      <c r="L20" s="123" t="s">
        <v>2031</v>
      </c>
    </row>
    <row r="21" spans="2:12">
      <c r="B21" s="161" t="s">
        <v>2226</v>
      </c>
      <c r="C21" s="161" t="s">
        <v>2227</v>
      </c>
      <c r="K21" s="161" t="s">
        <v>2228</v>
      </c>
      <c r="L21" s="123" t="s">
        <v>2031</v>
      </c>
    </row>
    <row r="22" spans="2:12">
      <c r="B22" s="161"/>
      <c r="C22" s="161"/>
      <c r="K22" s="161" t="s">
        <v>2229</v>
      </c>
      <c r="L22" s="123" t="s">
        <v>2031</v>
      </c>
    </row>
    <row r="23" spans="2:12">
      <c r="B23" s="160" t="s">
        <v>2230</v>
      </c>
      <c r="C23" s="161"/>
      <c r="K23" s="161" t="s">
        <v>2231</v>
      </c>
    </row>
    <row r="24" spans="2:12">
      <c r="B24" s="161" t="s">
        <v>2232</v>
      </c>
      <c r="C24" s="161" t="s">
        <v>2233</v>
      </c>
      <c r="K24" s="161" t="s">
        <v>2234</v>
      </c>
      <c r="L24" s="123" t="s">
        <v>2031</v>
      </c>
    </row>
    <row r="25" spans="2:12">
      <c r="B25" s="161" t="s">
        <v>2235</v>
      </c>
      <c r="C25" s="161" t="s">
        <v>2236</v>
      </c>
      <c r="K25" s="161" t="s">
        <v>2237</v>
      </c>
    </row>
    <row r="26" spans="2:12">
      <c r="B26" s="161" t="s">
        <v>2238</v>
      </c>
      <c r="C26" s="161" t="s">
        <v>2239</v>
      </c>
      <c r="K26" s="161" t="s">
        <v>2240</v>
      </c>
      <c r="L26" s="123" t="s">
        <v>2031</v>
      </c>
    </row>
    <row r="27" spans="2:12">
      <c r="B27" s="161" t="s">
        <v>2241</v>
      </c>
      <c r="C27" s="161" t="s">
        <v>2242</v>
      </c>
      <c r="K27" s="161" t="s">
        <v>2243</v>
      </c>
    </row>
    <row r="28" spans="2:12">
      <c r="B28" s="161" t="s">
        <v>2244</v>
      </c>
      <c r="C28" s="161" t="s">
        <v>2245</v>
      </c>
      <c r="K28" s="161" t="s">
        <v>2246</v>
      </c>
      <c r="L28" s="123" t="s">
        <v>2031</v>
      </c>
    </row>
    <row r="29" spans="2:12">
      <c r="B29" s="161" t="s">
        <v>2247</v>
      </c>
      <c r="C29" s="161" t="s">
        <v>2248</v>
      </c>
      <c r="K29" s="161"/>
    </row>
    <row r="30" spans="2:12">
      <c r="B30" s="161" t="s">
        <v>2249</v>
      </c>
      <c r="C30" s="161" t="s">
        <v>2250</v>
      </c>
      <c r="K30" s="161" t="s">
        <v>2251</v>
      </c>
    </row>
    <row r="31" spans="2:12">
      <c r="B31" s="161" t="s">
        <v>2252</v>
      </c>
      <c r="C31" s="161" t="s">
        <v>2253</v>
      </c>
      <c r="K31" s="161" t="s">
        <v>2254</v>
      </c>
    </row>
    <row r="32" spans="2:12">
      <c r="B32" s="161" t="s">
        <v>2255</v>
      </c>
      <c r="C32" s="161" t="s">
        <v>2256</v>
      </c>
      <c r="K32" s="161" t="s">
        <v>2257</v>
      </c>
    </row>
    <row r="33" spans="2:12">
      <c r="B33" s="161" t="s">
        <v>2258</v>
      </c>
      <c r="C33" s="161" t="s">
        <v>2259</v>
      </c>
      <c r="K33" s="161" t="s">
        <v>2260</v>
      </c>
      <c r="L33" s="123" t="s">
        <v>2031</v>
      </c>
    </row>
    <row r="34" spans="2:12">
      <c r="B34" s="161"/>
      <c r="C34" s="161"/>
      <c r="K34" s="161" t="s">
        <v>2261</v>
      </c>
      <c r="L34" s="123" t="s">
        <v>2031</v>
      </c>
    </row>
    <row r="35" spans="2:12">
      <c r="B35" s="160" t="s">
        <v>2262</v>
      </c>
      <c r="C35" s="161"/>
      <c r="K35" s="161" t="s">
        <v>2263</v>
      </c>
    </row>
    <row r="36" spans="2:12">
      <c r="B36" s="161" t="s">
        <v>2264</v>
      </c>
      <c r="C36" s="161" t="s">
        <v>2265</v>
      </c>
      <c r="K36" s="161" t="s">
        <v>2266</v>
      </c>
      <c r="L36" s="123" t="s">
        <v>2031</v>
      </c>
    </row>
    <row r="37" spans="2:12">
      <c r="B37" s="161" t="s">
        <v>2267</v>
      </c>
      <c r="C37" s="161" t="s">
        <v>2268</v>
      </c>
      <c r="K37" s="161" t="s">
        <v>2269</v>
      </c>
      <c r="L37" s="123" t="s">
        <v>2031</v>
      </c>
    </row>
    <row r="38" spans="2:12">
      <c r="B38" s="161" t="s">
        <v>2270</v>
      </c>
      <c r="C38" s="161" t="s">
        <v>2271</v>
      </c>
      <c r="K38" s="161" t="s">
        <v>2272</v>
      </c>
      <c r="L38" s="123" t="s">
        <v>2031</v>
      </c>
    </row>
    <row r="39" spans="2:12">
      <c r="B39" s="161" t="s">
        <v>2273</v>
      </c>
      <c r="C39" s="161" t="s">
        <v>2274</v>
      </c>
      <c r="K39" s="161" t="s">
        <v>2275</v>
      </c>
    </row>
    <row r="40" spans="2:12">
      <c r="B40" s="161"/>
      <c r="C40" s="161"/>
      <c r="K40" s="161" t="s">
        <v>2276</v>
      </c>
      <c r="L40" s="123" t="s">
        <v>2031</v>
      </c>
    </row>
    <row r="41" spans="2:12">
      <c r="B41" s="160" t="s">
        <v>2277</v>
      </c>
      <c r="C41" s="161"/>
      <c r="K41" s="161" t="s">
        <v>2278</v>
      </c>
      <c r="L41" s="123" t="s">
        <v>2031</v>
      </c>
    </row>
    <row r="42" spans="2:12">
      <c r="B42" s="162" t="s">
        <v>2279</v>
      </c>
      <c r="C42" s="162" t="s">
        <v>2280</v>
      </c>
      <c r="K42" s="161" t="s">
        <v>2281</v>
      </c>
      <c r="L42" s="123" t="s">
        <v>2031</v>
      </c>
    </row>
    <row r="43" spans="2:12">
      <c r="B43" s="161"/>
      <c r="C43" s="161"/>
      <c r="K43" s="161" t="s">
        <v>2282</v>
      </c>
    </row>
    <row r="44" spans="2:12">
      <c r="B44" s="160" t="s">
        <v>2283</v>
      </c>
      <c r="C44" s="161"/>
      <c r="K44" s="161" t="s">
        <v>2284</v>
      </c>
    </row>
    <row r="45" spans="2:12">
      <c r="B45" s="162" t="s">
        <v>2285</v>
      </c>
      <c r="C45" s="162" t="s">
        <v>2286</v>
      </c>
      <c r="K45" s="161" t="s">
        <v>2287</v>
      </c>
    </row>
    <row r="46" spans="2:12">
      <c r="B46" s="162" t="s">
        <v>2288</v>
      </c>
      <c r="C46" s="162" t="s">
        <v>2289</v>
      </c>
      <c r="K46" s="161" t="s">
        <v>2290</v>
      </c>
    </row>
    <row r="47" spans="2:12">
      <c r="B47" s="161"/>
      <c r="C47" s="161"/>
      <c r="K47" s="161" t="s">
        <v>2291</v>
      </c>
      <c r="L47" s="123" t="s">
        <v>2292</v>
      </c>
    </row>
    <row r="48" spans="2:12">
      <c r="B48" s="160" t="s">
        <v>2293</v>
      </c>
      <c r="C48" s="161"/>
      <c r="K48" s="161" t="s">
        <v>2294</v>
      </c>
      <c r="L48" s="123" t="s">
        <v>2292</v>
      </c>
    </row>
    <row r="49" spans="1:12">
      <c r="B49" s="162" t="s">
        <v>2295</v>
      </c>
      <c r="C49" s="162" t="s">
        <v>2296</v>
      </c>
      <c r="K49" s="161" t="s">
        <v>2297</v>
      </c>
      <c r="L49" s="123" t="s">
        <v>2292</v>
      </c>
    </row>
    <row r="50" spans="1:12">
      <c r="B50" s="162" t="s">
        <v>2298</v>
      </c>
      <c r="C50" s="162" t="s">
        <v>2299</v>
      </c>
    </row>
    <row r="51" spans="1:12">
      <c r="B51" s="161"/>
      <c r="C51" s="161"/>
    </row>
    <row r="52" spans="1:12">
      <c r="B52" s="160" t="s">
        <v>2300</v>
      </c>
      <c r="C52" s="161"/>
    </row>
    <row r="53" spans="1:12">
      <c r="B53" s="162" t="s">
        <v>2301</v>
      </c>
      <c r="C53" s="162" t="s">
        <v>2302</v>
      </c>
    </row>
    <row r="54" spans="1:12">
      <c r="B54" s="162" t="s">
        <v>2303</v>
      </c>
      <c r="C54" s="162" t="s">
        <v>2304</v>
      </c>
    </row>
    <row r="55" spans="1:12">
      <c r="B55" s="161"/>
      <c r="C55" s="161"/>
    </row>
    <row r="56" spans="1:12">
      <c r="B56" s="160" t="s">
        <v>2305</v>
      </c>
      <c r="C56" s="161"/>
    </row>
    <row r="57" spans="1:12">
      <c r="B57" s="162" t="s">
        <v>2306</v>
      </c>
      <c r="C57" s="162" t="s">
        <v>2307</v>
      </c>
    </row>
    <row r="58" spans="1:12">
      <c r="B58" s="161"/>
      <c r="C58" s="161"/>
    </row>
    <row r="59" spans="1:12">
      <c r="B59" s="160" t="s">
        <v>2308</v>
      </c>
      <c r="C59" s="161"/>
    </row>
    <row r="60" spans="1:12">
      <c r="B60" s="162" t="s">
        <v>2309</v>
      </c>
      <c r="C60" s="162" t="s">
        <v>2310</v>
      </c>
    </row>
    <row r="61" spans="1:12">
      <c r="B61" s="162" t="s">
        <v>2311</v>
      </c>
      <c r="C61" s="162" t="s">
        <v>2312</v>
      </c>
    </row>
    <row r="62" spans="1:12">
      <c r="B62" s="161"/>
      <c r="C62" s="161"/>
    </row>
    <row r="63" spans="1:12">
      <c r="B63" s="161"/>
      <c r="C63" s="161"/>
    </row>
    <row r="64" spans="1:12">
      <c r="A64" s="247" t="s">
        <v>2313</v>
      </c>
      <c r="B64" s="247"/>
      <c r="C64" s="247"/>
    </row>
    <row r="65" spans="2:11">
      <c r="B65" s="160" t="s">
        <v>2314</v>
      </c>
      <c r="C65" s="161"/>
    </row>
    <row r="66" spans="2:11">
      <c r="B66" s="161" t="s">
        <v>2315</v>
      </c>
      <c r="C66" s="161" t="s">
        <v>2316</v>
      </c>
      <c r="K66" s="161"/>
    </row>
    <row r="67" spans="2:11">
      <c r="B67" s="161" t="s">
        <v>2317</v>
      </c>
      <c r="C67" s="161" t="s">
        <v>2318</v>
      </c>
      <c r="K67" s="161"/>
    </row>
    <row r="68" spans="2:11">
      <c r="B68" s="161"/>
      <c r="C68" s="161"/>
      <c r="K68" s="161"/>
    </row>
    <row r="69" spans="2:11">
      <c r="B69" s="160" t="s">
        <v>2319</v>
      </c>
      <c r="C69" s="161"/>
      <c r="K69" s="161"/>
    </row>
    <row r="70" spans="2:11">
      <c r="B70" s="161" t="s">
        <v>2320</v>
      </c>
      <c r="C70" s="161" t="s">
        <v>2321</v>
      </c>
      <c r="K70" s="161"/>
    </row>
    <row r="71" spans="2:11">
      <c r="B71" s="161" t="s">
        <v>2322</v>
      </c>
      <c r="C71" s="161" t="s">
        <v>2323</v>
      </c>
      <c r="K71" s="161"/>
    </row>
    <row r="72" spans="2:11">
      <c r="B72" s="161" t="s">
        <v>2324</v>
      </c>
      <c r="C72" s="161" t="s">
        <v>2325</v>
      </c>
      <c r="K72" s="161"/>
    </row>
    <row r="73" spans="2:11">
      <c r="B73" s="161" t="s">
        <v>2326</v>
      </c>
      <c r="C73" s="161" t="s">
        <v>2327</v>
      </c>
      <c r="K73" s="161"/>
    </row>
    <row r="74" spans="2:11">
      <c r="B74" s="161"/>
      <c r="C74" s="161"/>
      <c r="K74" s="161"/>
    </row>
    <row r="75" spans="2:11">
      <c r="B75" s="160" t="s">
        <v>2328</v>
      </c>
      <c r="C75" s="161"/>
      <c r="K75" s="161"/>
    </row>
    <row r="76" spans="2:11">
      <c r="B76" s="161" t="s">
        <v>2329</v>
      </c>
      <c r="C76" s="161" t="s">
        <v>2330</v>
      </c>
      <c r="K76" s="161"/>
    </row>
    <row r="77" spans="2:11">
      <c r="B77" s="161" t="s">
        <v>2331</v>
      </c>
      <c r="C77" s="161" t="s">
        <v>2332</v>
      </c>
    </row>
    <row r="78" spans="2:11">
      <c r="B78" s="161"/>
      <c r="C78" s="161"/>
    </row>
    <row r="79" spans="2:11">
      <c r="B79" s="160" t="s">
        <v>2333</v>
      </c>
      <c r="C79" s="161"/>
    </row>
    <row r="80" spans="2:11">
      <c r="B80" s="161" t="s">
        <v>2329</v>
      </c>
      <c r="C80" s="161" t="s">
        <v>2330</v>
      </c>
    </row>
    <row r="81" spans="1:3">
      <c r="B81" s="161" t="s">
        <v>2331</v>
      </c>
      <c r="C81" s="161" t="s">
        <v>2332</v>
      </c>
    </row>
    <row r="82" spans="1:3">
      <c r="B82" s="161"/>
      <c r="C82" s="161"/>
    </row>
    <row r="83" spans="1:3">
      <c r="B83" s="161"/>
      <c r="C83" s="161"/>
    </row>
    <row r="84" spans="1:3">
      <c r="A84" s="247" t="s">
        <v>2334</v>
      </c>
      <c r="B84" s="247"/>
      <c r="C84" s="247"/>
    </row>
    <row r="85" spans="1:3">
      <c r="B85" s="160" t="s">
        <v>2335</v>
      </c>
      <c r="C85" s="161"/>
    </row>
    <row r="86" spans="1:3">
      <c r="B86" s="161" t="s">
        <v>2336</v>
      </c>
      <c r="C86" s="161" t="s">
        <v>2337</v>
      </c>
    </row>
    <row r="87" spans="1:3">
      <c r="B87" s="161" t="s">
        <v>2338</v>
      </c>
      <c r="C87" s="161" t="s">
        <v>2339</v>
      </c>
    </row>
    <row r="88" spans="1:3">
      <c r="B88" s="161" t="s">
        <v>2340</v>
      </c>
      <c r="C88" s="161" t="s">
        <v>2341</v>
      </c>
    </row>
    <row r="89" spans="1:3">
      <c r="B89" s="161"/>
      <c r="C89" s="161"/>
    </row>
    <row r="90" spans="1:3">
      <c r="B90" s="160" t="s">
        <v>2342</v>
      </c>
      <c r="C90" s="161"/>
    </row>
    <row r="91" spans="1:3">
      <c r="B91" s="161" t="s">
        <v>2343</v>
      </c>
      <c r="C91" s="161">
        <v>1</v>
      </c>
    </row>
    <row r="92" spans="1:3">
      <c r="B92" s="161" t="s">
        <v>2344</v>
      </c>
      <c r="C92" s="161">
        <v>1</v>
      </c>
    </row>
    <row r="93" spans="1:3">
      <c r="B93" s="161" t="s">
        <v>2345</v>
      </c>
      <c r="C93" s="161">
        <v>1</v>
      </c>
    </row>
    <row r="94" spans="1:3">
      <c r="B94" s="161" t="s">
        <v>2346</v>
      </c>
      <c r="C94" s="161">
        <v>1</v>
      </c>
    </row>
    <row r="95" spans="1:3">
      <c r="B95" s="161" t="s">
        <v>2347</v>
      </c>
      <c r="C95" s="161">
        <v>2</v>
      </c>
    </row>
    <row r="96" spans="1:3">
      <c r="B96" s="161" t="s">
        <v>2348</v>
      </c>
      <c r="C96" s="161">
        <v>2</v>
      </c>
    </row>
    <row r="97" spans="2:3">
      <c r="B97" s="161" t="s">
        <v>2349</v>
      </c>
      <c r="C97" s="161">
        <v>2</v>
      </c>
    </row>
    <row r="98" spans="2:3">
      <c r="B98" s="161" t="s">
        <v>2350</v>
      </c>
      <c r="C98" s="161">
        <v>2</v>
      </c>
    </row>
    <row r="99" spans="2:3">
      <c r="B99" s="161" t="s">
        <v>2351</v>
      </c>
      <c r="C99" s="161">
        <v>2</v>
      </c>
    </row>
    <row r="100" spans="2:3">
      <c r="B100" s="161" t="s">
        <v>2352</v>
      </c>
      <c r="C100" s="161">
        <v>2</v>
      </c>
    </row>
    <row r="101" spans="2:3">
      <c r="B101" s="161" t="s">
        <v>2092</v>
      </c>
      <c r="C101" s="161">
        <v>2</v>
      </c>
    </row>
    <row r="102" spans="2:3">
      <c r="B102" s="161" t="s">
        <v>2353</v>
      </c>
      <c r="C102" s="161">
        <v>2</v>
      </c>
    </row>
    <row r="103" spans="2:3">
      <c r="B103" s="161" t="s">
        <v>2354</v>
      </c>
      <c r="C103" s="161">
        <v>2</v>
      </c>
    </row>
    <row r="104" spans="2:3">
      <c r="B104" s="161" t="s">
        <v>2355</v>
      </c>
      <c r="C104" s="161">
        <v>2</v>
      </c>
    </row>
    <row r="105" spans="2:3">
      <c r="B105" s="161" t="s">
        <v>2356</v>
      </c>
      <c r="C105" s="161">
        <v>2</v>
      </c>
    </row>
    <row r="106" spans="2:3">
      <c r="B106" s="161" t="s">
        <v>2357</v>
      </c>
      <c r="C106" s="161">
        <v>2</v>
      </c>
    </row>
    <row r="107" spans="2:3">
      <c r="B107" s="161" t="s">
        <v>2358</v>
      </c>
      <c r="C107" s="161">
        <v>4</v>
      </c>
    </row>
    <row r="108" spans="2:3">
      <c r="B108" s="161" t="s">
        <v>2359</v>
      </c>
      <c r="C108" s="161">
        <v>5</v>
      </c>
    </row>
    <row r="109" spans="2:3">
      <c r="B109" s="161" t="s">
        <v>2360</v>
      </c>
      <c r="C109" s="161">
        <v>5</v>
      </c>
    </row>
    <row r="110" spans="2:3">
      <c r="B110" s="161" t="s">
        <v>2361</v>
      </c>
      <c r="C110" s="161">
        <v>5</v>
      </c>
    </row>
    <row r="111" spans="2:3">
      <c r="B111" s="161" t="s">
        <v>2362</v>
      </c>
      <c r="C111" s="161">
        <v>5</v>
      </c>
    </row>
    <row r="112" spans="2:3">
      <c r="B112" s="161" t="s">
        <v>2363</v>
      </c>
      <c r="C112" s="161">
        <v>6</v>
      </c>
    </row>
    <row r="113" spans="2:3">
      <c r="B113" s="161" t="s">
        <v>2364</v>
      </c>
      <c r="C113" s="161">
        <v>6</v>
      </c>
    </row>
    <row r="114" spans="2:3">
      <c r="B114" s="161" t="s">
        <v>2365</v>
      </c>
      <c r="C114" s="161">
        <v>6</v>
      </c>
    </row>
    <row r="115" spans="2:3">
      <c r="B115" s="161" t="s">
        <v>2366</v>
      </c>
      <c r="C115" s="161">
        <v>6</v>
      </c>
    </row>
    <row r="116" spans="2:3">
      <c r="B116" s="161" t="s">
        <v>2367</v>
      </c>
      <c r="C116" s="161">
        <v>6</v>
      </c>
    </row>
    <row r="117" spans="2:3">
      <c r="B117" s="161" t="s">
        <v>2368</v>
      </c>
      <c r="C117" s="161">
        <v>7</v>
      </c>
    </row>
    <row r="118" spans="2:3">
      <c r="B118" s="161" t="s">
        <v>2369</v>
      </c>
      <c r="C118" s="161">
        <v>8</v>
      </c>
    </row>
    <row r="119" spans="2:3">
      <c r="B119" s="161" t="s">
        <v>2370</v>
      </c>
      <c r="C119" s="161">
        <v>8</v>
      </c>
    </row>
    <row r="120" spans="2:3">
      <c r="B120" s="161" t="s">
        <v>2371</v>
      </c>
      <c r="C120" s="161">
        <v>8</v>
      </c>
    </row>
    <row r="121" spans="2:3">
      <c r="B121" s="161" t="s">
        <v>2372</v>
      </c>
      <c r="C121" s="161">
        <v>8</v>
      </c>
    </row>
    <row r="122" spans="2:3">
      <c r="B122" s="161" t="s">
        <v>2373</v>
      </c>
      <c r="C122" s="161">
        <v>8</v>
      </c>
    </row>
    <row r="123" spans="2:3">
      <c r="B123" s="161" t="s">
        <v>2374</v>
      </c>
      <c r="C123" s="161">
        <v>8</v>
      </c>
    </row>
    <row r="124" spans="2:3">
      <c r="B124" s="161" t="s">
        <v>2375</v>
      </c>
      <c r="C124" s="161">
        <v>8</v>
      </c>
    </row>
    <row r="125" spans="2:3">
      <c r="B125" s="161" t="s">
        <v>2376</v>
      </c>
      <c r="C125" s="161">
        <v>8</v>
      </c>
    </row>
    <row r="126" spans="2:3">
      <c r="B126" s="161" t="s">
        <v>2377</v>
      </c>
      <c r="C126" s="161">
        <v>9</v>
      </c>
    </row>
    <row r="127" spans="2:3">
      <c r="B127" s="161"/>
      <c r="C127" s="161"/>
    </row>
    <row r="128" spans="2:3">
      <c r="B128" s="161"/>
      <c r="C128" s="161"/>
    </row>
    <row r="129" spans="1:4">
      <c r="A129" s="247" t="s">
        <v>2378</v>
      </c>
      <c r="B129" s="247"/>
      <c r="C129" s="247"/>
    </row>
    <row r="130" spans="1:4">
      <c r="B130" s="161"/>
      <c r="C130" s="161"/>
    </row>
    <row r="131" spans="1:4">
      <c r="B131" s="160" t="s">
        <v>2379</v>
      </c>
      <c r="C131" s="161"/>
    </row>
    <row r="132" spans="1:4">
      <c r="B132" s="161" t="s">
        <v>2380</v>
      </c>
      <c r="C132" s="161" t="s">
        <v>2381</v>
      </c>
    </row>
    <row r="133" spans="1:4">
      <c r="B133" s="161" t="s">
        <v>2382</v>
      </c>
      <c r="C133" s="161" t="s">
        <v>2383</v>
      </c>
    </row>
    <row r="134" spans="1:4">
      <c r="B134" s="161" t="s">
        <v>685</v>
      </c>
      <c r="C134" s="161" t="s">
        <v>2384</v>
      </c>
    </row>
    <row r="135" spans="1:4">
      <c r="B135" s="161"/>
      <c r="C135" s="161"/>
    </row>
    <row r="136" spans="1:4">
      <c r="B136" s="161"/>
      <c r="C136" s="161"/>
    </row>
    <row r="137" spans="1:4">
      <c r="A137" s="247" t="s">
        <v>2385</v>
      </c>
      <c r="B137" s="247"/>
      <c r="C137" s="247"/>
    </row>
    <row r="138" spans="1:4">
      <c r="A138" s="163"/>
      <c r="B138" s="163"/>
      <c r="C138" s="163"/>
    </row>
    <row r="139" spans="1:4">
      <c r="A139" s="164"/>
      <c r="B139" s="165" t="s">
        <v>2386</v>
      </c>
      <c r="C139" s="164"/>
    </row>
    <row r="140" spans="1:4" ht="30" customHeight="1">
      <c r="A140" s="164"/>
      <c r="B140" s="166" t="s">
        <v>2387</v>
      </c>
      <c r="C140" s="164"/>
      <c r="D140" s="166"/>
    </row>
    <row r="141" spans="1:4" ht="30" customHeight="1">
      <c r="A141" s="164"/>
      <c r="B141" s="166" t="s">
        <v>2388</v>
      </c>
      <c r="C141" s="164"/>
      <c r="D141" s="166"/>
    </row>
    <row r="142" spans="1:4" ht="30" customHeight="1">
      <c r="A142" s="164"/>
      <c r="B142" s="166" t="s">
        <v>2389</v>
      </c>
      <c r="C142" s="164"/>
      <c r="D142" s="166"/>
    </row>
    <row r="143" spans="1:4" ht="30" customHeight="1">
      <c r="A143" s="164"/>
      <c r="B143" s="166" t="s">
        <v>2390</v>
      </c>
      <c r="C143" s="164"/>
      <c r="D143" s="166"/>
    </row>
    <row r="144" spans="1:4" ht="30" customHeight="1">
      <c r="A144" s="164"/>
      <c r="B144" s="166" t="s">
        <v>2391</v>
      </c>
      <c r="C144" s="164"/>
      <c r="D144" s="166"/>
    </row>
    <row r="145" spans="1:4" ht="30" customHeight="1">
      <c r="A145" s="164"/>
      <c r="B145" s="166" t="s">
        <v>2392</v>
      </c>
      <c r="C145" s="164"/>
      <c r="D145" s="166"/>
    </row>
    <row r="146" spans="1:4" ht="30" customHeight="1">
      <c r="A146" s="164"/>
      <c r="B146" s="166" t="s">
        <v>2393</v>
      </c>
      <c r="C146" s="164"/>
      <c r="D146" s="166"/>
    </row>
    <row r="147" spans="1:4" ht="30" customHeight="1">
      <c r="A147" s="164"/>
      <c r="B147" s="166" t="s">
        <v>2394</v>
      </c>
      <c r="C147" s="164"/>
      <c r="D147" s="166"/>
    </row>
    <row r="148" spans="1:4" ht="30" customHeight="1">
      <c r="A148" s="164"/>
      <c r="B148" s="166" t="s">
        <v>2395</v>
      </c>
      <c r="C148" s="164"/>
      <c r="D148" s="166"/>
    </row>
    <row r="149" spans="1:4" ht="30" customHeight="1">
      <c r="A149" s="164"/>
      <c r="B149" s="166" t="s">
        <v>2396</v>
      </c>
      <c r="C149" s="164"/>
      <c r="D149" s="166"/>
    </row>
    <row r="150" spans="1:4" ht="30" customHeight="1">
      <c r="A150" s="164"/>
      <c r="B150" s="166" t="s">
        <v>2397</v>
      </c>
      <c r="C150" s="164"/>
      <c r="D150" s="166"/>
    </row>
    <row r="151" spans="1:4" ht="30" customHeight="1">
      <c r="A151" s="164"/>
      <c r="B151" s="166" t="s">
        <v>2398</v>
      </c>
      <c r="C151" s="164"/>
      <c r="D151" s="166"/>
    </row>
    <row r="152" spans="1:4" ht="30" customHeight="1">
      <c r="A152" s="164"/>
      <c r="B152" s="166" t="s">
        <v>2399</v>
      </c>
      <c r="C152" s="164"/>
      <c r="D152" s="166"/>
    </row>
    <row r="153" spans="1:4" ht="30" customHeight="1">
      <c r="A153" s="164"/>
      <c r="B153" s="166" t="s">
        <v>2400</v>
      </c>
      <c r="C153" s="164"/>
      <c r="D153" s="166"/>
    </row>
    <row r="154" spans="1:4" ht="30" hidden="1" customHeight="1">
      <c r="A154" s="164"/>
      <c r="B154" s="166"/>
      <c r="C154" s="164"/>
      <c r="D154" s="166"/>
    </row>
    <row r="155" spans="1:4" ht="30" hidden="1" customHeight="1">
      <c r="A155" s="164"/>
      <c r="B155" s="167" t="s">
        <v>2401</v>
      </c>
      <c r="C155" s="168" t="s">
        <v>2402</v>
      </c>
      <c r="D155" s="169" t="s">
        <v>2403</v>
      </c>
    </row>
    <row r="156" spans="1:4" ht="30" hidden="1" customHeight="1">
      <c r="A156" s="164"/>
      <c r="B156" s="170" t="s">
        <v>2395</v>
      </c>
      <c r="C156" s="171" t="s">
        <v>2404</v>
      </c>
      <c r="D156" s="170" t="s">
        <v>2405</v>
      </c>
    </row>
    <row r="157" spans="1:4" ht="30" hidden="1" customHeight="1">
      <c r="A157" s="164"/>
      <c r="B157" s="170" t="s">
        <v>2406</v>
      </c>
      <c r="C157" s="171" t="s">
        <v>2404</v>
      </c>
      <c r="D157" s="170" t="s">
        <v>2407</v>
      </c>
    </row>
    <row r="158" spans="1:4" ht="30" hidden="1" customHeight="1">
      <c r="A158" s="164"/>
      <c r="B158" s="170" t="s">
        <v>2408</v>
      </c>
      <c r="C158" s="171" t="s">
        <v>2404</v>
      </c>
      <c r="D158" s="170" t="s">
        <v>2407</v>
      </c>
    </row>
    <row r="159" spans="1:4" ht="30" hidden="1" customHeight="1">
      <c r="A159" s="164"/>
      <c r="B159" s="170" t="s">
        <v>2409</v>
      </c>
      <c r="C159" s="171" t="s">
        <v>2410</v>
      </c>
      <c r="D159" s="170" t="s">
        <v>2407</v>
      </c>
    </row>
    <row r="160" spans="1:4" ht="30" hidden="1" customHeight="1">
      <c r="A160" s="164"/>
      <c r="B160" s="170" t="s">
        <v>2411</v>
      </c>
      <c r="C160" s="171" t="s">
        <v>2410</v>
      </c>
      <c r="D160" s="170" t="s">
        <v>2412</v>
      </c>
    </row>
    <row r="161" spans="1:4" ht="30" hidden="1" customHeight="1">
      <c r="A161" s="164"/>
      <c r="B161" s="170" t="s">
        <v>2413</v>
      </c>
      <c r="C161" s="171" t="s">
        <v>2404</v>
      </c>
      <c r="D161" s="170" t="s">
        <v>2414</v>
      </c>
    </row>
    <row r="162" spans="1:4" ht="30" hidden="1" customHeight="1">
      <c r="A162" s="164"/>
      <c r="B162" s="170" t="s">
        <v>2415</v>
      </c>
      <c r="C162" s="171" t="s">
        <v>2404</v>
      </c>
      <c r="D162" s="170" t="s">
        <v>2416</v>
      </c>
    </row>
    <row r="163" spans="1:4" ht="30" hidden="1" customHeight="1">
      <c r="A163" s="164"/>
      <c r="B163" s="170" t="s">
        <v>2399</v>
      </c>
      <c r="C163" s="171"/>
      <c r="D163" s="170"/>
    </row>
    <row r="164" spans="1:4" ht="30" hidden="1" customHeight="1">
      <c r="A164" s="164"/>
      <c r="B164" s="170" t="s">
        <v>2417</v>
      </c>
      <c r="C164" s="171" t="s">
        <v>2410</v>
      </c>
      <c r="D164" s="170" t="s">
        <v>2418</v>
      </c>
    </row>
    <row r="165" spans="1:4" ht="30" hidden="1" customHeight="1">
      <c r="A165" s="164"/>
      <c r="B165" s="170" t="s">
        <v>2397</v>
      </c>
      <c r="C165" s="171" t="s">
        <v>2404</v>
      </c>
      <c r="D165" s="170" t="s">
        <v>2419</v>
      </c>
    </row>
    <row r="166" spans="1:4" ht="30" hidden="1" customHeight="1">
      <c r="A166" s="164"/>
      <c r="B166" s="170" t="s">
        <v>2420</v>
      </c>
      <c r="C166" s="171" t="s">
        <v>2404</v>
      </c>
      <c r="D166" s="170" t="s">
        <v>2421</v>
      </c>
    </row>
    <row r="167" spans="1:4" ht="30" hidden="1" customHeight="1">
      <c r="A167" s="164"/>
      <c r="B167" s="170" t="s">
        <v>2392</v>
      </c>
      <c r="C167" s="171" t="s">
        <v>2404</v>
      </c>
      <c r="D167" s="170" t="s">
        <v>2412</v>
      </c>
    </row>
    <row r="168" spans="1:4" ht="30" hidden="1" customHeight="1">
      <c r="A168" s="164"/>
      <c r="B168" s="170" t="s">
        <v>2422</v>
      </c>
      <c r="C168" s="171"/>
      <c r="D168" s="170"/>
    </row>
    <row r="169" spans="1:4" ht="30" hidden="1" customHeight="1">
      <c r="A169" s="164"/>
      <c r="B169" s="170" t="s">
        <v>2423</v>
      </c>
      <c r="C169" s="171" t="s">
        <v>2404</v>
      </c>
      <c r="D169" s="170" t="s">
        <v>2424</v>
      </c>
    </row>
    <row r="170" spans="1:4" ht="30" hidden="1" customHeight="1">
      <c r="A170" s="164"/>
      <c r="B170" s="170" t="s">
        <v>2396</v>
      </c>
      <c r="C170" s="171" t="s">
        <v>2425</v>
      </c>
      <c r="D170" s="170" t="s">
        <v>2405</v>
      </c>
    </row>
    <row r="171" spans="1:4" ht="30" hidden="1" customHeight="1">
      <c r="A171" s="164"/>
      <c r="B171" s="170" t="s">
        <v>2426</v>
      </c>
      <c r="C171" s="171" t="s">
        <v>2425</v>
      </c>
      <c r="D171" s="170" t="s">
        <v>2407</v>
      </c>
    </row>
    <row r="172" spans="1:4" ht="30" hidden="1" customHeight="1">
      <c r="A172" s="164"/>
      <c r="B172" s="170" t="s">
        <v>2388</v>
      </c>
      <c r="C172" s="171" t="s">
        <v>2425</v>
      </c>
      <c r="D172" s="170" t="s">
        <v>2407</v>
      </c>
    </row>
    <row r="173" spans="1:4" ht="30" hidden="1" customHeight="1">
      <c r="A173" s="164"/>
      <c r="B173" s="170" t="s">
        <v>2389</v>
      </c>
      <c r="C173" s="171" t="s">
        <v>2427</v>
      </c>
      <c r="D173" s="170" t="s">
        <v>2407</v>
      </c>
    </row>
    <row r="174" spans="1:4" ht="30" hidden="1" customHeight="1">
      <c r="A174" s="164"/>
      <c r="B174" s="170" t="s">
        <v>2428</v>
      </c>
      <c r="C174" s="171" t="s">
        <v>2427</v>
      </c>
      <c r="D174" s="170" t="s">
        <v>2405</v>
      </c>
    </row>
    <row r="175" spans="1:4" ht="30" hidden="1" customHeight="1">
      <c r="A175" s="164"/>
      <c r="B175" s="170" t="s">
        <v>2429</v>
      </c>
      <c r="C175" s="171" t="s">
        <v>2427</v>
      </c>
      <c r="D175" s="170" t="s">
        <v>2414</v>
      </c>
    </row>
    <row r="176" spans="1:4" ht="30" hidden="1" customHeight="1">
      <c r="A176" s="164"/>
      <c r="B176" s="170" t="s">
        <v>2394</v>
      </c>
      <c r="C176" s="171" t="s">
        <v>2427</v>
      </c>
      <c r="D176" s="170" t="s">
        <v>2412</v>
      </c>
    </row>
    <row r="177" spans="1:4" ht="30" hidden="1" customHeight="1">
      <c r="A177" s="164"/>
      <c r="B177" s="170" t="s">
        <v>2430</v>
      </c>
      <c r="C177" s="171" t="s">
        <v>2425</v>
      </c>
      <c r="D177" s="170" t="s">
        <v>2414</v>
      </c>
    </row>
    <row r="178" spans="1:4" ht="30" hidden="1" customHeight="1">
      <c r="A178" s="164"/>
      <c r="B178" s="170" t="s">
        <v>2431</v>
      </c>
      <c r="C178" s="171" t="s">
        <v>2425</v>
      </c>
      <c r="D178" s="170" t="s">
        <v>2416</v>
      </c>
    </row>
    <row r="179" spans="1:4" ht="30" hidden="1" customHeight="1">
      <c r="A179" s="164"/>
      <c r="B179" s="170" t="s">
        <v>2432</v>
      </c>
      <c r="C179" s="171" t="s">
        <v>2427</v>
      </c>
      <c r="D179" s="170"/>
    </row>
    <row r="180" spans="1:4" ht="30" hidden="1" customHeight="1">
      <c r="A180" s="164"/>
      <c r="B180" s="170" t="s">
        <v>2400</v>
      </c>
      <c r="C180" s="171"/>
      <c r="D180" s="170"/>
    </row>
    <row r="181" spans="1:4" ht="30" hidden="1" customHeight="1">
      <c r="A181" s="164"/>
      <c r="B181" s="170" t="s">
        <v>2433</v>
      </c>
      <c r="C181" s="171" t="s">
        <v>2427</v>
      </c>
      <c r="D181" s="170" t="s">
        <v>2418</v>
      </c>
    </row>
    <row r="182" spans="1:4" ht="30" hidden="1" customHeight="1">
      <c r="A182" s="164"/>
      <c r="B182" s="170" t="s">
        <v>2398</v>
      </c>
      <c r="C182" s="171" t="s">
        <v>2425</v>
      </c>
      <c r="D182" s="170" t="s">
        <v>2419</v>
      </c>
    </row>
    <row r="183" spans="1:4" ht="30" hidden="1" customHeight="1">
      <c r="A183" s="164"/>
      <c r="B183" s="170" t="s">
        <v>2434</v>
      </c>
      <c r="C183" s="171" t="s">
        <v>2425</v>
      </c>
      <c r="D183" s="170" t="s">
        <v>2405</v>
      </c>
    </row>
    <row r="184" spans="1:4" ht="30" hidden="1" customHeight="1">
      <c r="A184" s="164"/>
      <c r="B184" s="170" t="s">
        <v>2393</v>
      </c>
      <c r="C184" s="171" t="s">
        <v>2425</v>
      </c>
      <c r="D184" s="170" t="s">
        <v>2412</v>
      </c>
    </row>
    <row r="185" spans="1:4" ht="30" hidden="1" customHeight="1">
      <c r="A185" s="164"/>
      <c r="B185" s="170" t="s">
        <v>2435</v>
      </c>
      <c r="C185" s="171"/>
      <c r="D185" s="170"/>
    </row>
    <row r="186" spans="1:4" ht="30" hidden="1" customHeight="1">
      <c r="A186" s="164"/>
      <c r="B186" s="170" t="s">
        <v>2436</v>
      </c>
      <c r="C186" s="171" t="s">
        <v>2425</v>
      </c>
      <c r="D186" s="170" t="s">
        <v>2424</v>
      </c>
    </row>
    <row r="187" spans="1:4" ht="30" hidden="1" customHeight="1">
      <c r="A187" s="164"/>
      <c r="B187" s="170" t="s">
        <v>2437</v>
      </c>
      <c r="C187" s="171" t="s">
        <v>2438</v>
      </c>
      <c r="D187" s="170" t="s">
        <v>2405</v>
      </c>
    </row>
    <row r="188" spans="1:4" ht="30" hidden="1" customHeight="1">
      <c r="A188" s="164"/>
      <c r="B188" s="170" t="s">
        <v>2390</v>
      </c>
      <c r="C188" s="171" t="s">
        <v>2438</v>
      </c>
      <c r="D188" s="170" t="s">
        <v>2407</v>
      </c>
    </row>
    <row r="189" spans="1:4" ht="30" hidden="1" customHeight="1">
      <c r="A189" s="164"/>
      <c r="B189" s="170" t="s">
        <v>2391</v>
      </c>
      <c r="C189" s="171" t="s">
        <v>2439</v>
      </c>
      <c r="D189" s="170" t="s">
        <v>2440</v>
      </c>
    </row>
    <row r="190" spans="1:4" ht="30" hidden="1" customHeight="1">
      <c r="A190" s="164"/>
      <c r="B190" s="170" t="s">
        <v>2441</v>
      </c>
      <c r="C190" s="171" t="s">
        <v>2439</v>
      </c>
      <c r="D190" s="170" t="s">
        <v>2412</v>
      </c>
    </row>
    <row r="191" spans="1:4">
      <c r="A191" s="164"/>
      <c r="B191" s="164"/>
      <c r="C191" s="164"/>
    </row>
    <row r="192" spans="1:4">
      <c r="A192" s="164"/>
      <c r="B192" s="164"/>
      <c r="C192" s="164"/>
    </row>
    <row r="193" spans="1:4">
      <c r="A193" s="172"/>
      <c r="B193" s="165" t="s">
        <v>2193</v>
      </c>
      <c r="C193" s="162"/>
    </row>
    <row r="194" spans="1:4">
      <c r="A194" s="172"/>
      <c r="B194" s="162" t="s">
        <v>2442</v>
      </c>
      <c r="C194" s="162" t="s">
        <v>2443</v>
      </c>
    </row>
    <row r="195" spans="1:4">
      <c r="A195" s="172"/>
      <c r="B195" s="162" t="s">
        <v>2444</v>
      </c>
      <c r="C195" s="162" t="s">
        <v>2445</v>
      </c>
    </row>
    <row r="196" spans="1:4">
      <c r="A196" s="172"/>
      <c r="B196" s="162" t="s">
        <v>2446</v>
      </c>
      <c r="C196" s="162" t="s">
        <v>2447</v>
      </c>
    </row>
    <row r="197" spans="1:4">
      <c r="A197" s="172"/>
      <c r="B197" s="162" t="s">
        <v>2448</v>
      </c>
      <c r="C197" s="162" t="s">
        <v>2449</v>
      </c>
    </row>
    <row r="198" spans="1:4">
      <c r="A198" s="172"/>
      <c r="B198" s="162" t="s">
        <v>2450</v>
      </c>
      <c r="C198" s="162" t="s">
        <v>2451</v>
      </c>
    </row>
    <row r="199" spans="1:4">
      <c r="A199" s="172"/>
      <c r="B199" s="162"/>
      <c r="C199" s="162"/>
    </row>
    <row r="200" spans="1:4">
      <c r="A200" s="172"/>
      <c r="B200" s="162"/>
      <c r="C200" s="162"/>
    </row>
    <row r="201" spans="1:4">
      <c r="A201" s="172"/>
      <c r="B201" s="165" t="s">
        <v>2452</v>
      </c>
      <c r="C201" s="162" t="s">
        <v>127</v>
      </c>
    </row>
    <row r="202" spans="1:4" ht="16">
      <c r="A202" s="172"/>
      <c r="B202" s="162" t="s">
        <v>2453</v>
      </c>
      <c r="C202" s="162" t="s">
        <v>2454</v>
      </c>
      <c r="D202" s="139" t="s">
        <v>2455</v>
      </c>
    </row>
    <row r="203" spans="1:4" ht="16">
      <c r="A203" s="172"/>
      <c r="B203" s="162" t="s">
        <v>2456</v>
      </c>
      <c r="C203" s="162" t="s">
        <v>2457</v>
      </c>
      <c r="D203" s="139" t="s">
        <v>2458</v>
      </c>
    </row>
    <row r="204" spans="1:4">
      <c r="A204" s="172"/>
      <c r="B204" s="162"/>
      <c r="C204" s="162"/>
    </row>
    <row r="205" spans="1:4">
      <c r="A205" s="172"/>
      <c r="B205" s="162"/>
      <c r="C205" s="162"/>
    </row>
    <row r="206" spans="1:4">
      <c r="A206" s="172"/>
      <c r="B206" s="165" t="s">
        <v>2459</v>
      </c>
      <c r="C206" s="173"/>
    </row>
    <row r="207" spans="1:4">
      <c r="A207" s="172"/>
      <c r="B207" s="173" t="s">
        <v>2460</v>
      </c>
      <c r="C207" s="173" t="s">
        <v>2461</v>
      </c>
    </row>
    <row r="208" spans="1:4">
      <c r="A208" s="172"/>
      <c r="B208" s="173" t="s">
        <v>2462</v>
      </c>
      <c r="C208" s="173" t="s">
        <v>2463</v>
      </c>
    </row>
    <row r="209" spans="1:3">
      <c r="A209" s="172"/>
      <c r="B209" s="173" t="s">
        <v>2464</v>
      </c>
      <c r="C209" s="173" t="s">
        <v>2465</v>
      </c>
    </row>
    <row r="210" spans="1:3">
      <c r="A210" s="172"/>
      <c r="B210" s="173"/>
      <c r="C210" s="173"/>
    </row>
    <row r="211" spans="1:3">
      <c r="A211" s="172"/>
      <c r="B211" s="162"/>
      <c r="C211" s="162"/>
    </row>
    <row r="212" spans="1:3" ht="27">
      <c r="A212" s="172"/>
      <c r="B212" s="174" t="s">
        <v>2466</v>
      </c>
      <c r="C212" s="162"/>
    </row>
    <row r="213" spans="1:3">
      <c r="A213" s="172"/>
      <c r="B213" s="162" t="s">
        <v>2467</v>
      </c>
      <c r="C213" s="162"/>
    </row>
    <row r="214" spans="1:3">
      <c r="A214" s="172"/>
      <c r="B214" s="162" t="s">
        <v>2468</v>
      </c>
      <c r="C214" s="162"/>
    </row>
    <row r="215" spans="1:3">
      <c r="A215" s="172"/>
      <c r="B215" s="162"/>
      <c r="C215" s="162"/>
    </row>
    <row r="216" spans="1:3">
      <c r="A216" s="172"/>
      <c r="B216" s="162"/>
      <c r="C216" s="162"/>
    </row>
    <row r="217" spans="1:3" ht="27.75" customHeight="1">
      <c r="A217" s="172"/>
      <c r="B217" s="174" t="s">
        <v>2469</v>
      </c>
      <c r="C217" s="162"/>
    </row>
    <row r="218" spans="1:3" ht="27.75" customHeight="1">
      <c r="A218" s="172"/>
      <c r="B218" s="166" t="s">
        <v>2470</v>
      </c>
      <c r="C218" s="162"/>
    </row>
    <row r="219" spans="1:3">
      <c r="A219" s="172"/>
      <c r="B219" s="162" t="s">
        <v>2468</v>
      </c>
      <c r="C219" s="162"/>
    </row>
    <row r="220" spans="1:3" ht="27">
      <c r="A220" s="172"/>
      <c r="B220" s="166" t="s">
        <v>2471</v>
      </c>
      <c r="C220" s="162"/>
    </row>
    <row r="221" spans="1:3">
      <c r="A221" s="172"/>
      <c r="B221" s="166" t="s">
        <v>2472</v>
      </c>
      <c r="C221" s="162"/>
    </row>
    <row r="222" spans="1:3">
      <c r="A222" s="172"/>
      <c r="B222" s="162"/>
      <c r="C222" s="162"/>
    </row>
    <row r="223" spans="1:3">
      <c r="A223" s="172"/>
      <c r="B223" s="165" t="s">
        <v>2473</v>
      </c>
      <c r="C223" s="162"/>
    </row>
    <row r="224" spans="1:3">
      <c r="A224" s="172"/>
      <c r="B224" s="162" t="s">
        <v>2474</v>
      </c>
      <c r="C224" s="162" t="s">
        <v>2475</v>
      </c>
    </row>
    <row r="225" spans="1:3">
      <c r="A225" s="172"/>
      <c r="B225" s="162" t="s">
        <v>2476</v>
      </c>
      <c r="C225" s="162" t="s">
        <v>2477</v>
      </c>
    </row>
    <row r="226" spans="1:3">
      <c r="A226" s="172"/>
      <c r="B226" s="162"/>
      <c r="C226" s="162"/>
    </row>
    <row r="227" spans="1:3">
      <c r="A227" s="172"/>
      <c r="B227" s="162"/>
      <c r="C227" s="162"/>
    </row>
    <row r="228" spans="1:3">
      <c r="A228" s="172"/>
      <c r="B228" s="165" t="s">
        <v>2478</v>
      </c>
      <c r="C228" s="162"/>
    </row>
    <row r="229" spans="1:3">
      <c r="A229" s="172"/>
      <c r="B229" s="175" t="s">
        <v>2479</v>
      </c>
      <c r="C229" s="162" t="s">
        <v>2480</v>
      </c>
    </row>
    <row r="230" spans="1:3">
      <c r="A230" s="172"/>
      <c r="B230" s="175" t="s">
        <v>2481</v>
      </c>
      <c r="C230" s="162" t="s">
        <v>2482</v>
      </c>
    </row>
    <row r="231" spans="1:3">
      <c r="A231" s="172"/>
      <c r="B231" s="175"/>
      <c r="C231" s="162"/>
    </row>
    <row r="232" spans="1:3">
      <c r="A232" s="172"/>
      <c r="B232" s="162"/>
      <c r="C232" s="162"/>
    </row>
    <row r="233" spans="1:3">
      <c r="A233" s="172"/>
      <c r="B233" s="165" t="s">
        <v>2483</v>
      </c>
      <c r="C233" s="162"/>
    </row>
    <row r="234" spans="1:3">
      <c r="A234" s="172"/>
      <c r="B234" s="162" t="s">
        <v>2467</v>
      </c>
      <c r="C234" s="162"/>
    </row>
    <row r="235" spans="1:3">
      <c r="A235" s="172"/>
      <c r="B235" s="162" t="s">
        <v>2468</v>
      </c>
      <c r="C235" s="162"/>
    </row>
    <row r="236" spans="1:3">
      <c r="A236" s="172"/>
      <c r="B236" s="162"/>
      <c r="C236" s="162"/>
    </row>
    <row r="237" spans="1:3">
      <c r="A237" s="172"/>
      <c r="B237" s="162"/>
      <c r="C237" s="162"/>
    </row>
    <row r="238" spans="1:3">
      <c r="B238" s="160" t="s">
        <v>2305</v>
      </c>
      <c r="C238" s="161"/>
    </row>
    <row r="239" spans="1:3">
      <c r="B239" s="162" t="s">
        <v>2306</v>
      </c>
      <c r="C239" s="162" t="s">
        <v>2307</v>
      </c>
    </row>
    <row r="240" spans="1:3">
      <c r="B240" s="162"/>
      <c r="C240" s="162"/>
    </row>
    <row r="241" spans="1:3">
      <c r="B241" s="162"/>
      <c r="C241" s="162"/>
    </row>
    <row r="242" spans="1:3">
      <c r="A242" s="172"/>
      <c r="B242" s="165" t="s">
        <v>2308</v>
      </c>
      <c r="C242" s="162"/>
    </row>
    <row r="243" spans="1:3">
      <c r="A243" s="172"/>
      <c r="B243" s="162" t="s">
        <v>2484</v>
      </c>
      <c r="C243" s="162" t="s">
        <v>2485</v>
      </c>
    </row>
    <row r="244" spans="1:3">
      <c r="A244" s="172"/>
      <c r="B244" s="162" t="s">
        <v>2486</v>
      </c>
      <c r="C244" s="162" t="s">
        <v>2487</v>
      </c>
    </row>
    <row r="245" spans="1:3">
      <c r="A245" s="172"/>
      <c r="B245" s="162" t="s">
        <v>2488</v>
      </c>
      <c r="C245" s="162" t="s">
        <v>2489</v>
      </c>
    </row>
    <row r="246" spans="1:3">
      <c r="A246" s="172"/>
      <c r="B246" s="162" t="s">
        <v>2490</v>
      </c>
      <c r="C246" s="162" t="s">
        <v>2491</v>
      </c>
    </row>
    <row r="247" spans="1:3">
      <c r="A247" s="172"/>
      <c r="B247" s="162" t="s">
        <v>2492</v>
      </c>
      <c r="C247" s="162" t="s">
        <v>2493</v>
      </c>
    </row>
    <row r="248" spans="1:3">
      <c r="A248" s="172"/>
      <c r="B248" s="162"/>
      <c r="C248" s="162"/>
    </row>
    <row r="249" spans="1:3">
      <c r="A249" s="172"/>
      <c r="B249" s="162"/>
      <c r="C249" s="162"/>
    </row>
    <row r="250" spans="1:3">
      <c r="A250" s="247" t="s">
        <v>2494</v>
      </c>
      <c r="B250" s="247"/>
      <c r="C250" s="247"/>
    </row>
    <row r="251" spans="1:3">
      <c r="A251" s="172"/>
      <c r="B251" s="162"/>
      <c r="C251" s="162"/>
    </row>
    <row r="252" spans="1:3">
      <c r="A252" s="172"/>
      <c r="B252" s="165" t="s">
        <v>2193</v>
      </c>
      <c r="C252" s="162"/>
    </row>
    <row r="253" spans="1:3">
      <c r="A253" s="172"/>
      <c r="B253" s="162" t="s">
        <v>2495</v>
      </c>
      <c r="C253" s="162" t="s">
        <v>2496</v>
      </c>
    </row>
    <row r="254" spans="1:3">
      <c r="A254" s="172"/>
      <c r="B254" s="162" t="s">
        <v>2497</v>
      </c>
      <c r="C254" s="162" t="s">
        <v>2498</v>
      </c>
    </row>
    <row r="255" spans="1:3">
      <c r="A255" s="172"/>
      <c r="B255" s="162"/>
      <c r="C255" s="162"/>
    </row>
    <row r="256" spans="1:3">
      <c r="A256" s="172"/>
      <c r="B256" s="162"/>
      <c r="C256" s="162"/>
    </row>
    <row r="257" spans="1:3">
      <c r="A257" s="172"/>
      <c r="B257" s="165" t="s">
        <v>2499</v>
      </c>
      <c r="C257" s="162"/>
    </row>
    <row r="258" spans="1:3">
      <c r="A258" s="172"/>
      <c r="B258" s="173" t="s">
        <v>2500</v>
      </c>
      <c r="C258" s="162" t="s">
        <v>2501</v>
      </c>
    </row>
    <row r="259" spans="1:3">
      <c r="A259" s="172"/>
      <c r="B259" s="173" t="s">
        <v>2502</v>
      </c>
      <c r="C259" s="162" t="s">
        <v>2503</v>
      </c>
    </row>
    <row r="260" spans="1:3">
      <c r="A260" s="172"/>
      <c r="B260" s="173" t="s">
        <v>2504</v>
      </c>
      <c r="C260" s="162" t="s">
        <v>2505</v>
      </c>
    </row>
    <row r="261" spans="1:3">
      <c r="A261" s="172"/>
      <c r="B261" s="173" t="s">
        <v>2506</v>
      </c>
      <c r="C261" s="162" t="s">
        <v>2507</v>
      </c>
    </row>
    <row r="262" spans="1:3">
      <c r="A262" s="172"/>
      <c r="B262" s="173"/>
      <c r="C262" s="162"/>
    </row>
    <row r="263" spans="1:3">
      <c r="A263" s="172"/>
      <c r="B263" s="173"/>
      <c r="C263" s="162"/>
    </row>
    <row r="264" spans="1:3">
      <c r="A264" s="172"/>
      <c r="B264" s="165" t="s">
        <v>2459</v>
      </c>
      <c r="C264" s="162"/>
    </row>
    <row r="265" spans="1:3">
      <c r="A265" s="172"/>
      <c r="B265" s="173" t="s">
        <v>2508</v>
      </c>
      <c r="C265" s="162" t="s">
        <v>2509</v>
      </c>
    </row>
    <row r="266" spans="1:3">
      <c r="A266" s="172"/>
      <c r="B266" s="173" t="s">
        <v>2510</v>
      </c>
      <c r="C266" s="162" t="s">
        <v>2511</v>
      </c>
    </row>
    <row r="267" spans="1:3">
      <c r="A267" s="172"/>
      <c r="B267" s="173"/>
      <c r="C267" s="162"/>
    </row>
    <row r="268" spans="1:3">
      <c r="A268" s="172"/>
      <c r="B268" s="162"/>
      <c r="C268" s="162"/>
    </row>
    <row r="269" spans="1:3">
      <c r="A269" s="172"/>
      <c r="B269" s="165" t="s">
        <v>2478</v>
      </c>
      <c r="C269" s="162"/>
    </row>
    <row r="270" spans="1:3">
      <c r="A270" s="172"/>
      <c r="B270" s="175" t="s">
        <v>2512</v>
      </c>
      <c r="C270" s="162" t="s">
        <v>2513</v>
      </c>
    </row>
    <row r="271" spans="1:3">
      <c r="A271" s="172"/>
      <c r="B271" s="175" t="s">
        <v>2514</v>
      </c>
      <c r="C271" s="162" t="s">
        <v>2515</v>
      </c>
    </row>
    <row r="272" spans="1:3">
      <c r="A272" s="172"/>
      <c r="B272" s="175"/>
      <c r="C272" s="162"/>
    </row>
    <row r="273" spans="1:3">
      <c r="A273" s="172"/>
      <c r="B273" s="162"/>
      <c r="C273" s="162"/>
    </row>
    <row r="274" spans="1:3">
      <c r="A274" s="172"/>
      <c r="B274" s="165" t="s">
        <v>2308</v>
      </c>
      <c r="C274" s="162"/>
    </row>
    <row r="275" spans="1:3">
      <c r="A275" s="172"/>
      <c r="B275" s="162" t="s">
        <v>2516</v>
      </c>
      <c r="C275" s="162" t="s">
        <v>2517</v>
      </c>
    </row>
    <row r="276" spans="1:3">
      <c r="A276" s="172"/>
      <c r="B276" s="162" t="s">
        <v>2518</v>
      </c>
      <c r="C276" s="162" t="s">
        <v>2519</v>
      </c>
    </row>
    <row r="277" spans="1:3">
      <c r="A277" s="172"/>
      <c r="B277" s="162"/>
      <c r="C277" s="162"/>
    </row>
    <row r="278" spans="1:3">
      <c r="A278" s="172"/>
      <c r="B278" s="162"/>
      <c r="C278" s="162"/>
    </row>
    <row r="279" spans="1:3">
      <c r="A279" s="247" t="s">
        <v>2520</v>
      </c>
      <c r="B279" s="247"/>
      <c r="C279" s="247"/>
    </row>
    <row r="280" spans="1:3">
      <c r="A280" s="172"/>
      <c r="B280" s="162"/>
      <c r="C280" s="162"/>
    </row>
    <row r="281" spans="1:3">
      <c r="A281" s="172"/>
      <c r="B281" s="165" t="s">
        <v>79</v>
      </c>
      <c r="C281" s="162"/>
    </row>
    <row r="282" spans="1:3">
      <c r="A282" s="172"/>
      <c r="B282" s="162" t="s">
        <v>2080</v>
      </c>
      <c r="C282" s="162"/>
    </row>
    <row r="283" spans="1:3">
      <c r="A283" s="172"/>
      <c r="B283" s="162" t="s">
        <v>2077</v>
      </c>
      <c r="C283" s="162"/>
    </row>
    <row r="284" spans="1:3">
      <c r="A284" s="172"/>
      <c r="B284" s="162" t="s">
        <v>2030</v>
      </c>
      <c r="C284" s="162"/>
    </row>
    <row r="285" spans="1:3">
      <c r="A285" s="172"/>
      <c r="B285" s="162" t="s">
        <v>2068</v>
      </c>
      <c r="C285" s="162"/>
    </row>
    <row r="286" spans="1:3">
      <c r="A286" s="172"/>
      <c r="B286" s="162" t="s">
        <v>2070</v>
      </c>
      <c r="C286" s="162"/>
    </row>
    <row r="287" spans="1:3">
      <c r="A287" s="172"/>
      <c r="B287" s="162" t="s">
        <v>2078</v>
      </c>
      <c r="C287" s="162"/>
    </row>
    <row r="288" spans="1:3">
      <c r="A288" s="172"/>
      <c r="B288" s="162" t="s">
        <v>2069</v>
      </c>
      <c r="C288" s="162"/>
    </row>
    <row r="289" spans="1:3">
      <c r="A289" s="172"/>
      <c r="B289" s="162" t="s">
        <v>2079</v>
      </c>
      <c r="C289" s="162"/>
    </row>
    <row r="290" spans="1:3">
      <c r="A290" s="172"/>
      <c r="B290" s="162"/>
      <c r="C290" s="162"/>
    </row>
    <row r="291" spans="1:3">
      <c r="A291" s="172"/>
      <c r="B291" s="162"/>
      <c r="C291" s="162"/>
    </row>
    <row r="292" spans="1:3">
      <c r="A292" s="172"/>
      <c r="B292" s="165" t="s">
        <v>80</v>
      </c>
      <c r="C292" s="162"/>
    </row>
    <row r="293" spans="1:3">
      <c r="A293" s="172"/>
      <c r="B293" s="162" t="s">
        <v>2071</v>
      </c>
      <c r="C293" s="162"/>
    </row>
    <row r="294" spans="1:3">
      <c r="A294" s="172"/>
      <c r="B294" s="162" t="s">
        <v>2072</v>
      </c>
      <c r="C294" s="162"/>
    </row>
    <row r="295" spans="1:3">
      <c r="A295" s="172"/>
      <c r="B295" s="162" t="s">
        <v>2073</v>
      </c>
      <c r="C295" s="162"/>
    </row>
    <row r="296" spans="1:3">
      <c r="A296" s="172"/>
      <c r="B296" s="162"/>
      <c r="C296" s="162"/>
    </row>
    <row r="297" spans="1:3">
      <c r="A297" s="172"/>
      <c r="B297" s="162"/>
      <c r="C297" s="162"/>
    </row>
    <row r="298" spans="1:3">
      <c r="A298" s="172"/>
      <c r="B298" s="165" t="s">
        <v>2521</v>
      </c>
      <c r="C298" s="162"/>
    </row>
    <row r="299" spans="1:3">
      <c r="A299" s="172"/>
      <c r="B299" s="162" t="s">
        <v>2467</v>
      </c>
      <c r="C299" s="162"/>
    </row>
    <row r="300" spans="1:3">
      <c r="A300" s="172"/>
      <c r="B300" s="162" t="s">
        <v>2468</v>
      </c>
      <c r="C300" s="162"/>
    </row>
    <row r="301" spans="1:3">
      <c r="A301" s="172"/>
      <c r="B301" s="172"/>
      <c r="C301" s="162"/>
    </row>
    <row r="302" spans="1:3">
      <c r="A302" s="172"/>
      <c r="B302" s="162"/>
      <c r="C302" s="162"/>
    </row>
    <row r="303" spans="1:3">
      <c r="A303" s="172"/>
      <c r="B303" s="165" t="s">
        <v>2103</v>
      </c>
      <c r="C303" s="162"/>
    </row>
    <row r="304" spans="1:3">
      <c r="A304" s="172"/>
      <c r="B304" s="162" t="s">
        <v>2101</v>
      </c>
      <c r="C304" s="162"/>
    </row>
    <row r="305" spans="1:3">
      <c r="A305" s="172"/>
      <c r="B305" s="162" t="s">
        <v>2102</v>
      </c>
      <c r="C305" s="162"/>
    </row>
    <row r="306" spans="1:3">
      <c r="A306" s="172"/>
      <c r="B306" s="162" t="s">
        <v>2522</v>
      </c>
      <c r="C306" s="162"/>
    </row>
    <row r="307" spans="1:3">
      <c r="A307" s="172"/>
      <c r="B307" s="162"/>
      <c r="C307" s="162"/>
    </row>
    <row r="308" spans="1:3">
      <c r="A308" s="172"/>
      <c r="B308" s="162"/>
      <c r="C308" s="162"/>
    </row>
    <row r="309" spans="1:3">
      <c r="A309" s="172"/>
      <c r="B309" s="165" t="s">
        <v>2523</v>
      </c>
      <c r="C309" s="162"/>
    </row>
    <row r="310" spans="1:3">
      <c r="A310" s="172"/>
      <c r="B310" s="162" t="s">
        <v>2029</v>
      </c>
      <c r="C310" s="162"/>
    </row>
    <row r="311" spans="1:3">
      <c r="A311" s="172"/>
      <c r="B311" s="162" t="s">
        <v>2090</v>
      </c>
      <c r="C311" s="162"/>
    </row>
    <row r="312" spans="1:3">
      <c r="A312" s="172"/>
      <c r="B312" s="162" t="s">
        <v>2031</v>
      </c>
      <c r="C312" s="162"/>
    </row>
    <row r="313" spans="1:3">
      <c r="A313" s="172"/>
      <c r="B313" s="162" t="s">
        <v>2091</v>
      </c>
      <c r="C313" s="162"/>
    </row>
    <row r="314" spans="1:3">
      <c r="A314" s="172"/>
      <c r="B314" s="162"/>
      <c r="C314" s="162"/>
    </row>
    <row r="315" spans="1:3">
      <c r="A315" s="172"/>
      <c r="B315" s="162"/>
      <c r="C315" s="162"/>
    </row>
    <row r="316" spans="1:3">
      <c r="A316" s="172"/>
      <c r="B316" s="165" t="s">
        <v>2524</v>
      </c>
      <c r="C316" s="162"/>
    </row>
    <row r="317" spans="1:3">
      <c r="A317" s="172"/>
      <c r="B317" s="162" t="s">
        <v>2029</v>
      </c>
      <c r="C317" s="162"/>
    </row>
    <row r="318" spans="1:3">
      <c r="A318" s="172"/>
      <c r="B318" s="162" t="s">
        <v>2086</v>
      </c>
      <c r="C318" s="162"/>
    </row>
    <row r="319" spans="1:3">
      <c r="A319" s="172"/>
      <c r="B319" s="162" t="s">
        <v>2087</v>
      </c>
      <c r="C319" s="162"/>
    </row>
    <row r="320" spans="1:3">
      <c r="A320" s="172"/>
      <c r="B320" s="162" t="s">
        <v>2088</v>
      </c>
      <c r="C320" s="162"/>
    </row>
    <row r="321" spans="1:3">
      <c r="A321" s="172"/>
      <c r="B321" s="162"/>
      <c r="C321" s="162"/>
    </row>
    <row r="322" spans="1:3">
      <c r="A322" s="172"/>
      <c r="B322" s="162"/>
      <c r="C322" s="162"/>
    </row>
    <row r="323" spans="1:3">
      <c r="A323" s="172"/>
      <c r="B323" s="165" t="s">
        <v>81</v>
      </c>
      <c r="C323" s="162"/>
    </row>
    <row r="324" spans="1:3">
      <c r="A324" s="172"/>
      <c r="B324" s="162" t="s">
        <v>2074</v>
      </c>
      <c r="C324" s="162"/>
    </row>
    <row r="325" spans="1:3">
      <c r="A325" s="172"/>
      <c r="B325" s="162" t="s">
        <v>2075</v>
      </c>
      <c r="C325" s="162"/>
    </row>
    <row r="326" spans="1:3">
      <c r="A326" s="172"/>
      <c r="B326" s="162" t="s">
        <v>2525</v>
      </c>
      <c r="C326" s="162"/>
    </row>
    <row r="327" spans="1:3">
      <c r="A327" s="172"/>
      <c r="B327" s="162"/>
      <c r="C327" s="162"/>
    </row>
    <row r="328" spans="1:3">
      <c r="A328" s="172"/>
      <c r="B328" s="162"/>
      <c r="C328" s="162"/>
    </row>
    <row r="329" spans="1:3">
      <c r="A329" s="172"/>
      <c r="B329" s="165" t="s">
        <v>2526</v>
      </c>
      <c r="C329" s="162"/>
    </row>
    <row r="330" spans="1:3">
      <c r="A330" s="172"/>
      <c r="B330" s="176" t="s">
        <v>2527</v>
      </c>
      <c r="C330" s="162"/>
    </row>
    <row r="331" spans="1:3">
      <c r="A331" s="172"/>
      <c r="B331" s="176" t="s">
        <v>2528</v>
      </c>
      <c r="C331" s="162"/>
    </row>
    <row r="332" spans="1:3">
      <c r="A332" s="172"/>
      <c r="B332" s="176" t="s">
        <v>2529</v>
      </c>
      <c r="C332" s="162"/>
    </row>
    <row r="333" spans="1:3">
      <c r="A333" s="172"/>
      <c r="B333" s="176" t="s">
        <v>2530</v>
      </c>
      <c r="C333" s="162"/>
    </row>
    <row r="334" spans="1:3">
      <c r="A334" s="172"/>
      <c r="B334" s="176" t="s">
        <v>2531</v>
      </c>
      <c r="C334" s="162"/>
    </row>
    <row r="335" spans="1:3">
      <c r="A335" s="172"/>
      <c r="B335" s="176" t="s">
        <v>2532</v>
      </c>
      <c r="C335" s="162"/>
    </row>
    <row r="336" spans="1:3">
      <c r="A336" s="172"/>
      <c r="B336" s="176" t="s">
        <v>2533</v>
      </c>
      <c r="C336" s="162"/>
    </row>
    <row r="337" spans="1:3">
      <c r="A337" s="172"/>
      <c r="B337" s="176" t="s">
        <v>2534</v>
      </c>
      <c r="C337" s="162"/>
    </row>
    <row r="338" spans="1:3">
      <c r="A338" s="172"/>
      <c r="B338" s="176" t="s">
        <v>2535</v>
      </c>
      <c r="C338" s="162"/>
    </row>
    <row r="339" spans="1:3">
      <c r="A339" s="172"/>
      <c r="B339" s="176" t="s">
        <v>2536</v>
      </c>
      <c r="C339" s="162"/>
    </row>
    <row r="340" spans="1:3">
      <c r="A340" s="172"/>
      <c r="B340" s="176" t="s">
        <v>2537</v>
      </c>
      <c r="C340" s="162"/>
    </row>
    <row r="341" spans="1:3">
      <c r="A341" s="172"/>
      <c r="B341" s="176" t="s">
        <v>2538</v>
      </c>
      <c r="C341" s="162"/>
    </row>
    <row r="342" spans="1:3">
      <c r="A342" s="172"/>
      <c r="B342" s="176"/>
      <c r="C342" s="162"/>
    </row>
    <row r="343" spans="1:3">
      <c r="A343" s="172"/>
      <c r="B343" s="176"/>
      <c r="C343" s="162"/>
    </row>
    <row r="344" spans="1:3">
      <c r="A344" s="172"/>
      <c r="B344" s="177" t="s">
        <v>2539</v>
      </c>
      <c r="C344" s="162"/>
    </row>
    <row r="345" spans="1:3" ht="16">
      <c r="A345" s="172"/>
      <c r="B345" s="178">
        <v>1.59</v>
      </c>
      <c r="C345" s="178" t="s">
        <v>2540</v>
      </c>
    </row>
    <row r="346" spans="1:3" ht="16">
      <c r="A346" s="172"/>
      <c r="B346" s="178">
        <v>1.42</v>
      </c>
      <c r="C346" s="178" t="s">
        <v>2541</v>
      </c>
    </row>
    <row r="347" spans="1:3" ht="16">
      <c r="A347" s="172"/>
      <c r="B347" s="178">
        <v>1.17</v>
      </c>
      <c r="C347" s="178" t="s">
        <v>2542</v>
      </c>
    </row>
    <row r="348" spans="1:3" ht="16">
      <c r="A348" s="172"/>
      <c r="B348" s="178">
        <v>0.91</v>
      </c>
      <c r="C348" s="178" t="s">
        <v>2543</v>
      </c>
    </row>
    <row r="349" spans="1:3" ht="16">
      <c r="A349" s="172"/>
      <c r="B349" s="178">
        <v>0.84</v>
      </c>
      <c r="C349" s="179" t="s">
        <v>2544</v>
      </c>
    </row>
    <row r="350" spans="1:3" ht="16">
      <c r="A350" s="172"/>
      <c r="B350" s="178">
        <v>0.67</v>
      </c>
      <c r="C350" s="179" t="s">
        <v>2545</v>
      </c>
    </row>
    <row r="351" spans="1:3" ht="16">
      <c r="A351" s="172"/>
      <c r="B351" s="178">
        <v>0.5</v>
      </c>
      <c r="C351" s="179" t="s">
        <v>2546</v>
      </c>
    </row>
    <row r="352" spans="1:3">
      <c r="A352" s="172"/>
      <c r="B352" s="176"/>
      <c r="C352" s="162"/>
    </row>
    <row r="354" spans="1:3">
      <c r="A354" s="172"/>
      <c r="B354" s="165" t="s">
        <v>2547</v>
      </c>
      <c r="C354" s="162"/>
    </row>
    <row r="355" spans="1:3">
      <c r="B355" s="123" t="s">
        <v>310</v>
      </c>
    </row>
    <row r="356" spans="1:3">
      <c r="B356" s="123" t="s">
        <v>362</v>
      </c>
    </row>
    <row r="357" spans="1:3">
      <c r="B357" s="123" t="s">
        <v>410</v>
      </c>
    </row>
    <row r="358" spans="1:3">
      <c r="B358" s="123" t="s">
        <v>460</v>
      </c>
    </row>
    <row r="359" spans="1:3">
      <c r="B359" s="123" t="s">
        <v>383</v>
      </c>
    </row>
    <row r="360" spans="1:3">
      <c r="B360" s="123" t="s">
        <v>656</v>
      </c>
    </row>
    <row r="361" spans="1:3">
      <c r="B361" s="123" t="s">
        <v>760</v>
      </c>
    </row>
    <row r="362" spans="1:3">
      <c r="B362" s="123" t="s">
        <v>1816</v>
      </c>
    </row>
    <row r="363" spans="1:3">
      <c r="B363" s="123" t="s">
        <v>859</v>
      </c>
    </row>
    <row r="364" spans="1:3">
      <c r="B364" s="123" t="s">
        <v>873</v>
      </c>
    </row>
    <row r="365" spans="1:3">
      <c r="B365" s="123" t="s">
        <v>1000</v>
      </c>
    </row>
    <row r="366" spans="1:3">
      <c r="B366" s="123" t="s">
        <v>251</v>
      </c>
    </row>
    <row r="367" spans="1:3">
      <c r="B367" s="123" t="s">
        <v>47</v>
      </c>
    </row>
    <row r="368" spans="1:3">
      <c r="B368" s="123" t="s">
        <v>2104</v>
      </c>
    </row>
    <row r="369" spans="2:2">
      <c r="B369" s="123" t="s">
        <v>1141</v>
      </c>
    </row>
    <row r="370" spans="2:2">
      <c r="B370" s="123" t="s">
        <v>1670</v>
      </c>
    </row>
    <row r="371" spans="2:2">
      <c r="B371" s="123" t="s">
        <v>1276</v>
      </c>
    </row>
    <row r="372" spans="2:2">
      <c r="B372" s="123" t="s">
        <v>1314</v>
      </c>
    </row>
    <row r="373" spans="2:2">
      <c r="B373" s="123" t="s">
        <v>1368</v>
      </c>
    </row>
    <row r="374" spans="2:2">
      <c r="B374" s="123" t="s">
        <v>1776</v>
      </c>
    </row>
    <row r="375" spans="2:2">
      <c r="B375" s="123" t="s">
        <v>1399</v>
      </c>
    </row>
    <row r="376" spans="2:2">
      <c r="B376" s="123" t="s">
        <v>1384</v>
      </c>
    </row>
    <row r="377" spans="2:2">
      <c r="B377" s="123" t="s">
        <v>1784</v>
      </c>
    </row>
    <row r="378" spans="2:2">
      <c r="B378" s="123" t="s">
        <v>1450</v>
      </c>
    </row>
    <row r="379" spans="2:2">
      <c r="B379" s="123" t="s">
        <v>1557</v>
      </c>
    </row>
    <row r="380" spans="2:2">
      <c r="B380" s="123" t="s">
        <v>1553</v>
      </c>
    </row>
    <row r="381" spans="2:2">
      <c r="B381" s="123" t="s">
        <v>1509</v>
      </c>
    </row>
    <row r="382" spans="2:2">
      <c r="B382" s="123" t="s">
        <v>1500</v>
      </c>
    </row>
    <row r="383" spans="2:2">
      <c r="B383" s="123" t="s">
        <v>1575</v>
      </c>
    </row>
    <row r="384" spans="2:2">
      <c r="B384" s="123" t="s">
        <v>1609</v>
      </c>
    </row>
    <row r="385" spans="2:2">
      <c r="B385" s="123" t="s">
        <v>1617</v>
      </c>
    </row>
    <row r="386" spans="2:2">
      <c r="B386" s="123" t="s">
        <v>1598</v>
      </c>
    </row>
    <row r="387" spans="2:2">
      <c r="B387" s="123" t="s">
        <v>1624</v>
      </c>
    </row>
    <row r="388" spans="2:2">
      <c r="B388" s="123" t="s">
        <v>1658</v>
      </c>
    </row>
    <row r="389" spans="2:2">
      <c r="B389" s="123" t="s">
        <v>1666</v>
      </c>
    </row>
    <row r="390" spans="2:2">
      <c r="B390" s="123" t="s">
        <v>1677</v>
      </c>
    </row>
    <row r="391" spans="2:2">
      <c r="B391" s="123" t="s">
        <v>1812</v>
      </c>
    </row>
    <row r="392" spans="2:2">
      <c r="B392" s="123" t="s">
        <v>76</v>
      </c>
    </row>
    <row r="393" spans="2:2">
      <c r="B393" s="123" t="s">
        <v>1743</v>
      </c>
    </row>
    <row r="394" spans="2:2">
      <c r="B394" s="123" t="s">
        <v>1806</v>
      </c>
    </row>
    <row r="395" spans="2:2">
      <c r="B395" s="123" t="s">
        <v>1828</v>
      </c>
    </row>
    <row r="396" spans="2:2">
      <c r="B396" s="123" t="s">
        <v>1593</v>
      </c>
    </row>
    <row r="397" spans="2:2">
      <c r="B397" s="123" t="s">
        <v>1869</v>
      </c>
    </row>
    <row r="398" spans="2:2">
      <c r="B398" s="123" t="s">
        <v>2093</v>
      </c>
    </row>
    <row r="399" spans="2:2">
      <c r="B399" s="123" t="s">
        <v>1879</v>
      </c>
    </row>
    <row r="400" spans="2:2">
      <c r="B400" s="123" t="s">
        <v>1711</v>
      </c>
    </row>
    <row r="401" spans="2:2">
      <c r="B401" s="123" t="s">
        <v>828</v>
      </c>
    </row>
    <row r="402" spans="2:2">
      <c r="B402" s="123" t="s">
        <v>811</v>
      </c>
    </row>
    <row r="403" spans="2:2">
      <c r="B403" s="123" t="s">
        <v>845</v>
      </c>
    </row>
    <row r="404" spans="2:2">
      <c r="B404" s="123" t="s">
        <v>1772</v>
      </c>
    </row>
    <row r="407" spans="2:2">
      <c r="B407" s="165" t="s">
        <v>2103</v>
      </c>
    </row>
    <row r="408" spans="2:2">
      <c r="B408" s="123" t="s">
        <v>2100</v>
      </c>
    </row>
    <row r="409" spans="2:2">
      <c r="B409" s="123" t="s">
        <v>2099</v>
      </c>
    </row>
    <row r="410" spans="2:2">
      <c r="B410" s="123" t="s">
        <v>2101</v>
      </c>
    </row>
    <row r="411" spans="2:2">
      <c r="B411" s="123" t="s">
        <v>2102</v>
      </c>
    </row>
  </sheetData>
  <mergeCells count="8">
    <mergeCell ref="A250:C250"/>
    <mergeCell ref="A279:C279"/>
    <mergeCell ref="A1:C1"/>
    <mergeCell ref="K1:L1"/>
    <mergeCell ref="A64:C64"/>
    <mergeCell ref="A84:C84"/>
    <mergeCell ref="A129:C129"/>
    <mergeCell ref="A137:C13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tabColor rgb="FFFFFF00"/>
    <pageSetUpPr fitToPage="1"/>
  </sheetPr>
  <dimension ref="A1:AV615"/>
  <sheetViews>
    <sheetView tabSelected="1" topLeftCell="A8" zoomScaleNormal="100" workbookViewId="0">
      <selection activeCell="E16" sqref="E16"/>
    </sheetView>
  </sheetViews>
  <sheetFormatPr baseColWidth="10" defaultColWidth="11.5" defaultRowHeight="16"/>
  <cols>
    <col min="1" max="1" width="29.5" style="208" customWidth="1"/>
    <col min="2" max="2" width="15.6640625" style="187" customWidth="1"/>
    <col min="3" max="3" width="12.6640625" style="187" customWidth="1"/>
    <col min="4" max="4" width="15.6640625" style="212" customWidth="1"/>
    <col min="5" max="5" width="23.33203125" style="187" customWidth="1"/>
    <col min="6" max="6" width="15.6640625" style="187" customWidth="1"/>
    <col min="7" max="7" width="11.83203125" style="187" customWidth="1"/>
    <col min="8" max="8" width="19.33203125" style="211" customWidth="1"/>
    <col min="9" max="9" width="22.6640625" style="211" customWidth="1"/>
    <col min="10" max="10" width="15.6640625" style="211" customWidth="1"/>
    <col min="11" max="13" width="18.5" style="212" customWidth="1"/>
    <col min="14" max="14" width="12" style="212" customWidth="1"/>
    <col min="15" max="16" width="9.5" style="187" customWidth="1"/>
    <col min="17" max="17" width="11.5" style="187" customWidth="1"/>
    <col min="18" max="18" width="15.6640625" style="187" customWidth="1"/>
    <col min="19" max="19" width="15.6640625" style="212" customWidth="1"/>
    <col min="20" max="20" width="12.83203125" style="187" customWidth="1"/>
    <col min="21" max="21" width="19.83203125" style="212" customWidth="1"/>
    <col min="22" max="23" width="9" style="187" customWidth="1"/>
    <col min="24" max="24" width="11.83203125" style="213" customWidth="1"/>
    <col min="25" max="25" width="15.6640625" style="212" customWidth="1"/>
    <col min="26" max="26" width="10.1640625" style="187" customWidth="1"/>
    <col min="27" max="27" width="8.6640625" style="187" customWidth="1"/>
    <col min="28" max="31" width="8.6640625" style="208" customWidth="1"/>
    <col min="32" max="32" width="10.5" style="208" customWidth="1"/>
    <col min="33" max="38" width="15.6640625" style="187" customWidth="1"/>
    <col min="39" max="39" width="15.6640625" style="212" customWidth="1"/>
    <col min="40" max="41" width="15.6640625" style="187" customWidth="1"/>
    <col min="42" max="42" width="15.6640625" style="213" customWidth="1"/>
    <col min="43" max="47" width="15.6640625" style="212" customWidth="1"/>
    <col min="48" max="48" width="20.6640625" style="187" bestFit="1" customWidth="1"/>
    <col min="49" max="16384" width="11.5" style="187"/>
  </cols>
  <sheetData>
    <row r="1" spans="1:48" s="192" customFormat="1" ht="28.5" customHeight="1">
      <c r="A1" s="188" t="s">
        <v>2599</v>
      </c>
      <c r="B1" s="184"/>
      <c r="C1" s="188"/>
      <c r="D1" s="189"/>
      <c r="E1" s="188"/>
      <c r="F1" s="184"/>
      <c r="G1" s="184"/>
      <c r="H1" s="191"/>
      <c r="I1" s="184"/>
      <c r="J1" s="184"/>
      <c r="K1" s="190"/>
      <c r="L1" s="190"/>
      <c r="M1" s="190"/>
      <c r="N1" s="190"/>
      <c r="O1" s="184"/>
      <c r="P1" s="184"/>
      <c r="Q1" s="184"/>
      <c r="R1" s="184"/>
      <c r="S1" s="190"/>
      <c r="T1" s="184"/>
      <c r="U1" s="190"/>
      <c r="V1" s="184"/>
      <c r="W1" s="184"/>
      <c r="X1" s="186" t="s">
        <v>127</v>
      </c>
      <c r="Y1" s="190"/>
      <c r="Z1" s="186"/>
      <c r="AA1" s="190"/>
      <c r="AB1" s="186"/>
      <c r="AC1" s="190"/>
      <c r="AD1" s="186"/>
      <c r="AE1" s="190"/>
      <c r="AF1" s="186"/>
      <c r="AG1" s="184"/>
      <c r="AH1" s="184"/>
      <c r="AI1" s="184"/>
      <c r="AJ1" s="184"/>
      <c r="AK1" s="184"/>
      <c r="AL1" s="184"/>
      <c r="AM1" s="190"/>
      <c r="AN1" s="184"/>
      <c r="AO1" s="184"/>
      <c r="AP1" s="186"/>
      <c r="AQ1" s="190"/>
      <c r="AR1" s="190"/>
      <c r="AS1" s="190"/>
      <c r="AT1" s="190"/>
      <c r="AU1" s="190"/>
      <c r="AV1" s="184"/>
    </row>
    <row r="2" spans="1:48" ht="18" customHeight="1" thickBot="1">
      <c r="A2" s="181" t="s">
        <v>2598</v>
      </c>
      <c r="B2" s="181"/>
      <c r="C2" s="181"/>
      <c r="D2" s="193"/>
      <c r="E2" s="194"/>
      <c r="F2" s="180"/>
      <c r="G2" s="180"/>
      <c r="H2" s="185"/>
      <c r="I2" s="185"/>
      <c r="J2" s="185"/>
      <c r="K2" s="183"/>
      <c r="L2" s="183"/>
      <c r="M2" s="183"/>
      <c r="N2" s="183"/>
      <c r="O2" s="182"/>
      <c r="P2" s="182"/>
      <c r="Q2" s="182"/>
      <c r="R2" s="182"/>
      <c r="S2" s="183"/>
      <c r="T2" s="182"/>
      <c r="U2" s="183"/>
      <c r="V2" s="182"/>
      <c r="W2" s="182"/>
      <c r="X2" s="186"/>
      <c r="Y2" s="183"/>
      <c r="Z2" s="186"/>
      <c r="AA2" s="183"/>
      <c r="AB2" s="186"/>
      <c r="AC2" s="183"/>
      <c r="AD2" s="186"/>
      <c r="AE2" s="183"/>
      <c r="AF2" s="186"/>
      <c r="AG2" s="182"/>
      <c r="AH2" s="182"/>
      <c r="AI2" s="182"/>
      <c r="AJ2" s="182"/>
      <c r="AK2" s="182"/>
      <c r="AL2" s="182"/>
      <c r="AM2" s="183"/>
      <c r="AN2" s="182"/>
      <c r="AO2" s="182"/>
      <c r="AP2" s="186"/>
      <c r="AQ2" s="183"/>
      <c r="AR2" s="183"/>
      <c r="AS2" s="183"/>
      <c r="AT2" s="183"/>
      <c r="AU2" s="183"/>
      <c r="AV2" s="182"/>
    </row>
    <row r="3" spans="1:48" ht="52.5" customHeight="1" thickBot="1">
      <c r="A3" s="254"/>
      <c r="B3" s="248" t="s">
        <v>7</v>
      </c>
      <c r="C3" s="249"/>
      <c r="D3" s="249"/>
      <c r="E3" s="250"/>
      <c r="F3" s="248" t="s">
        <v>78</v>
      </c>
      <c r="G3" s="249"/>
      <c r="H3" s="250"/>
      <c r="I3" s="249"/>
      <c r="J3" s="249"/>
      <c r="K3" s="195" t="s">
        <v>2548</v>
      </c>
      <c r="L3" s="264" t="s">
        <v>2610</v>
      </c>
      <c r="M3" s="267" t="s">
        <v>2611</v>
      </c>
      <c r="N3" s="262" t="s">
        <v>64</v>
      </c>
      <c r="O3" s="263"/>
      <c r="P3" s="263"/>
      <c r="Q3" s="263"/>
      <c r="R3" s="263"/>
      <c r="S3" s="263"/>
      <c r="T3" s="263"/>
      <c r="U3" s="263"/>
      <c r="V3" s="263"/>
      <c r="W3" s="263"/>
      <c r="X3" s="263"/>
      <c r="Y3" s="270" t="s">
        <v>2549</v>
      </c>
      <c r="Z3" s="271"/>
      <c r="AA3" s="271"/>
      <c r="AB3" s="271"/>
      <c r="AC3" s="271"/>
      <c r="AD3" s="271"/>
      <c r="AE3" s="271"/>
      <c r="AF3" s="271"/>
      <c r="AG3" s="271"/>
      <c r="AH3" s="271"/>
      <c r="AI3" s="271"/>
      <c r="AJ3" s="271"/>
      <c r="AK3" s="271"/>
      <c r="AL3" s="272"/>
      <c r="AM3" s="275"/>
      <c r="AN3" s="275"/>
      <c r="AO3" s="275"/>
      <c r="AP3" s="276"/>
      <c r="AQ3" s="273" t="s">
        <v>65</v>
      </c>
      <c r="AR3" s="274"/>
      <c r="AS3" s="274"/>
      <c r="AT3" s="274"/>
      <c r="AU3" s="274"/>
      <c r="AV3" s="274"/>
    </row>
    <row r="4" spans="1:48" s="202" customFormat="1" ht="47.25" customHeight="1">
      <c r="A4" s="255"/>
      <c r="B4" s="251"/>
      <c r="C4" s="252"/>
      <c r="D4" s="252"/>
      <c r="E4" s="253"/>
      <c r="F4" s="251"/>
      <c r="G4" s="252"/>
      <c r="H4" s="253"/>
      <c r="I4" s="252"/>
      <c r="J4" s="252"/>
      <c r="K4" s="196" t="s">
        <v>2550</v>
      </c>
      <c r="L4" s="265"/>
      <c r="M4" s="268"/>
      <c r="N4" s="197" t="s">
        <v>2025</v>
      </c>
      <c r="O4" s="256" t="s">
        <v>2551</v>
      </c>
      <c r="P4" s="257"/>
      <c r="Q4" s="230" t="s">
        <v>2589</v>
      </c>
      <c r="R4" s="229" t="s">
        <v>2559</v>
      </c>
      <c r="S4" s="256" t="s">
        <v>2552</v>
      </c>
      <c r="T4" s="258"/>
      <c r="U4" s="256" t="s">
        <v>2552</v>
      </c>
      <c r="V4" s="257"/>
      <c r="W4" s="258"/>
      <c r="X4" s="199" t="s">
        <v>2553</v>
      </c>
      <c r="Y4" s="241" t="s">
        <v>2554</v>
      </c>
      <c r="Z4" s="259" t="s">
        <v>2555</v>
      </c>
      <c r="AA4" s="260"/>
      <c r="AB4" s="260"/>
      <c r="AC4" s="260"/>
      <c r="AD4" s="260"/>
      <c r="AE4" s="260"/>
      <c r="AF4" s="261"/>
      <c r="AG4" s="277" t="s">
        <v>2597</v>
      </c>
      <c r="AH4" s="277" t="s">
        <v>2596</v>
      </c>
      <c r="AI4" s="277" t="s">
        <v>2595</v>
      </c>
      <c r="AJ4" s="277" t="s">
        <v>2594</v>
      </c>
      <c r="AK4" s="277" t="s">
        <v>2592</v>
      </c>
      <c r="AL4" s="277" t="s">
        <v>2593</v>
      </c>
      <c r="AM4" s="200" t="s">
        <v>2556</v>
      </c>
      <c r="AN4" s="228" t="s">
        <v>2557</v>
      </c>
      <c r="AO4" s="281" t="s">
        <v>2629</v>
      </c>
      <c r="AP4" s="199" t="s">
        <v>2558</v>
      </c>
      <c r="AQ4" s="201" t="s">
        <v>2026</v>
      </c>
      <c r="AR4" s="242" t="s">
        <v>2627</v>
      </c>
      <c r="AS4" s="278" t="s">
        <v>2626</v>
      </c>
      <c r="AT4" s="279"/>
      <c r="AU4" s="280"/>
      <c r="AV4" s="242" t="s">
        <v>2590</v>
      </c>
    </row>
    <row r="5" spans="1:48" s="202" customFormat="1" ht="63" customHeight="1" thickBot="1">
      <c r="A5" s="227" t="s">
        <v>1936</v>
      </c>
      <c r="B5" s="235" t="s">
        <v>82</v>
      </c>
      <c r="C5" s="231" t="s">
        <v>2560</v>
      </c>
      <c r="D5" s="231" t="s">
        <v>83</v>
      </c>
      <c r="E5" s="203" t="s">
        <v>2561</v>
      </c>
      <c r="F5" s="235" t="s">
        <v>82</v>
      </c>
      <c r="G5" s="231" t="s">
        <v>2560</v>
      </c>
      <c r="H5" s="203" t="s">
        <v>2562</v>
      </c>
      <c r="I5" s="233" t="s">
        <v>6</v>
      </c>
      <c r="J5" s="232" t="s">
        <v>2563</v>
      </c>
      <c r="K5" s="236" t="s">
        <v>2564</v>
      </c>
      <c r="L5" s="266"/>
      <c r="M5" s="269"/>
      <c r="N5" s="223" t="s">
        <v>2565</v>
      </c>
      <c r="O5" s="224" t="s">
        <v>2566</v>
      </c>
      <c r="P5" s="240" t="s">
        <v>2612</v>
      </c>
      <c r="Q5" s="224" t="s">
        <v>2097</v>
      </c>
      <c r="R5" s="224" t="s">
        <v>2568</v>
      </c>
      <c r="S5" s="224" t="s">
        <v>15</v>
      </c>
      <c r="T5" s="224" t="s">
        <v>2097</v>
      </c>
      <c r="U5" s="224" t="s">
        <v>15</v>
      </c>
      <c r="V5" s="224" t="s">
        <v>2566</v>
      </c>
      <c r="W5" s="224" t="s">
        <v>2567</v>
      </c>
      <c r="X5" s="225" t="s">
        <v>2569</v>
      </c>
      <c r="Y5" s="223" t="s">
        <v>2565</v>
      </c>
      <c r="Z5" s="224" t="s">
        <v>2566</v>
      </c>
      <c r="AA5" s="224" t="s">
        <v>2570</v>
      </c>
      <c r="AB5" s="224" t="s">
        <v>2571</v>
      </c>
      <c r="AC5" s="224" t="s">
        <v>2572</v>
      </c>
      <c r="AD5" s="224" t="s">
        <v>2573</v>
      </c>
      <c r="AE5" s="224" t="s">
        <v>2574</v>
      </c>
      <c r="AF5" s="224" t="s">
        <v>2575</v>
      </c>
      <c r="AG5" s="277"/>
      <c r="AH5" s="277"/>
      <c r="AI5" s="277"/>
      <c r="AJ5" s="277"/>
      <c r="AK5" s="277"/>
      <c r="AL5" s="277"/>
      <c r="AM5" s="207"/>
      <c r="AN5" s="205" t="s">
        <v>2576</v>
      </c>
      <c r="AO5" s="282"/>
      <c r="AP5" s="206" t="s">
        <v>2569</v>
      </c>
      <c r="AQ5" s="204" t="s">
        <v>2565</v>
      </c>
      <c r="AR5" s="205" t="s">
        <v>2097</v>
      </c>
      <c r="AS5" s="205" t="s">
        <v>2566</v>
      </c>
      <c r="AT5" s="205" t="s">
        <v>2612</v>
      </c>
      <c r="AU5" s="205" t="s">
        <v>2628</v>
      </c>
      <c r="AV5" s="205" t="s">
        <v>2097</v>
      </c>
    </row>
    <row r="6" spans="1:48" s="202" customFormat="1" ht="63" customHeight="1">
      <c r="A6" s="238">
        <v>1</v>
      </c>
      <c r="B6" s="237" t="s">
        <v>2100</v>
      </c>
      <c r="C6" s="198" t="s">
        <v>2591</v>
      </c>
      <c r="D6" s="198" t="s">
        <v>2604</v>
      </c>
      <c r="E6" s="221" t="s">
        <v>2615</v>
      </c>
      <c r="F6" s="222" t="s">
        <v>2587</v>
      </c>
      <c r="G6" s="222" t="s">
        <v>2586</v>
      </c>
      <c r="H6" s="221" t="s">
        <v>2585</v>
      </c>
      <c r="I6" s="222" t="s">
        <v>2588</v>
      </c>
      <c r="J6" s="222" t="s">
        <v>2090</v>
      </c>
      <c r="K6" s="239" t="s">
        <v>2190</v>
      </c>
      <c r="L6" s="219">
        <f>6*2</f>
        <v>12</v>
      </c>
      <c r="M6" s="219">
        <f>(192+168+483+106+234+508)*2</f>
        <v>3382</v>
      </c>
      <c r="N6" s="234" t="s">
        <v>47</v>
      </c>
      <c r="O6" s="219">
        <v>58</v>
      </c>
      <c r="P6" s="219">
        <v>0.23</v>
      </c>
      <c r="Q6" s="219">
        <v>15</v>
      </c>
      <c r="R6" s="219">
        <v>12.5</v>
      </c>
      <c r="S6" s="219"/>
      <c r="T6" s="219"/>
      <c r="U6" s="219"/>
      <c r="V6" s="219"/>
      <c r="W6" s="219"/>
      <c r="X6" s="220">
        <v>1</v>
      </c>
      <c r="Y6" s="221" t="s">
        <v>47</v>
      </c>
      <c r="Z6" s="226">
        <v>40</v>
      </c>
      <c r="AA6" s="226">
        <v>4.33</v>
      </c>
      <c r="AB6" s="226">
        <v>4.28</v>
      </c>
      <c r="AC6" s="226">
        <v>4.2300000000000004</v>
      </c>
      <c r="AD6" s="226">
        <v>4.18</v>
      </c>
      <c r="AE6" s="226">
        <v>4.18</v>
      </c>
      <c r="AF6" s="226">
        <v>4.18</v>
      </c>
      <c r="AG6" s="219">
        <v>0.6</v>
      </c>
      <c r="AH6" s="215">
        <v>0.6</v>
      </c>
      <c r="AI6" s="215">
        <v>0.1</v>
      </c>
      <c r="AJ6" s="215">
        <v>0.1</v>
      </c>
      <c r="AK6" s="215">
        <v>30</v>
      </c>
      <c r="AL6" s="215">
        <v>0.15</v>
      </c>
      <c r="AM6" s="217" t="s">
        <v>2613</v>
      </c>
      <c r="AN6" s="217" t="s">
        <v>2468</v>
      </c>
      <c r="AO6" s="243" t="s">
        <v>2637</v>
      </c>
      <c r="AP6" s="218">
        <v>6</v>
      </c>
      <c r="AQ6" s="216" t="s">
        <v>1869</v>
      </c>
      <c r="AR6" s="216">
        <v>45</v>
      </c>
      <c r="AS6" s="216">
        <v>45</v>
      </c>
      <c r="AT6" s="216">
        <v>0.15</v>
      </c>
      <c r="AU6" s="216">
        <v>80</v>
      </c>
      <c r="AV6" s="215">
        <v>35</v>
      </c>
    </row>
    <row r="7" spans="1:48" s="202" customFormat="1" ht="63" customHeight="1">
      <c r="A7" s="238">
        <f>+A6+1</f>
        <v>2</v>
      </c>
      <c r="B7" s="237" t="s">
        <v>2100</v>
      </c>
      <c r="C7" s="198" t="s">
        <v>2600</v>
      </c>
      <c r="D7" s="198" t="s">
        <v>2605</v>
      </c>
      <c r="E7" s="221" t="s">
        <v>2616</v>
      </c>
      <c r="F7" s="222" t="s">
        <v>2587</v>
      </c>
      <c r="G7" s="222" t="s">
        <v>2586</v>
      </c>
      <c r="H7" s="221" t="s">
        <v>2585</v>
      </c>
      <c r="I7" s="222" t="s">
        <v>2588</v>
      </c>
      <c r="J7" s="222" t="s">
        <v>2090</v>
      </c>
      <c r="K7" s="239" t="s">
        <v>2190</v>
      </c>
      <c r="L7" s="219">
        <v>2</v>
      </c>
      <c r="M7" s="219">
        <f>409*2</f>
        <v>818</v>
      </c>
      <c r="N7" s="234" t="s">
        <v>47</v>
      </c>
      <c r="O7" s="219">
        <v>12</v>
      </c>
      <c r="P7" s="219">
        <v>0.12</v>
      </c>
      <c r="Q7" s="219">
        <v>5</v>
      </c>
      <c r="R7" s="219">
        <v>25</v>
      </c>
      <c r="S7" s="219"/>
      <c r="T7" s="219"/>
      <c r="U7" s="219" t="s">
        <v>2617</v>
      </c>
      <c r="V7" s="219">
        <v>5</v>
      </c>
      <c r="W7" s="219">
        <v>7.0000000000000007E-2</v>
      </c>
      <c r="X7" s="220">
        <v>1</v>
      </c>
      <c r="Y7" s="221" t="s">
        <v>47</v>
      </c>
      <c r="Z7" s="226">
        <v>35</v>
      </c>
      <c r="AA7" s="226">
        <v>4.5999999999999996</v>
      </c>
      <c r="AB7" s="226">
        <v>4.5999999999999996</v>
      </c>
      <c r="AC7" s="226">
        <v>4.3</v>
      </c>
      <c r="AD7" s="226">
        <v>4.3</v>
      </c>
      <c r="AE7" s="226">
        <v>4.28</v>
      </c>
      <c r="AF7" s="226">
        <v>4.25</v>
      </c>
      <c r="AG7" s="219">
        <v>0.4</v>
      </c>
      <c r="AH7" s="215">
        <v>0.4</v>
      </c>
      <c r="AI7" s="215">
        <v>0.1</v>
      </c>
      <c r="AJ7" s="215">
        <v>0.1</v>
      </c>
      <c r="AK7" s="215">
        <v>5</v>
      </c>
      <c r="AL7" s="215">
        <v>0.09</v>
      </c>
      <c r="AM7" s="217" t="s">
        <v>2618</v>
      </c>
      <c r="AN7" s="217" t="s">
        <v>2619</v>
      </c>
      <c r="AO7" s="243" t="s">
        <v>2634</v>
      </c>
      <c r="AP7" s="218">
        <v>6</v>
      </c>
      <c r="AQ7" s="216" t="s">
        <v>1869</v>
      </c>
      <c r="AR7" s="216">
        <v>45</v>
      </c>
      <c r="AS7" s="216">
        <v>45</v>
      </c>
      <c r="AT7" s="216">
        <v>0.15</v>
      </c>
      <c r="AU7" s="216">
        <v>80</v>
      </c>
      <c r="AV7" s="215">
        <v>35</v>
      </c>
    </row>
    <row r="8" spans="1:48" s="202" customFormat="1" ht="63" customHeight="1">
      <c r="A8" s="238">
        <f t="shared" ref="A8:A17" si="0">+A7+1</f>
        <v>3</v>
      </c>
      <c r="B8" s="237" t="s">
        <v>2602</v>
      </c>
      <c r="C8" s="198" t="s">
        <v>2601</v>
      </c>
      <c r="D8" s="198" t="s">
        <v>2606</v>
      </c>
      <c r="E8" s="221" t="s">
        <v>2652</v>
      </c>
      <c r="F8" s="222" t="s">
        <v>2587</v>
      </c>
      <c r="G8" s="222" t="s">
        <v>2586</v>
      </c>
      <c r="H8" s="221" t="s">
        <v>2585</v>
      </c>
      <c r="I8" s="222" t="s">
        <v>2588</v>
      </c>
      <c r="J8" s="222" t="s">
        <v>2090</v>
      </c>
      <c r="K8" s="239" t="s">
        <v>2190</v>
      </c>
      <c r="L8" s="219">
        <f>8*2</f>
        <v>16</v>
      </c>
      <c r="M8" s="219">
        <f>(1256+2138+579+780+2000)*2</f>
        <v>13506</v>
      </c>
      <c r="N8" s="234" t="s">
        <v>1869</v>
      </c>
      <c r="O8" s="219">
        <v>75</v>
      </c>
      <c r="P8" s="219">
        <v>0.11</v>
      </c>
      <c r="Q8" s="219">
        <v>40</v>
      </c>
      <c r="R8" s="219">
        <v>70</v>
      </c>
      <c r="S8" s="219"/>
      <c r="T8" s="219"/>
      <c r="U8" s="219"/>
      <c r="V8" s="219"/>
      <c r="W8" s="219"/>
      <c r="X8" s="220">
        <v>1</v>
      </c>
      <c r="Y8" s="221" t="s">
        <v>1869</v>
      </c>
      <c r="Z8" s="226">
        <v>90</v>
      </c>
      <c r="AA8" s="226">
        <v>0.48</v>
      </c>
      <c r="AB8" s="226">
        <v>0.48</v>
      </c>
      <c r="AC8" s="226">
        <v>0.48</v>
      </c>
      <c r="AD8" s="226">
        <v>0.48</v>
      </c>
      <c r="AE8" s="226">
        <v>0.45</v>
      </c>
      <c r="AF8" s="226">
        <v>0.45</v>
      </c>
      <c r="AG8" s="219"/>
      <c r="AH8" s="215"/>
      <c r="AI8" s="215"/>
      <c r="AJ8" s="215"/>
      <c r="AK8" s="215"/>
      <c r="AL8" s="215"/>
      <c r="AM8" s="217" t="s">
        <v>2621</v>
      </c>
      <c r="AN8" s="217" t="s">
        <v>2467</v>
      </c>
      <c r="AO8" s="243" t="s">
        <v>2635</v>
      </c>
      <c r="AP8" s="218">
        <v>4</v>
      </c>
      <c r="AQ8" s="216" t="s">
        <v>1869</v>
      </c>
      <c r="AR8" s="216">
        <v>45</v>
      </c>
      <c r="AS8" s="216">
        <v>45</v>
      </c>
      <c r="AT8" s="216">
        <v>0.15</v>
      </c>
      <c r="AU8" s="216">
        <v>80</v>
      </c>
      <c r="AV8" s="215">
        <v>35</v>
      </c>
    </row>
    <row r="9" spans="1:48" s="202" customFormat="1" ht="63" customHeight="1">
      <c r="A9" s="238">
        <f t="shared" si="0"/>
        <v>4</v>
      </c>
      <c r="B9" s="237" t="s">
        <v>2602</v>
      </c>
      <c r="C9" s="198" t="s">
        <v>2601</v>
      </c>
      <c r="D9" s="198" t="s">
        <v>2607</v>
      </c>
      <c r="E9" s="221" t="s">
        <v>2652</v>
      </c>
      <c r="F9" s="222" t="s">
        <v>2587</v>
      </c>
      <c r="G9" s="222" t="s">
        <v>2586</v>
      </c>
      <c r="H9" s="221" t="s">
        <v>2585</v>
      </c>
      <c r="I9" s="222" t="s">
        <v>2588</v>
      </c>
      <c r="J9" s="222" t="s">
        <v>2090</v>
      </c>
      <c r="K9" s="239" t="s">
        <v>2190</v>
      </c>
      <c r="L9" s="219">
        <f>8*2</f>
        <v>16</v>
      </c>
      <c r="M9" s="219">
        <f>(1256+2138+579+780+2000)*2</f>
        <v>13506</v>
      </c>
      <c r="N9" s="234" t="s">
        <v>1869</v>
      </c>
      <c r="O9" s="219">
        <v>75</v>
      </c>
      <c r="P9" s="219">
        <v>0.11</v>
      </c>
      <c r="Q9" s="219">
        <v>40</v>
      </c>
      <c r="R9" s="219">
        <v>70</v>
      </c>
      <c r="S9" s="219"/>
      <c r="T9" s="219"/>
      <c r="U9" s="219"/>
      <c r="V9" s="219"/>
      <c r="W9" s="219"/>
      <c r="X9" s="220">
        <v>1</v>
      </c>
      <c r="Y9" s="221" t="s">
        <v>1869</v>
      </c>
      <c r="Z9" s="226">
        <v>90</v>
      </c>
      <c r="AA9" s="226">
        <v>0.48</v>
      </c>
      <c r="AB9" s="226">
        <v>0.48</v>
      </c>
      <c r="AC9" s="226">
        <v>0.48</v>
      </c>
      <c r="AD9" s="226">
        <v>0.48</v>
      </c>
      <c r="AE9" s="226">
        <v>0.45</v>
      </c>
      <c r="AF9" s="226">
        <v>0.45</v>
      </c>
      <c r="AG9" s="219"/>
      <c r="AH9" s="215"/>
      <c r="AI9" s="215"/>
      <c r="AJ9" s="215"/>
      <c r="AK9" s="215"/>
      <c r="AL9" s="215"/>
      <c r="AM9" s="217" t="s">
        <v>2621</v>
      </c>
      <c r="AN9" s="217" t="s">
        <v>2467</v>
      </c>
      <c r="AO9" s="243" t="s">
        <v>2635</v>
      </c>
      <c r="AP9" s="218">
        <v>4</v>
      </c>
      <c r="AQ9" s="216" t="s">
        <v>1869</v>
      </c>
      <c r="AR9" s="216">
        <v>45</v>
      </c>
      <c r="AS9" s="216">
        <v>45</v>
      </c>
      <c r="AT9" s="216">
        <v>0.15</v>
      </c>
      <c r="AU9" s="216">
        <v>80</v>
      </c>
      <c r="AV9" s="215">
        <v>35</v>
      </c>
    </row>
    <row r="10" spans="1:48" s="202" customFormat="1" ht="63" customHeight="1">
      <c r="A10" s="238">
        <f t="shared" si="0"/>
        <v>5</v>
      </c>
      <c r="B10" s="237" t="s">
        <v>2602</v>
      </c>
      <c r="C10" s="198" t="s">
        <v>2603</v>
      </c>
      <c r="D10" s="198" t="s">
        <v>2608</v>
      </c>
      <c r="E10" s="221" t="s">
        <v>2622</v>
      </c>
      <c r="F10" s="222" t="s">
        <v>2587</v>
      </c>
      <c r="G10" s="222" t="s">
        <v>2586</v>
      </c>
      <c r="H10" s="221" t="s">
        <v>2585</v>
      </c>
      <c r="I10" s="222" t="s">
        <v>2588</v>
      </c>
      <c r="J10" s="222" t="s">
        <v>2090</v>
      </c>
      <c r="K10" s="239" t="s">
        <v>2190</v>
      </c>
      <c r="L10" s="219">
        <v>2</v>
      </c>
      <c r="M10" s="219">
        <f>850*2</f>
        <v>1700</v>
      </c>
      <c r="N10" s="234" t="s">
        <v>1869</v>
      </c>
      <c r="O10" s="219">
        <v>30</v>
      </c>
      <c r="P10" s="219">
        <v>0.24</v>
      </c>
      <c r="Q10" s="219">
        <v>30</v>
      </c>
      <c r="R10" s="219">
        <v>15</v>
      </c>
      <c r="S10" s="219"/>
      <c r="T10" s="219"/>
      <c r="U10" s="219" t="s">
        <v>2624</v>
      </c>
      <c r="V10" s="219">
        <v>8</v>
      </c>
      <c r="W10" s="219">
        <v>0.04</v>
      </c>
      <c r="X10" s="220">
        <v>2</v>
      </c>
      <c r="Y10" s="221" t="s">
        <v>1869</v>
      </c>
      <c r="Z10" s="226">
        <v>70</v>
      </c>
      <c r="AA10" s="226">
        <v>2.79</v>
      </c>
      <c r="AB10" s="226">
        <v>2.79</v>
      </c>
      <c r="AC10" s="226">
        <v>2.79</v>
      </c>
      <c r="AD10" s="226">
        <v>2.79</v>
      </c>
      <c r="AE10" s="226">
        <v>2.79</v>
      </c>
      <c r="AF10" s="226">
        <v>2.79</v>
      </c>
      <c r="AG10" s="219">
        <v>10</v>
      </c>
      <c r="AH10" s="245">
        <v>0.6</v>
      </c>
      <c r="AI10" s="215">
        <v>15</v>
      </c>
      <c r="AJ10" s="215">
        <v>0.17</v>
      </c>
      <c r="AK10" s="245">
        <v>5</v>
      </c>
      <c r="AL10" s="245">
        <v>0.13</v>
      </c>
      <c r="AM10" s="217" t="s">
        <v>2625</v>
      </c>
      <c r="AN10" s="217" t="s">
        <v>2468</v>
      </c>
      <c r="AO10" s="243" t="s">
        <v>2650</v>
      </c>
      <c r="AP10" s="246">
        <v>8</v>
      </c>
      <c r="AQ10" s="216" t="s">
        <v>1869</v>
      </c>
      <c r="AR10" s="216">
        <v>45</v>
      </c>
      <c r="AS10" s="216">
        <v>45</v>
      </c>
      <c r="AT10" s="216">
        <v>0.15</v>
      </c>
      <c r="AU10" s="216">
        <v>80</v>
      </c>
      <c r="AV10" s="215">
        <v>35</v>
      </c>
    </row>
    <row r="11" spans="1:48" s="202" customFormat="1" ht="63" customHeight="1">
      <c r="A11" s="238">
        <f t="shared" si="0"/>
        <v>6</v>
      </c>
      <c r="B11" s="237" t="s">
        <v>2602</v>
      </c>
      <c r="C11" s="198" t="s">
        <v>2603</v>
      </c>
      <c r="D11" s="198" t="s">
        <v>2609</v>
      </c>
      <c r="E11" s="221" t="s">
        <v>2623</v>
      </c>
      <c r="F11" s="222" t="s">
        <v>2587</v>
      </c>
      <c r="G11" s="222" t="s">
        <v>2586</v>
      </c>
      <c r="H11" s="221" t="s">
        <v>2585</v>
      </c>
      <c r="I11" s="222" t="s">
        <v>2588</v>
      </c>
      <c r="J11" s="222" t="s">
        <v>2090</v>
      </c>
      <c r="K11" s="239" t="s">
        <v>2190</v>
      </c>
      <c r="L11" s="219">
        <v>2</v>
      </c>
      <c r="M11" s="219">
        <f>850*2</f>
        <v>1700</v>
      </c>
      <c r="N11" s="234" t="s">
        <v>1869</v>
      </c>
      <c r="O11" s="219">
        <v>53</v>
      </c>
      <c r="P11" s="219">
        <v>0.27</v>
      </c>
      <c r="Q11" s="219">
        <v>30</v>
      </c>
      <c r="R11" s="219">
        <v>15</v>
      </c>
      <c r="S11" s="219"/>
      <c r="T11" s="219"/>
      <c r="U11" s="219" t="s">
        <v>2624</v>
      </c>
      <c r="V11" s="219">
        <v>8</v>
      </c>
      <c r="W11" s="219">
        <v>0.04</v>
      </c>
      <c r="X11" s="220">
        <v>2</v>
      </c>
      <c r="Y11" s="221" t="s">
        <v>1869</v>
      </c>
      <c r="Z11" s="226">
        <v>70</v>
      </c>
      <c r="AA11" s="226">
        <v>2.76</v>
      </c>
      <c r="AB11" s="226">
        <v>2.76</v>
      </c>
      <c r="AC11" s="226">
        <v>2.76</v>
      </c>
      <c r="AD11" s="226">
        <v>2.76</v>
      </c>
      <c r="AE11" s="226">
        <v>2.76</v>
      </c>
      <c r="AF11" s="226">
        <v>2.76</v>
      </c>
      <c r="AG11" s="219">
        <v>10</v>
      </c>
      <c r="AH11" s="245">
        <v>0.6</v>
      </c>
      <c r="AI11" s="215">
        <v>15</v>
      </c>
      <c r="AJ11" s="215">
        <v>0.17</v>
      </c>
      <c r="AK11" s="245">
        <v>5</v>
      </c>
      <c r="AL11" s="245">
        <v>0.13</v>
      </c>
      <c r="AM11" s="217" t="s">
        <v>2625</v>
      </c>
      <c r="AN11" s="217" t="s">
        <v>2468</v>
      </c>
      <c r="AO11" s="243" t="s">
        <v>2650</v>
      </c>
      <c r="AP11" s="246">
        <v>8</v>
      </c>
      <c r="AQ11" s="216" t="s">
        <v>1869</v>
      </c>
      <c r="AR11" s="216">
        <v>45</v>
      </c>
      <c r="AS11" s="216">
        <v>45</v>
      </c>
      <c r="AT11" s="216">
        <v>0.15</v>
      </c>
      <c r="AU11" s="216">
        <v>80</v>
      </c>
      <c r="AV11" s="215">
        <v>35</v>
      </c>
    </row>
    <row r="12" spans="1:48" s="202" customFormat="1" ht="63" customHeight="1">
      <c r="A12" s="238">
        <f t="shared" si="0"/>
        <v>7</v>
      </c>
      <c r="B12" s="237" t="s">
        <v>2100</v>
      </c>
      <c r="C12" s="198" t="s">
        <v>2591</v>
      </c>
      <c r="D12" s="198" t="s">
        <v>2604</v>
      </c>
      <c r="E12" s="221" t="s">
        <v>2615</v>
      </c>
      <c r="F12" s="222" t="s">
        <v>2587</v>
      </c>
      <c r="G12" s="222" t="s">
        <v>2586</v>
      </c>
      <c r="H12" s="221" t="s">
        <v>2585</v>
      </c>
      <c r="I12" s="222" t="s">
        <v>2588</v>
      </c>
      <c r="J12" s="222" t="s">
        <v>2090</v>
      </c>
      <c r="K12" s="239" t="s">
        <v>2186</v>
      </c>
      <c r="L12" s="219">
        <f>6*2</f>
        <v>12</v>
      </c>
      <c r="M12" s="219">
        <f>(192+168+483+106+234+508)*2</f>
        <v>3382</v>
      </c>
      <c r="N12" s="234" t="s">
        <v>47</v>
      </c>
      <c r="O12" s="219">
        <v>58</v>
      </c>
      <c r="P12" s="219">
        <v>0.23</v>
      </c>
      <c r="Q12" s="219">
        <v>15</v>
      </c>
      <c r="R12" s="219">
        <v>12.5</v>
      </c>
      <c r="S12" s="219"/>
      <c r="T12" s="219"/>
      <c r="U12" s="219"/>
      <c r="V12" s="219"/>
      <c r="W12" s="219"/>
      <c r="X12" s="220">
        <v>1</v>
      </c>
      <c r="Y12" s="221" t="s">
        <v>47</v>
      </c>
      <c r="Z12" s="226">
        <v>120</v>
      </c>
      <c r="AA12" s="226">
        <v>9.02</v>
      </c>
      <c r="AB12" s="226">
        <v>8.27</v>
      </c>
      <c r="AC12" s="226">
        <v>8.1199999999999992</v>
      </c>
      <c r="AD12" s="226">
        <v>7.97</v>
      </c>
      <c r="AE12" s="226">
        <v>7.87</v>
      </c>
      <c r="AF12" s="226">
        <v>7.7700000000000005</v>
      </c>
      <c r="AG12" s="219">
        <v>0.6</v>
      </c>
      <c r="AH12" s="215">
        <v>0.6</v>
      </c>
      <c r="AI12" s="215">
        <v>0.1</v>
      </c>
      <c r="AJ12" s="215">
        <v>0.1</v>
      </c>
      <c r="AK12" s="215">
        <v>30</v>
      </c>
      <c r="AL12" s="215">
        <v>0.15</v>
      </c>
      <c r="AM12" s="217" t="s">
        <v>2614</v>
      </c>
      <c r="AN12" s="217" t="s">
        <v>2467</v>
      </c>
      <c r="AO12" s="243" t="s">
        <v>2638</v>
      </c>
      <c r="AP12" s="218">
        <v>3</v>
      </c>
      <c r="AQ12" s="216" t="s">
        <v>1869</v>
      </c>
      <c r="AR12" s="216">
        <v>45</v>
      </c>
      <c r="AS12" s="216">
        <v>45</v>
      </c>
      <c r="AT12" s="216">
        <v>0.15</v>
      </c>
      <c r="AU12" s="216">
        <v>80</v>
      </c>
      <c r="AV12" s="215">
        <v>35</v>
      </c>
    </row>
    <row r="13" spans="1:48" s="202" customFormat="1" ht="63" customHeight="1">
      <c r="A13" s="238">
        <f t="shared" si="0"/>
        <v>8</v>
      </c>
      <c r="B13" s="237" t="s">
        <v>2100</v>
      </c>
      <c r="C13" s="198" t="s">
        <v>2600</v>
      </c>
      <c r="D13" s="198" t="s">
        <v>2605</v>
      </c>
      <c r="E13" s="221" t="s">
        <v>2616</v>
      </c>
      <c r="F13" s="222" t="s">
        <v>2587</v>
      </c>
      <c r="G13" s="222" t="s">
        <v>2586</v>
      </c>
      <c r="H13" s="221" t="s">
        <v>2585</v>
      </c>
      <c r="I13" s="222" t="s">
        <v>2588</v>
      </c>
      <c r="J13" s="222" t="s">
        <v>2090</v>
      </c>
      <c r="K13" s="239" t="s">
        <v>2186</v>
      </c>
      <c r="L13" s="219">
        <v>2</v>
      </c>
      <c r="M13" s="219">
        <f>409*2</f>
        <v>818</v>
      </c>
      <c r="N13" s="234" t="s">
        <v>2620</v>
      </c>
      <c r="O13" s="219" t="s">
        <v>2620</v>
      </c>
      <c r="P13" s="219" t="s">
        <v>2620</v>
      </c>
      <c r="Q13" s="219" t="s">
        <v>2620</v>
      </c>
      <c r="R13" s="219" t="s">
        <v>2620</v>
      </c>
      <c r="S13" s="219" t="s">
        <v>2620</v>
      </c>
      <c r="T13" s="219" t="s">
        <v>2620</v>
      </c>
      <c r="U13" s="219" t="s">
        <v>2620</v>
      </c>
      <c r="V13" s="219" t="s">
        <v>2620</v>
      </c>
      <c r="W13" s="219" t="s">
        <v>2620</v>
      </c>
      <c r="X13" s="220" t="s">
        <v>2620</v>
      </c>
      <c r="Y13" s="221" t="s">
        <v>2620</v>
      </c>
      <c r="Z13" s="226" t="s">
        <v>2620</v>
      </c>
      <c r="AA13" s="226" t="s">
        <v>2620</v>
      </c>
      <c r="AB13" s="226" t="s">
        <v>2620</v>
      </c>
      <c r="AC13" s="226" t="s">
        <v>2620</v>
      </c>
      <c r="AD13" s="226" t="s">
        <v>2620</v>
      </c>
      <c r="AE13" s="226" t="s">
        <v>2620</v>
      </c>
      <c r="AF13" s="226" t="s">
        <v>2620</v>
      </c>
      <c r="AG13" s="219" t="s">
        <v>2620</v>
      </c>
      <c r="AH13" s="215" t="s">
        <v>2620</v>
      </c>
      <c r="AI13" s="215" t="s">
        <v>2620</v>
      </c>
      <c r="AJ13" s="215" t="s">
        <v>2620</v>
      </c>
      <c r="AK13" s="215" t="s">
        <v>2620</v>
      </c>
      <c r="AL13" s="215" t="s">
        <v>2620</v>
      </c>
      <c r="AM13" s="217" t="s">
        <v>2620</v>
      </c>
      <c r="AN13" s="217" t="s">
        <v>2620</v>
      </c>
      <c r="AO13" s="243"/>
      <c r="AP13" s="218" t="s">
        <v>2620</v>
      </c>
      <c r="AQ13" s="216" t="s">
        <v>1869</v>
      </c>
      <c r="AR13" s="216">
        <v>45</v>
      </c>
      <c r="AS13" s="216">
        <v>45</v>
      </c>
      <c r="AT13" s="216">
        <v>0.15</v>
      </c>
      <c r="AU13" s="216">
        <v>80</v>
      </c>
      <c r="AV13" s="215">
        <v>35</v>
      </c>
    </row>
    <row r="14" spans="1:48" s="202" customFormat="1" ht="63" customHeight="1">
      <c r="A14" s="238">
        <f t="shared" si="0"/>
        <v>9</v>
      </c>
      <c r="B14" s="237" t="s">
        <v>2602</v>
      </c>
      <c r="C14" s="198" t="s">
        <v>2601</v>
      </c>
      <c r="D14" s="198" t="s">
        <v>2606</v>
      </c>
      <c r="E14" s="221" t="s">
        <v>2652</v>
      </c>
      <c r="F14" s="222" t="s">
        <v>2587</v>
      </c>
      <c r="G14" s="222" t="s">
        <v>2586</v>
      </c>
      <c r="H14" s="221" t="s">
        <v>2585</v>
      </c>
      <c r="I14" s="222" t="s">
        <v>2588</v>
      </c>
      <c r="J14" s="222" t="s">
        <v>2090</v>
      </c>
      <c r="K14" s="239" t="s">
        <v>2186</v>
      </c>
      <c r="L14" s="219">
        <f>8*2</f>
        <v>16</v>
      </c>
      <c r="M14" s="219">
        <f>(1256+2138+579+780+2000)*2</f>
        <v>13506</v>
      </c>
      <c r="N14" s="234" t="s">
        <v>1869</v>
      </c>
      <c r="O14" s="219">
        <v>75</v>
      </c>
      <c r="P14" s="219">
        <v>0.11</v>
      </c>
      <c r="Q14" s="219">
        <v>40</v>
      </c>
      <c r="R14" s="219">
        <v>70</v>
      </c>
      <c r="S14" s="219"/>
      <c r="T14" s="219"/>
      <c r="U14" s="219"/>
      <c r="V14" s="219"/>
      <c r="W14" s="219"/>
      <c r="X14" s="220">
        <v>1</v>
      </c>
      <c r="Y14" s="221" t="s">
        <v>1869</v>
      </c>
      <c r="Z14" s="226">
        <v>125</v>
      </c>
      <c r="AA14" s="226">
        <v>3.65</v>
      </c>
      <c r="AB14" s="226">
        <v>3.03</v>
      </c>
      <c r="AC14" s="226">
        <v>1.69</v>
      </c>
      <c r="AD14" s="226">
        <v>1.52</v>
      </c>
      <c r="AE14" s="226">
        <v>1.38</v>
      </c>
      <c r="AF14" s="226">
        <v>1.31</v>
      </c>
      <c r="AG14" s="219"/>
      <c r="AH14" s="215"/>
      <c r="AI14" s="215"/>
      <c r="AJ14" s="215"/>
      <c r="AK14" s="215"/>
      <c r="AL14" s="215"/>
      <c r="AM14" s="217" t="s">
        <v>2621</v>
      </c>
      <c r="AN14" s="217" t="s">
        <v>2467</v>
      </c>
      <c r="AO14" s="243" t="s">
        <v>2636</v>
      </c>
      <c r="AP14" s="218">
        <v>3</v>
      </c>
      <c r="AQ14" s="216" t="s">
        <v>1869</v>
      </c>
      <c r="AR14" s="216">
        <v>45</v>
      </c>
      <c r="AS14" s="216">
        <v>45</v>
      </c>
      <c r="AT14" s="216">
        <v>0.15</v>
      </c>
      <c r="AU14" s="216">
        <v>80</v>
      </c>
      <c r="AV14" s="215">
        <v>35</v>
      </c>
    </row>
    <row r="15" spans="1:48" s="202" customFormat="1" ht="63" customHeight="1">
      <c r="A15" s="238">
        <f t="shared" si="0"/>
        <v>10</v>
      </c>
      <c r="B15" s="237" t="s">
        <v>2602</v>
      </c>
      <c r="C15" s="198" t="s">
        <v>2601</v>
      </c>
      <c r="D15" s="198" t="s">
        <v>2607</v>
      </c>
      <c r="E15" s="221" t="s">
        <v>2652</v>
      </c>
      <c r="F15" s="222" t="s">
        <v>2587</v>
      </c>
      <c r="G15" s="222" t="s">
        <v>2586</v>
      </c>
      <c r="H15" s="221" t="s">
        <v>2585</v>
      </c>
      <c r="I15" s="222" t="s">
        <v>2588</v>
      </c>
      <c r="J15" s="222" t="s">
        <v>2090</v>
      </c>
      <c r="K15" s="239" t="s">
        <v>2186</v>
      </c>
      <c r="L15" s="219">
        <f>8*2</f>
        <v>16</v>
      </c>
      <c r="M15" s="219">
        <f>(1256+2138+579+780+2000)*2</f>
        <v>13506</v>
      </c>
      <c r="N15" s="234" t="s">
        <v>1869</v>
      </c>
      <c r="O15" s="219">
        <v>75</v>
      </c>
      <c r="P15" s="219">
        <v>0.11</v>
      </c>
      <c r="Q15" s="219">
        <v>40</v>
      </c>
      <c r="R15" s="219">
        <v>70</v>
      </c>
      <c r="S15" s="219"/>
      <c r="T15" s="219"/>
      <c r="U15" s="219"/>
      <c r="V15" s="219"/>
      <c r="W15" s="219"/>
      <c r="X15" s="220">
        <v>1</v>
      </c>
      <c r="Y15" s="221" t="s">
        <v>1869</v>
      </c>
      <c r="Z15" s="226">
        <v>125</v>
      </c>
      <c r="AA15" s="226">
        <v>3.65</v>
      </c>
      <c r="AB15" s="226">
        <v>3.03</v>
      </c>
      <c r="AC15" s="226">
        <v>1.69</v>
      </c>
      <c r="AD15" s="226">
        <v>1.52</v>
      </c>
      <c r="AE15" s="226">
        <v>1.38</v>
      </c>
      <c r="AF15" s="226">
        <v>1.31</v>
      </c>
      <c r="AG15" s="219"/>
      <c r="AH15" s="215"/>
      <c r="AI15" s="215"/>
      <c r="AJ15" s="215"/>
      <c r="AK15" s="215"/>
      <c r="AL15" s="215"/>
      <c r="AM15" s="217" t="s">
        <v>2621</v>
      </c>
      <c r="AN15" s="217" t="s">
        <v>2467</v>
      </c>
      <c r="AO15" s="243" t="s">
        <v>2636</v>
      </c>
      <c r="AP15" s="218">
        <v>3</v>
      </c>
      <c r="AQ15" s="216" t="s">
        <v>1869</v>
      </c>
      <c r="AR15" s="216">
        <v>45</v>
      </c>
      <c r="AS15" s="216">
        <v>45</v>
      </c>
      <c r="AT15" s="216">
        <v>0.15</v>
      </c>
      <c r="AU15" s="216">
        <v>80</v>
      </c>
      <c r="AV15" s="215">
        <v>35</v>
      </c>
    </row>
    <row r="16" spans="1:48" s="202" customFormat="1" ht="63" customHeight="1">
      <c r="A16" s="238">
        <f t="shared" si="0"/>
        <v>11</v>
      </c>
      <c r="B16" s="237" t="s">
        <v>2602</v>
      </c>
      <c r="C16" s="198" t="s">
        <v>2603</v>
      </c>
      <c r="D16" s="198" t="s">
        <v>2608</v>
      </c>
      <c r="E16" s="221" t="s">
        <v>2622</v>
      </c>
      <c r="F16" s="222" t="s">
        <v>2587</v>
      </c>
      <c r="G16" s="222" t="s">
        <v>2586</v>
      </c>
      <c r="H16" s="221" t="s">
        <v>2585</v>
      </c>
      <c r="I16" s="222" t="s">
        <v>2588</v>
      </c>
      <c r="J16" s="222" t="s">
        <v>2090</v>
      </c>
      <c r="K16" s="239" t="s">
        <v>2186</v>
      </c>
      <c r="L16" s="219">
        <v>2</v>
      </c>
      <c r="M16" s="219">
        <f>850*2</f>
        <v>1700</v>
      </c>
      <c r="N16" s="234" t="s">
        <v>1869</v>
      </c>
      <c r="O16" s="219">
        <v>30</v>
      </c>
      <c r="P16" s="219">
        <v>0.24</v>
      </c>
      <c r="Q16" s="219">
        <v>30</v>
      </c>
      <c r="R16" s="219">
        <v>15</v>
      </c>
      <c r="S16" s="219"/>
      <c r="T16" s="219"/>
      <c r="U16" s="219" t="s">
        <v>2624</v>
      </c>
      <c r="V16" s="219">
        <v>8</v>
      </c>
      <c r="W16" s="219">
        <v>0.04</v>
      </c>
      <c r="X16" s="220">
        <v>2</v>
      </c>
      <c r="Y16" s="221" t="s">
        <v>1869</v>
      </c>
      <c r="Z16" s="226">
        <v>95</v>
      </c>
      <c r="AA16" s="226">
        <v>2.99</v>
      </c>
      <c r="AB16" s="226">
        <v>2.99</v>
      </c>
      <c r="AC16" s="226">
        <v>2.99</v>
      </c>
      <c r="AD16" s="226">
        <v>2.99</v>
      </c>
      <c r="AE16" s="226">
        <v>2.99</v>
      </c>
      <c r="AF16" s="226">
        <v>2.99</v>
      </c>
      <c r="AG16" s="219">
        <v>10</v>
      </c>
      <c r="AH16" s="245">
        <v>0.6</v>
      </c>
      <c r="AI16" s="215">
        <v>15</v>
      </c>
      <c r="AJ16" s="215">
        <v>0.17</v>
      </c>
      <c r="AK16" s="245">
        <v>5</v>
      </c>
      <c r="AL16" s="245">
        <v>0.13</v>
      </c>
      <c r="AM16" s="217" t="s">
        <v>2625</v>
      </c>
      <c r="AN16" s="217" t="s">
        <v>2468</v>
      </c>
      <c r="AO16" s="243" t="s">
        <v>2651</v>
      </c>
      <c r="AP16" s="246">
        <v>6</v>
      </c>
      <c r="AQ16" s="216" t="s">
        <v>1869</v>
      </c>
      <c r="AR16" s="216">
        <v>45</v>
      </c>
      <c r="AS16" s="216">
        <v>45</v>
      </c>
      <c r="AT16" s="216">
        <v>0.15</v>
      </c>
      <c r="AU16" s="216">
        <v>80</v>
      </c>
      <c r="AV16" s="215">
        <v>35</v>
      </c>
    </row>
    <row r="17" spans="1:48" s="202" customFormat="1" ht="63" customHeight="1">
      <c r="A17" s="238">
        <f t="shared" si="0"/>
        <v>12</v>
      </c>
      <c r="B17" s="237" t="s">
        <v>2602</v>
      </c>
      <c r="C17" s="198" t="s">
        <v>2603</v>
      </c>
      <c r="D17" s="198" t="s">
        <v>2609</v>
      </c>
      <c r="E17" s="221" t="s">
        <v>2623</v>
      </c>
      <c r="F17" s="222" t="s">
        <v>2587</v>
      </c>
      <c r="G17" s="222" t="s">
        <v>2586</v>
      </c>
      <c r="H17" s="221" t="s">
        <v>2585</v>
      </c>
      <c r="I17" s="222" t="s">
        <v>2588</v>
      </c>
      <c r="J17" s="222" t="s">
        <v>2090</v>
      </c>
      <c r="K17" s="239" t="s">
        <v>2186</v>
      </c>
      <c r="L17" s="219">
        <v>2</v>
      </c>
      <c r="M17" s="219">
        <f>850*2</f>
        <v>1700</v>
      </c>
      <c r="N17" s="234" t="s">
        <v>1869</v>
      </c>
      <c r="O17" s="219">
        <v>53</v>
      </c>
      <c r="P17" s="219">
        <v>0.27</v>
      </c>
      <c r="Q17" s="219">
        <v>30</v>
      </c>
      <c r="R17" s="219">
        <v>15</v>
      </c>
      <c r="S17" s="219"/>
      <c r="T17" s="219"/>
      <c r="U17" s="219" t="s">
        <v>2624</v>
      </c>
      <c r="V17" s="219">
        <v>8</v>
      </c>
      <c r="W17" s="219">
        <v>0.04</v>
      </c>
      <c r="X17" s="220">
        <v>2</v>
      </c>
      <c r="Y17" s="221" t="s">
        <v>1869</v>
      </c>
      <c r="Z17" s="226">
        <v>95</v>
      </c>
      <c r="AA17" s="226">
        <v>2.96</v>
      </c>
      <c r="AB17" s="226">
        <v>2.96</v>
      </c>
      <c r="AC17" s="226">
        <v>2.96</v>
      </c>
      <c r="AD17" s="226">
        <v>2.96</v>
      </c>
      <c r="AE17" s="226">
        <v>2.96</v>
      </c>
      <c r="AF17" s="226">
        <v>2.96</v>
      </c>
      <c r="AG17" s="219">
        <v>10</v>
      </c>
      <c r="AH17" s="245">
        <v>0.6</v>
      </c>
      <c r="AI17" s="215">
        <v>15</v>
      </c>
      <c r="AJ17" s="215">
        <v>0.17</v>
      </c>
      <c r="AK17" s="245">
        <v>5</v>
      </c>
      <c r="AL17" s="245">
        <v>0.13</v>
      </c>
      <c r="AM17" s="217" t="s">
        <v>2625</v>
      </c>
      <c r="AN17" s="217" t="s">
        <v>2468</v>
      </c>
      <c r="AO17" s="243" t="s">
        <v>2651</v>
      </c>
      <c r="AP17" s="246">
        <v>6</v>
      </c>
      <c r="AQ17" s="216" t="s">
        <v>1869</v>
      </c>
      <c r="AR17" s="216">
        <v>45</v>
      </c>
      <c r="AS17" s="216">
        <v>45</v>
      </c>
      <c r="AT17" s="216">
        <v>0.15</v>
      </c>
      <c r="AU17" s="216">
        <v>80</v>
      </c>
      <c r="AV17" s="215">
        <v>35</v>
      </c>
    </row>
    <row r="18" spans="1:48" s="202" customFormat="1" ht="63" customHeight="1">
      <c r="A18" s="238">
        <v>13</v>
      </c>
      <c r="B18" s="237" t="s">
        <v>2100</v>
      </c>
      <c r="C18" s="198" t="s">
        <v>2631</v>
      </c>
      <c r="D18" s="198" t="s">
        <v>2630</v>
      </c>
      <c r="E18" s="244" t="s">
        <v>2644</v>
      </c>
      <c r="F18" s="222" t="s">
        <v>2587</v>
      </c>
      <c r="G18" s="222" t="s">
        <v>2586</v>
      </c>
      <c r="H18" s="221" t="s">
        <v>2585</v>
      </c>
      <c r="I18" s="222" t="s">
        <v>2588</v>
      </c>
      <c r="J18" s="222" t="s">
        <v>2090</v>
      </c>
      <c r="K18" s="239" t="s">
        <v>2190</v>
      </c>
      <c r="L18" s="219"/>
      <c r="M18" s="219"/>
      <c r="N18" s="234" t="s">
        <v>1812</v>
      </c>
      <c r="O18" s="219">
        <v>175</v>
      </c>
      <c r="P18" s="219">
        <v>3.5</v>
      </c>
      <c r="Q18" s="219">
        <v>250</v>
      </c>
      <c r="R18" s="219">
        <v>235</v>
      </c>
      <c r="S18" s="219" t="s">
        <v>2645</v>
      </c>
      <c r="T18" s="219">
        <v>140</v>
      </c>
      <c r="U18" s="219" t="s">
        <v>2646</v>
      </c>
      <c r="V18" s="219">
        <v>160</v>
      </c>
      <c r="W18" s="219">
        <v>1.75</v>
      </c>
      <c r="X18" s="220">
        <v>1</v>
      </c>
      <c r="Y18" s="221" t="s">
        <v>1812</v>
      </c>
      <c r="Z18" s="226">
        <v>750</v>
      </c>
      <c r="AA18" s="226">
        <v>42.3</v>
      </c>
      <c r="AB18" s="226">
        <v>42.3</v>
      </c>
      <c r="AC18" s="226">
        <v>42.3</v>
      </c>
      <c r="AD18" s="226">
        <v>42.3</v>
      </c>
      <c r="AE18" s="226">
        <v>42.3</v>
      </c>
      <c r="AF18" s="226">
        <v>42.3</v>
      </c>
      <c r="AG18" s="219">
        <v>5</v>
      </c>
      <c r="AH18" s="215">
        <v>5</v>
      </c>
      <c r="AI18" s="215">
        <v>1</v>
      </c>
      <c r="AJ18" s="215">
        <v>1</v>
      </c>
      <c r="AK18" s="215">
        <v>590</v>
      </c>
      <c r="AL18" s="215">
        <v>0.45</v>
      </c>
      <c r="AM18" s="217" t="s">
        <v>2641</v>
      </c>
      <c r="AN18" s="217" t="s">
        <v>1922</v>
      </c>
      <c r="AO18" s="243" t="s">
        <v>2647</v>
      </c>
      <c r="AP18" s="218">
        <v>8</v>
      </c>
      <c r="AQ18" s="216"/>
      <c r="AR18" s="216"/>
      <c r="AS18" s="216"/>
      <c r="AT18" s="216"/>
      <c r="AU18" s="216"/>
      <c r="AV18" s="215"/>
    </row>
    <row r="19" spans="1:48" s="202" customFormat="1" ht="63" customHeight="1">
      <c r="A19" s="238">
        <v>13</v>
      </c>
      <c r="B19" s="237" t="s">
        <v>2100</v>
      </c>
      <c r="C19" s="198" t="s">
        <v>2631</v>
      </c>
      <c r="D19" s="198" t="s">
        <v>2630</v>
      </c>
      <c r="E19" s="244" t="s">
        <v>2644</v>
      </c>
      <c r="F19" s="222" t="s">
        <v>2587</v>
      </c>
      <c r="G19" s="222" t="s">
        <v>2586</v>
      </c>
      <c r="H19" s="221" t="s">
        <v>2585</v>
      </c>
      <c r="I19" s="222" t="s">
        <v>2588</v>
      </c>
      <c r="J19" s="222" t="s">
        <v>2090</v>
      </c>
      <c r="K19" s="239" t="s">
        <v>2186</v>
      </c>
      <c r="L19" s="219"/>
      <c r="M19" s="219"/>
      <c r="N19" s="234" t="s">
        <v>1812</v>
      </c>
      <c r="O19" s="219">
        <v>175</v>
      </c>
      <c r="P19" s="219">
        <v>3.5</v>
      </c>
      <c r="Q19" s="219">
        <v>250</v>
      </c>
      <c r="R19" s="219">
        <v>235</v>
      </c>
      <c r="S19" s="219" t="s">
        <v>2645</v>
      </c>
      <c r="T19" s="219">
        <v>140</v>
      </c>
      <c r="U19" s="219" t="s">
        <v>2646</v>
      </c>
      <c r="V19" s="219">
        <v>160</v>
      </c>
      <c r="W19" s="219">
        <v>1.75</v>
      </c>
      <c r="X19" s="220">
        <v>1</v>
      </c>
      <c r="Y19" s="221" t="s">
        <v>1812</v>
      </c>
      <c r="Z19" s="226">
        <v>1800</v>
      </c>
      <c r="AA19" s="226">
        <v>62.3</v>
      </c>
      <c r="AB19" s="226">
        <v>62.3</v>
      </c>
      <c r="AC19" s="226">
        <v>62.3</v>
      </c>
      <c r="AD19" s="226">
        <v>62.3</v>
      </c>
      <c r="AE19" s="226">
        <v>62.3</v>
      </c>
      <c r="AF19" s="226">
        <v>62.3</v>
      </c>
      <c r="AG19" s="219">
        <v>5</v>
      </c>
      <c r="AH19" s="215">
        <v>5</v>
      </c>
      <c r="AI19" s="215">
        <v>1</v>
      </c>
      <c r="AJ19" s="215">
        <v>1</v>
      </c>
      <c r="AK19" s="215">
        <v>590</v>
      </c>
      <c r="AL19" s="215">
        <v>0.45</v>
      </c>
      <c r="AM19" s="217" t="s">
        <v>2648</v>
      </c>
      <c r="AN19" s="217" t="s">
        <v>1922</v>
      </c>
      <c r="AO19" s="243" t="s">
        <v>2649</v>
      </c>
      <c r="AP19" s="218">
        <v>4</v>
      </c>
      <c r="AQ19" s="216"/>
      <c r="AR19" s="216"/>
      <c r="AS19" s="216"/>
      <c r="AT19" s="216"/>
      <c r="AU19" s="216"/>
      <c r="AV19" s="215"/>
    </row>
    <row r="20" spans="1:48" s="202" customFormat="1" ht="63" customHeight="1">
      <c r="A20" s="238">
        <v>14</v>
      </c>
      <c r="B20" s="237" t="s">
        <v>2100</v>
      </c>
      <c r="C20" s="198" t="s">
        <v>2633</v>
      </c>
      <c r="D20" s="198" t="s">
        <v>2632</v>
      </c>
      <c r="E20" s="244" t="s">
        <v>2639</v>
      </c>
      <c r="F20" s="222" t="s">
        <v>2587</v>
      </c>
      <c r="G20" s="222" t="s">
        <v>2586</v>
      </c>
      <c r="H20" s="221" t="s">
        <v>2585</v>
      </c>
      <c r="I20" s="222" t="s">
        <v>2588</v>
      </c>
      <c r="J20" s="222" t="s">
        <v>2090</v>
      </c>
      <c r="K20" s="239" t="s">
        <v>2190</v>
      </c>
      <c r="L20" s="219"/>
      <c r="M20" s="219"/>
      <c r="N20" s="234" t="s">
        <v>47</v>
      </c>
      <c r="O20" s="219">
        <v>32</v>
      </c>
      <c r="P20" s="219">
        <v>0.21</v>
      </c>
      <c r="Q20" s="219">
        <v>0.15</v>
      </c>
      <c r="R20" s="219">
        <v>39</v>
      </c>
      <c r="S20" s="219" t="s">
        <v>2640</v>
      </c>
      <c r="T20" s="219">
        <v>23</v>
      </c>
      <c r="U20" s="219"/>
      <c r="V20" s="219"/>
      <c r="W20" s="219"/>
      <c r="X20" s="220">
        <v>1</v>
      </c>
      <c r="Y20" s="221" t="s">
        <v>47</v>
      </c>
      <c r="Z20" s="226">
        <v>90</v>
      </c>
      <c r="AA20" s="226">
        <v>6</v>
      </c>
      <c r="AB20" s="226">
        <v>5.5</v>
      </c>
      <c r="AC20" s="226">
        <v>4.9000000000000004</v>
      </c>
      <c r="AD20" s="226">
        <v>4.5999999999999996</v>
      </c>
      <c r="AE20" s="226">
        <v>4.5</v>
      </c>
      <c r="AF20" s="226">
        <v>4.45</v>
      </c>
      <c r="AG20" s="219" t="s">
        <v>2643</v>
      </c>
      <c r="AH20" s="215" t="s">
        <v>2643</v>
      </c>
      <c r="AI20" s="215" t="s">
        <v>2643</v>
      </c>
      <c r="AJ20" s="215" t="s">
        <v>2643</v>
      </c>
      <c r="AK20" s="215" t="s">
        <v>2643</v>
      </c>
      <c r="AL20" s="215" t="s">
        <v>2643</v>
      </c>
      <c r="AM20" s="217" t="s">
        <v>2641</v>
      </c>
      <c r="AN20" s="217" t="s">
        <v>1922</v>
      </c>
      <c r="AO20" s="243" t="s">
        <v>2642</v>
      </c>
      <c r="AP20" s="218">
        <v>8</v>
      </c>
      <c r="AQ20" s="216"/>
      <c r="AR20" s="216"/>
      <c r="AS20" s="216"/>
      <c r="AT20" s="216"/>
      <c r="AU20" s="216"/>
      <c r="AV20" s="215"/>
    </row>
    <row r="21" spans="1:48" s="202" customFormat="1" ht="63" customHeight="1">
      <c r="A21" s="238">
        <v>15</v>
      </c>
      <c r="B21" s="237" t="s">
        <v>2100</v>
      </c>
      <c r="C21" s="198" t="s">
        <v>2633</v>
      </c>
      <c r="D21" s="198" t="s">
        <v>2632</v>
      </c>
      <c r="E21" s="244" t="s">
        <v>2639</v>
      </c>
      <c r="F21" s="222" t="s">
        <v>2587</v>
      </c>
      <c r="G21" s="222" t="s">
        <v>2586</v>
      </c>
      <c r="H21" s="221" t="s">
        <v>2585</v>
      </c>
      <c r="I21" s="222" t="s">
        <v>2588</v>
      </c>
      <c r="J21" s="222" t="s">
        <v>2090</v>
      </c>
      <c r="K21" s="239" t="s">
        <v>2186</v>
      </c>
      <c r="L21" s="219"/>
      <c r="M21" s="219"/>
      <c r="N21" s="234" t="s">
        <v>2620</v>
      </c>
      <c r="O21" s="219" t="s">
        <v>2620</v>
      </c>
      <c r="P21" s="219" t="s">
        <v>2620</v>
      </c>
      <c r="Q21" s="219" t="s">
        <v>2620</v>
      </c>
      <c r="R21" s="219" t="s">
        <v>2620</v>
      </c>
      <c r="S21" s="219" t="s">
        <v>2620</v>
      </c>
      <c r="T21" s="219" t="s">
        <v>2620</v>
      </c>
      <c r="U21" s="219" t="s">
        <v>2620</v>
      </c>
      <c r="V21" s="219" t="s">
        <v>2620</v>
      </c>
      <c r="W21" s="219" t="s">
        <v>2620</v>
      </c>
      <c r="X21" s="220" t="s">
        <v>2620</v>
      </c>
      <c r="Y21" s="221" t="s">
        <v>2620</v>
      </c>
      <c r="Z21" s="226" t="s">
        <v>2620</v>
      </c>
      <c r="AA21" s="226" t="s">
        <v>2620</v>
      </c>
      <c r="AB21" s="226" t="s">
        <v>2620</v>
      </c>
      <c r="AC21" s="226" t="s">
        <v>2620</v>
      </c>
      <c r="AD21" s="226" t="s">
        <v>2620</v>
      </c>
      <c r="AE21" s="226" t="s">
        <v>2620</v>
      </c>
      <c r="AF21" s="226" t="s">
        <v>2620</v>
      </c>
      <c r="AG21" s="219" t="s">
        <v>2620</v>
      </c>
      <c r="AH21" s="215" t="s">
        <v>2620</v>
      </c>
      <c r="AI21" s="215" t="s">
        <v>2620</v>
      </c>
      <c r="AJ21" s="215" t="s">
        <v>2620</v>
      </c>
      <c r="AK21" s="215" t="s">
        <v>2620</v>
      </c>
      <c r="AL21" s="215" t="s">
        <v>2620</v>
      </c>
      <c r="AM21" s="217" t="s">
        <v>2620</v>
      </c>
      <c r="AN21" s="217" t="s">
        <v>2620</v>
      </c>
      <c r="AO21" s="243" t="s">
        <v>2620</v>
      </c>
      <c r="AP21" s="218" t="s">
        <v>2620</v>
      </c>
      <c r="AQ21" s="216"/>
      <c r="AR21" s="216"/>
      <c r="AS21" s="216"/>
      <c r="AT21" s="216"/>
      <c r="AU21" s="216"/>
      <c r="AV21" s="215"/>
    </row>
    <row r="22" spans="1:48" s="208" customFormat="1">
      <c r="D22" s="178"/>
      <c r="H22" s="209"/>
      <c r="I22" s="209"/>
      <c r="J22" s="209"/>
      <c r="K22" s="178"/>
      <c r="L22" s="178"/>
      <c r="M22" s="178"/>
      <c r="N22" s="178"/>
      <c r="S22" s="178"/>
      <c r="U22" s="178"/>
      <c r="X22" s="210"/>
      <c r="Y22" s="178"/>
      <c r="AM22" s="178"/>
      <c r="AP22" s="210"/>
      <c r="AQ22" s="178"/>
      <c r="AR22" s="178"/>
      <c r="AS22" s="178"/>
      <c r="AT22" s="178"/>
      <c r="AU22" s="178"/>
    </row>
    <row r="23" spans="1:48" s="208" customFormat="1">
      <c r="D23" s="178"/>
      <c r="H23" s="209"/>
      <c r="I23" s="209"/>
      <c r="J23" s="209"/>
      <c r="K23" s="178"/>
      <c r="L23" s="178"/>
      <c r="M23" s="178"/>
      <c r="N23" s="178"/>
      <c r="S23" s="178"/>
      <c r="U23" s="178"/>
      <c r="X23" s="210"/>
      <c r="Y23" s="178"/>
      <c r="AM23" s="178"/>
      <c r="AP23" s="210"/>
      <c r="AQ23" s="178"/>
      <c r="AR23" s="178"/>
      <c r="AS23" s="178"/>
      <c r="AT23" s="178"/>
      <c r="AU23" s="178"/>
    </row>
    <row r="24" spans="1:48" s="208" customFormat="1">
      <c r="D24" s="178"/>
      <c r="H24" s="209"/>
      <c r="I24" s="209"/>
      <c r="J24" s="209"/>
      <c r="K24" s="178"/>
      <c r="L24" s="178"/>
      <c r="M24" s="178"/>
      <c r="N24" s="178"/>
      <c r="S24" s="178"/>
      <c r="U24" s="178"/>
      <c r="X24" s="210"/>
      <c r="Y24" s="178"/>
      <c r="AM24" s="178"/>
      <c r="AP24" s="210"/>
      <c r="AQ24" s="178"/>
      <c r="AR24" s="178"/>
      <c r="AS24" s="178"/>
      <c r="AT24" s="178"/>
      <c r="AU24" s="178"/>
    </row>
    <row r="25" spans="1:48" s="208" customFormat="1">
      <c r="D25" s="178"/>
      <c r="H25" s="209"/>
      <c r="I25" s="209"/>
      <c r="J25" s="209"/>
      <c r="K25" s="178"/>
      <c r="L25" s="178"/>
      <c r="M25" s="178"/>
      <c r="N25" s="178"/>
      <c r="S25" s="178"/>
      <c r="U25" s="178"/>
      <c r="X25" s="210"/>
      <c r="Y25" s="178"/>
      <c r="AM25" s="178"/>
      <c r="AP25" s="210"/>
      <c r="AQ25" s="178"/>
      <c r="AR25" s="178"/>
      <c r="AS25" s="178"/>
      <c r="AT25" s="178"/>
      <c r="AU25" s="178"/>
    </row>
    <row r="26" spans="1:48" s="208" customFormat="1">
      <c r="D26" s="178"/>
      <c r="H26" s="209"/>
      <c r="I26" s="209"/>
      <c r="J26" s="209"/>
      <c r="K26" s="178"/>
      <c r="L26" s="178"/>
      <c r="M26" s="178"/>
      <c r="N26" s="178"/>
      <c r="S26" s="178"/>
      <c r="U26" s="178"/>
      <c r="X26" s="210"/>
      <c r="Y26" s="178"/>
      <c r="AM26" s="178"/>
      <c r="AP26" s="210"/>
      <c r="AQ26" s="178"/>
      <c r="AR26" s="178"/>
      <c r="AS26" s="178"/>
      <c r="AT26" s="178"/>
      <c r="AU26" s="178"/>
    </row>
    <row r="27" spans="1:48" s="208" customFormat="1">
      <c r="D27" s="178"/>
      <c r="H27" s="209"/>
      <c r="I27" s="209"/>
      <c r="J27" s="209"/>
      <c r="K27" s="178"/>
      <c r="L27" s="178"/>
      <c r="M27" s="178"/>
      <c r="N27" s="178"/>
      <c r="S27" s="178"/>
      <c r="U27" s="178"/>
      <c r="X27" s="210"/>
      <c r="Y27" s="178"/>
      <c r="AM27" s="178"/>
      <c r="AP27" s="210"/>
      <c r="AQ27" s="178"/>
      <c r="AR27" s="178"/>
      <c r="AS27" s="178"/>
      <c r="AT27" s="178"/>
      <c r="AU27" s="178"/>
    </row>
    <row r="28" spans="1:48" s="208" customFormat="1">
      <c r="D28" s="178"/>
      <c r="H28" s="209"/>
      <c r="I28" s="209"/>
      <c r="J28" s="209"/>
      <c r="K28" s="178"/>
      <c r="L28" s="178"/>
      <c r="M28" s="178"/>
      <c r="N28" s="178"/>
      <c r="S28" s="178"/>
      <c r="U28" s="178"/>
      <c r="X28" s="210"/>
      <c r="Y28" s="178"/>
      <c r="AM28" s="178"/>
      <c r="AP28" s="210"/>
      <c r="AQ28" s="178"/>
      <c r="AR28" s="178"/>
      <c r="AS28" s="178"/>
      <c r="AT28" s="178"/>
      <c r="AU28" s="178"/>
    </row>
    <row r="29" spans="1:48" s="208" customFormat="1">
      <c r="D29" s="178"/>
      <c r="H29" s="209"/>
      <c r="I29" s="209"/>
      <c r="J29" s="209"/>
      <c r="K29" s="178"/>
      <c r="L29" s="178"/>
      <c r="M29" s="178"/>
      <c r="N29" s="178"/>
      <c r="S29" s="178"/>
      <c r="U29" s="178"/>
      <c r="X29" s="210"/>
      <c r="Y29" s="178"/>
      <c r="AM29" s="178"/>
      <c r="AP29" s="210"/>
      <c r="AQ29" s="178"/>
      <c r="AR29" s="178"/>
      <c r="AS29" s="178"/>
      <c r="AT29" s="178"/>
      <c r="AU29" s="178"/>
    </row>
    <row r="30" spans="1:48" s="208" customFormat="1">
      <c r="D30" s="178"/>
      <c r="H30" s="209"/>
      <c r="I30" s="209"/>
      <c r="J30" s="209"/>
      <c r="K30" s="178"/>
      <c r="L30" s="178"/>
      <c r="M30" s="178"/>
      <c r="N30" s="178"/>
      <c r="S30" s="178"/>
      <c r="U30" s="178"/>
      <c r="X30" s="210"/>
      <c r="Y30" s="178"/>
      <c r="AM30" s="178"/>
      <c r="AP30" s="210"/>
      <c r="AQ30" s="178"/>
      <c r="AR30" s="178"/>
      <c r="AS30" s="178"/>
      <c r="AT30" s="178"/>
      <c r="AU30" s="178"/>
    </row>
    <row r="31" spans="1:48" s="208" customFormat="1">
      <c r="D31" s="178"/>
      <c r="H31" s="209"/>
      <c r="I31" s="209"/>
      <c r="J31" s="209"/>
      <c r="K31" s="178"/>
      <c r="L31" s="178"/>
      <c r="M31" s="178"/>
      <c r="N31" s="178"/>
      <c r="S31" s="178"/>
      <c r="U31" s="178"/>
      <c r="X31" s="210"/>
      <c r="Y31" s="178"/>
      <c r="AM31" s="178"/>
      <c r="AP31" s="210"/>
      <c r="AQ31" s="178"/>
      <c r="AR31" s="178"/>
      <c r="AS31" s="178"/>
      <c r="AT31" s="178"/>
      <c r="AU31" s="178"/>
    </row>
    <row r="32" spans="1:48" s="208" customFormat="1">
      <c r="D32" s="178"/>
      <c r="H32" s="209"/>
      <c r="I32" s="209"/>
      <c r="J32" s="209"/>
      <c r="K32" s="178"/>
      <c r="L32" s="178"/>
      <c r="M32" s="178"/>
      <c r="N32" s="178"/>
      <c r="S32" s="178"/>
      <c r="U32" s="178"/>
      <c r="X32" s="210"/>
      <c r="Y32" s="178"/>
      <c r="AM32" s="178"/>
      <c r="AP32" s="210"/>
      <c r="AQ32" s="178"/>
      <c r="AR32" s="178"/>
      <c r="AS32" s="178"/>
      <c r="AT32" s="178"/>
      <c r="AU32" s="178"/>
    </row>
    <row r="33" spans="4:47" s="208" customFormat="1">
      <c r="D33" s="178"/>
      <c r="H33" s="209"/>
      <c r="I33" s="209"/>
      <c r="J33" s="209"/>
      <c r="K33" s="178"/>
      <c r="L33" s="178"/>
      <c r="M33" s="178"/>
      <c r="N33" s="178"/>
      <c r="S33" s="178"/>
      <c r="U33" s="178"/>
      <c r="X33" s="210"/>
      <c r="Y33" s="178"/>
      <c r="AM33" s="178"/>
      <c r="AP33" s="210"/>
      <c r="AQ33" s="178"/>
      <c r="AR33" s="178"/>
      <c r="AS33" s="178"/>
      <c r="AT33" s="178"/>
      <c r="AU33" s="178"/>
    </row>
    <row r="34" spans="4:47" s="208" customFormat="1">
      <c r="D34" s="178"/>
      <c r="H34" s="209"/>
      <c r="I34" s="209"/>
      <c r="J34" s="209"/>
      <c r="K34" s="178"/>
      <c r="L34" s="178"/>
      <c r="M34" s="178"/>
      <c r="N34" s="178"/>
      <c r="S34" s="178"/>
      <c r="U34" s="178"/>
      <c r="X34" s="210"/>
      <c r="AM34" s="178"/>
      <c r="AP34" s="210"/>
      <c r="AQ34" s="178"/>
      <c r="AR34" s="178"/>
      <c r="AS34" s="178"/>
      <c r="AT34" s="178"/>
      <c r="AU34" s="178"/>
    </row>
    <row r="35" spans="4:47" s="208" customFormat="1">
      <c r="D35" s="178"/>
      <c r="H35" s="209"/>
      <c r="I35" s="209"/>
      <c r="J35" s="209"/>
      <c r="K35" s="178"/>
      <c r="L35" s="178"/>
      <c r="M35" s="178"/>
      <c r="N35" s="178"/>
      <c r="O35" s="178"/>
      <c r="T35" s="178"/>
      <c r="V35" s="178"/>
      <c r="Y35" s="210"/>
      <c r="AM35" s="178"/>
      <c r="AP35" s="210"/>
      <c r="AQ35" s="178"/>
      <c r="AR35" s="178"/>
      <c r="AS35" s="178"/>
      <c r="AT35" s="178"/>
      <c r="AU35" s="178"/>
    </row>
    <row r="36" spans="4:47" s="208" customFormat="1">
      <c r="D36" s="178"/>
      <c r="H36" s="209"/>
      <c r="I36" s="209"/>
      <c r="J36" s="209"/>
      <c r="K36" s="178"/>
      <c r="L36" s="178"/>
      <c r="M36" s="178"/>
      <c r="N36" s="178"/>
      <c r="O36" s="178"/>
      <c r="T36" s="178"/>
      <c r="V36" s="178"/>
      <c r="Y36" s="210"/>
      <c r="Z36" s="178"/>
      <c r="AM36" s="178"/>
      <c r="AP36" s="210"/>
      <c r="AQ36" s="178"/>
      <c r="AR36" s="178"/>
      <c r="AS36" s="178"/>
      <c r="AT36" s="178"/>
      <c r="AU36" s="178"/>
    </row>
    <row r="37" spans="4:47" s="208" customFormat="1">
      <c r="D37" s="178"/>
      <c r="H37" s="209"/>
      <c r="I37" s="209"/>
      <c r="J37" s="209"/>
      <c r="K37" s="178"/>
      <c r="L37" s="178"/>
      <c r="M37" s="178"/>
      <c r="N37" s="178"/>
      <c r="O37" s="178"/>
      <c r="T37" s="178"/>
      <c r="V37" s="178"/>
      <c r="Y37" s="210"/>
      <c r="Z37" s="178"/>
      <c r="AM37" s="178"/>
      <c r="AP37" s="210"/>
      <c r="AQ37" s="178"/>
      <c r="AR37" s="178"/>
      <c r="AS37" s="178"/>
      <c r="AT37" s="178"/>
      <c r="AU37" s="178"/>
    </row>
    <row r="38" spans="4:47" s="208" customFormat="1">
      <c r="D38" s="178"/>
      <c r="H38" s="209"/>
      <c r="I38" s="209"/>
      <c r="J38" s="209"/>
      <c r="K38" s="178"/>
      <c r="L38" s="178"/>
      <c r="M38" s="178"/>
      <c r="N38" s="178"/>
      <c r="O38" s="178"/>
      <c r="T38" s="178"/>
      <c r="V38" s="178"/>
      <c r="Y38" s="210"/>
      <c r="Z38" s="178"/>
      <c r="AM38" s="178"/>
      <c r="AP38" s="210"/>
      <c r="AQ38" s="178"/>
      <c r="AR38" s="178"/>
      <c r="AS38" s="178"/>
      <c r="AT38" s="178"/>
      <c r="AU38" s="178"/>
    </row>
    <row r="39" spans="4:47" s="208" customFormat="1">
      <c r="D39" s="178"/>
      <c r="H39" s="209"/>
      <c r="I39" s="209"/>
      <c r="J39" s="209"/>
      <c r="K39" s="178"/>
      <c r="L39" s="178"/>
      <c r="M39" s="178"/>
      <c r="N39" s="178"/>
      <c r="O39" s="178"/>
      <c r="T39" s="178"/>
      <c r="V39" s="178"/>
      <c r="Y39" s="210"/>
      <c r="Z39" s="178"/>
      <c r="AM39" s="178"/>
      <c r="AP39" s="210"/>
      <c r="AQ39" s="178"/>
      <c r="AR39" s="178"/>
      <c r="AS39" s="178"/>
      <c r="AT39" s="178"/>
      <c r="AU39" s="178"/>
    </row>
    <row r="40" spans="4:47" s="208" customFormat="1">
      <c r="D40" s="178"/>
      <c r="H40" s="209"/>
      <c r="I40" s="209"/>
      <c r="J40" s="209"/>
      <c r="K40" s="178"/>
      <c r="L40" s="178"/>
      <c r="M40" s="178"/>
      <c r="N40" s="178"/>
      <c r="O40" s="178"/>
      <c r="T40" s="178"/>
      <c r="V40" s="178"/>
      <c r="Y40" s="210"/>
      <c r="Z40" s="178"/>
      <c r="AM40" s="178"/>
      <c r="AP40" s="210"/>
      <c r="AQ40" s="178"/>
      <c r="AR40" s="178"/>
      <c r="AS40" s="178"/>
      <c r="AT40" s="178"/>
      <c r="AU40" s="178"/>
    </row>
    <row r="41" spans="4:47" s="208" customFormat="1">
      <c r="D41" s="178"/>
      <c r="H41" s="209"/>
      <c r="I41" s="209"/>
      <c r="J41" s="209"/>
      <c r="K41" s="178"/>
      <c r="L41" s="178"/>
      <c r="M41" s="178"/>
      <c r="N41" s="178"/>
      <c r="O41" s="178"/>
      <c r="T41" s="178"/>
      <c r="V41" s="178"/>
      <c r="Y41" s="210"/>
      <c r="Z41" s="178"/>
      <c r="AM41" s="178"/>
      <c r="AP41" s="210"/>
      <c r="AQ41" s="178"/>
      <c r="AR41" s="178"/>
      <c r="AS41" s="178"/>
      <c r="AT41" s="178"/>
      <c r="AU41" s="178"/>
    </row>
    <row r="42" spans="4:47" s="208" customFormat="1">
      <c r="D42" s="178"/>
      <c r="H42" s="209"/>
      <c r="I42" s="209"/>
      <c r="J42" s="209"/>
      <c r="K42" s="178"/>
      <c r="L42" s="178"/>
      <c r="M42" s="178"/>
      <c r="N42" s="178"/>
      <c r="S42" s="178"/>
      <c r="U42" s="178"/>
      <c r="Y42" s="178"/>
      <c r="AM42" s="178"/>
      <c r="AP42" s="210"/>
      <c r="AQ42" s="178"/>
      <c r="AR42" s="178"/>
      <c r="AS42" s="178"/>
      <c r="AT42" s="178"/>
      <c r="AU42" s="178"/>
    </row>
    <row r="43" spans="4:47" s="208" customFormat="1">
      <c r="D43" s="178"/>
      <c r="H43" s="209"/>
      <c r="I43" s="209"/>
      <c r="J43" s="209"/>
      <c r="K43" s="178"/>
      <c r="L43" s="178"/>
      <c r="M43" s="178"/>
      <c r="N43" s="178"/>
      <c r="S43" s="178"/>
      <c r="U43" s="178"/>
      <c r="Y43" s="178"/>
      <c r="AM43" s="178"/>
      <c r="AP43" s="210"/>
      <c r="AQ43" s="178"/>
      <c r="AR43" s="178"/>
      <c r="AS43" s="178"/>
      <c r="AT43" s="178"/>
      <c r="AU43" s="178"/>
    </row>
    <row r="44" spans="4:47" s="208" customFormat="1">
      <c r="D44" s="178"/>
      <c r="H44" s="209"/>
      <c r="I44" s="209"/>
      <c r="J44" s="209"/>
      <c r="K44" s="178"/>
      <c r="L44" s="178"/>
      <c r="M44" s="178"/>
      <c r="N44" s="178"/>
      <c r="S44" s="178"/>
      <c r="U44" s="178"/>
      <c r="Y44" s="178"/>
      <c r="Z44" s="210"/>
      <c r="AM44" s="178"/>
      <c r="AP44" s="210"/>
      <c r="AQ44" s="178"/>
      <c r="AR44" s="178"/>
      <c r="AS44" s="178"/>
      <c r="AT44" s="178"/>
      <c r="AU44" s="178"/>
    </row>
    <row r="45" spans="4:47" s="208" customFormat="1">
      <c r="D45" s="178"/>
      <c r="H45" s="209"/>
      <c r="I45" s="209"/>
      <c r="J45" s="209"/>
      <c r="K45" s="178"/>
      <c r="L45" s="178"/>
      <c r="M45" s="178"/>
      <c r="N45" s="178"/>
      <c r="S45" s="178"/>
      <c r="U45" s="178"/>
      <c r="X45" s="210"/>
      <c r="Y45" s="178"/>
      <c r="Z45" s="210"/>
      <c r="AM45" s="178"/>
      <c r="AP45" s="210"/>
      <c r="AQ45" s="178"/>
      <c r="AR45" s="178"/>
      <c r="AS45" s="178"/>
      <c r="AT45" s="178"/>
      <c r="AU45" s="178"/>
    </row>
    <row r="46" spans="4:47" s="208" customFormat="1">
      <c r="D46" s="178"/>
      <c r="H46" s="209"/>
      <c r="I46" s="209"/>
      <c r="J46" s="209"/>
      <c r="K46" s="178"/>
      <c r="L46" s="178"/>
      <c r="M46" s="178"/>
      <c r="N46" s="178"/>
      <c r="S46" s="178"/>
      <c r="U46" s="178"/>
      <c r="X46" s="210"/>
      <c r="Y46" s="178"/>
      <c r="Z46" s="210"/>
      <c r="AM46" s="178"/>
      <c r="AP46" s="210"/>
      <c r="AQ46" s="178"/>
      <c r="AR46" s="178"/>
      <c r="AS46" s="178"/>
      <c r="AT46" s="178"/>
      <c r="AU46" s="178"/>
    </row>
    <row r="47" spans="4:47" s="208" customFormat="1">
      <c r="D47" s="178"/>
      <c r="H47" s="209"/>
      <c r="I47" s="209"/>
      <c r="J47" s="209"/>
      <c r="K47" s="178"/>
      <c r="L47" s="178"/>
      <c r="M47" s="178"/>
      <c r="N47" s="178"/>
      <c r="S47" s="178"/>
      <c r="U47" s="178"/>
      <c r="X47" s="210"/>
      <c r="Y47" s="178"/>
      <c r="AM47" s="178"/>
      <c r="AP47" s="210"/>
      <c r="AQ47" s="178"/>
      <c r="AR47" s="178"/>
      <c r="AS47" s="178"/>
      <c r="AT47" s="178"/>
      <c r="AU47" s="178"/>
    </row>
    <row r="48" spans="4:47" s="208" customFormat="1">
      <c r="D48" s="178"/>
      <c r="H48" s="209"/>
      <c r="I48" s="209"/>
      <c r="J48" s="209"/>
      <c r="K48" s="178"/>
      <c r="L48" s="178"/>
      <c r="M48" s="178"/>
      <c r="N48" s="178"/>
      <c r="S48" s="178"/>
      <c r="U48" s="178"/>
      <c r="X48" s="210"/>
      <c r="Y48" s="178"/>
      <c r="AM48" s="178"/>
      <c r="AP48" s="210"/>
      <c r="AQ48" s="178"/>
      <c r="AR48" s="178"/>
      <c r="AS48" s="178"/>
      <c r="AT48" s="178"/>
      <c r="AU48" s="178"/>
    </row>
    <row r="49" spans="4:47" s="208" customFormat="1">
      <c r="D49" s="178"/>
      <c r="H49" s="209"/>
      <c r="I49" s="209"/>
      <c r="J49" s="209"/>
      <c r="K49" s="178"/>
      <c r="L49" s="178"/>
      <c r="M49" s="178"/>
      <c r="N49" s="178"/>
      <c r="S49" s="178"/>
      <c r="U49" s="178"/>
      <c r="X49" s="210"/>
      <c r="Y49" s="178"/>
      <c r="AM49" s="178"/>
      <c r="AP49" s="210"/>
      <c r="AQ49" s="178"/>
      <c r="AR49" s="178"/>
      <c r="AS49" s="178"/>
      <c r="AT49" s="178"/>
      <c r="AU49" s="178"/>
    </row>
    <row r="50" spans="4:47" s="208" customFormat="1">
      <c r="D50" s="178"/>
      <c r="H50" s="209"/>
      <c r="I50" s="209"/>
      <c r="J50" s="209"/>
      <c r="K50" s="178"/>
      <c r="L50" s="178"/>
      <c r="M50" s="178"/>
      <c r="N50" s="178"/>
      <c r="S50" s="178"/>
      <c r="U50" s="178"/>
      <c r="X50" s="210"/>
      <c r="Y50" s="178"/>
      <c r="AM50" s="178"/>
      <c r="AP50" s="210"/>
      <c r="AQ50" s="178"/>
      <c r="AR50" s="178"/>
      <c r="AS50" s="178"/>
      <c r="AT50" s="178"/>
      <c r="AU50" s="178"/>
    </row>
    <row r="51" spans="4:47" s="208" customFormat="1">
      <c r="D51" s="178"/>
      <c r="H51" s="209"/>
      <c r="I51" s="209"/>
      <c r="J51" s="209"/>
      <c r="K51" s="178"/>
      <c r="L51" s="178"/>
      <c r="M51" s="178"/>
      <c r="N51" s="178"/>
      <c r="S51" s="178"/>
      <c r="U51" s="178"/>
      <c r="X51" s="210"/>
      <c r="Y51" s="178"/>
      <c r="AM51" s="178"/>
      <c r="AP51" s="210"/>
      <c r="AQ51" s="178"/>
      <c r="AR51" s="178"/>
      <c r="AS51" s="178"/>
      <c r="AT51" s="178"/>
      <c r="AU51" s="178"/>
    </row>
    <row r="52" spans="4:47" s="208" customFormat="1">
      <c r="D52" s="178"/>
      <c r="H52" s="209"/>
      <c r="I52" s="209"/>
      <c r="J52" s="209"/>
      <c r="K52" s="178"/>
      <c r="L52" s="178"/>
      <c r="M52" s="178"/>
      <c r="N52" s="178"/>
      <c r="S52" s="178"/>
      <c r="U52" s="178"/>
      <c r="X52" s="210"/>
      <c r="Y52" s="178"/>
      <c r="AM52" s="178"/>
      <c r="AP52" s="210"/>
      <c r="AQ52" s="178"/>
      <c r="AR52" s="178"/>
      <c r="AS52" s="178"/>
      <c r="AT52" s="178"/>
      <c r="AU52" s="178"/>
    </row>
    <row r="53" spans="4:47" s="208" customFormat="1">
      <c r="D53" s="178"/>
      <c r="H53" s="209"/>
      <c r="I53" s="209"/>
      <c r="J53" s="209"/>
      <c r="K53" s="178"/>
      <c r="L53" s="178"/>
      <c r="M53" s="178"/>
      <c r="N53" s="178"/>
      <c r="S53" s="178"/>
      <c r="U53" s="178"/>
      <c r="X53" s="210"/>
      <c r="Y53" s="178"/>
      <c r="AM53" s="178"/>
      <c r="AP53" s="210"/>
      <c r="AQ53" s="178"/>
      <c r="AR53" s="178"/>
      <c r="AS53" s="178"/>
      <c r="AT53" s="178"/>
      <c r="AU53" s="178"/>
    </row>
    <row r="54" spans="4:47" s="208" customFormat="1">
      <c r="D54" s="178"/>
      <c r="H54" s="209"/>
      <c r="I54" s="209"/>
      <c r="J54" s="209"/>
      <c r="K54" s="178"/>
      <c r="L54" s="178"/>
      <c r="M54" s="178"/>
      <c r="N54" s="178"/>
      <c r="S54" s="178"/>
      <c r="U54" s="178"/>
      <c r="X54" s="210"/>
      <c r="Y54" s="178"/>
      <c r="AM54" s="178"/>
      <c r="AP54" s="210"/>
      <c r="AQ54" s="178"/>
      <c r="AR54" s="178"/>
      <c r="AS54" s="178"/>
      <c r="AT54" s="178"/>
      <c r="AU54" s="178"/>
    </row>
    <row r="55" spans="4:47" s="208" customFormat="1">
      <c r="D55" s="178"/>
      <c r="H55" s="209"/>
      <c r="I55" s="209"/>
      <c r="J55" s="209"/>
      <c r="K55" s="178"/>
      <c r="L55" s="178"/>
      <c r="M55" s="178"/>
      <c r="N55" s="178"/>
      <c r="S55" s="178"/>
      <c r="U55" s="178"/>
      <c r="X55" s="210"/>
      <c r="Y55" s="178"/>
      <c r="AM55" s="178"/>
      <c r="AP55" s="210"/>
      <c r="AQ55" s="178"/>
      <c r="AR55" s="178"/>
      <c r="AS55" s="178"/>
      <c r="AT55" s="178"/>
      <c r="AU55" s="178"/>
    </row>
    <row r="56" spans="4:47" s="208" customFormat="1">
      <c r="D56" s="178"/>
      <c r="H56" s="209"/>
      <c r="I56" s="209"/>
      <c r="J56" s="209"/>
      <c r="K56" s="178"/>
      <c r="L56" s="178"/>
      <c r="M56" s="178"/>
      <c r="N56" s="178"/>
      <c r="S56" s="178"/>
      <c r="U56" s="178"/>
      <c r="X56" s="210"/>
      <c r="Y56" s="178"/>
      <c r="AM56" s="178"/>
      <c r="AP56" s="210"/>
      <c r="AQ56" s="178"/>
      <c r="AR56" s="178"/>
      <c r="AS56" s="178"/>
      <c r="AT56" s="178"/>
      <c r="AU56" s="178"/>
    </row>
    <row r="57" spans="4:47" s="208" customFormat="1">
      <c r="D57" s="178"/>
      <c r="H57" s="209"/>
      <c r="I57" s="209"/>
      <c r="J57" s="209"/>
      <c r="K57" s="178"/>
      <c r="L57" s="178"/>
      <c r="M57" s="178"/>
      <c r="N57" s="178"/>
      <c r="S57" s="178"/>
      <c r="U57" s="178"/>
      <c r="X57" s="210"/>
      <c r="Y57" s="178"/>
      <c r="AM57" s="178"/>
      <c r="AP57" s="210"/>
      <c r="AQ57" s="178"/>
      <c r="AR57" s="178"/>
      <c r="AS57" s="178"/>
      <c r="AT57" s="178"/>
      <c r="AU57" s="178"/>
    </row>
    <row r="58" spans="4:47" s="208" customFormat="1">
      <c r="D58" s="178"/>
      <c r="H58" s="209"/>
      <c r="I58" s="209"/>
      <c r="J58" s="209"/>
      <c r="K58" s="178"/>
      <c r="L58" s="178"/>
      <c r="M58" s="178"/>
      <c r="N58" s="178"/>
      <c r="S58" s="178"/>
      <c r="U58" s="178"/>
      <c r="X58" s="210"/>
      <c r="Y58" s="178"/>
      <c r="AM58" s="178"/>
      <c r="AP58" s="210"/>
      <c r="AQ58" s="178"/>
      <c r="AR58" s="178"/>
      <c r="AS58" s="178"/>
      <c r="AT58" s="178"/>
      <c r="AU58" s="178"/>
    </row>
    <row r="59" spans="4:47" s="208" customFormat="1">
      <c r="D59" s="178"/>
      <c r="H59" s="209"/>
      <c r="I59" s="209"/>
      <c r="J59" s="209"/>
      <c r="K59" s="178"/>
      <c r="L59" s="178"/>
      <c r="M59" s="178"/>
      <c r="N59" s="178"/>
      <c r="S59" s="178"/>
      <c r="U59" s="178"/>
      <c r="X59" s="210"/>
      <c r="Y59" s="178"/>
      <c r="AM59" s="178"/>
      <c r="AP59" s="210"/>
      <c r="AQ59" s="178"/>
      <c r="AR59" s="178"/>
      <c r="AS59" s="178"/>
      <c r="AT59" s="178"/>
      <c r="AU59" s="178"/>
    </row>
    <row r="60" spans="4:47" s="208" customFormat="1">
      <c r="D60" s="178"/>
      <c r="H60" s="209"/>
      <c r="I60" s="209"/>
      <c r="J60" s="209"/>
      <c r="K60" s="178"/>
      <c r="L60" s="178"/>
      <c r="M60" s="178"/>
      <c r="N60" s="178"/>
      <c r="S60" s="178"/>
      <c r="U60" s="178"/>
      <c r="X60" s="210"/>
      <c r="Y60" s="178"/>
      <c r="AM60" s="178"/>
      <c r="AP60" s="210"/>
      <c r="AQ60" s="178"/>
      <c r="AR60" s="178"/>
      <c r="AS60" s="178"/>
      <c r="AT60" s="178"/>
      <c r="AU60" s="178"/>
    </row>
    <row r="61" spans="4:47" s="208" customFormat="1">
      <c r="D61" s="178"/>
      <c r="H61" s="209"/>
      <c r="I61" s="209"/>
      <c r="J61" s="209"/>
      <c r="K61" s="178"/>
      <c r="L61" s="178"/>
      <c r="M61" s="178"/>
      <c r="N61" s="178"/>
      <c r="S61" s="178"/>
      <c r="U61" s="178"/>
      <c r="X61" s="210"/>
      <c r="Y61" s="178"/>
      <c r="AM61" s="178"/>
      <c r="AP61" s="210"/>
      <c r="AQ61" s="178"/>
      <c r="AR61" s="178"/>
      <c r="AS61" s="178"/>
      <c r="AT61" s="178"/>
      <c r="AU61" s="178"/>
    </row>
    <row r="62" spans="4:47" s="208" customFormat="1">
      <c r="D62" s="178"/>
      <c r="H62" s="209"/>
      <c r="I62" s="209"/>
      <c r="J62" s="209"/>
      <c r="K62" s="178"/>
      <c r="L62" s="178"/>
      <c r="M62" s="178"/>
      <c r="N62" s="178"/>
      <c r="S62" s="178"/>
      <c r="U62" s="178"/>
      <c r="X62" s="210"/>
      <c r="Y62" s="178"/>
      <c r="AM62" s="178"/>
      <c r="AP62" s="210"/>
      <c r="AQ62" s="178"/>
      <c r="AR62" s="178"/>
      <c r="AS62" s="178"/>
      <c r="AT62" s="178"/>
      <c r="AU62" s="178"/>
    </row>
    <row r="63" spans="4:47" s="208" customFormat="1">
      <c r="D63" s="178"/>
      <c r="H63" s="209"/>
      <c r="I63" s="209"/>
      <c r="J63" s="209"/>
      <c r="K63" s="178"/>
      <c r="L63" s="178"/>
      <c r="M63" s="178"/>
      <c r="N63" s="178"/>
      <c r="S63" s="178"/>
      <c r="U63" s="178"/>
      <c r="X63" s="210"/>
      <c r="Y63" s="178"/>
      <c r="AM63" s="178"/>
      <c r="AP63" s="210"/>
      <c r="AQ63" s="178"/>
      <c r="AR63" s="178"/>
      <c r="AS63" s="178"/>
      <c r="AT63" s="178"/>
      <c r="AU63" s="178"/>
    </row>
    <row r="64" spans="4:47" s="208" customFormat="1">
      <c r="D64" s="178"/>
      <c r="H64" s="209"/>
      <c r="I64" s="209"/>
      <c r="J64" s="209"/>
      <c r="K64" s="178"/>
      <c r="L64" s="178"/>
      <c r="M64" s="178"/>
      <c r="N64" s="178"/>
      <c r="S64" s="178"/>
      <c r="U64" s="178"/>
      <c r="X64" s="210"/>
      <c r="Y64" s="178"/>
      <c r="AM64" s="178"/>
      <c r="AP64" s="210"/>
      <c r="AQ64" s="178"/>
      <c r="AR64" s="178"/>
      <c r="AS64" s="178"/>
      <c r="AT64" s="178"/>
      <c r="AU64" s="178"/>
    </row>
    <row r="65" spans="4:47" s="208" customFormat="1">
      <c r="D65" s="178"/>
      <c r="H65" s="209"/>
      <c r="I65" s="209"/>
      <c r="J65" s="209"/>
      <c r="K65" s="178"/>
      <c r="L65" s="178"/>
      <c r="M65" s="178"/>
      <c r="N65" s="178"/>
      <c r="S65" s="178"/>
      <c r="U65" s="178"/>
      <c r="X65" s="210"/>
      <c r="Y65" s="178"/>
      <c r="AM65" s="178"/>
      <c r="AP65" s="210"/>
      <c r="AQ65" s="178"/>
      <c r="AR65" s="178"/>
      <c r="AS65" s="178"/>
      <c r="AT65" s="178"/>
      <c r="AU65" s="178"/>
    </row>
    <row r="66" spans="4:47" s="208" customFormat="1">
      <c r="D66" s="178"/>
      <c r="H66" s="209"/>
      <c r="I66" s="209"/>
      <c r="J66" s="209"/>
      <c r="K66" s="178"/>
      <c r="L66" s="178"/>
      <c r="M66" s="178"/>
      <c r="N66" s="178"/>
      <c r="S66" s="178"/>
      <c r="U66" s="178"/>
      <c r="X66" s="210"/>
      <c r="Y66" s="178"/>
      <c r="AM66" s="178"/>
      <c r="AP66" s="210"/>
      <c r="AQ66" s="178"/>
      <c r="AR66" s="178"/>
      <c r="AS66" s="178"/>
      <c r="AT66" s="178"/>
      <c r="AU66" s="178"/>
    </row>
    <row r="67" spans="4:47" s="208" customFormat="1">
      <c r="D67" s="178"/>
      <c r="H67" s="209"/>
      <c r="I67" s="209"/>
      <c r="J67" s="209"/>
      <c r="K67" s="178"/>
      <c r="L67" s="178"/>
      <c r="M67" s="178"/>
      <c r="N67" s="178"/>
      <c r="S67" s="178"/>
      <c r="U67" s="178"/>
      <c r="X67" s="210"/>
      <c r="Y67" s="178"/>
      <c r="AM67" s="178"/>
      <c r="AP67" s="210"/>
      <c r="AQ67" s="178"/>
      <c r="AR67" s="178"/>
      <c r="AS67" s="178"/>
      <c r="AT67" s="178"/>
      <c r="AU67" s="178"/>
    </row>
    <row r="68" spans="4:47" s="208" customFormat="1">
      <c r="D68" s="178"/>
      <c r="H68" s="209"/>
      <c r="I68" s="209"/>
      <c r="J68" s="209"/>
      <c r="K68" s="178"/>
      <c r="L68" s="178"/>
      <c r="M68" s="178"/>
      <c r="N68" s="178"/>
      <c r="S68" s="178"/>
      <c r="U68" s="178"/>
      <c r="X68" s="210"/>
      <c r="Y68" s="178"/>
      <c r="AM68" s="178"/>
      <c r="AP68" s="210"/>
      <c r="AQ68" s="178"/>
      <c r="AR68" s="178"/>
      <c r="AS68" s="178"/>
      <c r="AT68" s="178"/>
      <c r="AU68" s="178"/>
    </row>
    <row r="69" spans="4:47" s="208" customFormat="1">
      <c r="D69" s="178"/>
      <c r="H69" s="209"/>
      <c r="I69" s="209"/>
      <c r="J69" s="209"/>
      <c r="K69" s="178"/>
      <c r="L69" s="178"/>
      <c r="M69" s="178"/>
      <c r="N69" s="178"/>
      <c r="S69" s="178"/>
      <c r="U69" s="178"/>
      <c r="X69" s="210"/>
      <c r="Y69" s="178"/>
      <c r="AM69" s="178"/>
      <c r="AP69" s="210"/>
      <c r="AQ69" s="178"/>
      <c r="AR69" s="178"/>
      <c r="AS69" s="178"/>
      <c r="AT69" s="178"/>
      <c r="AU69" s="178"/>
    </row>
    <row r="70" spans="4:47" s="208" customFormat="1">
      <c r="D70" s="178"/>
      <c r="H70" s="209"/>
      <c r="I70" s="209"/>
      <c r="J70" s="209"/>
      <c r="K70" s="178"/>
      <c r="L70" s="178"/>
      <c r="M70" s="178"/>
      <c r="N70" s="178"/>
      <c r="S70" s="178"/>
      <c r="U70" s="178"/>
      <c r="X70" s="210"/>
      <c r="Y70" s="178"/>
      <c r="AM70" s="178"/>
      <c r="AP70" s="210"/>
      <c r="AQ70" s="178"/>
      <c r="AR70" s="178"/>
      <c r="AS70" s="178"/>
      <c r="AT70" s="178"/>
      <c r="AU70" s="178"/>
    </row>
    <row r="71" spans="4:47" s="208" customFormat="1">
      <c r="D71" s="178"/>
      <c r="H71" s="209"/>
      <c r="I71" s="209"/>
      <c r="J71" s="209"/>
      <c r="K71" s="178"/>
      <c r="L71" s="178"/>
      <c r="M71" s="178"/>
      <c r="N71" s="178"/>
      <c r="S71" s="178"/>
      <c r="U71" s="178"/>
      <c r="X71" s="210"/>
      <c r="Y71" s="178"/>
      <c r="AM71" s="178"/>
      <c r="AP71" s="210"/>
      <c r="AQ71" s="178"/>
      <c r="AR71" s="178"/>
      <c r="AS71" s="178"/>
      <c r="AT71" s="178"/>
      <c r="AU71" s="178"/>
    </row>
    <row r="72" spans="4:47" s="208" customFormat="1">
      <c r="D72" s="178"/>
      <c r="H72" s="209"/>
      <c r="I72" s="209"/>
      <c r="J72" s="209"/>
      <c r="K72" s="178"/>
      <c r="L72" s="178"/>
      <c r="M72" s="178"/>
      <c r="N72" s="178"/>
      <c r="S72" s="178"/>
      <c r="U72" s="178"/>
      <c r="X72" s="210"/>
      <c r="Y72" s="178"/>
      <c r="AM72" s="178"/>
      <c r="AP72" s="210"/>
      <c r="AQ72" s="178"/>
      <c r="AR72" s="178"/>
      <c r="AS72" s="178"/>
      <c r="AT72" s="178"/>
      <c r="AU72" s="178"/>
    </row>
    <row r="73" spans="4:47" s="208" customFormat="1">
      <c r="D73" s="178"/>
      <c r="H73" s="209"/>
      <c r="I73" s="209"/>
      <c r="J73" s="209"/>
      <c r="K73" s="178"/>
      <c r="L73" s="178"/>
      <c r="M73" s="178"/>
      <c r="N73" s="178"/>
      <c r="S73" s="178"/>
      <c r="U73" s="178"/>
      <c r="X73" s="210"/>
      <c r="Y73" s="178"/>
      <c r="AM73" s="178"/>
      <c r="AP73" s="210"/>
      <c r="AQ73" s="178"/>
      <c r="AR73" s="178"/>
      <c r="AS73" s="178"/>
      <c r="AT73" s="178"/>
      <c r="AU73" s="178"/>
    </row>
    <row r="74" spans="4:47" s="208" customFormat="1">
      <c r="D74" s="178"/>
      <c r="H74" s="209"/>
      <c r="I74" s="209"/>
      <c r="J74" s="209"/>
      <c r="K74" s="178"/>
      <c r="L74" s="178"/>
      <c r="M74" s="178"/>
      <c r="N74" s="178"/>
      <c r="S74" s="178"/>
      <c r="U74" s="178"/>
      <c r="X74" s="210"/>
      <c r="Y74" s="178"/>
      <c r="AM74" s="178"/>
      <c r="AP74" s="210"/>
      <c r="AQ74" s="178"/>
      <c r="AR74" s="178"/>
      <c r="AS74" s="178"/>
      <c r="AT74" s="178"/>
      <c r="AU74" s="178"/>
    </row>
    <row r="75" spans="4:47" s="208" customFormat="1">
      <c r="D75" s="178"/>
      <c r="H75" s="209"/>
      <c r="I75" s="209"/>
      <c r="J75" s="209"/>
      <c r="K75" s="178"/>
      <c r="L75" s="178"/>
      <c r="M75" s="178"/>
      <c r="N75" s="178"/>
      <c r="S75" s="178"/>
      <c r="U75" s="178"/>
      <c r="X75" s="210"/>
      <c r="Y75" s="178"/>
      <c r="AM75" s="178"/>
      <c r="AP75" s="210"/>
      <c r="AQ75" s="178"/>
      <c r="AR75" s="178"/>
      <c r="AS75" s="178"/>
      <c r="AT75" s="178"/>
      <c r="AU75" s="178"/>
    </row>
    <row r="76" spans="4:47" s="208" customFormat="1">
      <c r="D76" s="178"/>
      <c r="H76" s="209"/>
      <c r="I76" s="209"/>
      <c r="J76" s="209"/>
      <c r="K76" s="178"/>
      <c r="L76" s="178"/>
      <c r="M76" s="178"/>
      <c r="N76" s="178"/>
      <c r="S76" s="178"/>
      <c r="U76" s="178"/>
      <c r="X76" s="210"/>
      <c r="Y76" s="178"/>
      <c r="AM76" s="178"/>
      <c r="AP76" s="210"/>
      <c r="AQ76" s="178"/>
      <c r="AR76" s="178"/>
      <c r="AS76" s="178"/>
      <c r="AT76" s="178"/>
      <c r="AU76" s="178"/>
    </row>
    <row r="77" spans="4:47" s="208" customFormat="1">
      <c r="D77" s="178"/>
      <c r="H77" s="209"/>
      <c r="I77" s="209"/>
      <c r="J77" s="209"/>
      <c r="K77" s="178"/>
      <c r="L77" s="178"/>
      <c r="M77" s="178"/>
      <c r="N77" s="178"/>
      <c r="S77" s="178"/>
      <c r="U77" s="178"/>
      <c r="X77" s="210"/>
      <c r="Y77" s="178"/>
      <c r="AM77" s="178"/>
      <c r="AP77" s="210"/>
      <c r="AQ77" s="178"/>
      <c r="AR77" s="178"/>
      <c r="AS77" s="178"/>
      <c r="AT77" s="178"/>
      <c r="AU77" s="178"/>
    </row>
    <row r="78" spans="4:47" s="208" customFormat="1">
      <c r="D78" s="178"/>
      <c r="H78" s="209"/>
      <c r="I78" s="209"/>
      <c r="J78" s="209"/>
      <c r="K78" s="178"/>
      <c r="L78" s="178"/>
      <c r="M78" s="178"/>
      <c r="N78" s="178"/>
      <c r="S78" s="178"/>
      <c r="U78" s="178"/>
      <c r="X78" s="210"/>
      <c r="Y78" s="178"/>
      <c r="AM78" s="178"/>
      <c r="AP78" s="210"/>
      <c r="AQ78" s="178"/>
      <c r="AR78" s="178"/>
      <c r="AS78" s="178"/>
      <c r="AT78" s="178"/>
      <c r="AU78" s="178"/>
    </row>
    <row r="79" spans="4:47" s="208" customFormat="1">
      <c r="D79" s="178"/>
      <c r="H79" s="209"/>
      <c r="I79" s="209"/>
      <c r="J79" s="209"/>
      <c r="K79" s="178"/>
      <c r="L79" s="178"/>
      <c r="M79" s="178"/>
      <c r="N79" s="178"/>
      <c r="S79" s="178"/>
      <c r="U79" s="178"/>
      <c r="X79" s="210"/>
      <c r="Y79" s="178"/>
      <c r="AM79" s="178"/>
      <c r="AP79" s="210"/>
      <c r="AQ79" s="178"/>
      <c r="AR79" s="178"/>
      <c r="AS79" s="178"/>
      <c r="AT79" s="178"/>
      <c r="AU79" s="178"/>
    </row>
    <row r="80" spans="4:47" s="208" customFormat="1">
      <c r="D80" s="178"/>
      <c r="H80" s="209"/>
      <c r="I80" s="209"/>
      <c r="J80" s="209"/>
      <c r="K80" s="178"/>
      <c r="L80" s="178"/>
      <c r="M80" s="178"/>
      <c r="N80" s="178"/>
      <c r="S80" s="178"/>
      <c r="U80" s="178"/>
      <c r="X80" s="210"/>
      <c r="Y80" s="178"/>
      <c r="AM80" s="178"/>
      <c r="AP80" s="210"/>
      <c r="AQ80" s="178"/>
      <c r="AR80" s="178"/>
      <c r="AS80" s="178"/>
      <c r="AT80" s="178"/>
      <c r="AU80" s="178"/>
    </row>
    <row r="81" spans="4:47" s="208" customFormat="1">
      <c r="D81" s="178"/>
      <c r="H81" s="209"/>
      <c r="I81" s="209"/>
      <c r="J81" s="209"/>
      <c r="K81" s="178"/>
      <c r="L81" s="178"/>
      <c r="M81" s="178"/>
      <c r="N81" s="178"/>
      <c r="S81" s="178"/>
      <c r="U81" s="178"/>
      <c r="X81" s="210"/>
      <c r="Y81" s="178"/>
      <c r="AM81" s="178"/>
      <c r="AP81" s="210"/>
      <c r="AQ81" s="178"/>
      <c r="AR81" s="178"/>
      <c r="AS81" s="178"/>
      <c r="AT81" s="178"/>
      <c r="AU81" s="178"/>
    </row>
    <row r="82" spans="4:47" s="208" customFormat="1">
      <c r="D82" s="178"/>
      <c r="H82" s="209"/>
      <c r="I82" s="209"/>
      <c r="J82" s="209"/>
      <c r="K82" s="178"/>
      <c r="L82" s="178"/>
      <c r="M82" s="178"/>
      <c r="N82" s="178"/>
      <c r="S82" s="178"/>
      <c r="U82" s="178"/>
      <c r="X82" s="210"/>
      <c r="Y82" s="178"/>
      <c r="AM82" s="178"/>
      <c r="AP82" s="210"/>
      <c r="AQ82" s="178"/>
      <c r="AR82" s="178"/>
      <c r="AS82" s="178"/>
      <c r="AT82" s="178"/>
      <c r="AU82" s="178"/>
    </row>
    <row r="83" spans="4:47" s="208" customFormat="1">
      <c r="D83" s="178"/>
      <c r="H83" s="209"/>
      <c r="I83" s="209"/>
      <c r="J83" s="209"/>
      <c r="K83" s="178"/>
      <c r="L83" s="178"/>
      <c r="M83" s="178"/>
      <c r="N83" s="178"/>
      <c r="S83" s="178"/>
      <c r="U83" s="178"/>
      <c r="X83" s="210"/>
      <c r="Y83" s="178"/>
      <c r="AM83" s="178"/>
      <c r="AP83" s="210"/>
      <c r="AQ83" s="178"/>
      <c r="AR83" s="178"/>
      <c r="AS83" s="178"/>
      <c r="AT83" s="178"/>
      <c r="AU83" s="178"/>
    </row>
    <row r="84" spans="4:47" s="208" customFormat="1">
      <c r="D84" s="178"/>
      <c r="H84" s="209"/>
      <c r="I84" s="209"/>
      <c r="J84" s="209"/>
      <c r="K84" s="178"/>
      <c r="L84" s="178"/>
      <c r="M84" s="178"/>
      <c r="N84" s="178"/>
      <c r="S84" s="178"/>
      <c r="U84" s="178"/>
      <c r="X84" s="210"/>
      <c r="Y84" s="178"/>
      <c r="AM84" s="178"/>
      <c r="AP84" s="210"/>
      <c r="AQ84" s="178"/>
      <c r="AR84" s="178"/>
      <c r="AS84" s="178"/>
      <c r="AT84" s="178"/>
      <c r="AU84" s="178"/>
    </row>
    <row r="85" spans="4:47" s="208" customFormat="1">
      <c r="D85" s="178"/>
      <c r="H85" s="209"/>
      <c r="I85" s="209"/>
      <c r="J85" s="209"/>
      <c r="K85" s="178"/>
      <c r="L85" s="178"/>
      <c r="M85" s="178"/>
      <c r="N85" s="178"/>
      <c r="S85" s="178"/>
      <c r="U85" s="178"/>
      <c r="X85" s="210"/>
      <c r="Y85" s="178"/>
      <c r="AM85" s="178"/>
      <c r="AP85" s="210"/>
      <c r="AQ85" s="178"/>
      <c r="AR85" s="178"/>
      <c r="AS85" s="178"/>
      <c r="AT85" s="178"/>
      <c r="AU85" s="178"/>
    </row>
    <row r="86" spans="4:47" s="208" customFormat="1">
      <c r="D86" s="178"/>
      <c r="H86" s="209"/>
      <c r="I86" s="209"/>
      <c r="J86" s="209"/>
      <c r="K86" s="178"/>
      <c r="L86" s="178"/>
      <c r="M86" s="178"/>
      <c r="N86" s="178"/>
      <c r="S86" s="178"/>
      <c r="U86" s="178"/>
      <c r="X86" s="210"/>
      <c r="Y86" s="178"/>
      <c r="AM86" s="178"/>
      <c r="AP86" s="210"/>
      <c r="AQ86" s="178"/>
      <c r="AR86" s="178"/>
      <c r="AS86" s="178"/>
      <c r="AT86" s="178"/>
      <c r="AU86" s="178"/>
    </row>
    <row r="87" spans="4:47" s="208" customFormat="1">
      <c r="D87" s="178"/>
      <c r="H87" s="209"/>
      <c r="I87" s="209"/>
      <c r="J87" s="209"/>
      <c r="K87" s="178"/>
      <c r="L87" s="178"/>
      <c r="M87" s="178"/>
      <c r="N87" s="178"/>
      <c r="S87" s="178"/>
      <c r="U87" s="178"/>
      <c r="X87" s="210"/>
      <c r="Y87" s="178"/>
      <c r="AM87" s="178"/>
      <c r="AP87" s="210"/>
      <c r="AQ87" s="178"/>
      <c r="AR87" s="178"/>
      <c r="AS87" s="178"/>
      <c r="AT87" s="178"/>
      <c r="AU87" s="178"/>
    </row>
    <row r="88" spans="4:47" s="208" customFormat="1">
      <c r="D88" s="178"/>
      <c r="H88" s="209"/>
      <c r="I88" s="209"/>
      <c r="J88" s="209"/>
      <c r="K88" s="178"/>
      <c r="L88" s="178"/>
      <c r="M88" s="178"/>
      <c r="N88" s="178"/>
      <c r="S88" s="178"/>
      <c r="U88" s="178"/>
      <c r="X88" s="210"/>
      <c r="Y88" s="178"/>
      <c r="AM88" s="178"/>
      <c r="AP88" s="210"/>
      <c r="AQ88" s="178"/>
      <c r="AR88" s="178"/>
      <c r="AS88" s="178"/>
      <c r="AT88" s="178"/>
      <c r="AU88" s="178"/>
    </row>
    <row r="89" spans="4:47" s="208" customFormat="1">
      <c r="D89" s="178"/>
      <c r="H89" s="209"/>
      <c r="I89" s="209"/>
      <c r="J89" s="209"/>
      <c r="K89" s="178"/>
      <c r="L89" s="178"/>
      <c r="M89" s="178"/>
      <c r="N89" s="178"/>
      <c r="S89" s="178"/>
      <c r="U89" s="178"/>
      <c r="X89" s="210"/>
      <c r="Y89" s="178"/>
      <c r="AM89" s="178"/>
      <c r="AP89" s="210"/>
      <c r="AQ89" s="178"/>
      <c r="AR89" s="178"/>
      <c r="AS89" s="178"/>
      <c r="AT89" s="178"/>
      <c r="AU89" s="178"/>
    </row>
    <row r="90" spans="4:47" s="208" customFormat="1">
      <c r="D90" s="178"/>
      <c r="H90" s="209"/>
      <c r="I90" s="209"/>
      <c r="J90" s="209"/>
      <c r="K90" s="178"/>
      <c r="L90" s="178"/>
      <c r="M90" s="178"/>
      <c r="N90" s="178"/>
      <c r="S90" s="178"/>
      <c r="U90" s="178"/>
      <c r="X90" s="210"/>
      <c r="Y90" s="178"/>
      <c r="AM90" s="178"/>
      <c r="AP90" s="210"/>
      <c r="AQ90" s="178"/>
      <c r="AR90" s="178"/>
      <c r="AS90" s="178"/>
      <c r="AT90" s="178"/>
      <c r="AU90" s="178"/>
    </row>
    <row r="91" spans="4:47" s="208" customFormat="1">
      <c r="D91" s="178"/>
      <c r="H91" s="209"/>
      <c r="I91" s="209"/>
      <c r="J91" s="209"/>
      <c r="K91" s="178"/>
      <c r="L91" s="178"/>
      <c r="M91" s="178"/>
      <c r="N91" s="178"/>
      <c r="S91" s="178"/>
      <c r="U91" s="178"/>
      <c r="X91" s="210"/>
      <c r="Y91" s="178"/>
      <c r="AM91" s="178"/>
      <c r="AP91" s="210"/>
      <c r="AQ91" s="178"/>
      <c r="AR91" s="178"/>
      <c r="AS91" s="178"/>
      <c r="AT91" s="178"/>
      <c r="AU91" s="178"/>
    </row>
    <row r="92" spans="4:47" s="208" customFormat="1">
      <c r="D92" s="178"/>
      <c r="H92" s="209"/>
      <c r="I92" s="209"/>
      <c r="J92" s="209"/>
      <c r="K92" s="178"/>
      <c r="L92" s="178"/>
      <c r="M92" s="178"/>
      <c r="N92" s="178"/>
      <c r="S92" s="178"/>
      <c r="U92" s="178"/>
      <c r="X92" s="210"/>
      <c r="Y92" s="178"/>
      <c r="AM92" s="178"/>
      <c r="AP92" s="210"/>
      <c r="AQ92" s="178"/>
      <c r="AR92" s="178"/>
      <c r="AS92" s="178"/>
      <c r="AT92" s="178"/>
      <c r="AU92" s="178"/>
    </row>
    <row r="93" spans="4:47" s="208" customFormat="1">
      <c r="D93" s="178"/>
      <c r="H93" s="209"/>
      <c r="I93" s="209"/>
      <c r="J93" s="209"/>
      <c r="K93" s="178"/>
      <c r="L93" s="178"/>
      <c r="M93" s="178"/>
      <c r="N93" s="178"/>
      <c r="S93" s="178"/>
      <c r="U93" s="178"/>
      <c r="X93" s="210"/>
      <c r="Y93" s="178"/>
      <c r="AM93" s="178"/>
      <c r="AP93" s="210"/>
      <c r="AQ93" s="178"/>
      <c r="AR93" s="178"/>
      <c r="AS93" s="178"/>
      <c r="AT93" s="178"/>
      <c r="AU93" s="178"/>
    </row>
    <row r="94" spans="4:47" s="208" customFormat="1">
      <c r="D94" s="178"/>
      <c r="H94" s="209"/>
      <c r="I94" s="209"/>
      <c r="J94" s="209"/>
      <c r="K94" s="178"/>
      <c r="L94" s="178"/>
      <c r="M94" s="178"/>
      <c r="N94" s="178"/>
      <c r="S94" s="178"/>
      <c r="U94" s="178"/>
      <c r="X94" s="210"/>
      <c r="Y94" s="178"/>
      <c r="AM94" s="178"/>
      <c r="AP94" s="210"/>
      <c r="AQ94" s="178"/>
      <c r="AR94" s="178"/>
      <c r="AS94" s="178"/>
      <c r="AT94" s="178"/>
      <c r="AU94" s="178"/>
    </row>
    <row r="95" spans="4:47" s="208" customFormat="1">
      <c r="D95" s="178"/>
      <c r="H95" s="209"/>
      <c r="I95" s="209"/>
      <c r="J95" s="209"/>
      <c r="K95" s="178"/>
      <c r="L95" s="178"/>
      <c r="M95" s="178"/>
      <c r="N95" s="178"/>
      <c r="S95" s="178"/>
      <c r="U95" s="178"/>
      <c r="X95" s="210"/>
      <c r="Y95" s="178"/>
      <c r="AM95" s="178"/>
      <c r="AP95" s="210"/>
      <c r="AQ95" s="178"/>
      <c r="AR95" s="178"/>
      <c r="AS95" s="178"/>
      <c r="AT95" s="178"/>
      <c r="AU95" s="178"/>
    </row>
    <row r="96" spans="4:47" s="208" customFormat="1">
      <c r="D96" s="178"/>
      <c r="H96" s="209"/>
      <c r="I96" s="209"/>
      <c r="J96" s="209"/>
      <c r="K96" s="178"/>
      <c r="L96" s="178"/>
      <c r="M96" s="178"/>
      <c r="N96" s="178"/>
      <c r="S96" s="178"/>
      <c r="U96" s="178"/>
      <c r="X96" s="210"/>
      <c r="Y96" s="178"/>
      <c r="AM96" s="178"/>
      <c r="AP96" s="210"/>
      <c r="AQ96" s="178"/>
      <c r="AR96" s="178"/>
      <c r="AS96" s="178"/>
      <c r="AT96" s="178"/>
      <c r="AU96" s="178"/>
    </row>
    <row r="97" spans="4:47" s="208" customFormat="1">
      <c r="D97" s="178"/>
      <c r="H97" s="209"/>
      <c r="I97" s="209"/>
      <c r="J97" s="209"/>
      <c r="K97" s="178"/>
      <c r="L97" s="178"/>
      <c r="M97" s="178"/>
      <c r="N97" s="178"/>
      <c r="S97" s="178"/>
      <c r="U97" s="178"/>
      <c r="X97" s="210"/>
      <c r="Y97" s="178"/>
      <c r="AM97" s="178"/>
      <c r="AP97" s="210"/>
      <c r="AQ97" s="178"/>
      <c r="AR97" s="178"/>
      <c r="AS97" s="178"/>
      <c r="AT97" s="178"/>
      <c r="AU97" s="178"/>
    </row>
    <row r="98" spans="4:47" s="208" customFormat="1">
      <c r="D98" s="178"/>
      <c r="H98" s="209"/>
      <c r="I98" s="209"/>
      <c r="J98" s="209"/>
      <c r="K98" s="178"/>
      <c r="L98" s="178"/>
      <c r="M98" s="178"/>
      <c r="N98" s="178"/>
      <c r="S98" s="178"/>
      <c r="U98" s="178"/>
      <c r="X98" s="210"/>
      <c r="Y98" s="178"/>
      <c r="AM98" s="178"/>
      <c r="AP98" s="210"/>
      <c r="AQ98" s="178"/>
      <c r="AR98" s="178"/>
      <c r="AS98" s="178"/>
      <c r="AT98" s="178"/>
      <c r="AU98" s="178"/>
    </row>
    <row r="99" spans="4:47" s="208" customFormat="1">
      <c r="D99" s="178"/>
      <c r="H99" s="209"/>
      <c r="I99" s="209"/>
      <c r="J99" s="209"/>
      <c r="K99" s="178"/>
      <c r="L99" s="178"/>
      <c r="M99" s="178"/>
      <c r="N99" s="178"/>
      <c r="S99" s="178"/>
      <c r="U99" s="178"/>
      <c r="X99" s="210"/>
      <c r="Y99" s="178"/>
      <c r="AM99" s="178"/>
      <c r="AP99" s="210"/>
      <c r="AQ99" s="178"/>
      <c r="AR99" s="178"/>
      <c r="AS99" s="178"/>
      <c r="AT99" s="178"/>
      <c r="AU99" s="178"/>
    </row>
    <row r="100" spans="4:47" s="208" customFormat="1">
      <c r="D100" s="178"/>
      <c r="H100" s="209"/>
      <c r="I100" s="209"/>
      <c r="J100" s="209"/>
      <c r="K100" s="178"/>
      <c r="L100" s="178"/>
      <c r="M100" s="178"/>
      <c r="N100" s="178"/>
      <c r="S100" s="178"/>
      <c r="U100" s="178"/>
      <c r="X100" s="210"/>
      <c r="Y100" s="178"/>
      <c r="AM100" s="178"/>
      <c r="AP100" s="210"/>
      <c r="AQ100" s="178"/>
      <c r="AR100" s="178"/>
      <c r="AS100" s="178"/>
      <c r="AT100" s="178"/>
      <c r="AU100" s="178"/>
    </row>
    <row r="101" spans="4:47" s="208" customFormat="1">
      <c r="D101" s="178"/>
      <c r="H101" s="209"/>
      <c r="I101" s="209"/>
      <c r="J101" s="209"/>
      <c r="K101" s="178"/>
      <c r="L101" s="178"/>
      <c r="M101" s="178"/>
      <c r="N101" s="178"/>
      <c r="S101" s="178"/>
      <c r="U101" s="178"/>
      <c r="X101" s="210"/>
      <c r="Y101" s="178"/>
      <c r="AM101" s="178"/>
      <c r="AP101" s="210"/>
      <c r="AQ101" s="178"/>
      <c r="AR101" s="178"/>
      <c r="AS101" s="178"/>
      <c r="AT101" s="178"/>
      <c r="AU101" s="178"/>
    </row>
    <row r="102" spans="4:47" s="208" customFormat="1">
      <c r="D102" s="178"/>
      <c r="H102" s="209"/>
      <c r="I102" s="209"/>
      <c r="J102" s="209"/>
      <c r="K102" s="178"/>
      <c r="L102" s="178"/>
      <c r="M102" s="178"/>
      <c r="N102" s="178"/>
      <c r="S102" s="178"/>
      <c r="U102" s="178"/>
      <c r="X102" s="210"/>
      <c r="Y102" s="178"/>
      <c r="AM102" s="178"/>
      <c r="AP102" s="210"/>
      <c r="AQ102" s="178"/>
      <c r="AR102" s="178"/>
      <c r="AS102" s="178"/>
      <c r="AT102" s="178"/>
      <c r="AU102" s="178"/>
    </row>
    <row r="103" spans="4:47" s="208" customFormat="1">
      <c r="D103" s="178"/>
      <c r="H103" s="209"/>
      <c r="I103" s="209"/>
      <c r="J103" s="209"/>
      <c r="K103" s="178"/>
      <c r="L103" s="178"/>
      <c r="M103" s="178"/>
      <c r="N103" s="178"/>
      <c r="S103" s="178"/>
      <c r="U103" s="178"/>
      <c r="X103" s="210"/>
      <c r="Y103" s="178"/>
      <c r="AM103" s="178"/>
      <c r="AP103" s="210"/>
      <c r="AQ103" s="178"/>
      <c r="AR103" s="178"/>
      <c r="AS103" s="178"/>
      <c r="AT103" s="178"/>
      <c r="AU103" s="178"/>
    </row>
    <row r="104" spans="4:47" s="208" customFormat="1">
      <c r="D104" s="178"/>
      <c r="H104" s="209"/>
      <c r="I104" s="209"/>
      <c r="J104" s="209"/>
      <c r="K104" s="178"/>
      <c r="L104" s="178"/>
      <c r="M104" s="178"/>
      <c r="N104" s="178"/>
      <c r="S104" s="178"/>
      <c r="U104" s="178"/>
      <c r="X104" s="210"/>
      <c r="Y104" s="178"/>
      <c r="AM104" s="178"/>
      <c r="AP104" s="210"/>
      <c r="AQ104" s="178"/>
      <c r="AR104" s="178"/>
      <c r="AS104" s="178"/>
      <c r="AT104" s="178"/>
      <c r="AU104" s="178"/>
    </row>
    <row r="105" spans="4:47" s="208" customFormat="1">
      <c r="D105" s="178"/>
      <c r="H105" s="209"/>
      <c r="I105" s="209"/>
      <c r="J105" s="209"/>
      <c r="K105" s="178"/>
      <c r="L105" s="178"/>
      <c r="M105" s="178"/>
      <c r="N105" s="178"/>
      <c r="S105" s="178"/>
      <c r="U105" s="178"/>
      <c r="X105" s="210"/>
      <c r="Y105" s="178"/>
      <c r="AM105" s="178"/>
      <c r="AP105" s="210"/>
      <c r="AQ105" s="178"/>
      <c r="AR105" s="178"/>
      <c r="AS105" s="178"/>
      <c r="AT105" s="178"/>
      <c r="AU105" s="178"/>
    </row>
    <row r="106" spans="4:47" s="208" customFormat="1">
      <c r="D106" s="178"/>
      <c r="H106" s="209"/>
      <c r="I106" s="209"/>
      <c r="J106" s="209"/>
      <c r="K106" s="178"/>
      <c r="L106" s="178"/>
      <c r="M106" s="178"/>
      <c r="N106" s="178"/>
      <c r="S106" s="178"/>
      <c r="U106" s="178"/>
      <c r="X106" s="210"/>
      <c r="Y106" s="178"/>
      <c r="AM106" s="178"/>
      <c r="AP106" s="210"/>
      <c r="AQ106" s="178"/>
      <c r="AR106" s="178"/>
      <c r="AS106" s="178"/>
      <c r="AT106" s="178"/>
      <c r="AU106" s="178"/>
    </row>
    <row r="107" spans="4:47" s="208" customFormat="1">
      <c r="D107" s="178"/>
      <c r="H107" s="209"/>
      <c r="I107" s="209"/>
      <c r="J107" s="209"/>
      <c r="K107" s="178"/>
      <c r="L107" s="178"/>
      <c r="M107" s="178"/>
      <c r="N107" s="178"/>
      <c r="S107" s="178"/>
      <c r="U107" s="178"/>
      <c r="X107" s="210"/>
      <c r="Y107" s="178"/>
      <c r="AM107" s="178"/>
      <c r="AP107" s="210"/>
      <c r="AQ107" s="178"/>
      <c r="AR107" s="178"/>
      <c r="AS107" s="178"/>
      <c r="AT107" s="178"/>
      <c r="AU107" s="178"/>
    </row>
    <row r="108" spans="4:47" s="208" customFormat="1">
      <c r="D108" s="178"/>
      <c r="H108" s="209"/>
      <c r="I108" s="209"/>
      <c r="J108" s="209"/>
      <c r="K108" s="178"/>
      <c r="L108" s="178"/>
      <c r="M108" s="178"/>
      <c r="N108" s="178"/>
      <c r="S108" s="178"/>
      <c r="U108" s="178"/>
      <c r="X108" s="210"/>
      <c r="Y108" s="178"/>
      <c r="AM108" s="178"/>
      <c r="AP108" s="210"/>
      <c r="AQ108" s="178"/>
      <c r="AR108" s="178"/>
      <c r="AS108" s="178"/>
      <c r="AT108" s="178"/>
      <c r="AU108" s="178"/>
    </row>
    <row r="109" spans="4:47" s="208" customFormat="1">
      <c r="D109" s="178"/>
      <c r="H109" s="209"/>
      <c r="I109" s="209"/>
      <c r="J109" s="209"/>
      <c r="K109" s="178"/>
      <c r="L109" s="178"/>
      <c r="M109" s="178"/>
      <c r="N109" s="178"/>
      <c r="S109" s="178"/>
      <c r="U109" s="178"/>
      <c r="X109" s="210"/>
      <c r="Y109" s="178"/>
      <c r="AM109" s="178"/>
      <c r="AP109" s="210"/>
      <c r="AQ109" s="178"/>
      <c r="AR109" s="178"/>
      <c r="AS109" s="178"/>
      <c r="AT109" s="178"/>
      <c r="AU109" s="178"/>
    </row>
    <row r="110" spans="4:47" s="208" customFormat="1">
      <c r="D110" s="178"/>
      <c r="H110" s="209"/>
      <c r="I110" s="209"/>
      <c r="J110" s="209"/>
      <c r="K110" s="178"/>
      <c r="L110" s="178"/>
      <c r="M110" s="178"/>
      <c r="N110" s="178"/>
      <c r="S110" s="178"/>
      <c r="U110" s="178"/>
      <c r="X110" s="210"/>
      <c r="Y110" s="178"/>
      <c r="AM110" s="178"/>
      <c r="AP110" s="210"/>
      <c r="AQ110" s="178"/>
      <c r="AR110" s="178"/>
      <c r="AS110" s="178"/>
      <c r="AT110" s="178"/>
      <c r="AU110" s="178"/>
    </row>
    <row r="111" spans="4:47" s="208" customFormat="1">
      <c r="D111" s="178"/>
      <c r="H111" s="209"/>
      <c r="I111" s="209"/>
      <c r="J111" s="209"/>
      <c r="K111" s="178"/>
      <c r="L111" s="178"/>
      <c r="M111" s="178"/>
      <c r="N111" s="178"/>
      <c r="S111" s="178"/>
      <c r="U111" s="178"/>
      <c r="X111" s="210"/>
      <c r="Y111" s="178"/>
      <c r="AM111" s="178"/>
      <c r="AP111" s="210"/>
      <c r="AQ111" s="178"/>
      <c r="AR111" s="178"/>
      <c r="AS111" s="178"/>
      <c r="AT111" s="178"/>
      <c r="AU111" s="178"/>
    </row>
    <row r="112" spans="4:47" s="208" customFormat="1">
      <c r="D112" s="178"/>
      <c r="H112" s="209"/>
      <c r="I112" s="209"/>
      <c r="J112" s="209"/>
      <c r="K112" s="178"/>
      <c r="L112" s="178"/>
      <c r="M112" s="178"/>
      <c r="N112" s="178"/>
      <c r="S112" s="178"/>
      <c r="U112" s="178"/>
      <c r="X112" s="210"/>
      <c r="Y112" s="178"/>
      <c r="AM112" s="178"/>
      <c r="AP112" s="210"/>
      <c r="AQ112" s="178"/>
      <c r="AR112" s="178"/>
      <c r="AS112" s="178"/>
      <c r="AT112" s="178"/>
      <c r="AU112" s="178"/>
    </row>
    <row r="113" spans="4:47" s="208" customFormat="1">
      <c r="D113" s="178"/>
      <c r="H113" s="209"/>
      <c r="I113" s="209"/>
      <c r="J113" s="209"/>
      <c r="K113" s="178"/>
      <c r="L113" s="178"/>
      <c r="M113" s="178"/>
      <c r="N113" s="178"/>
      <c r="S113" s="178"/>
      <c r="U113" s="178"/>
      <c r="X113" s="210"/>
      <c r="Y113" s="178"/>
      <c r="AM113" s="178"/>
      <c r="AP113" s="210"/>
      <c r="AQ113" s="178"/>
      <c r="AR113" s="178"/>
      <c r="AS113" s="178"/>
      <c r="AT113" s="178"/>
      <c r="AU113" s="178"/>
    </row>
    <row r="114" spans="4:47" s="208" customFormat="1">
      <c r="D114" s="178"/>
      <c r="H114" s="209"/>
      <c r="I114" s="209"/>
      <c r="J114" s="209"/>
      <c r="K114" s="178"/>
      <c r="L114" s="178"/>
      <c r="M114" s="178"/>
      <c r="N114" s="178"/>
      <c r="S114" s="178"/>
      <c r="U114" s="178"/>
      <c r="X114" s="210"/>
      <c r="Y114" s="178"/>
      <c r="AM114" s="178"/>
      <c r="AP114" s="210"/>
      <c r="AQ114" s="178"/>
      <c r="AR114" s="178"/>
      <c r="AS114" s="178"/>
      <c r="AT114" s="178"/>
      <c r="AU114" s="178"/>
    </row>
    <row r="115" spans="4:47" s="208" customFormat="1">
      <c r="D115" s="178"/>
      <c r="H115" s="209"/>
      <c r="I115" s="209"/>
      <c r="J115" s="209"/>
      <c r="K115" s="178"/>
      <c r="L115" s="178"/>
      <c r="M115" s="178"/>
      <c r="N115" s="178"/>
      <c r="S115" s="178"/>
      <c r="U115" s="178"/>
      <c r="X115" s="210"/>
      <c r="Y115" s="178"/>
      <c r="AM115" s="178"/>
      <c r="AP115" s="210"/>
      <c r="AQ115" s="178"/>
      <c r="AR115" s="178"/>
      <c r="AS115" s="178"/>
      <c r="AT115" s="178"/>
      <c r="AU115" s="178"/>
    </row>
    <row r="116" spans="4:47" s="208" customFormat="1">
      <c r="D116" s="178"/>
      <c r="H116" s="209"/>
      <c r="I116" s="209"/>
      <c r="J116" s="209"/>
      <c r="K116" s="178"/>
      <c r="L116" s="178"/>
      <c r="M116" s="178"/>
      <c r="N116" s="178"/>
      <c r="S116" s="178"/>
      <c r="U116" s="178"/>
      <c r="X116" s="210"/>
      <c r="Y116" s="178"/>
      <c r="AM116" s="178"/>
      <c r="AP116" s="210"/>
      <c r="AQ116" s="178"/>
      <c r="AR116" s="178"/>
      <c r="AS116" s="178"/>
      <c r="AT116" s="178"/>
      <c r="AU116" s="178"/>
    </row>
    <row r="117" spans="4:47" s="208" customFormat="1">
      <c r="D117" s="178"/>
      <c r="H117" s="209"/>
      <c r="I117" s="209"/>
      <c r="J117" s="209"/>
      <c r="K117" s="178"/>
      <c r="L117" s="178"/>
      <c r="M117" s="178"/>
      <c r="N117" s="178"/>
      <c r="S117" s="178"/>
      <c r="U117" s="178"/>
      <c r="X117" s="210"/>
      <c r="Y117" s="178"/>
      <c r="AM117" s="178"/>
      <c r="AP117" s="210"/>
      <c r="AQ117" s="178"/>
      <c r="AR117" s="178"/>
      <c r="AS117" s="178"/>
      <c r="AT117" s="178"/>
      <c r="AU117" s="178"/>
    </row>
    <row r="118" spans="4:47" s="208" customFormat="1">
      <c r="D118" s="178"/>
      <c r="H118" s="209"/>
      <c r="I118" s="209"/>
      <c r="J118" s="209"/>
      <c r="K118" s="178"/>
      <c r="L118" s="178"/>
      <c r="M118" s="178"/>
      <c r="N118" s="178"/>
      <c r="S118" s="178"/>
      <c r="U118" s="178"/>
      <c r="X118" s="210"/>
      <c r="Y118" s="178"/>
      <c r="AM118" s="178"/>
      <c r="AP118" s="210"/>
      <c r="AQ118" s="178"/>
      <c r="AR118" s="178"/>
      <c r="AS118" s="178"/>
      <c r="AT118" s="178"/>
      <c r="AU118" s="178"/>
    </row>
    <row r="119" spans="4:47" s="208" customFormat="1">
      <c r="D119" s="178"/>
      <c r="H119" s="209"/>
      <c r="I119" s="209"/>
      <c r="J119" s="209"/>
      <c r="K119" s="178"/>
      <c r="L119" s="178"/>
      <c r="M119" s="178"/>
      <c r="N119" s="178"/>
      <c r="S119" s="178"/>
      <c r="U119" s="178"/>
      <c r="X119" s="210"/>
      <c r="Y119" s="178"/>
      <c r="AM119" s="178"/>
      <c r="AP119" s="210"/>
      <c r="AQ119" s="178"/>
      <c r="AR119" s="178"/>
      <c r="AS119" s="178"/>
      <c r="AT119" s="178"/>
      <c r="AU119" s="178"/>
    </row>
    <row r="120" spans="4:47" s="208" customFormat="1">
      <c r="D120" s="178"/>
      <c r="H120" s="209"/>
      <c r="I120" s="209"/>
      <c r="J120" s="209"/>
      <c r="K120" s="178"/>
      <c r="L120" s="178"/>
      <c r="M120" s="178"/>
      <c r="N120" s="178"/>
      <c r="S120" s="178"/>
      <c r="U120" s="178"/>
      <c r="X120" s="210"/>
      <c r="Y120" s="178"/>
      <c r="AM120" s="178"/>
      <c r="AP120" s="210"/>
      <c r="AQ120" s="178"/>
      <c r="AR120" s="178"/>
      <c r="AS120" s="178"/>
      <c r="AT120" s="178"/>
      <c r="AU120" s="178"/>
    </row>
    <row r="121" spans="4:47" s="208" customFormat="1">
      <c r="D121" s="178"/>
      <c r="H121" s="209"/>
      <c r="I121" s="209"/>
      <c r="J121" s="209"/>
      <c r="K121" s="178"/>
      <c r="L121" s="178"/>
      <c r="M121" s="178"/>
      <c r="N121" s="178"/>
      <c r="S121" s="178"/>
      <c r="U121" s="178"/>
      <c r="X121" s="210"/>
      <c r="Y121" s="178"/>
      <c r="AM121" s="178"/>
      <c r="AP121" s="210"/>
      <c r="AQ121" s="178"/>
      <c r="AR121" s="178"/>
      <c r="AS121" s="178"/>
      <c r="AT121" s="178"/>
      <c r="AU121" s="178"/>
    </row>
    <row r="122" spans="4:47" s="208" customFormat="1">
      <c r="D122" s="178"/>
      <c r="H122" s="209"/>
      <c r="I122" s="209"/>
      <c r="J122" s="209"/>
      <c r="K122" s="178"/>
      <c r="L122" s="178"/>
      <c r="M122" s="178"/>
      <c r="N122" s="178"/>
      <c r="S122" s="178"/>
      <c r="U122" s="178"/>
      <c r="X122" s="210"/>
      <c r="Y122" s="178"/>
      <c r="AM122" s="178"/>
      <c r="AP122" s="210"/>
      <c r="AQ122" s="178"/>
      <c r="AR122" s="178"/>
      <c r="AS122" s="178"/>
      <c r="AT122" s="178"/>
      <c r="AU122" s="178"/>
    </row>
    <row r="123" spans="4:47" s="208" customFormat="1">
      <c r="D123" s="178"/>
      <c r="H123" s="209"/>
      <c r="I123" s="209"/>
      <c r="J123" s="209"/>
      <c r="K123" s="178"/>
      <c r="L123" s="178"/>
      <c r="M123" s="178"/>
      <c r="N123" s="178"/>
      <c r="S123" s="178"/>
      <c r="U123" s="178"/>
      <c r="X123" s="210"/>
      <c r="Y123" s="178"/>
      <c r="AM123" s="178"/>
      <c r="AP123" s="210"/>
      <c r="AQ123" s="178"/>
      <c r="AR123" s="178"/>
      <c r="AS123" s="178"/>
      <c r="AT123" s="178"/>
      <c r="AU123" s="178"/>
    </row>
    <row r="124" spans="4:47" s="208" customFormat="1">
      <c r="D124" s="178"/>
      <c r="H124" s="209"/>
      <c r="I124" s="209"/>
      <c r="J124" s="209"/>
      <c r="K124" s="178"/>
      <c r="L124" s="178"/>
      <c r="M124" s="178"/>
      <c r="N124" s="178"/>
      <c r="S124" s="178"/>
      <c r="U124" s="178"/>
      <c r="X124" s="210"/>
      <c r="Y124" s="178"/>
      <c r="AM124" s="178"/>
      <c r="AP124" s="210"/>
      <c r="AQ124" s="178"/>
      <c r="AR124" s="178"/>
      <c r="AS124" s="178"/>
      <c r="AT124" s="178"/>
      <c r="AU124" s="178"/>
    </row>
    <row r="125" spans="4:47" s="208" customFormat="1">
      <c r="D125" s="178"/>
      <c r="H125" s="209"/>
      <c r="I125" s="209"/>
      <c r="J125" s="209"/>
      <c r="K125" s="178"/>
      <c r="L125" s="178"/>
      <c r="M125" s="178"/>
      <c r="N125" s="178"/>
      <c r="S125" s="178"/>
      <c r="U125" s="178"/>
      <c r="X125" s="210"/>
      <c r="Y125" s="178"/>
      <c r="AM125" s="178"/>
      <c r="AP125" s="210"/>
      <c r="AQ125" s="178"/>
      <c r="AR125" s="178"/>
      <c r="AS125" s="178"/>
      <c r="AT125" s="178"/>
      <c r="AU125" s="178"/>
    </row>
    <row r="126" spans="4:47" s="208" customFormat="1">
      <c r="D126" s="178"/>
      <c r="H126" s="209"/>
      <c r="I126" s="209"/>
      <c r="J126" s="209"/>
      <c r="K126" s="178"/>
      <c r="L126" s="178"/>
      <c r="M126" s="178"/>
      <c r="N126" s="178"/>
      <c r="S126" s="178"/>
      <c r="U126" s="178"/>
      <c r="X126" s="210"/>
      <c r="Y126" s="178"/>
      <c r="AM126" s="178"/>
      <c r="AP126" s="210"/>
      <c r="AQ126" s="178"/>
      <c r="AR126" s="178"/>
      <c r="AS126" s="178"/>
      <c r="AT126" s="178"/>
      <c r="AU126" s="178"/>
    </row>
    <row r="127" spans="4:47" s="208" customFormat="1">
      <c r="D127" s="178"/>
      <c r="H127" s="209"/>
      <c r="I127" s="209"/>
      <c r="J127" s="209"/>
      <c r="K127" s="178"/>
      <c r="L127" s="178"/>
      <c r="M127" s="178"/>
      <c r="N127" s="178"/>
      <c r="S127" s="178"/>
      <c r="U127" s="178"/>
      <c r="X127" s="210"/>
      <c r="Y127" s="178"/>
      <c r="AM127" s="178"/>
      <c r="AP127" s="210"/>
      <c r="AQ127" s="178"/>
      <c r="AR127" s="178"/>
      <c r="AS127" s="178"/>
      <c r="AT127" s="178"/>
      <c r="AU127" s="178"/>
    </row>
    <row r="128" spans="4:47" s="208" customFormat="1">
      <c r="D128" s="178"/>
      <c r="H128" s="209"/>
      <c r="I128" s="209"/>
      <c r="J128" s="209"/>
      <c r="K128" s="178"/>
      <c r="L128" s="178"/>
      <c r="M128" s="178"/>
      <c r="N128" s="178"/>
      <c r="S128" s="178"/>
      <c r="U128" s="178"/>
      <c r="X128" s="210"/>
      <c r="Y128" s="178"/>
      <c r="AM128" s="178"/>
      <c r="AP128" s="210"/>
      <c r="AQ128" s="178"/>
      <c r="AR128" s="178"/>
      <c r="AS128" s="178"/>
      <c r="AT128" s="178"/>
      <c r="AU128" s="178"/>
    </row>
    <row r="129" spans="4:47" s="208" customFormat="1">
      <c r="D129" s="178"/>
      <c r="H129" s="209"/>
      <c r="I129" s="209"/>
      <c r="J129" s="209"/>
      <c r="K129" s="178"/>
      <c r="L129" s="178"/>
      <c r="M129" s="178"/>
      <c r="N129" s="178"/>
      <c r="S129" s="178"/>
      <c r="U129" s="178"/>
      <c r="X129" s="210"/>
      <c r="Y129" s="178"/>
      <c r="AM129" s="178"/>
      <c r="AP129" s="210"/>
      <c r="AQ129" s="178"/>
      <c r="AR129" s="178"/>
      <c r="AS129" s="178"/>
      <c r="AT129" s="178"/>
      <c r="AU129" s="178"/>
    </row>
    <row r="130" spans="4:47" s="208" customFormat="1">
      <c r="D130" s="178"/>
      <c r="H130" s="209"/>
      <c r="I130" s="209"/>
      <c r="J130" s="209"/>
      <c r="K130" s="178"/>
      <c r="L130" s="178"/>
      <c r="M130" s="178"/>
      <c r="N130" s="178"/>
      <c r="S130" s="178"/>
      <c r="U130" s="178"/>
      <c r="X130" s="210"/>
      <c r="Y130" s="178"/>
      <c r="AM130" s="178"/>
      <c r="AP130" s="210"/>
      <c r="AQ130" s="178"/>
      <c r="AR130" s="178"/>
      <c r="AS130" s="178"/>
      <c r="AT130" s="178"/>
      <c r="AU130" s="178"/>
    </row>
    <row r="131" spans="4:47" s="208" customFormat="1">
      <c r="D131" s="178"/>
      <c r="H131" s="209"/>
      <c r="I131" s="209"/>
      <c r="J131" s="209"/>
      <c r="K131" s="178"/>
      <c r="L131" s="178"/>
      <c r="M131" s="178"/>
      <c r="N131" s="178"/>
      <c r="S131" s="178"/>
      <c r="U131" s="178"/>
      <c r="X131" s="210"/>
      <c r="Y131" s="178"/>
      <c r="AM131" s="178"/>
      <c r="AP131" s="210"/>
      <c r="AQ131" s="178"/>
      <c r="AR131" s="178"/>
      <c r="AS131" s="178"/>
      <c r="AT131" s="178"/>
      <c r="AU131" s="178"/>
    </row>
    <row r="132" spans="4:47" s="208" customFormat="1">
      <c r="D132" s="178"/>
      <c r="H132" s="209"/>
      <c r="I132" s="209"/>
      <c r="J132" s="209"/>
      <c r="K132" s="178"/>
      <c r="L132" s="178"/>
      <c r="M132" s="178"/>
      <c r="N132" s="178"/>
      <c r="S132" s="178"/>
      <c r="U132" s="178"/>
      <c r="X132" s="210"/>
      <c r="Y132" s="178"/>
      <c r="AM132" s="178"/>
      <c r="AP132" s="210"/>
      <c r="AQ132" s="178"/>
      <c r="AR132" s="178"/>
      <c r="AS132" s="178"/>
      <c r="AT132" s="178"/>
      <c r="AU132" s="178"/>
    </row>
    <row r="133" spans="4:47" s="208" customFormat="1">
      <c r="D133" s="178"/>
      <c r="H133" s="209"/>
      <c r="I133" s="209"/>
      <c r="J133" s="209"/>
      <c r="K133" s="178"/>
      <c r="L133" s="178"/>
      <c r="M133" s="178"/>
      <c r="N133" s="178"/>
      <c r="S133" s="178"/>
      <c r="U133" s="178"/>
      <c r="X133" s="210"/>
      <c r="Y133" s="178"/>
      <c r="AM133" s="178"/>
      <c r="AP133" s="210"/>
      <c r="AQ133" s="178"/>
      <c r="AR133" s="178"/>
      <c r="AS133" s="178"/>
      <c r="AT133" s="178"/>
      <c r="AU133" s="178"/>
    </row>
    <row r="134" spans="4:47" s="208" customFormat="1">
      <c r="D134" s="178"/>
      <c r="H134" s="209"/>
      <c r="I134" s="209"/>
      <c r="J134" s="209"/>
      <c r="K134" s="178"/>
      <c r="L134" s="178"/>
      <c r="M134" s="178"/>
      <c r="N134" s="178"/>
      <c r="S134" s="178"/>
      <c r="U134" s="178"/>
      <c r="X134" s="210"/>
      <c r="Y134" s="178"/>
      <c r="AM134" s="178"/>
      <c r="AP134" s="210"/>
      <c r="AQ134" s="178"/>
      <c r="AR134" s="178"/>
      <c r="AS134" s="178"/>
      <c r="AT134" s="178"/>
      <c r="AU134" s="178"/>
    </row>
    <row r="135" spans="4:47" s="208" customFormat="1">
      <c r="D135" s="178"/>
      <c r="H135" s="209"/>
      <c r="I135" s="209"/>
      <c r="J135" s="209"/>
      <c r="K135" s="178"/>
      <c r="L135" s="178"/>
      <c r="M135" s="178"/>
      <c r="N135" s="178"/>
      <c r="S135" s="178"/>
      <c r="U135" s="178"/>
      <c r="X135" s="210"/>
      <c r="Y135" s="178"/>
      <c r="AM135" s="178"/>
      <c r="AP135" s="210"/>
      <c r="AQ135" s="178"/>
      <c r="AR135" s="178"/>
      <c r="AS135" s="178"/>
      <c r="AT135" s="178"/>
      <c r="AU135" s="178"/>
    </row>
    <row r="136" spans="4:47" s="208" customFormat="1">
      <c r="D136" s="178"/>
      <c r="H136" s="209"/>
      <c r="I136" s="209"/>
      <c r="J136" s="209"/>
      <c r="K136" s="178"/>
      <c r="L136" s="178"/>
      <c r="M136" s="178"/>
      <c r="N136" s="178"/>
      <c r="S136" s="178"/>
      <c r="U136" s="178"/>
      <c r="X136" s="210"/>
      <c r="Y136" s="178"/>
      <c r="AM136" s="178"/>
      <c r="AP136" s="210"/>
      <c r="AQ136" s="178"/>
      <c r="AR136" s="178"/>
      <c r="AS136" s="178"/>
      <c r="AT136" s="178"/>
      <c r="AU136" s="178"/>
    </row>
    <row r="137" spans="4:47" s="208" customFormat="1">
      <c r="D137" s="178"/>
      <c r="H137" s="209"/>
      <c r="I137" s="209"/>
      <c r="J137" s="209"/>
      <c r="K137" s="178"/>
      <c r="L137" s="178"/>
      <c r="M137" s="178"/>
      <c r="N137" s="178"/>
      <c r="S137" s="178"/>
      <c r="U137" s="178"/>
      <c r="X137" s="210"/>
      <c r="Y137" s="178"/>
      <c r="AM137" s="178"/>
      <c r="AP137" s="210"/>
      <c r="AQ137" s="178"/>
      <c r="AR137" s="178"/>
      <c r="AS137" s="178"/>
      <c r="AT137" s="178"/>
      <c r="AU137" s="178"/>
    </row>
    <row r="138" spans="4:47" s="208" customFormat="1">
      <c r="D138" s="178"/>
      <c r="H138" s="209"/>
      <c r="I138" s="209"/>
      <c r="J138" s="209"/>
      <c r="K138" s="178"/>
      <c r="L138" s="178"/>
      <c r="M138" s="178"/>
      <c r="N138" s="178"/>
      <c r="S138" s="178"/>
      <c r="U138" s="178"/>
      <c r="X138" s="210"/>
      <c r="Y138" s="178"/>
      <c r="AM138" s="178"/>
      <c r="AP138" s="210"/>
      <c r="AQ138" s="178"/>
      <c r="AR138" s="178"/>
      <c r="AS138" s="178"/>
      <c r="AT138" s="178"/>
      <c r="AU138" s="178"/>
    </row>
    <row r="139" spans="4:47" s="208" customFormat="1">
      <c r="D139" s="178"/>
      <c r="H139" s="209"/>
      <c r="I139" s="209"/>
      <c r="J139" s="209"/>
      <c r="K139" s="178"/>
      <c r="L139" s="178"/>
      <c r="M139" s="178"/>
      <c r="N139" s="178"/>
      <c r="S139" s="178"/>
      <c r="U139" s="178"/>
      <c r="X139" s="210"/>
      <c r="Y139" s="178"/>
      <c r="AM139" s="178"/>
      <c r="AP139" s="210"/>
      <c r="AQ139" s="178"/>
      <c r="AR139" s="178"/>
      <c r="AS139" s="178"/>
      <c r="AT139" s="178"/>
      <c r="AU139" s="178"/>
    </row>
    <row r="140" spans="4:47" s="208" customFormat="1">
      <c r="D140" s="178"/>
      <c r="H140" s="209"/>
      <c r="I140" s="209"/>
      <c r="J140" s="209"/>
      <c r="K140" s="178"/>
      <c r="L140" s="178"/>
      <c r="M140" s="178"/>
      <c r="N140" s="178"/>
      <c r="S140" s="178"/>
      <c r="U140" s="178"/>
      <c r="X140" s="210"/>
      <c r="Y140" s="178"/>
      <c r="AM140" s="178"/>
      <c r="AP140" s="210"/>
      <c r="AQ140" s="178"/>
      <c r="AR140" s="178"/>
      <c r="AS140" s="178"/>
      <c r="AT140" s="178"/>
      <c r="AU140" s="178"/>
    </row>
    <row r="141" spans="4:47" s="208" customFormat="1">
      <c r="D141" s="178"/>
      <c r="H141" s="209"/>
      <c r="I141" s="209"/>
      <c r="J141" s="209"/>
      <c r="K141" s="178"/>
      <c r="L141" s="178"/>
      <c r="M141" s="178"/>
      <c r="N141" s="178"/>
      <c r="S141" s="178"/>
      <c r="U141" s="178"/>
      <c r="X141" s="210"/>
      <c r="Y141" s="178"/>
      <c r="AM141" s="178"/>
      <c r="AP141" s="210"/>
      <c r="AQ141" s="178"/>
      <c r="AR141" s="178"/>
      <c r="AS141" s="178"/>
      <c r="AT141" s="178"/>
      <c r="AU141" s="178"/>
    </row>
    <row r="142" spans="4:47" s="208" customFormat="1">
      <c r="D142" s="178"/>
      <c r="H142" s="209"/>
      <c r="I142" s="209"/>
      <c r="J142" s="209"/>
      <c r="K142" s="178"/>
      <c r="L142" s="178"/>
      <c r="M142" s="178"/>
      <c r="N142" s="178"/>
      <c r="S142" s="178"/>
      <c r="U142" s="178"/>
      <c r="X142" s="210"/>
      <c r="Y142" s="178"/>
      <c r="AM142" s="178"/>
      <c r="AP142" s="210"/>
      <c r="AQ142" s="178"/>
      <c r="AR142" s="178"/>
      <c r="AS142" s="178"/>
      <c r="AT142" s="178"/>
      <c r="AU142" s="178"/>
    </row>
    <row r="143" spans="4:47" s="208" customFormat="1">
      <c r="D143" s="178"/>
      <c r="H143" s="209"/>
      <c r="I143" s="209"/>
      <c r="J143" s="209"/>
      <c r="K143" s="178"/>
      <c r="L143" s="178"/>
      <c r="M143" s="178"/>
      <c r="N143" s="178"/>
      <c r="S143" s="178"/>
      <c r="U143" s="178"/>
      <c r="X143" s="210"/>
      <c r="Y143" s="178"/>
      <c r="AM143" s="178"/>
      <c r="AP143" s="210"/>
      <c r="AQ143" s="178"/>
      <c r="AR143" s="178"/>
      <c r="AS143" s="178"/>
      <c r="AT143" s="178"/>
      <c r="AU143" s="178"/>
    </row>
    <row r="144" spans="4:47" s="208" customFormat="1">
      <c r="D144" s="178"/>
      <c r="H144" s="209"/>
      <c r="I144" s="209"/>
      <c r="J144" s="209"/>
      <c r="K144" s="178"/>
      <c r="L144" s="178"/>
      <c r="M144" s="178"/>
      <c r="N144" s="178"/>
      <c r="S144" s="178"/>
      <c r="U144" s="178"/>
      <c r="X144" s="210"/>
      <c r="Y144" s="178"/>
      <c r="AM144" s="178"/>
      <c r="AP144" s="210"/>
      <c r="AQ144" s="178"/>
      <c r="AR144" s="178"/>
      <c r="AS144" s="178"/>
      <c r="AT144" s="178"/>
      <c r="AU144" s="178"/>
    </row>
    <row r="145" spans="4:47" s="208" customFormat="1">
      <c r="D145" s="178"/>
      <c r="H145" s="209"/>
      <c r="I145" s="209"/>
      <c r="J145" s="209"/>
      <c r="K145" s="178"/>
      <c r="L145" s="178"/>
      <c r="M145" s="178"/>
      <c r="N145" s="178"/>
      <c r="S145" s="178"/>
      <c r="U145" s="178"/>
      <c r="X145" s="210"/>
      <c r="Y145" s="178"/>
      <c r="AM145" s="178"/>
      <c r="AP145" s="210"/>
      <c r="AQ145" s="178"/>
      <c r="AR145" s="178"/>
      <c r="AS145" s="178"/>
      <c r="AT145" s="178"/>
      <c r="AU145" s="178"/>
    </row>
    <row r="146" spans="4:47" s="208" customFormat="1">
      <c r="D146" s="178"/>
      <c r="H146" s="209"/>
      <c r="I146" s="209"/>
      <c r="J146" s="209"/>
      <c r="K146" s="178"/>
      <c r="L146" s="178"/>
      <c r="M146" s="178"/>
      <c r="N146" s="178"/>
      <c r="S146" s="178"/>
      <c r="U146" s="178"/>
      <c r="X146" s="210"/>
      <c r="Y146" s="178"/>
      <c r="AM146" s="178"/>
      <c r="AP146" s="210"/>
      <c r="AQ146" s="178"/>
      <c r="AR146" s="178"/>
      <c r="AS146" s="178"/>
      <c r="AT146" s="178"/>
      <c r="AU146" s="178"/>
    </row>
    <row r="147" spans="4:47" s="208" customFormat="1">
      <c r="D147" s="178"/>
      <c r="H147" s="209"/>
      <c r="I147" s="209"/>
      <c r="J147" s="209"/>
      <c r="K147" s="178"/>
      <c r="L147" s="178"/>
      <c r="M147" s="178"/>
      <c r="N147" s="178"/>
      <c r="S147" s="178"/>
      <c r="U147" s="178"/>
      <c r="X147" s="210"/>
      <c r="Y147" s="178"/>
      <c r="AM147" s="178"/>
      <c r="AP147" s="210"/>
      <c r="AQ147" s="178"/>
      <c r="AR147" s="178"/>
      <c r="AS147" s="178"/>
      <c r="AT147" s="178"/>
      <c r="AU147" s="178"/>
    </row>
    <row r="148" spans="4:47" s="208" customFormat="1">
      <c r="D148" s="178"/>
      <c r="H148" s="209"/>
      <c r="I148" s="209"/>
      <c r="J148" s="209"/>
      <c r="K148" s="178"/>
      <c r="L148" s="178"/>
      <c r="M148" s="178"/>
      <c r="N148" s="178"/>
      <c r="S148" s="178"/>
      <c r="U148" s="178"/>
      <c r="X148" s="210"/>
      <c r="Y148" s="178"/>
      <c r="AM148" s="178"/>
      <c r="AP148" s="210"/>
      <c r="AQ148" s="178"/>
      <c r="AR148" s="178"/>
      <c r="AS148" s="178"/>
      <c r="AT148" s="178"/>
      <c r="AU148" s="178"/>
    </row>
    <row r="149" spans="4:47" s="208" customFormat="1">
      <c r="D149" s="178"/>
      <c r="H149" s="209"/>
      <c r="I149" s="209"/>
      <c r="J149" s="209"/>
      <c r="K149" s="178"/>
      <c r="L149" s="178"/>
      <c r="M149" s="178"/>
      <c r="N149" s="178"/>
      <c r="S149" s="178"/>
      <c r="U149" s="178"/>
      <c r="X149" s="210"/>
      <c r="Y149" s="178"/>
      <c r="AM149" s="178"/>
      <c r="AP149" s="210"/>
      <c r="AQ149" s="178"/>
      <c r="AR149" s="178"/>
      <c r="AS149" s="178"/>
      <c r="AT149" s="178"/>
      <c r="AU149" s="178"/>
    </row>
    <row r="150" spans="4:47" s="208" customFormat="1">
      <c r="D150" s="178"/>
      <c r="H150" s="209"/>
      <c r="I150" s="209"/>
      <c r="J150" s="209"/>
      <c r="K150" s="178"/>
      <c r="L150" s="178"/>
      <c r="M150" s="178"/>
      <c r="N150" s="178"/>
      <c r="S150" s="178"/>
      <c r="U150" s="178"/>
      <c r="X150" s="210"/>
      <c r="Y150" s="178"/>
      <c r="AM150" s="178"/>
      <c r="AP150" s="210"/>
      <c r="AQ150" s="178"/>
      <c r="AR150" s="178"/>
      <c r="AS150" s="178"/>
      <c r="AT150" s="178"/>
      <c r="AU150" s="178"/>
    </row>
    <row r="151" spans="4:47" s="208" customFormat="1">
      <c r="D151" s="178"/>
      <c r="H151" s="209"/>
      <c r="I151" s="209"/>
      <c r="J151" s="209"/>
      <c r="K151" s="178"/>
      <c r="L151" s="178"/>
      <c r="M151" s="178"/>
      <c r="N151" s="178"/>
      <c r="S151" s="178"/>
      <c r="U151" s="178"/>
      <c r="X151" s="210"/>
      <c r="Y151" s="178"/>
      <c r="AM151" s="178"/>
      <c r="AP151" s="210"/>
      <c r="AQ151" s="178"/>
      <c r="AR151" s="178"/>
      <c r="AS151" s="178"/>
      <c r="AT151" s="178"/>
      <c r="AU151" s="178"/>
    </row>
    <row r="152" spans="4:47" s="208" customFormat="1">
      <c r="D152" s="178"/>
      <c r="H152" s="209"/>
      <c r="I152" s="209"/>
      <c r="J152" s="209"/>
      <c r="K152" s="178"/>
      <c r="L152" s="178"/>
      <c r="M152" s="178"/>
      <c r="N152" s="178"/>
      <c r="S152" s="178"/>
      <c r="U152" s="178"/>
      <c r="X152" s="210"/>
      <c r="Y152" s="178"/>
      <c r="AM152" s="178"/>
      <c r="AP152" s="210"/>
      <c r="AQ152" s="178"/>
      <c r="AR152" s="178"/>
      <c r="AS152" s="178"/>
      <c r="AT152" s="178"/>
      <c r="AU152" s="178"/>
    </row>
    <row r="153" spans="4:47" s="208" customFormat="1">
      <c r="D153" s="178"/>
      <c r="H153" s="209"/>
      <c r="I153" s="209"/>
      <c r="J153" s="209"/>
      <c r="K153" s="178"/>
      <c r="L153" s="178"/>
      <c r="M153" s="178"/>
      <c r="N153" s="178"/>
      <c r="S153" s="178"/>
      <c r="U153" s="178"/>
      <c r="X153" s="210"/>
      <c r="Y153" s="178"/>
      <c r="AM153" s="178"/>
      <c r="AP153" s="210"/>
      <c r="AQ153" s="178"/>
      <c r="AR153" s="178"/>
      <c r="AS153" s="178"/>
      <c r="AT153" s="178"/>
      <c r="AU153" s="178"/>
    </row>
    <row r="154" spans="4:47" s="208" customFormat="1">
      <c r="D154" s="178"/>
      <c r="H154" s="209"/>
      <c r="I154" s="209"/>
      <c r="J154" s="209"/>
      <c r="K154" s="178"/>
      <c r="L154" s="178"/>
      <c r="M154" s="178"/>
      <c r="N154" s="178"/>
      <c r="S154" s="178"/>
      <c r="U154" s="178"/>
      <c r="X154" s="210"/>
      <c r="Y154" s="178"/>
      <c r="AM154" s="178"/>
      <c r="AP154" s="210"/>
      <c r="AQ154" s="178"/>
      <c r="AR154" s="178"/>
      <c r="AS154" s="178"/>
      <c r="AT154" s="178"/>
      <c r="AU154" s="178"/>
    </row>
    <row r="155" spans="4:47" s="208" customFormat="1">
      <c r="D155" s="178"/>
      <c r="H155" s="209"/>
      <c r="I155" s="209"/>
      <c r="J155" s="209"/>
      <c r="K155" s="178"/>
      <c r="L155" s="178"/>
      <c r="M155" s="178"/>
      <c r="N155" s="178"/>
      <c r="S155" s="178"/>
      <c r="U155" s="178"/>
      <c r="X155" s="210"/>
      <c r="Y155" s="178"/>
      <c r="AM155" s="178"/>
      <c r="AP155" s="210"/>
      <c r="AQ155" s="178"/>
      <c r="AR155" s="178"/>
      <c r="AS155" s="178"/>
      <c r="AT155" s="178"/>
      <c r="AU155" s="178"/>
    </row>
    <row r="156" spans="4:47" s="208" customFormat="1">
      <c r="D156" s="178"/>
      <c r="H156" s="209"/>
      <c r="I156" s="209"/>
      <c r="J156" s="209"/>
      <c r="K156" s="178"/>
      <c r="L156" s="178"/>
      <c r="M156" s="178"/>
      <c r="N156" s="178"/>
      <c r="S156" s="178"/>
      <c r="U156" s="178"/>
      <c r="X156" s="210"/>
      <c r="Y156" s="178"/>
      <c r="AM156" s="178"/>
      <c r="AP156" s="210"/>
      <c r="AQ156" s="178"/>
      <c r="AR156" s="178"/>
      <c r="AS156" s="178"/>
      <c r="AT156" s="178"/>
      <c r="AU156" s="178"/>
    </row>
    <row r="157" spans="4:47" s="208" customFormat="1">
      <c r="D157" s="178"/>
      <c r="H157" s="209"/>
      <c r="I157" s="209"/>
      <c r="J157" s="209"/>
      <c r="K157" s="178"/>
      <c r="L157" s="178"/>
      <c r="M157" s="178"/>
      <c r="N157" s="178"/>
      <c r="S157" s="178"/>
      <c r="U157" s="178"/>
      <c r="X157" s="210"/>
      <c r="Y157" s="178"/>
      <c r="AM157" s="178"/>
      <c r="AP157" s="210"/>
      <c r="AQ157" s="178"/>
      <c r="AR157" s="178"/>
      <c r="AS157" s="178"/>
      <c r="AT157" s="178"/>
      <c r="AU157" s="178"/>
    </row>
    <row r="158" spans="4:47" s="208" customFormat="1">
      <c r="D158" s="178"/>
      <c r="H158" s="209"/>
      <c r="I158" s="209"/>
      <c r="J158" s="209"/>
      <c r="K158" s="178"/>
      <c r="L158" s="178"/>
      <c r="M158" s="178"/>
      <c r="N158" s="178"/>
      <c r="S158" s="178"/>
      <c r="U158" s="178"/>
      <c r="X158" s="210"/>
      <c r="Y158" s="178"/>
      <c r="AM158" s="178"/>
      <c r="AP158" s="210"/>
      <c r="AQ158" s="178"/>
      <c r="AR158" s="178"/>
      <c r="AS158" s="178"/>
      <c r="AT158" s="178"/>
      <c r="AU158" s="178"/>
    </row>
    <row r="159" spans="4:47" s="208" customFormat="1">
      <c r="D159" s="178"/>
      <c r="H159" s="209"/>
      <c r="I159" s="209"/>
      <c r="J159" s="209"/>
      <c r="K159" s="178"/>
      <c r="L159" s="178"/>
      <c r="M159" s="178"/>
      <c r="N159" s="178"/>
      <c r="S159" s="178"/>
      <c r="U159" s="178"/>
      <c r="X159" s="210"/>
      <c r="Y159" s="178"/>
      <c r="AM159" s="178"/>
      <c r="AP159" s="210"/>
      <c r="AQ159" s="178"/>
      <c r="AR159" s="178"/>
      <c r="AS159" s="178"/>
      <c r="AT159" s="178"/>
      <c r="AU159" s="178"/>
    </row>
    <row r="160" spans="4:47" s="208" customFormat="1">
      <c r="D160" s="178"/>
      <c r="H160" s="209"/>
      <c r="I160" s="209"/>
      <c r="J160" s="209"/>
      <c r="K160" s="178"/>
      <c r="L160" s="178"/>
      <c r="M160" s="178"/>
      <c r="N160" s="178"/>
      <c r="S160" s="178"/>
      <c r="U160" s="178"/>
      <c r="X160" s="210"/>
      <c r="Y160" s="178"/>
      <c r="AM160" s="178"/>
      <c r="AP160" s="210"/>
      <c r="AQ160" s="178"/>
      <c r="AR160" s="178"/>
      <c r="AS160" s="178"/>
      <c r="AT160" s="178"/>
      <c r="AU160" s="178"/>
    </row>
    <row r="161" spans="4:47" s="208" customFormat="1">
      <c r="D161" s="178"/>
      <c r="H161" s="209"/>
      <c r="I161" s="209"/>
      <c r="J161" s="209"/>
      <c r="K161" s="178"/>
      <c r="L161" s="178"/>
      <c r="M161" s="178"/>
      <c r="N161" s="178"/>
      <c r="S161" s="178"/>
      <c r="U161" s="178"/>
      <c r="X161" s="210"/>
      <c r="Y161" s="178"/>
      <c r="AM161" s="178"/>
      <c r="AP161" s="210"/>
      <c r="AQ161" s="178"/>
      <c r="AR161" s="178"/>
      <c r="AS161" s="178"/>
      <c r="AT161" s="178"/>
      <c r="AU161" s="178"/>
    </row>
    <row r="162" spans="4:47" s="208" customFormat="1">
      <c r="D162" s="178"/>
      <c r="H162" s="209"/>
      <c r="I162" s="209"/>
      <c r="J162" s="209"/>
      <c r="K162" s="178"/>
      <c r="L162" s="178"/>
      <c r="M162" s="178"/>
      <c r="N162" s="178"/>
      <c r="S162" s="178"/>
      <c r="U162" s="178"/>
      <c r="X162" s="210"/>
      <c r="Y162" s="178"/>
      <c r="AM162" s="178"/>
      <c r="AP162" s="210"/>
      <c r="AQ162" s="178"/>
      <c r="AR162" s="178"/>
      <c r="AS162" s="178"/>
      <c r="AT162" s="178"/>
      <c r="AU162" s="178"/>
    </row>
    <row r="163" spans="4:47" s="208" customFormat="1">
      <c r="D163" s="178"/>
      <c r="H163" s="209"/>
      <c r="I163" s="209"/>
      <c r="J163" s="209"/>
      <c r="K163" s="178"/>
      <c r="L163" s="178"/>
      <c r="M163" s="178"/>
      <c r="N163" s="178"/>
      <c r="S163" s="178"/>
      <c r="U163" s="178"/>
      <c r="X163" s="210"/>
      <c r="Y163" s="178"/>
      <c r="AM163" s="178"/>
      <c r="AP163" s="210"/>
      <c r="AQ163" s="178"/>
      <c r="AR163" s="178"/>
      <c r="AS163" s="178"/>
      <c r="AT163" s="178"/>
      <c r="AU163" s="178"/>
    </row>
    <row r="164" spans="4:47" s="208" customFormat="1">
      <c r="D164" s="178"/>
      <c r="H164" s="209"/>
      <c r="I164" s="209"/>
      <c r="J164" s="209"/>
      <c r="K164" s="178"/>
      <c r="L164" s="178"/>
      <c r="M164" s="178"/>
      <c r="N164" s="178"/>
      <c r="S164" s="178"/>
      <c r="U164" s="178"/>
      <c r="X164" s="210"/>
      <c r="Y164" s="178"/>
      <c r="AM164" s="178"/>
      <c r="AP164" s="210"/>
      <c r="AQ164" s="178"/>
      <c r="AR164" s="178"/>
      <c r="AS164" s="178"/>
      <c r="AT164" s="178"/>
      <c r="AU164" s="178"/>
    </row>
    <row r="165" spans="4:47" s="208" customFormat="1">
      <c r="D165" s="178"/>
      <c r="H165" s="209"/>
      <c r="I165" s="209"/>
      <c r="J165" s="209"/>
      <c r="K165" s="178"/>
      <c r="L165" s="178"/>
      <c r="M165" s="178"/>
      <c r="N165" s="178"/>
      <c r="S165" s="178"/>
      <c r="U165" s="178"/>
      <c r="X165" s="210"/>
      <c r="Y165" s="178"/>
      <c r="AM165" s="178"/>
      <c r="AP165" s="210"/>
      <c r="AQ165" s="178"/>
      <c r="AR165" s="178"/>
      <c r="AS165" s="178"/>
      <c r="AT165" s="178"/>
      <c r="AU165" s="178"/>
    </row>
    <row r="166" spans="4:47" s="208" customFormat="1">
      <c r="D166" s="178"/>
      <c r="H166" s="209"/>
      <c r="I166" s="209"/>
      <c r="J166" s="209"/>
      <c r="K166" s="178"/>
      <c r="L166" s="178"/>
      <c r="M166" s="178"/>
      <c r="N166" s="178"/>
      <c r="S166" s="178"/>
      <c r="U166" s="178"/>
      <c r="X166" s="210"/>
      <c r="Y166" s="178"/>
      <c r="AM166" s="178"/>
      <c r="AP166" s="210"/>
      <c r="AQ166" s="178"/>
      <c r="AR166" s="178"/>
      <c r="AS166" s="178"/>
      <c r="AT166" s="178"/>
      <c r="AU166" s="178"/>
    </row>
    <row r="167" spans="4:47" s="208" customFormat="1">
      <c r="D167" s="178"/>
      <c r="H167" s="209"/>
      <c r="I167" s="209"/>
      <c r="J167" s="209"/>
      <c r="K167" s="178"/>
      <c r="L167" s="178"/>
      <c r="M167" s="178"/>
      <c r="N167" s="178"/>
      <c r="S167" s="178"/>
      <c r="U167" s="178"/>
      <c r="X167" s="210"/>
      <c r="Y167" s="178"/>
      <c r="AM167" s="178"/>
      <c r="AP167" s="210"/>
      <c r="AQ167" s="178"/>
      <c r="AR167" s="178"/>
      <c r="AS167" s="178"/>
      <c r="AT167" s="178"/>
      <c r="AU167" s="178"/>
    </row>
    <row r="168" spans="4:47" s="208" customFormat="1">
      <c r="D168" s="178"/>
      <c r="H168" s="209"/>
      <c r="I168" s="209"/>
      <c r="J168" s="209"/>
      <c r="K168" s="178"/>
      <c r="L168" s="178"/>
      <c r="M168" s="178"/>
      <c r="N168" s="178"/>
      <c r="S168" s="178"/>
      <c r="U168" s="178"/>
      <c r="X168" s="210"/>
      <c r="Y168" s="178"/>
      <c r="AM168" s="178"/>
      <c r="AP168" s="210"/>
      <c r="AQ168" s="178"/>
      <c r="AR168" s="178"/>
      <c r="AS168" s="178"/>
      <c r="AT168" s="178"/>
      <c r="AU168" s="178"/>
    </row>
    <row r="169" spans="4:47" s="208" customFormat="1">
      <c r="D169" s="178"/>
      <c r="H169" s="209"/>
      <c r="I169" s="209"/>
      <c r="J169" s="209"/>
      <c r="K169" s="178"/>
      <c r="L169" s="178"/>
      <c r="M169" s="178"/>
      <c r="N169" s="178"/>
      <c r="S169" s="178"/>
      <c r="U169" s="178"/>
      <c r="X169" s="210"/>
      <c r="Y169" s="178"/>
      <c r="AM169" s="178"/>
      <c r="AP169" s="210"/>
      <c r="AQ169" s="178"/>
      <c r="AR169" s="178"/>
      <c r="AS169" s="178"/>
      <c r="AT169" s="178"/>
      <c r="AU169" s="178"/>
    </row>
    <row r="170" spans="4:47" s="208" customFormat="1">
      <c r="D170" s="178"/>
      <c r="H170" s="209"/>
      <c r="I170" s="209"/>
      <c r="J170" s="209"/>
      <c r="K170" s="178"/>
      <c r="L170" s="178"/>
      <c r="M170" s="178"/>
      <c r="N170" s="178"/>
      <c r="S170" s="178"/>
      <c r="U170" s="178"/>
      <c r="X170" s="210"/>
      <c r="Y170" s="178"/>
      <c r="AM170" s="178"/>
      <c r="AP170" s="210"/>
      <c r="AQ170" s="178"/>
      <c r="AR170" s="178"/>
      <c r="AS170" s="178"/>
      <c r="AT170" s="178"/>
      <c r="AU170" s="178"/>
    </row>
    <row r="171" spans="4:47" s="208" customFormat="1">
      <c r="D171" s="178"/>
      <c r="H171" s="209"/>
      <c r="I171" s="209"/>
      <c r="J171" s="209"/>
      <c r="K171" s="178"/>
      <c r="L171" s="178"/>
      <c r="M171" s="178"/>
      <c r="N171" s="178"/>
      <c r="S171" s="178"/>
      <c r="U171" s="178"/>
      <c r="X171" s="210"/>
      <c r="Y171" s="178"/>
      <c r="AM171" s="178"/>
      <c r="AP171" s="210"/>
      <c r="AQ171" s="178"/>
      <c r="AR171" s="178"/>
      <c r="AS171" s="178"/>
      <c r="AT171" s="178"/>
      <c r="AU171" s="178"/>
    </row>
    <row r="172" spans="4:47" s="208" customFormat="1">
      <c r="D172" s="178"/>
      <c r="H172" s="209"/>
      <c r="I172" s="209"/>
      <c r="J172" s="209"/>
      <c r="K172" s="178"/>
      <c r="L172" s="178"/>
      <c r="M172" s="178"/>
      <c r="N172" s="178"/>
      <c r="S172" s="178"/>
      <c r="U172" s="178"/>
      <c r="X172" s="210"/>
      <c r="Y172" s="178"/>
      <c r="AM172" s="178"/>
      <c r="AP172" s="210"/>
      <c r="AQ172" s="178"/>
      <c r="AR172" s="178"/>
      <c r="AS172" s="178"/>
      <c r="AT172" s="178"/>
      <c r="AU172" s="178"/>
    </row>
    <row r="173" spans="4:47" s="208" customFormat="1">
      <c r="D173" s="178"/>
      <c r="H173" s="209"/>
      <c r="I173" s="209"/>
      <c r="J173" s="209"/>
      <c r="K173" s="178"/>
      <c r="L173" s="178"/>
      <c r="M173" s="178"/>
      <c r="N173" s="178"/>
      <c r="S173" s="178"/>
      <c r="U173" s="178"/>
      <c r="X173" s="210"/>
      <c r="Y173" s="178"/>
      <c r="AM173" s="178"/>
      <c r="AP173" s="210"/>
      <c r="AQ173" s="178"/>
      <c r="AR173" s="178"/>
      <c r="AS173" s="178"/>
      <c r="AT173" s="178"/>
      <c r="AU173" s="178"/>
    </row>
    <row r="174" spans="4:47" s="208" customFormat="1">
      <c r="D174" s="178"/>
      <c r="H174" s="209"/>
      <c r="I174" s="209"/>
      <c r="J174" s="209"/>
      <c r="K174" s="178"/>
      <c r="L174" s="178"/>
      <c r="M174" s="178"/>
      <c r="N174" s="178"/>
      <c r="S174" s="178"/>
      <c r="U174" s="178"/>
      <c r="X174" s="210"/>
      <c r="Y174" s="178"/>
      <c r="AM174" s="178"/>
      <c r="AP174" s="210"/>
      <c r="AQ174" s="178"/>
      <c r="AR174" s="178"/>
      <c r="AS174" s="178"/>
      <c r="AT174" s="178"/>
      <c r="AU174" s="178"/>
    </row>
    <row r="175" spans="4:47" s="208" customFormat="1">
      <c r="D175" s="178"/>
      <c r="H175" s="209"/>
      <c r="I175" s="209"/>
      <c r="J175" s="209"/>
      <c r="K175" s="178"/>
      <c r="L175" s="178"/>
      <c r="M175" s="178"/>
      <c r="N175" s="178"/>
      <c r="S175" s="178"/>
      <c r="U175" s="178"/>
      <c r="X175" s="210"/>
      <c r="Y175" s="178"/>
      <c r="AM175" s="178"/>
      <c r="AP175" s="210"/>
      <c r="AQ175" s="178"/>
      <c r="AR175" s="178"/>
      <c r="AS175" s="178"/>
      <c r="AT175" s="178"/>
      <c r="AU175" s="178"/>
    </row>
    <row r="176" spans="4:47" s="208" customFormat="1">
      <c r="D176" s="178"/>
      <c r="H176" s="209"/>
      <c r="I176" s="209"/>
      <c r="J176" s="209"/>
      <c r="K176" s="178"/>
      <c r="L176" s="178"/>
      <c r="M176" s="178"/>
      <c r="N176" s="178"/>
      <c r="S176" s="178"/>
      <c r="U176" s="178"/>
      <c r="X176" s="210"/>
      <c r="Y176" s="178"/>
      <c r="AM176" s="178"/>
      <c r="AP176" s="210"/>
      <c r="AQ176" s="178"/>
      <c r="AR176" s="178"/>
      <c r="AS176" s="178"/>
      <c r="AT176" s="178"/>
      <c r="AU176" s="178"/>
    </row>
    <row r="177" spans="4:47" s="208" customFormat="1">
      <c r="D177" s="178"/>
      <c r="H177" s="209"/>
      <c r="I177" s="209"/>
      <c r="J177" s="209"/>
      <c r="K177" s="178"/>
      <c r="L177" s="178"/>
      <c r="M177" s="178"/>
      <c r="N177" s="178"/>
      <c r="S177" s="178"/>
      <c r="U177" s="178"/>
      <c r="X177" s="210"/>
      <c r="Y177" s="178"/>
      <c r="AM177" s="178"/>
      <c r="AP177" s="210"/>
      <c r="AQ177" s="178"/>
      <c r="AR177" s="178"/>
      <c r="AS177" s="178"/>
      <c r="AT177" s="178"/>
      <c r="AU177" s="178"/>
    </row>
    <row r="178" spans="4:47" s="208" customFormat="1">
      <c r="D178" s="178"/>
      <c r="H178" s="209"/>
      <c r="I178" s="209"/>
      <c r="J178" s="209"/>
      <c r="K178" s="178"/>
      <c r="L178" s="178"/>
      <c r="M178" s="178"/>
      <c r="N178" s="178"/>
      <c r="S178" s="178"/>
      <c r="U178" s="178"/>
      <c r="X178" s="210"/>
      <c r="Y178" s="178"/>
      <c r="AM178" s="178"/>
      <c r="AP178" s="210"/>
      <c r="AQ178" s="178"/>
      <c r="AR178" s="178"/>
      <c r="AS178" s="178"/>
      <c r="AT178" s="178"/>
      <c r="AU178" s="178"/>
    </row>
    <row r="179" spans="4:47" s="208" customFormat="1">
      <c r="D179" s="178"/>
      <c r="H179" s="209"/>
      <c r="I179" s="209"/>
      <c r="J179" s="209"/>
      <c r="K179" s="178"/>
      <c r="L179" s="178"/>
      <c r="M179" s="178"/>
      <c r="N179" s="178"/>
      <c r="S179" s="178"/>
      <c r="U179" s="178"/>
      <c r="X179" s="210"/>
      <c r="Y179" s="178"/>
      <c r="AM179" s="178"/>
      <c r="AP179" s="210"/>
      <c r="AQ179" s="178"/>
      <c r="AR179" s="178"/>
      <c r="AS179" s="178"/>
      <c r="AT179" s="178"/>
      <c r="AU179" s="178"/>
    </row>
    <row r="180" spans="4:47" s="208" customFormat="1">
      <c r="D180" s="178"/>
      <c r="H180" s="209"/>
      <c r="I180" s="209"/>
      <c r="J180" s="209"/>
      <c r="K180" s="178"/>
      <c r="L180" s="178"/>
      <c r="M180" s="178"/>
      <c r="N180" s="178"/>
      <c r="S180" s="178"/>
      <c r="U180" s="178"/>
      <c r="X180" s="210"/>
      <c r="Y180" s="178"/>
      <c r="AM180" s="178"/>
      <c r="AP180" s="210"/>
      <c r="AQ180" s="178"/>
      <c r="AR180" s="178"/>
      <c r="AS180" s="178"/>
      <c r="AT180" s="178"/>
      <c r="AU180" s="178"/>
    </row>
    <row r="181" spans="4:47" s="208" customFormat="1">
      <c r="D181" s="178"/>
      <c r="H181" s="209"/>
      <c r="I181" s="209"/>
      <c r="J181" s="209"/>
      <c r="K181" s="178"/>
      <c r="L181" s="178"/>
      <c r="M181" s="178"/>
      <c r="N181" s="178"/>
      <c r="S181" s="178"/>
      <c r="U181" s="178"/>
      <c r="X181" s="210"/>
      <c r="Y181" s="178"/>
      <c r="AM181" s="178"/>
      <c r="AP181" s="210"/>
      <c r="AQ181" s="178"/>
      <c r="AR181" s="178"/>
      <c r="AS181" s="178"/>
      <c r="AT181" s="178"/>
      <c r="AU181" s="178"/>
    </row>
    <row r="182" spans="4:47" s="208" customFormat="1">
      <c r="D182" s="178"/>
      <c r="H182" s="209"/>
      <c r="I182" s="209"/>
      <c r="J182" s="209"/>
      <c r="K182" s="178"/>
      <c r="L182" s="178"/>
      <c r="M182" s="178"/>
      <c r="N182" s="178"/>
      <c r="S182" s="178"/>
      <c r="U182" s="178"/>
      <c r="X182" s="210"/>
      <c r="Y182" s="178"/>
      <c r="AM182" s="178"/>
      <c r="AP182" s="210"/>
      <c r="AQ182" s="178"/>
      <c r="AR182" s="178"/>
      <c r="AS182" s="178"/>
      <c r="AT182" s="178"/>
      <c r="AU182" s="178"/>
    </row>
    <row r="183" spans="4:47" s="208" customFormat="1">
      <c r="D183" s="178"/>
      <c r="H183" s="209"/>
      <c r="I183" s="209"/>
      <c r="J183" s="209"/>
      <c r="K183" s="178"/>
      <c r="L183" s="178"/>
      <c r="M183" s="178"/>
      <c r="N183" s="178"/>
      <c r="S183" s="178"/>
      <c r="U183" s="178"/>
      <c r="X183" s="210"/>
      <c r="Y183" s="178"/>
      <c r="AM183" s="178"/>
      <c r="AP183" s="210"/>
      <c r="AQ183" s="178"/>
      <c r="AR183" s="178"/>
      <c r="AS183" s="178"/>
      <c r="AT183" s="178"/>
      <c r="AU183" s="178"/>
    </row>
    <row r="184" spans="4:47" s="208" customFormat="1">
      <c r="D184" s="178"/>
      <c r="H184" s="209"/>
      <c r="I184" s="209"/>
      <c r="J184" s="209"/>
      <c r="K184" s="178"/>
      <c r="L184" s="178"/>
      <c r="M184" s="178"/>
      <c r="N184" s="178"/>
      <c r="S184" s="178"/>
      <c r="U184" s="178"/>
      <c r="X184" s="210"/>
      <c r="Y184" s="178"/>
      <c r="AM184" s="178"/>
      <c r="AP184" s="210"/>
      <c r="AQ184" s="178"/>
      <c r="AR184" s="178"/>
      <c r="AS184" s="178"/>
      <c r="AT184" s="178"/>
      <c r="AU184" s="178"/>
    </row>
    <row r="185" spans="4:47" s="208" customFormat="1">
      <c r="D185" s="178"/>
      <c r="H185" s="209"/>
      <c r="I185" s="209"/>
      <c r="J185" s="209"/>
      <c r="K185" s="178"/>
      <c r="L185" s="178"/>
      <c r="M185" s="178"/>
      <c r="N185" s="178"/>
      <c r="S185" s="178"/>
      <c r="U185" s="178"/>
      <c r="X185" s="210"/>
      <c r="Y185" s="178"/>
      <c r="AM185" s="178"/>
      <c r="AP185" s="210"/>
      <c r="AQ185" s="178"/>
      <c r="AR185" s="178"/>
      <c r="AS185" s="178"/>
      <c r="AT185" s="178"/>
      <c r="AU185" s="178"/>
    </row>
    <row r="186" spans="4:47" s="208" customFormat="1">
      <c r="D186" s="178"/>
      <c r="H186" s="209"/>
      <c r="I186" s="209"/>
      <c r="J186" s="209"/>
      <c r="K186" s="178"/>
      <c r="L186" s="178"/>
      <c r="M186" s="178"/>
      <c r="N186" s="178"/>
      <c r="S186" s="178"/>
      <c r="U186" s="178"/>
      <c r="X186" s="210"/>
      <c r="Y186" s="178"/>
      <c r="AM186" s="178"/>
      <c r="AP186" s="210"/>
      <c r="AQ186" s="178"/>
      <c r="AR186" s="178"/>
      <c r="AS186" s="178"/>
      <c r="AT186" s="178"/>
      <c r="AU186" s="178"/>
    </row>
    <row r="187" spans="4:47" s="208" customFormat="1">
      <c r="D187" s="178"/>
      <c r="H187" s="209"/>
      <c r="I187" s="209"/>
      <c r="J187" s="209"/>
      <c r="K187" s="178"/>
      <c r="L187" s="178"/>
      <c r="M187" s="178"/>
      <c r="N187" s="178"/>
      <c r="S187" s="178"/>
      <c r="U187" s="178"/>
      <c r="X187" s="210"/>
      <c r="Y187" s="178"/>
      <c r="AM187" s="178"/>
      <c r="AP187" s="210"/>
      <c r="AQ187" s="178"/>
      <c r="AR187" s="178"/>
      <c r="AS187" s="178"/>
      <c r="AT187" s="178"/>
      <c r="AU187" s="178"/>
    </row>
    <row r="188" spans="4:47" s="208" customFormat="1">
      <c r="D188" s="178"/>
      <c r="H188" s="209"/>
      <c r="I188" s="209"/>
      <c r="J188" s="209"/>
      <c r="K188" s="178"/>
      <c r="L188" s="178"/>
      <c r="M188" s="178"/>
      <c r="N188" s="178"/>
      <c r="S188" s="178"/>
      <c r="U188" s="178"/>
      <c r="X188" s="210"/>
      <c r="Y188" s="178"/>
      <c r="AM188" s="178"/>
      <c r="AP188" s="210"/>
      <c r="AQ188" s="178"/>
      <c r="AR188" s="178"/>
      <c r="AS188" s="178"/>
      <c r="AT188" s="178"/>
      <c r="AU188" s="178"/>
    </row>
    <row r="189" spans="4:47" s="208" customFormat="1">
      <c r="D189" s="178"/>
      <c r="H189" s="209"/>
      <c r="I189" s="209"/>
      <c r="J189" s="209"/>
      <c r="K189" s="178"/>
      <c r="L189" s="178"/>
      <c r="M189" s="178"/>
      <c r="N189" s="178"/>
      <c r="S189" s="178"/>
      <c r="U189" s="178"/>
      <c r="X189" s="210"/>
      <c r="Y189" s="178"/>
      <c r="AM189" s="178"/>
      <c r="AP189" s="210"/>
      <c r="AQ189" s="178"/>
      <c r="AR189" s="178"/>
      <c r="AS189" s="178"/>
      <c r="AT189" s="178"/>
      <c r="AU189" s="178"/>
    </row>
    <row r="190" spans="4:47" s="208" customFormat="1">
      <c r="D190" s="178"/>
      <c r="H190" s="209"/>
      <c r="I190" s="209"/>
      <c r="J190" s="209"/>
      <c r="K190" s="178"/>
      <c r="L190" s="178"/>
      <c r="M190" s="178"/>
      <c r="N190" s="178"/>
      <c r="S190" s="178"/>
      <c r="U190" s="178"/>
      <c r="X190" s="210"/>
      <c r="Y190" s="178"/>
      <c r="AM190" s="178"/>
      <c r="AP190" s="210"/>
      <c r="AQ190" s="178"/>
      <c r="AR190" s="178"/>
      <c r="AS190" s="178"/>
      <c r="AT190" s="178"/>
      <c r="AU190" s="178"/>
    </row>
    <row r="191" spans="4:47" s="208" customFormat="1">
      <c r="D191" s="178"/>
      <c r="H191" s="209"/>
      <c r="I191" s="209"/>
      <c r="J191" s="209"/>
      <c r="K191" s="178"/>
      <c r="L191" s="178"/>
      <c r="M191" s="178"/>
      <c r="N191" s="178"/>
      <c r="S191" s="178"/>
      <c r="U191" s="178"/>
      <c r="X191" s="210"/>
      <c r="Y191" s="178"/>
      <c r="AM191" s="178"/>
      <c r="AP191" s="210"/>
      <c r="AQ191" s="178"/>
      <c r="AR191" s="178"/>
      <c r="AS191" s="178"/>
      <c r="AT191" s="178"/>
      <c r="AU191" s="178"/>
    </row>
    <row r="192" spans="4:47" s="208" customFormat="1">
      <c r="D192" s="178"/>
      <c r="H192" s="209"/>
      <c r="I192" s="209"/>
      <c r="J192" s="209"/>
      <c r="K192" s="178"/>
      <c r="L192" s="178"/>
      <c r="M192" s="178"/>
      <c r="N192" s="178"/>
      <c r="S192" s="178"/>
      <c r="U192" s="178"/>
      <c r="X192" s="210"/>
      <c r="Y192" s="178"/>
      <c r="AM192" s="178"/>
      <c r="AP192" s="210"/>
      <c r="AQ192" s="178"/>
      <c r="AR192" s="178"/>
      <c r="AS192" s="178"/>
      <c r="AT192" s="178"/>
      <c r="AU192" s="178"/>
    </row>
    <row r="193" spans="4:47" s="208" customFormat="1">
      <c r="D193" s="178"/>
      <c r="H193" s="209"/>
      <c r="I193" s="209"/>
      <c r="J193" s="209"/>
      <c r="K193" s="178"/>
      <c r="L193" s="178"/>
      <c r="M193" s="178"/>
      <c r="N193" s="178"/>
      <c r="S193" s="178"/>
      <c r="U193" s="178"/>
      <c r="X193" s="210"/>
      <c r="Y193" s="178"/>
      <c r="AM193" s="178"/>
      <c r="AP193" s="210"/>
      <c r="AQ193" s="178"/>
      <c r="AR193" s="178"/>
      <c r="AS193" s="178"/>
      <c r="AT193" s="178"/>
      <c r="AU193" s="178"/>
    </row>
    <row r="194" spans="4:47" s="208" customFormat="1">
      <c r="D194" s="178"/>
      <c r="H194" s="209"/>
      <c r="I194" s="209"/>
      <c r="J194" s="209"/>
      <c r="K194" s="178"/>
      <c r="L194" s="178"/>
      <c r="M194" s="178"/>
      <c r="N194" s="178"/>
      <c r="S194" s="178"/>
      <c r="U194" s="178"/>
      <c r="X194" s="210"/>
      <c r="Y194" s="178"/>
      <c r="AM194" s="178"/>
      <c r="AP194" s="210"/>
      <c r="AQ194" s="178"/>
      <c r="AR194" s="178"/>
      <c r="AS194" s="178"/>
      <c r="AT194" s="178"/>
      <c r="AU194" s="178"/>
    </row>
    <row r="195" spans="4:47" s="208" customFormat="1">
      <c r="D195" s="178"/>
      <c r="H195" s="209"/>
      <c r="I195" s="209"/>
      <c r="J195" s="209"/>
      <c r="K195" s="178"/>
      <c r="L195" s="178"/>
      <c r="M195" s="178"/>
      <c r="N195" s="178"/>
      <c r="S195" s="178"/>
      <c r="U195" s="178"/>
      <c r="X195" s="210"/>
      <c r="Y195" s="178"/>
      <c r="AM195" s="178"/>
      <c r="AP195" s="210"/>
      <c r="AQ195" s="178"/>
      <c r="AR195" s="178"/>
      <c r="AS195" s="178"/>
      <c r="AT195" s="178"/>
      <c r="AU195" s="178"/>
    </row>
    <row r="196" spans="4:47" s="208" customFormat="1">
      <c r="D196" s="178"/>
      <c r="H196" s="209"/>
      <c r="I196" s="209"/>
      <c r="J196" s="209"/>
      <c r="K196" s="178"/>
      <c r="L196" s="178"/>
      <c r="M196" s="178"/>
      <c r="N196" s="178"/>
      <c r="S196" s="178"/>
      <c r="U196" s="178"/>
      <c r="X196" s="210"/>
      <c r="Y196" s="178"/>
      <c r="AM196" s="178"/>
      <c r="AP196" s="210"/>
      <c r="AQ196" s="178"/>
      <c r="AR196" s="178"/>
      <c r="AS196" s="178"/>
      <c r="AT196" s="178"/>
      <c r="AU196" s="178"/>
    </row>
    <row r="197" spans="4:47" s="208" customFormat="1">
      <c r="D197" s="178"/>
      <c r="H197" s="209"/>
      <c r="I197" s="209"/>
      <c r="J197" s="209"/>
      <c r="K197" s="178"/>
      <c r="L197" s="178"/>
      <c r="M197" s="178"/>
      <c r="N197" s="178"/>
      <c r="S197" s="178"/>
      <c r="U197" s="178"/>
      <c r="X197" s="210"/>
      <c r="Y197" s="178"/>
      <c r="AM197" s="178"/>
      <c r="AP197" s="210"/>
      <c r="AQ197" s="178"/>
      <c r="AR197" s="178"/>
      <c r="AS197" s="178"/>
      <c r="AT197" s="178"/>
      <c r="AU197" s="178"/>
    </row>
    <row r="198" spans="4:47" s="208" customFormat="1">
      <c r="D198" s="178"/>
      <c r="H198" s="209"/>
      <c r="I198" s="209"/>
      <c r="J198" s="209"/>
      <c r="K198" s="178"/>
      <c r="L198" s="178"/>
      <c r="M198" s="178"/>
      <c r="N198" s="178"/>
      <c r="S198" s="178"/>
      <c r="U198" s="178"/>
      <c r="X198" s="210"/>
      <c r="Y198" s="178"/>
      <c r="AM198" s="178"/>
      <c r="AP198" s="210"/>
      <c r="AQ198" s="178"/>
      <c r="AR198" s="178"/>
      <c r="AS198" s="178"/>
      <c r="AT198" s="178"/>
      <c r="AU198" s="178"/>
    </row>
    <row r="199" spans="4:47" s="208" customFormat="1">
      <c r="D199" s="178"/>
      <c r="H199" s="209"/>
      <c r="I199" s="209"/>
      <c r="J199" s="209"/>
      <c r="K199" s="178"/>
      <c r="L199" s="178"/>
      <c r="M199" s="178"/>
      <c r="N199" s="178"/>
      <c r="S199" s="178"/>
      <c r="U199" s="178"/>
      <c r="X199" s="210"/>
      <c r="Y199" s="178"/>
      <c r="AM199" s="178"/>
      <c r="AP199" s="210"/>
      <c r="AQ199" s="178"/>
      <c r="AR199" s="178"/>
      <c r="AS199" s="178"/>
      <c r="AT199" s="178"/>
      <c r="AU199" s="178"/>
    </row>
    <row r="200" spans="4:47" s="208" customFormat="1">
      <c r="D200" s="178"/>
      <c r="H200" s="209"/>
      <c r="I200" s="209"/>
      <c r="J200" s="209"/>
      <c r="K200" s="178"/>
      <c r="L200" s="178"/>
      <c r="M200" s="178"/>
      <c r="N200" s="178"/>
      <c r="S200" s="178"/>
      <c r="U200" s="178"/>
      <c r="X200" s="210"/>
      <c r="Y200" s="178"/>
      <c r="AM200" s="178"/>
      <c r="AP200" s="210"/>
      <c r="AQ200" s="178"/>
      <c r="AR200" s="178"/>
      <c r="AS200" s="178"/>
      <c r="AT200" s="178"/>
      <c r="AU200" s="178"/>
    </row>
    <row r="201" spans="4:47" s="208" customFormat="1">
      <c r="D201" s="178"/>
      <c r="H201" s="209"/>
      <c r="I201" s="209"/>
      <c r="J201" s="209"/>
      <c r="K201" s="178"/>
      <c r="L201" s="178"/>
      <c r="M201" s="178"/>
      <c r="N201" s="178"/>
      <c r="S201" s="178"/>
      <c r="U201" s="178"/>
      <c r="X201" s="210"/>
      <c r="Y201" s="178"/>
      <c r="AM201" s="178"/>
      <c r="AP201" s="210"/>
      <c r="AQ201" s="178"/>
      <c r="AR201" s="178"/>
      <c r="AS201" s="178"/>
      <c r="AT201" s="178"/>
      <c r="AU201" s="178"/>
    </row>
    <row r="202" spans="4:47" s="208" customFormat="1">
      <c r="D202" s="178"/>
      <c r="H202" s="209"/>
      <c r="I202" s="209"/>
      <c r="J202" s="209"/>
      <c r="K202" s="178"/>
      <c r="L202" s="178"/>
      <c r="M202" s="178"/>
      <c r="N202" s="178"/>
      <c r="S202" s="178"/>
      <c r="U202" s="178"/>
      <c r="X202" s="210"/>
      <c r="Y202" s="178"/>
      <c r="AM202" s="178"/>
      <c r="AP202" s="210"/>
      <c r="AQ202" s="178"/>
      <c r="AR202" s="178"/>
      <c r="AS202" s="178"/>
      <c r="AT202" s="178"/>
      <c r="AU202" s="178"/>
    </row>
    <row r="203" spans="4:47" s="208" customFormat="1">
      <c r="D203" s="178"/>
      <c r="H203" s="209"/>
      <c r="I203" s="209"/>
      <c r="J203" s="209"/>
      <c r="K203" s="178"/>
      <c r="L203" s="178"/>
      <c r="M203" s="178"/>
      <c r="N203" s="178"/>
      <c r="S203" s="178"/>
      <c r="U203" s="178"/>
      <c r="X203" s="210"/>
      <c r="Y203" s="178"/>
      <c r="AM203" s="178"/>
      <c r="AP203" s="210"/>
      <c r="AQ203" s="178"/>
      <c r="AR203" s="178"/>
      <c r="AS203" s="178"/>
      <c r="AT203" s="178"/>
      <c r="AU203" s="178"/>
    </row>
    <row r="204" spans="4:47" s="208" customFormat="1">
      <c r="D204" s="178"/>
      <c r="H204" s="209"/>
      <c r="I204" s="209"/>
      <c r="J204" s="209"/>
      <c r="K204" s="178"/>
      <c r="L204" s="178"/>
      <c r="M204" s="178"/>
      <c r="N204" s="178"/>
      <c r="S204" s="178"/>
      <c r="U204" s="178"/>
      <c r="X204" s="210"/>
      <c r="Y204" s="178"/>
      <c r="AM204" s="178"/>
      <c r="AP204" s="210"/>
      <c r="AQ204" s="178"/>
      <c r="AR204" s="178"/>
      <c r="AS204" s="178"/>
      <c r="AT204" s="178"/>
      <c r="AU204" s="178"/>
    </row>
    <row r="205" spans="4:47" s="208" customFormat="1">
      <c r="D205" s="178"/>
      <c r="H205" s="209"/>
      <c r="I205" s="209"/>
      <c r="J205" s="209"/>
      <c r="K205" s="178"/>
      <c r="L205" s="178"/>
      <c r="M205" s="178"/>
      <c r="N205" s="178"/>
      <c r="S205" s="178"/>
      <c r="U205" s="178"/>
      <c r="X205" s="210"/>
      <c r="Y205" s="178"/>
      <c r="AM205" s="178"/>
      <c r="AP205" s="210"/>
      <c r="AQ205" s="178"/>
      <c r="AR205" s="178"/>
      <c r="AS205" s="178"/>
      <c r="AT205" s="178"/>
      <c r="AU205" s="178"/>
    </row>
    <row r="206" spans="4:47" s="208" customFormat="1">
      <c r="D206" s="178"/>
      <c r="H206" s="209"/>
      <c r="I206" s="209"/>
      <c r="J206" s="209"/>
      <c r="K206" s="178"/>
      <c r="L206" s="178"/>
      <c r="M206" s="178"/>
      <c r="N206" s="178"/>
      <c r="S206" s="178"/>
      <c r="U206" s="178"/>
      <c r="X206" s="210"/>
      <c r="Y206" s="178"/>
      <c r="AM206" s="178"/>
      <c r="AP206" s="210"/>
      <c r="AQ206" s="178"/>
      <c r="AR206" s="178"/>
      <c r="AS206" s="178"/>
      <c r="AT206" s="178"/>
      <c r="AU206" s="178"/>
    </row>
    <row r="207" spans="4:47" s="208" customFormat="1">
      <c r="D207" s="178"/>
      <c r="H207" s="209"/>
      <c r="I207" s="209"/>
      <c r="J207" s="209"/>
      <c r="K207" s="178"/>
      <c r="L207" s="178"/>
      <c r="M207" s="178"/>
      <c r="N207" s="178"/>
      <c r="S207" s="178"/>
      <c r="U207" s="178"/>
      <c r="X207" s="210"/>
      <c r="Y207" s="178"/>
      <c r="AM207" s="178"/>
      <c r="AP207" s="210"/>
      <c r="AQ207" s="178"/>
      <c r="AR207" s="178"/>
      <c r="AS207" s="178"/>
      <c r="AT207" s="178"/>
      <c r="AU207" s="178"/>
    </row>
    <row r="208" spans="4:47" s="208" customFormat="1">
      <c r="D208" s="178"/>
      <c r="H208" s="209"/>
      <c r="I208" s="209"/>
      <c r="J208" s="209"/>
      <c r="K208" s="178"/>
      <c r="L208" s="178"/>
      <c r="M208" s="178"/>
      <c r="N208" s="178"/>
      <c r="S208" s="178"/>
      <c r="U208" s="178"/>
      <c r="X208" s="210"/>
      <c r="Y208" s="178"/>
      <c r="AM208" s="178"/>
      <c r="AP208" s="210"/>
      <c r="AQ208" s="178"/>
      <c r="AR208" s="178"/>
      <c r="AS208" s="178"/>
      <c r="AT208" s="178"/>
      <c r="AU208" s="178"/>
    </row>
    <row r="209" spans="4:47" s="208" customFormat="1">
      <c r="D209" s="178"/>
      <c r="H209" s="209"/>
      <c r="I209" s="209"/>
      <c r="J209" s="209"/>
      <c r="K209" s="178"/>
      <c r="L209" s="178"/>
      <c r="M209" s="178"/>
      <c r="N209" s="178"/>
      <c r="S209" s="178"/>
      <c r="U209" s="178"/>
      <c r="X209" s="210"/>
      <c r="Y209" s="178"/>
      <c r="AM209" s="178"/>
      <c r="AP209" s="210"/>
      <c r="AQ209" s="178"/>
      <c r="AR209" s="178"/>
      <c r="AS209" s="178"/>
      <c r="AT209" s="178"/>
      <c r="AU209" s="178"/>
    </row>
    <row r="210" spans="4:47" s="208" customFormat="1">
      <c r="D210" s="178"/>
      <c r="H210" s="209"/>
      <c r="I210" s="209"/>
      <c r="J210" s="209"/>
      <c r="K210" s="178"/>
      <c r="L210" s="178"/>
      <c r="M210" s="178"/>
      <c r="N210" s="178"/>
      <c r="S210" s="178"/>
      <c r="U210" s="178"/>
      <c r="X210" s="210"/>
      <c r="Y210" s="178"/>
      <c r="AM210" s="178"/>
      <c r="AP210" s="210"/>
      <c r="AQ210" s="178"/>
      <c r="AR210" s="178"/>
      <c r="AS210" s="178"/>
      <c r="AT210" s="178"/>
      <c r="AU210" s="178"/>
    </row>
    <row r="211" spans="4:47" s="208" customFormat="1">
      <c r="D211" s="178"/>
      <c r="H211" s="209"/>
      <c r="I211" s="209"/>
      <c r="J211" s="209"/>
      <c r="K211" s="178"/>
      <c r="L211" s="178"/>
      <c r="M211" s="178"/>
      <c r="N211" s="178"/>
      <c r="S211" s="178"/>
      <c r="U211" s="178"/>
      <c r="X211" s="210"/>
      <c r="Y211" s="178"/>
      <c r="AM211" s="178"/>
      <c r="AP211" s="210"/>
      <c r="AQ211" s="178"/>
      <c r="AR211" s="178"/>
      <c r="AS211" s="178"/>
      <c r="AT211" s="178"/>
      <c r="AU211" s="178"/>
    </row>
    <row r="212" spans="4:47" s="208" customFormat="1">
      <c r="D212" s="178"/>
      <c r="H212" s="209"/>
      <c r="I212" s="209"/>
      <c r="J212" s="209"/>
      <c r="K212" s="178"/>
      <c r="L212" s="178"/>
      <c r="M212" s="178"/>
      <c r="N212" s="178"/>
      <c r="S212" s="178"/>
      <c r="U212" s="178"/>
      <c r="X212" s="210"/>
      <c r="Y212" s="178"/>
      <c r="AM212" s="178"/>
      <c r="AP212" s="210"/>
      <c r="AQ212" s="178"/>
      <c r="AR212" s="178"/>
      <c r="AS212" s="178"/>
      <c r="AT212" s="178"/>
      <c r="AU212" s="178"/>
    </row>
    <row r="213" spans="4:47" s="208" customFormat="1">
      <c r="D213" s="178"/>
      <c r="H213" s="209"/>
      <c r="I213" s="209"/>
      <c r="J213" s="209"/>
      <c r="K213" s="178"/>
      <c r="L213" s="178"/>
      <c r="M213" s="178"/>
      <c r="N213" s="178"/>
      <c r="S213" s="178"/>
      <c r="U213" s="178"/>
      <c r="X213" s="210"/>
      <c r="Y213" s="178"/>
      <c r="AM213" s="178"/>
      <c r="AP213" s="210"/>
      <c r="AQ213" s="178"/>
      <c r="AR213" s="178"/>
      <c r="AS213" s="178"/>
      <c r="AT213" s="178"/>
      <c r="AU213" s="178"/>
    </row>
    <row r="214" spans="4:47" s="208" customFormat="1">
      <c r="D214" s="178"/>
      <c r="H214" s="209"/>
      <c r="I214" s="209"/>
      <c r="J214" s="209"/>
      <c r="K214" s="178"/>
      <c r="L214" s="178"/>
      <c r="M214" s="178"/>
      <c r="N214" s="178"/>
      <c r="S214" s="178"/>
      <c r="U214" s="178"/>
      <c r="X214" s="210"/>
      <c r="Y214" s="178"/>
      <c r="AM214" s="178"/>
      <c r="AP214" s="210"/>
      <c r="AQ214" s="178"/>
      <c r="AR214" s="178"/>
      <c r="AS214" s="178"/>
      <c r="AT214" s="178"/>
      <c r="AU214" s="178"/>
    </row>
    <row r="215" spans="4:47" s="208" customFormat="1">
      <c r="D215" s="178"/>
      <c r="H215" s="209"/>
      <c r="I215" s="209"/>
      <c r="J215" s="209"/>
      <c r="K215" s="178"/>
      <c r="L215" s="178"/>
      <c r="M215" s="178"/>
      <c r="N215" s="178"/>
      <c r="S215" s="178"/>
      <c r="U215" s="178"/>
      <c r="X215" s="210"/>
      <c r="Y215" s="178"/>
      <c r="AM215" s="178"/>
      <c r="AP215" s="210"/>
      <c r="AQ215" s="178"/>
      <c r="AR215" s="178"/>
      <c r="AS215" s="178"/>
      <c r="AT215" s="178"/>
      <c r="AU215" s="178"/>
    </row>
    <row r="216" spans="4:47" s="208" customFormat="1">
      <c r="D216" s="178"/>
      <c r="H216" s="209"/>
      <c r="I216" s="209"/>
      <c r="J216" s="209"/>
      <c r="K216" s="178"/>
      <c r="L216" s="178"/>
      <c r="M216" s="178"/>
      <c r="N216" s="178"/>
      <c r="S216" s="178"/>
      <c r="U216" s="178"/>
      <c r="X216" s="210"/>
      <c r="Y216" s="178"/>
      <c r="AM216" s="178"/>
      <c r="AP216" s="210"/>
      <c r="AQ216" s="178"/>
      <c r="AR216" s="178"/>
      <c r="AS216" s="178"/>
      <c r="AT216" s="178"/>
      <c r="AU216" s="178"/>
    </row>
    <row r="217" spans="4:47" s="208" customFormat="1">
      <c r="D217" s="178"/>
      <c r="H217" s="209"/>
      <c r="I217" s="209"/>
      <c r="J217" s="209"/>
      <c r="K217" s="178"/>
      <c r="L217" s="178"/>
      <c r="M217" s="178"/>
      <c r="N217" s="178"/>
      <c r="S217" s="178"/>
      <c r="U217" s="178"/>
      <c r="X217" s="210"/>
      <c r="Y217" s="178"/>
      <c r="AM217" s="178"/>
      <c r="AP217" s="210"/>
      <c r="AQ217" s="178"/>
      <c r="AR217" s="178"/>
      <c r="AS217" s="178"/>
      <c r="AT217" s="178"/>
      <c r="AU217" s="178"/>
    </row>
    <row r="218" spans="4:47" s="208" customFormat="1">
      <c r="D218" s="178"/>
      <c r="H218" s="209"/>
      <c r="I218" s="209"/>
      <c r="J218" s="209"/>
      <c r="K218" s="178"/>
      <c r="L218" s="178"/>
      <c r="M218" s="178"/>
      <c r="N218" s="178"/>
      <c r="S218" s="178"/>
      <c r="U218" s="178"/>
      <c r="X218" s="210"/>
      <c r="Y218" s="178"/>
      <c r="AM218" s="178"/>
      <c r="AP218" s="210"/>
      <c r="AQ218" s="178"/>
      <c r="AR218" s="178"/>
      <c r="AS218" s="178"/>
      <c r="AT218" s="178"/>
      <c r="AU218" s="178"/>
    </row>
    <row r="219" spans="4:47" s="208" customFormat="1">
      <c r="D219" s="178"/>
      <c r="H219" s="209"/>
      <c r="I219" s="209"/>
      <c r="J219" s="209"/>
      <c r="K219" s="178"/>
      <c r="L219" s="178"/>
      <c r="M219" s="178"/>
      <c r="N219" s="178"/>
      <c r="S219" s="178"/>
      <c r="U219" s="178"/>
      <c r="X219" s="210"/>
      <c r="Y219" s="178"/>
      <c r="AM219" s="178"/>
      <c r="AP219" s="210"/>
      <c r="AQ219" s="178"/>
      <c r="AR219" s="178"/>
      <c r="AS219" s="178"/>
      <c r="AT219" s="178"/>
      <c r="AU219" s="178"/>
    </row>
    <row r="220" spans="4:47" s="208" customFormat="1">
      <c r="D220" s="178"/>
      <c r="H220" s="209"/>
      <c r="I220" s="209"/>
      <c r="J220" s="209"/>
      <c r="K220" s="178"/>
      <c r="L220" s="178"/>
      <c r="M220" s="178"/>
      <c r="N220" s="178"/>
      <c r="S220" s="178"/>
      <c r="U220" s="178"/>
      <c r="X220" s="210"/>
      <c r="Y220" s="178"/>
      <c r="AM220" s="178"/>
      <c r="AP220" s="210"/>
      <c r="AQ220" s="178"/>
      <c r="AR220" s="178"/>
      <c r="AS220" s="178"/>
      <c r="AT220" s="178"/>
      <c r="AU220" s="178"/>
    </row>
    <row r="221" spans="4:47" s="208" customFormat="1">
      <c r="D221" s="178"/>
      <c r="H221" s="209"/>
      <c r="I221" s="209"/>
      <c r="J221" s="209"/>
      <c r="K221" s="178"/>
      <c r="L221" s="178"/>
      <c r="M221" s="178"/>
      <c r="N221" s="178"/>
      <c r="S221" s="178"/>
      <c r="U221" s="178"/>
      <c r="X221" s="210"/>
      <c r="Y221" s="178"/>
      <c r="AM221" s="178"/>
      <c r="AP221" s="210"/>
      <c r="AQ221" s="178"/>
      <c r="AR221" s="178"/>
      <c r="AS221" s="178"/>
      <c r="AT221" s="178"/>
      <c r="AU221" s="178"/>
    </row>
    <row r="222" spans="4:47" s="208" customFormat="1">
      <c r="D222" s="178"/>
      <c r="H222" s="209"/>
      <c r="I222" s="209"/>
      <c r="J222" s="209"/>
      <c r="K222" s="178"/>
      <c r="L222" s="178"/>
      <c r="M222" s="178"/>
      <c r="N222" s="178"/>
      <c r="S222" s="178"/>
      <c r="U222" s="178"/>
      <c r="X222" s="210"/>
      <c r="Y222" s="178"/>
      <c r="AM222" s="178"/>
      <c r="AP222" s="210"/>
      <c r="AQ222" s="178"/>
      <c r="AR222" s="178"/>
      <c r="AS222" s="178"/>
      <c r="AT222" s="178"/>
      <c r="AU222" s="178"/>
    </row>
    <row r="223" spans="4:47" s="208" customFormat="1">
      <c r="D223" s="178"/>
      <c r="H223" s="209"/>
      <c r="I223" s="209"/>
      <c r="J223" s="209"/>
      <c r="K223" s="178"/>
      <c r="L223" s="178"/>
      <c r="M223" s="178"/>
      <c r="N223" s="178"/>
      <c r="S223" s="178"/>
      <c r="U223" s="178"/>
      <c r="X223" s="210"/>
      <c r="Y223" s="178"/>
      <c r="AM223" s="178"/>
      <c r="AP223" s="210"/>
      <c r="AQ223" s="178"/>
      <c r="AR223" s="178"/>
      <c r="AS223" s="178"/>
      <c r="AT223" s="178"/>
      <c r="AU223" s="178"/>
    </row>
    <row r="224" spans="4:47" s="208" customFormat="1">
      <c r="D224" s="178"/>
      <c r="H224" s="209"/>
      <c r="I224" s="209"/>
      <c r="J224" s="209"/>
      <c r="K224" s="178"/>
      <c r="L224" s="178"/>
      <c r="M224" s="178"/>
      <c r="N224" s="178"/>
      <c r="S224" s="178"/>
      <c r="U224" s="178"/>
      <c r="X224" s="210"/>
      <c r="Y224" s="178"/>
      <c r="AM224" s="178"/>
      <c r="AP224" s="210"/>
      <c r="AQ224" s="178"/>
      <c r="AR224" s="178"/>
      <c r="AS224" s="178"/>
      <c r="AT224" s="178"/>
      <c r="AU224" s="178"/>
    </row>
    <row r="225" spans="4:47" s="208" customFormat="1">
      <c r="D225" s="178"/>
      <c r="H225" s="209"/>
      <c r="I225" s="209"/>
      <c r="J225" s="209"/>
      <c r="K225" s="178"/>
      <c r="L225" s="178"/>
      <c r="M225" s="178"/>
      <c r="N225" s="178"/>
      <c r="S225" s="178"/>
      <c r="U225" s="178"/>
      <c r="X225" s="210"/>
      <c r="Y225" s="178"/>
      <c r="AM225" s="178"/>
      <c r="AP225" s="210"/>
      <c r="AQ225" s="178"/>
      <c r="AR225" s="178"/>
      <c r="AS225" s="178"/>
      <c r="AT225" s="178"/>
      <c r="AU225" s="178"/>
    </row>
    <row r="226" spans="4:47" s="208" customFormat="1">
      <c r="D226" s="178"/>
      <c r="H226" s="209"/>
      <c r="I226" s="209"/>
      <c r="J226" s="209"/>
      <c r="K226" s="178"/>
      <c r="L226" s="178"/>
      <c r="M226" s="178"/>
      <c r="N226" s="178"/>
      <c r="S226" s="178"/>
      <c r="U226" s="178"/>
      <c r="X226" s="210"/>
      <c r="Y226" s="178"/>
      <c r="AM226" s="178"/>
      <c r="AP226" s="210"/>
      <c r="AQ226" s="178"/>
      <c r="AR226" s="178"/>
      <c r="AS226" s="178"/>
      <c r="AT226" s="178"/>
      <c r="AU226" s="178"/>
    </row>
    <row r="227" spans="4:47" s="208" customFormat="1">
      <c r="D227" s="178"/>
      <c r="H227" s="209"/>
      <c r="I227" s="209"/>
      <c r="J227" s="209"/>
      <c r="K227" s="178"/>
      <c r="L227" s="178"/>
      <c r="M227" s="178"/>
      <c r="N227" s="178"/>
      <c r="S227" s="178"/>
      <c r="U227" s="178"/>
      <c r="X227" s="210"/>
      <c r="Y227" s="178"/>
      <c r="AM227" s="178"/>
      <c r="AP227" s="210"/>
      <c r="AQ227" s="178"/>
      <c r="AR227" s="178"/>
      <c r="AS227" s="178"/>
      <c r="AT227" s="178"/>
      <c r="AU227" s="178"/>
    </row>
    <row r="228" spans="4:47" s="208" customFormat="1">
      <c r="D228" s="178"/>
      <c r="H228" s="209"/>
      <c r="I228" s="209"/>
      <c r="J228" s="209"/>
      <c r="K228" s="178"/>
      <c r="L228" s="178"/>
      <c r="M228" s="178"/>
      <c r="N228" s="178"/>
      <c r="S228" s="178"/>
      <c r="U228" s="178"/>
      <c r="X228" s="210"/>
      <c r="Y228" s="178"/>
      <c r="AM228" s="178"/>
      <c r="AP228" s="210"/>
      <c r="AQ228" s="178"/>
      <c r="AR228" s="178"/>
      <c r="AS228" s="178"/>
      <c r="AT228" s="178"/>
      <c r="AU228" s="178"/>
    </row>
    <row r="229" spans="4:47" s="208" customFormat="1">
      <c r="D229" s="178"/>
      <c r="H229" s="209"/>
      <c r="I229" s="209"/>
      <c r="J229" s="209"/>
      <c r="K229" s="178"/>
      <c r="L229" s="178"/>
      <c r="M229" s="178"/>
      <c r="N229" s="178"/>
      <c r="S229" s="178"/>
      <c r="U229" s="178"/>
      <c r="X229" s="210"/>
      <c r="Y229" s="178"/>
      <c r="AM229" s="178"/>
      <c r="AP229" s="210"/>
      <c r="AQ229" s="178"/>
      <c r="AR229" s="178"/>
      <c r="AS229" s="178"/>
      <c r="AT229" s="178"/>
      <c r="AU229" s="178"/>
    </row>
    <row r="230" spans="4:47" s="208" customFormat="1">
      <c r="D230" s="178"/>
      <c r="H230" s="209"/>
      <c r="I230" s="209"/>
      <c r="J230" s="209"/>
      <c r="K230" s="178"/>
      <c r="L230" s="178"/>
      <c r="M230" s="178"/>
      <c r="N230" s="178"/>
      <c r="S230" s="178"/>
      <c r="U230" s="178"/>
      <c r="X230" s="210"/>
      <c r="Y230" s="178"/>
      <c r="AM230" s="178"/>
      <c r="AP230" s="210"/>
      <c r="AQ230" s="178"/>
      <c r="AR230" s="178"/>
      <c r="AS230" s="178"/>
      <c r="AT230" s="178"/>
      <c r="AU230" s="178"/>
    </row>
    <row r="231" spans="4:47" s="208" customFormat="1">
      <c r="D231" s="178"/>
      <c r="H231" s="209"/>
      <c r="I231" s="209"/>
      <c r="J231" s="209"/>
      <c r="K231" s="178"/>
      <c r="L231" s="178"/>
      <c r="M231" s="178"/>
      <c r="N231" s="178"/>
      <c r="S231" s="178"/>
      <c r="U231" s="178"/>
      <c r="X231" s="210"/>
      <c r="Y231" s="178"/>
      <c r="AM231" s="178"/>
      <c r="AP231" s="210"/>
      <c r="AQ231" s="178"/>
      <c r="AR231" s="178"/>
      <c r="AS231" s="178"/>
      <c r="AT231" s="178"/>
      <c r="AU231" s="178"/>
    </row>
    <row r="232" spans="4:47" s="208" customFormat="1">
      <c r="D232" s="178"/>
      <c r="H232" s="209"/>
      <c r="I232" s="209"/>
      <c r="J232" s="209"/>
      <c r="K232" s="178"/>
      <c r="L232" s="178"/>
      <c r="M232" s="178"/>
      <c r="N232" s="178"/>
      <c r="S232" s="178"/>
      <c r="U232" s="178"/>
      <c r="X232" s="210"/>
      <c r="Y232" s="178"/>
      <c r="AM232" s="178"/>
      <c r="AP232" s="210"/>
      <c r="AQ232" s="178"/>
      <c r="AR232" s="178"/>
      <c r="AS232" s="178"/>
      <c r="AT232" s="178"/>
      <c r="AU232" s="178"/>
    </row>
    <row r="233" spans="4:47" s="208" customFormat="1">
      <c r="D233" s="178"/>
      <c r="H233" s="209"/>
      <c r="I233" s="209"/>
      <c r="J233" s="209"/>
      <c r="K233" s="178"/>
      <c r="L233" s="178"/>
      <c r="M233" s="178"/>
      <c r="N233" s="178"/>
      <c r="S233" s="178"/>
      <c r="U233" s="178"/>
      <c r="X233" s="210"/>
      <c r="Y233" s="178"/>
      <c r="AM233" s="178"/>
      <c r="AP233" s="210"/>
      <c r="AQ233" s="178"/>
      <c r="AR233" s="178"/>
      <c r="AS233" s="178"/>
      <c r="AT233" s="178"/>
      <c r="AU233" s="178"/>
    </row>
    <row r="234" spans="4:47" s="208" customFormat="1">
      <c r="D234" s="178"/>
      <c r="H234" s="209"/>
      <c r="I234" s="209"/>
      <c r="J234" s="209"/>
      <c r="K234" s="178"/>
      <c r="L234" s="178"/>
      <c r="M234" s="178"/>
      <c r="N234" s="178"/>
      <c r="S234" s="178"/>
      <c r="U234" s="178"/>
      <c r="X234" s="210"/>
      <c r="Y234" s="178"/>
      <c r="AM234" s="178"/>
      <c r="AP234" s="210"/>
      <c r="AQ234" s="178"/>
      <c r="AR234" s="178"/>
      <c r="AS234" s="178"/>
      <c r="AT234" s="178"/>
      <c r="AU234" s="178"/>
    </row>
    <row r="235" spans="4:47" s="208" customFormat="1">
      <c r="D235" s="178"/>
      <c r="H235" s="209"/>
      <c r="I235" s="209"/>
      <c r="J235" s="209"/>
      <c r="K235" s="178"/>
      <c r="L235" s="178"/>
      <c r="M235" s="178"/>
      <c r="N235" s="178"/>
      <c r="S235" s="178"/>
      <c r="U235" s="178"/>
      <c r="X235" s="210"/>
      <c r="Y235" s="178"/>
      <c r="AM235" s="178"/>
      <c r="AP235" s="210"/>
      <c r="AQ235" s="178"/>
      <c r="AR235" s="178"/>
      <c r="AS235" s="178"/>
      <c r="AT235" s="178"/>
      <c r="AU235" s="178"/>
    </row>
    <row r="236" spans="4:47" s="208" customFormat="1">
      <c r="D236" s="178"/>
      <c r="H236" s="209"/>
      <c r="I236" s="209"/>
      <c r="J236" s="209"/>
      <c r="K236" s="178"/>
      <c r="L236" s="178"/>
      <c r="M236" s="178"/>
      <c r="N236" s="178"/>
      <c r="S236" s="178"/>
      <c r="U236" s="178"/>
      <c r="X236" s="210"/>
      <c r="Y236" s="178"/>
      <c r="AM236" s="178"/>
      <c r="AP236" s="210"/>
      <c r="AQ236" s="178"/>
      <c r="AR236" s="178"/>
      <c r="AS236" s="178"/>
      <c r="AT236" s="178"/>
      <c r="AU236" s="178"/>
    </row>
    <row r="237" spans="4:47" s="208" customFormat="1">
      <c r="D237" s="178"/>
      <c r="H237" s="209"/>
      <c r="I237" s="209"/>
      <c r="J237" s="209"/>
      <c r="K237" s="178"/>
      <c r="L237" s="178"/>
      <c r="M237" s="178"/>
      <c r="N237" s="178"/>
      <c r="S237" s="178"/>
      <c r="U237" s="178"/>
      <c r="X237" s="210"/>
      <c r="Y237" s="178"/>
      <c r="AM237" s="178"/>
      <c r="AP237" s="210"/>
      <c r="AQ237" s="178"/>
      <c r="AR237" s="178"/>
      <c r="AS237" s="178"/>
      <c r="AT237" s="178"/>
      <c r="AU237" s="178"/>
    </row>
    <row r="238" spans="4:47" s="208" customFormat="1">
      <c r="D238" s="178"/>
      <c r="H238" s="209"/>
      <c r="I238" s="209"/>
      <c r="J238" s="209"/>
      <c r="K238" s="178"/>
      <c r="L238" s="178"/>
      <c r="M238" s="178"/>
      <c r="N238" s="178"/>
      <c r="S238" s="178"/>
      <c r="U238" s="178"/>
      <c r="X238" s="210"/>
      <c r="Y238" s="178"/>
      <c r="AM238" s="178"/>
      <c r="AP238" s="210"/>
      <c r="AQ238" s="178"/>
      <c r="AR238" s="178"/>
      <c r="AS238" s="178"/>
      <c r="AT238" s="178"/>
      <c r="AU238" s="178"/>
    </row>
    <row r="239" spans="4:47" s="208" customFormat="1">
      <c r="D239" s="178"/>
      <c r="H239" s="209"/>
      <c r="I239" s="209"/>
      <c r="J239" s="209"/>
      <c r="K239" s="178"/>
      <c r="L239" s="178"/>
      <c r="M239" s="178"/>
      <c r="N239" s="178"/>
      <c r="S239" s="178"/>
      <c r="U239" s="178"/>
      <c r="X239" s="210"/>
      <c r="Y239" s="178"/>
      <c r="AM239" s="178"/>
      <c r="AP239" s="210"/>
      <c r="AQ239" s="178"/>
      <c r="AR239" s="178"/>
      <c r="AS239" s="178"/>
      <c r="AT239" s="178"/>
      <c r="AU239" s="178"/>
    </row>
    <row r="240" spans="4:47" s="208" customFormat="1">
      <c r="D240" s="178"/>
      <c r="H240" s="209"/>
      <c r="I240" s="209"/>
      <c r="J240" s="209"/>
      <c r="K240" s="178"/>
      <c r="L240" s="178"/>
      <c r="M240" s="178"/>
      <c r="N240" s="178"/>
      <c r="S240" s="178"/>
      <c r="U240" s="178"/>
      <c r="X240" s="210"/>
      <c r="Y240" s="178"/>
      <c r="AM240" s="178"/>
      <c r="AP240" s="210"/>
      <c r="AQ240" s="178"/>
      <c r="AR240" s="178"/>
      <c r="AS240" s="178"/>
      <c r="AT240" s="178"/>
      <c r="AU240" s="178"/>
    </row>
    <row r="241" spans="4:47" s="208" customFormat="1">
      <c r="D241" s="178"/>
      <c r="H241" s="209"/>
      <c r="I241" s="209"/>
      <c r="J241" s="209"/>
      <c r="K241" s="178"/>
      <c r="L241" s="178"/>
      <c r="M241" s="178"/>
      <c r="N241" s="178"/>
      <c r="S241" s="178"/>
      <c r="U241" s="178"/>
      <c r="X241" s="210"/>
      <c r="Y241" s="178"/>
      <c r="AM241" s="178"/>
      <c r="AP241" s="210"/>
      <c r="AQ241" s="178"/>
      <c r="AR241" s="178"/>
      <c r="AS241" s="178"/>
      <c r="AT241" s="178"/>
      <c r="AU241" s="178"/>
    </row>
    <row r="242" spans="4:47" s="208" customFormat="1">
      <c r="D242" s="178"/>
      <c r="H242" s="209"/>
      <c r="I242" s="209"/>
      <c r="J242" s="209"/>
      <c r="K242" s="178"/>
      <c r="L242" s="178"/>
      <c r="M242" s="178"/>
      <c r="N242" s="178"/>
      <c r="S242" s="178"/>
      <c r="U242" s="178"/>
      <c r="X242" s="210"/>
      <c r="Y242" s="178"/>
      <c r="AM242" s="178"/>
      <c r="AP242" s="210"/>
      <c r="AQ242" s="178"/>
      <c r="AR242" s="178"/>
      <c r="AS242" s="178"/>
      <c r="AT242" s="178"/>
      <c r="AU242" s="178"/>
    </row>
    <row r="243" spans="4:47" s="208" customFormat="1">
      <c r="D243" s="178"/>
      <c r="H243" s="209"/>
      <c r="I243" s="209"/>
      <c r="J243" s="209"/>
      <c r="K243" s="178"/>
      <c r="L243" s="178"/>
      <c r="M243" s="178"/>
      <c r="N243" s="178"/>
      <c r="S243" s="178"/>
      <c r="U243" s="178"/>
      <c r="X243" s="210"/>
      <c r="Y243" s="178"/>
      <c r="AM243" s="178"/>
      <c r="AP243" s="210"/>
      <c r="AQ243" s="178"/>
      <c r="AR243" s="178"/>
      <c r="AS243" s="178"/>
      <c r="AT243" s="178"/>
      <c r="AU243" s="178"/>
    </row>
    <row r="244" spans="4:47" s="208" customFormat="1">
      <c r="D244" s="178"/>
      <c r="H244" s="209"/>
      <c r="I244" s="209"/>
      <c r="J244" s="209"/>
      <c r="K244" s="178"/>
      <c r="L244" s="178"/>
      <c r="M244" s="178"/>
      <c r="N244" s="178"/>
      <c r="S244" s="178"/>
      <c r="U244" s="178"/>
      <c r="X244" s="210"/>
      <c r="Y244" s="178"/>
      <c r="AM244" s="178"/>
      <c r="AP244" s="210"/>
      <c r="AQ244" s="178"/>
      <c r="AR244" s="178"/>
      <c r="AS244" s="178"/>
      <c r="AT244" s="178"/>
      <c r="AU244" s="178"/>
    </row>
    <row r="245" spans="4:47" s="208" customFormat="1">
      <c r="D245" s="178"/>
      <c r="H245" s="209"/>
      <c r="I245" s="209"/>
      <c r="J245" s="209"/>
      <c r="K245" s="178"/>
      <c r="L245" s="178"/>
      <c r="M245" s="178"/>
      <c r="N245" s="178"/>
      <c r="S245" s="178"/>
      <c r="U245" s="178"/>
      <c r="X245" s="210"/>
      <c r="Y245" s="178"/>
      <c r="AM245" s="178"/>
      <c r="AP245" s="210"/>
      <c r="AQ245" s="178"/>
      <c r="AR245" s="178"/>
      <c r="AS245" s="178"/>
      <c r="AT245" s="178"/>
      <c r="AU245" s="178"/>
    </row>
    <row r="246" spans="4:47" s="208" customFormat="1">
      <c r="D246" s="178"/>
      <c r="H246" s="209"/>
      <c r="I246" s="209"/>
      <c r="J246" s="209"/>
      <c r="K246" s="178"/>
      <c r="L246" s="178"/>
      <c r="M246" s="178"/>
      <c r="N246" s="178"/>
      <c r="S246" s="178"/>
      <c r="U246" s="178"/>
      <c r="X246" s="210"/>
      <c r="Y246" s="178"/>
      <c r="AM246" s="178"/>
      <c r="AP246" s="210"/>
      <c r="AQ246" s="178"/>
      <c r="AR246" s="178"/>
      <c r="AS246" s="178"/>
      <c r="AT246" s="178"/>
      <c r="AU246" s="178"/>
    </row>
    <row r="247" spans="4:47" s="208" customFormat="1">
      <c r="D247" s="178"/>
      <c r="H247" s="209"/>
      <c r="I247" s="209"/>
      <c r="J247" s="209"/>
      <c r="K247" s="178"/>
      <c r="L247" s="178"/>
      <c r="M247" s="178"/>
      <c r="N247" s="178"/>
      <c r="S247" s="178"/>
      <c r="U247" s="178"/>
      <c r="X247" s="210"/>
      <c r="Y247" s="178"/>
      <c r="AM247" s="178"/>
      <c r="AP247" s="210"/>
      <c r="AQ247" s="178"/>
      <c r="AR247" s="178"/>
      <c r="AS247" s="178"/>
      <c r="AT247" s="178"/>
      <c r="AU247" s="178"/>
    </row>
    <row r="248" spans="4:47" s="208" customFormat="1">
      <c r="D248" s="178"/>
      <c r="H248" s="209"/>
      <c r="I248" s="209"/>
      <c r="J248" s="209"/>
      <c r="K248" s="178"/>
      <c r="L248" s="178"/>
      <c r="M248" s="178"/>
      <c r="N248" s="178"/>
      <c r="S248" s="178"/>
      <c r="U248" s="178"/>
      <c r="X248" s="210"/>
      <c r="Y248" s="178"/>
      <c r="AM248" s="178"/>
      <c r="AP248" s="210"/>
      <c r="AQ248" s="178"/>
      <c r="AR248" s="178"/>
      <c r="AS248" s="178"/>
      <c r="AT248" s="178"/>
      <c r="AU248" s="178"/>
    </row>
    <row r="249" spans="4:47" s="208" customFormat="1">
      <c r="D249" s="178"/>
      <c r="H249" s="209"/>
      <c r="I249" s="209"/>
      <c r="J249" s="209"/>
      <c r="K249" s="178"/>
      <c r="L249" s="178"/>
      <c r="M249" s="178"/>
      <c r="N249" s="178"/>
      <c r="S249" s="178"/>
      <c r="U249" s="178"/>
      <c r="X249" s="210"/>
      <c r="Y249" s="178"/>
      <c r="AM249" s="178"/>
      <c r="AP249" s="210"/>
      <c r="AQ249" s="178"/>
      <c r="AR249" s="178"/>
      <c r="AS249" s="178"/>
      <c r="AT249" s="178"/>
      <c r="AU249" s="178"/>
    </row>
    <row r="250" spans="4:47" s="208" customFormat="1">
      <c r="D250" s="178"/>
      <c r="H250" s="209"/>
      <c r="I250" s="209"/>
      <c r="J250" s="209"/>
      <c r="K250" s="178"/>
      <c r="L250" s="178"/>
      <c r="M250" s="178"/>
      <c r="N250" s="178"/>
      <c r="S250" s="178"/>
      <c r="U250" s="178"/>
      <c r="X250" s="210"/>
      <c r="Y250" s="178"/>
      <c r="AM250" s="178"/>
      <c r="AP250" s="210"/>
      <c r="AQ250" s="178"/>
      <c r="AR250" s="178"/>
      <c r="AS250" s="178"/>
      <c r="AT250" s="178"/>
      <c r="AU250" s="178"/>
    </row>
    <row r="251" spans="4:47" s="208" customFormat="1">
      <c r="D251" s="178"/>
      <c r="H251" s="209"/>
      <c r="I251" s="209"/>
      <c r="J251" s="209"/>
      <c r="K251" s="178"/>
      <c r="L251" s="178"/>
      <c r="M251" s="178"/>
      <c r="N251" s="178"/>
      <c r="S251" s="178"/>
      <c r="U251" s="178"/>
      <c r="X251" s="210"/>
      <c r="Y251" s="178"/>
      <c r="AM251" s="178"/>
      <c r="AP251" s="210"/>
      <c r="AQ251" s="178"/>
      <c r="AR251" s="178"/>
      <c r="AS251" s="178"/>
      <c r="AT251" s="178"/>
      <c r="AU251" s="178"/>
    </row>
    <row r="252" spans="4:47" s="208" customFormat="1">
      <c r="D252" s="178"/>
      <c r="H252" s="209"/>
      <c r="I252" s="209"/>
      <c r="J252" s="209"/>
      <c r="K252" s="178"/>
      <c r="L252" s="178"/>
      <c r="M252" s="178"/>
      <c r="N252" s="178"/>
      <c r="S252" s="178"/>
      <c r="U252" s="178"/>
      <c r="X252" s="210"/>
      <c r="Y252" s="178"/>
      <c r="AM252" s="178"/>
      <c r="AP252" s="210"/>
      <c r="AQ252" s="178"/>
      <c r="AR252" s="178"/>
      <c r="AS252" s="178"/>
      <c r="AT252" s="178"/>
      <c r="AU252" s="178"/>
    </row>
    <row r="253" spans="4:47" s="208" customFormat="1">
      <c r="D253" s="178"/>
      <c r="H253" s="209"/>
      <c r="I253" s="209"/>
      <c r="J253" s="209"/>
      <c r="K253" s="178"/>
      <c r="L253" s="178"/>
      <c r="M253" s="178"/>
      <c r="N253" s="178"/>
      <c r="S253" s="178"/>
      <c r="U253" s="178"/>
      <c r="X253" s="210"/>
      <c r="Y253" s="178"/>
      <c r="AM253" s="178"/>
      <c r="AP253" s="210"/>
      <c r="AQ253" s="178"/>
      <c r="AR253" s="178"/>
      <c r="AS253" s="178"/>
      <c r="AT253" s="178"/>
      <c r="AU253" s="178"/>
    </row>
    <row r="254" spans="4:47" s="208" customFormat="1">
      <c r="D254" s="178"/>
      <c r="H254" s="209"/>
      <c r="I254" s="209"/>
      <c r="J254" s="209"/>
      <c r="K254" s="178"/>
      <c r="L254" s="178"/>
      <c r="M254" s="178"/>
      <c r="N254" s="178"/>
      <c r="S254" s="178"/>
      <c r="U254" s="178"/>
      <c r="X254" s="210"/>
      <c r="Y254" s="178"/>
      <c r="AM254" s="178"/>
      <c r="AP254" s="210"/>
      <c r="AQ254" s="178"/>
      <c r="AR254" s="178"/>
      <c r="AS254" s="178"/>
      <c r="AT254" s="178"/>
      <c r="AU254" s="178"/>
    </row>
    <row r="255" spans="4:47" s="208" customFormat="1">
      <c r="D255" s="178"/>
      <c r="H255" s="209"/>
      <c r="I255" s="209"/>
      <c r="J255" s="209"/>
      <c r="K255" s="178"/>
      <c r="L255" s="178"/>
      <c r="M255" s="178"/>
      <c r="N255" s="178"/>
      <c r="S255" s="178"/>
      <c r="U255" s="178"/>
      <c r="X255" s="210"/>
      <c r="Y255" s="178"/>
      <c r="AM255" s="178"/>
      <c r="AP255" s="210"/>
      <c r="AQ255" s="178"/>
      <c r="AR255" s="178"/>
      <c r="AS255" s="178"/>
      <c r="AT255" s="178"/>
      <c r="AU255" s="178"/>
    </row>
    <row r="256" spans="4:47" s="208" customFormat="1">
      <c r="D256" s="178"/>
      <c r="H256" s="209"/>
      <c r="I256" s="209"/>
      <c r="J256" s="209"/>
      <c r="K256" s="178"/>
      <c r="L256" s="178"/>
      <c r="M256" s="178"/>
      <c r="N256" s="178"/>
      <c r="S256" s="178"/>
      <c r="U256" s="178"/>
      <c r="X256" s="210"/>
      <c r="Y256" s="178"/>
      <c r="AM256" s="178"/>
      <c r="AP256" s="210"/>
      <c r="AQ256" s="178"/>
      <c r="AR256" s="178"/>
      <c r="AS256" s="178"/>
      <c r="AT256" s="178"/>
      <c r="AU256" s="178"/>
    </row>
    <row r="257" spans="4:47" s="208" customFormat="1">
      <c r="D257" s="178"/>
      <c r="H257" s="209"/>
      <c r="I257" s="209"/>
      <c r="J257" s="209"/>
      <c r="K257" s="178"/>
      <c r="L257" s="178"/>
      <c r="M257" s="178"/>
      <c r="N257" s="178"/>
      <c r="S257" s="178"/>
      <c r="U257" s="178"/>
      <c r="X257" s="210"/>
      <c r="Y257" s="178"/>
      <c r="AM257" s="178"/>
      <c r="AP257" s="210"/>
      <c r="AQ257" s="178"/>
      <c r="AR257" s="178"/>
      <c r="AS257" s="178"/>
      <c r="AT257" s="178"/>
      <c r="AU257" s="178"/>
    </row>
    <row r="258" spans="4:47" s="208" customFormat="1">
      <c r="D258" s="178"/>
      <c r="H258" s="209"/>
      <c r="I258" s="209"/>
      <c r="J258" s="209"/>
      <c r="K258" s="178"/>
      <c r="L258" s="178"/>
      <c r="M258" s="178"/>
      <c r="N258" s="178"/>
      <c r="S258" s="178"/>
      <c r="U258" s="178"/>
      <c r="X258" s="210"/>
      <c r="Y258" s="178"/>
      <c r="AM258" s="178"/>
      <c r="AP258" s="210"/>
      <c r="AQ258" s="178"/>
      <c r="AR258" s="178"/>
      <c r="AS258" s="178"/>
      <c r="AT258" s="178"/>
      <c r="AU258" s="178"/>
    </row>
    <row r="259" spans="4:47" s="208" customFormat="1">
      <c r="D259" s="178"/>
      <c r="H259" s="209"/>
      <c r="I259" s="209"/>
      <c r="J259" s="209"/>
      <c r="K259" s="178"/>
      <c r="L259" s="178"/>
      <c r="M259" s="178"/>
      <c r="N259" s="178"/>
      <c r="S259" s="178"/>
      <c r="U259" s="178"/>
      <c r="X259" s="210"/>
      <c r="Y259" s="178"/>
      <c r="AM259" s="178"/>
      <c r="AP259" s="210"/>
      <c r="AQ259" s="178"/>
      <c r="AR259" s="178"/>
      <c r="AS259" s="178"/>
      <c r="AT259" s="178"/>
      <c r="AU259" s="178"/>
    </row>
    <row r="260" spans="4:47" s="208" customFormat="1">
      <c r="D260" s="178"/>
      <c r="H260" s="209"/>
      <c r="I260" s="209"/>
      <c r="J260" s="209"/>
      <c r="K260" s="178"/>
      <c r="L260" s="178"/>
      <c r="M260" s="178"/>
      <c r="N260" s="178"/>
      <c r="S260" s="178"/>
      <c r="U260" s="178"/>
      <c r="X260" s="210"/>
      <c r="Y260" s="178"/>
      <c r="AM260" s="178"/>
      <c r="AP260" s="210"/>
      <c r="AQ260" s="178"/>
      <c r="AR260" s="178"/>
      <c r="AS260" s="178"/>
      <c r="AT260" s="178"/>
      <c r="AU260" s="178"/>
    </row>
    <row r="261" spans="4:47" s="208" customFormat="1">
      <c r="D261" s="178"/>
      <c r="H261" s="209"/>
      <c r="I261" s="209"/>
      <c r="J261" s="209"/>
      <c r="K261" s="178"/>
      <c r="L261" s="178"/>
      <c r="M261" s="178"/>
      <c r="N261" s="178"/>
      <c r="S261" s="178"/>
      <c r="U261" s="178"/>
      <c r="X261" s="210"/>
      <c r="Y261" s="178"/>
      <c r="AM261" s="178"/>
      <c r="AP261" s="210"/>
      <c r="AQ261" s="178"/>
      <c r="AR261" s="178"/>
      <c r="AS261" s="178"/>
      <c r="AT261" s="178"/>
      <c r="AU261" s="178"/>
    </row>
    <row r="262" spans="4:47" s="208" customFormat="1">
      <c r="D262" s="178"/>
      <c r="H262" s="209"/>
      <c r="I262" s="209"/>
      <c r="J262" s="209"/>
      <c r="K262" s="178"/>
      <c r="L262" s="178"/>
      <c r="M262" s="178"/>
      <c r="N262" s="178"/>
      <c r="S262" s="178"/>
      <c r="U262" s="178"/>
      <c r="X262" s="210"/>
      <c r="Y262" s="178"/>
      <c r="AM262" s="178"/>
      <c r="AP262" s="210"/>
      <c r="AQ262" s="178"/>
      <c r="AR262" s="178"/>
      <c r="AS262" s="178"/>
      <c r="AT262" s="178"/>
      <c r="AU262" s="178"/>
    </row>
    <row r="263" spans="4:47" s="208" customFormat="1">
      <c r="D263" s="178"/>
      <c r="H263" s="209"/>
      <c r="I263" s="209"/>
      <c r="J263" s="209"/>
      <c r="K263" s="178"/>
      <c r="L263" s="178"/>
      <c r="M263" s="178"/>
      <c r="N263" s="178"/>
      <c r="S263" s="178"/>
      <c r="U263" s="178"/>
      <c r="X263" s="210"/>
      <c r="Y263" s="178"/>
      <c r="AM263" s="178"/>
      <c r="AP263" s="210"/>
      <c r="AQ263" s="178"/>
      <c r="AR263" s="178"/>
      <c r="AS263" s="178"/>
      <c r="AT263" s="178"/>
      <c r="AU263" s="178"/>
    </row>
    <row r="264" spans="4:47" s="208" customFormat="1">
      <c r="D264" s="178"/>
      <c r="H264" s="209"/>
      <c r="I264" s="209"/>
      <c r="J264" s="209"/>
      <c r="K264" s="178"/>
      <c r="L264" s="178"/>
      <c r="M264" s="178"/>
      <c r="N264" s="178"/>
      <c r="S264" s="178"/>
      <c r="U264" s="178"/>
      <c r="X264" s="210"/>
      <c r="Y264" s="178"/>
      <c r="AM264" s="178"/>
      <c r="AP264" s="210"/>
      <c r="AQ264" s="178"/>
      <c r="AR264" s="178"/>
      <c r="AS264" s="178"/>
      <c r="AT264" s="178"/>
      <c r="AU264" s="178"/>
    </row>
    <row r="265" spans="4:47" s="208" customFormat="1">
      <c r="D265" s="178"/>
      <c r="H265" s="209"/>
      <c r="I265" s="209"/>
      <c r="J265" s="209"/>
      <c r="K265" s="178"/>
      <c r="L265" s="178"/>
      <c r="M265" s="178"/>
      <c r="N265" s="178"/>
      <c r="S265" s="178"/>
      <c r="U265" s="178"/>
      <c r="X265" s="210"/>
      <c r="Y265" s="178"/>
      <c r="AM265" s="178"/>
      <c r="AP265" s="210"/>
      <c r="AQ265" s="178"/>
      <c r="AR265" s="178"/>
      <c r="AS265" s="178"/>
      <c r="AT265" s="178"/>
      <c r="AU265" s="178"/>
    </row>
    <row r="266" spans="4:47" s="208" customFormat="1">
      <c r="D266" s="178"/>
      <c r="H266" s="209"/>
      <c r="I266" s="209"/>
      <c r="J266" s="209"/>
      <c r="K266" s="178"/>
      <c r="L266" s="178"/>
      <c r="M266" s="178"/>
      <c r="N266" s="178"/>
      <c r="S266" s="178"/>
      <c r="U266" s="178"/>
      <c r="X266" s="210"/>
      <c r="Y266" s="178"/>
      <c r="AM266" s="178"/>
      <c r="AP266" s="210"/>
      <c r="AQ266" s="178"/>
      <c r="AR266" s="178"/>
      <c r="AS266" s="178"/>
      <c r="AT266" s="178"/>
      <c r="AU266" s="178"/>
    </row>
    <row r="267" spans="4:47" s="208" customFormat="1">
      <c r="D267" s="178"/>
      <c r="H267" s="209"/>
      <c r="I267" s="209"/>
      <c r="J267" s="209"/>
      <c r="K267" s="178"/>
      <c r="L267" s="178"/>
      <c r="M267" s="178"/>
      <c r="N267" s="178"/>
      <c r="S267" s="178"/>
      <c r="U267" s="178"/>
      <c r="X267" s="210"/>
      <c r="Y267" s="178"/>
      <c r="AM267" s="178"/>
      <c r="AP267" s="210"/>
      <c r="AQ267" s="178"/>
      <c r="AR267" s="178"/>
      <c r="AS267" s="178"/>
      <c r="AT267" s="178"/>
      <c r="AU267" s="178"/>
    </row>
    <row r="268" spans="4:47" s="208" customFormat="1">
      <c r="D268" s="178"/>
      <c r="H268" s="209"/>
      <c r="I268" s="209"/>
      <c r="J268" s="209"/>
      <c r="K268" s="178"/>
      <c r="L268" s="178"/>
      <c r="M268" s="178"/>
      <c r="N268" s="178"/>
      <c r="S268" s="178"/>
      <c r="U268" s="178"/>
      <c r="X268" s="210"/>
      <c r="Y268" s="178"/>
      <c r="AM268" s="178"/>
      <c r="AP268" s="210"/>
      <c r="AQ268" s="178"/>
      <c r="AR268" s="178"/>
      <c r="AS268" s="178"/>
      <c r="AT268" s="178"/>
      <c r="AU268" s="178"/>
    </row>
    <row r="269" spans="4:47" s="208" customFormat="1">
      <c r="D269" s="178"/>
      <c r="H269" s="209"/>
      <c r="I269" s="209"/>
      <c r="J269" s="209"/>
      <c r="K269" s="178"/>
      <c r="L269" s="178"/>
      <c r="M269" s="178"/>
      <c r="N269" s="178"/>
      <c r="S269" s="178"/>
      <c r="U269" s="178"/>
      <c r="X269" s="210"/>
      <c r="Y269" s="178"/>
      <c r="AM269" s="178"/>
      <c r="AP269" s="210"/>
      <c r="AQ269" s="178"/>
      <c r="AR269" s="178"/>
      <c r="AS269" s="178"/>
      <c r="AT269" s="178"/>
      <c r="AU269" s="178"/>
    </row>
    <row r="270" spans="4:47" s="208" customFormat="1">
      <c r="D270" s="178"/>
      <c r="H270" s="209"/>
      <c r="I270" s="209"/>
      <c r="J270" s="209"/>
      <c r="K270" s="178"/>
      <c r="L270" s="178"/>
      <c r="M270" s="178"/>
      <c r="N270" s="178"/>
      <c r="S270" s="178"/>
      <c r="U270" s="178"/>
      <c r="X270" s="210"/>
      <c r="Y270" s="178"/>
      <c r="AM270" s="178"/>
      <c r="AP270" s="210"/>
      <c r="AQ270" s="178"/>
      <c r="AR270" s="178"/>
      <c r="AS270" s="178"/>
      <c r="AT270" s="178"/>
      <c r="AU270" s="178"/>
    </row>
    <row r="271" spans="4:47" s="208" customFormat="1">
      <c r="D271" s="178"/>
      <c r="H271" s="209"/>
      <c r="I271" s="209"/>
      <c r="J271" s="209"/>
      <c r="K271" s="178"/>
      <c r="L271" s="178"/>
      <c r="M271" s="178"/>
      <c r="N271" s="178"/>
      <c r="S271" s="178"/>
      <c r="U271" s="178"/>
      <c r="X271" s="210"/>
      <c r="Y271" s="178"/>
      <c r="AM271" s="178"/>
      <c r="AP271" s="210"/>
      <c r="AQ271" s="178"/>
      <c r="AR271" s="178"/>
      <c r="AS271" s="178"/>
      <c r="AT271" s="178"/>
      <c r="AU271" s="178"/>
    </row>
    <row r="272" spans="4:47" s="208" customFormat="1">
      <c r="D272" s="178"/>
      <c r="H272" s="209"/>
      <c r="I272" s="209"/>
      <c r="J272" s="209"/>
      <c r="K272" s="178"/>
      <c r="L272" s="178"/>
      <c r="M272" s="178"/>
      <c r="N272" s="178"/>
      <c r="S272" s="178"/>
      <c r="U272" s="178"/>
      <c r="X272" s="210"/>
      <c r="Y272" s="178"/>
      <c r="AM272" s="178"/>
      <c r="AP272" s="210"/>
      <c r="AQ272" s="178"/>
      <c r="AR272" s="178"/>
      <c r="AS272" s="178"/>
      <c r="AT272" s="178"/>
      <c r="AU272" s="178"/>
    </row>
    <row r="273" spans="4:47" s="208" customFormat="1">
      <c r="D273" s="178"/>
      <c r="H273" s="209"/>
      <c r="I273" s="209"/>
      <c r="J273" s="209"/>
      <c r="K273" s="178"/>
      <c r="L273" s="178"/>
      <c r="M273" s="178"/>
      <c r="N273" s="178"/>
      <c r="S273" s="178"/>
      <c r="U273" s="178"/>
      <c r="X273" s="210"/>
      <c r="Y273" s="178"/>
      <c r="AM273" s="178"/>
      <c r="AP273" s="210"/>
      <c r="AQ273" s="178"/>
      <c r="AR273" s="178"/>
      <c r="AS273" s="178"/>
      <c r="AT273" s="178"/>
      <c r="AU273" s="178"/>
    </row>
    <row r="274" spans="4:47" s="208" customFormat="1">
      <c r="D274" s="178"/>
      <c r="H274" s="209"/>
      <c r="I274" s="209"/>
      <c r="J274" s="209"/>
      <c r="K274" s="178"/>
      <c r="L274" s="178"/>
      <c r="M274" s="178"/>
      <c r="N274" s="178"/>
      <c r="S274" s="178"/>
      <c r="U274" s="178"/>
      <c r="X274" s="210"/>
      <c r="Y274" s="178"/>
      <c r="AM274" s="178"/>
      <c r="AP274" s="210"/>
      <c r="AQ274" s="178"/>
      <c r="AR274" s="178"/>
      <c r="AS274" s="178"/>
      <c r="AT274" s="178"/>
      <c r="AU274" s="178"/>
    </row>
    <row r="275" spans="4:47" s="208" customFormat="1">
      <c r="D275" s="178"/>
      <c r="H275" s="209"/>
      <c r="I275" s="209"/>
      <c r="J275" s="209"/>
      <c r="K275" s="178"/>
      <c r="L275" s="178"/>
      <c r="M275" s="178"/>
      <c r="N275" s="178"/>
      <c r="S275" s="178"/>
      <c r="U275" s="178"/>
      <c r="X275" s="210"/>
      <c r="Y275" s="178"/>
      <c r="AM275" s="178"/>
      <c r="AP275" s="210"/>
      <c r="AQ275" s="178"/>
      <c r="AR275" s="178"/>
      <c r="AS275" s="178"/>
      <c r="AT275" s="178"/>
      <c r="AU275" s="178"/>
    </row>
    <row r="276" spans="4:47" s="208" customFormat="1">
      <c r="D276" s="178"/>
      <c r="H276" s="209"/>
      <c r="I276" s="209"/>
      <c r="J276" s="209"/>
      <c r="K276" s="178"/>
      <c r="L276" s="178"/>
      <c r="M276" s="178"/>
      <c r="N276" s="178"/>
      <c r="S276" s="178"/>
      <c r="U276" s="178"/>
      <c r="X276" s="210"/>
      <c r="Y276" s="178"/>
      <c r="AM276" s="178"/>
      <c r="AP276" s="210"/>
      <c r="AQ276" s="178"/>
      <c r="AR276" s="178"/>
      <c r="AS276" s="178"/>
      <c r="AT276" s="178"/>
      <c r="AU276" s="178"/>
    </row>
    <row r="277" spans="4:47" s="208" customFormat="1">
      <c r="D277" s="178"/>
      <c r="H277" s="209"/>
      <c r="I277" s="209"/>
      <c r="J277" s="209"/>
      <c r="K277" s="178"/>
      <c r="L277" s="178"/>
      <c r="M277" s="178"/>
      <c r="N277" s="178"/>
      <c r="S277" s="178"/>
      <c r="U277" s="178"/>
      <c r="X277" s="210"/>
      <c r="Y277" s="178"/>
      <c r="AM277" s="178"/>
      <c r="AP277" s="210"/>
      <c r="AQ277" s="178"/>
      <c r="AR277" s="178"/>
      <c r="AS277" s="178"/>
      <c r="AT277" s="178"/>
      <c r="AU277" s="178"/>
    </row>
    <row r="278" spans="4:47" s="208" customFormat="1">
      <c r="D278" s="178"/>
      <c r="H278" s="209"/>
      <c r="I278" s="209"/>
      <c r="J278" s="209"/>
      <c r="K278" s="178"/>
      <c r="L278" s="178"/>
      <c r="M278" s="178"/>
      <c r="N278" s="178"/>
      <c r="S278" s="178"/>
      <c r="U278" s="178"/>
      <c r="X278" s="210"/>
      <c r="Y278" s="178"/>
      <c r="AM278" s="178"/>
      <c r="AP278" s="210"/>
      <c r="AQ278" s="178"/>
      <c r="AR278" s="178"/>
      <c r="AS278" s="178"/>
      <c r="AT278" s="178"/>
      <c r="AU278" s="178"/>
    </row>
    <row r="279" spans="4:47" s="208" customFormat="1">
      <c r="D279" s="178"/>
      <c r="H279" s="209"/>
      <c r="I279" s="209"/>
      <c r="J279" s="209"/>
      <c r="K279" s="178"/>
      <c r="L279" s="178"/>
      <c r="M279" s="178"/>
      <c r="N279" s="178"/>
      <c r="S279" s="178"/>
      <c r="U279" s="178"/>
      <c r="X279" s="210"/>
      <c r="Y279" s="178"/>
      <c r="AM279" s="178"/>
      <c r="AP279" s="210"/>
      <c r="AQ279" s="178"/>
      <c r="AR279" s="178"/>
      <c r="AS279" s="178"/>
      <c r="AT279" s="178"/>
      <c r="AU279" s="178"/>
    </row>
    <row r="280" spans="4:47" s="208" customFormat="1">
      <c r="D280" s="178"/>
      <c r="H280" s="209"/>
      <c r="I280" s="209"/>
      <c r="J280" s="209"/>
      <c r="K280" s="178"/>
      <c r="L280" s="178"/>
      <c r="M280" s="178"/>
      <c r="N280" s="178"/>
      <c r="S280" s="178"/>
      <c r="U280" s="178"/>
      <c r="X280" s="210"/>
      <c r="Y280" s="178"/>
      <c r="AM280" s="178"/>
      <c r="AP280" s="210"/>
      <c r="AQ280" s="178"/>
      <c r="AR280" s="178"/>
      <c r="AS280" s="178"/>
      <c r="AT280" s="178"/>
      <c r="AU280" s="178"/>
    </row>
    <row r="281" spans="4:47" s="208" customFormat="1">
      <c r="D281" s="178"/>
      <c r="H281" s="209"/>
      <c r="I281" s="209"/>
      <c r="J281" s="209"/>
      <c r="K281" s="178"/>
      <c r="L281" s="178"/>
      <c r="M281" s="178"/>
      <c r="N281" s="178"/>
      <c r="S281" s="178"/>
      <c r="U281" s="178"/>
      <c r="X281" s="210"/>
      <c r="Y281" s="178"/>
      <c r="AM281" s="178"/>
      <c r="AP281" s="210"/>
      <c r="AQ281" s="178"/>
      <c r="AR281" s="178"/>
      <c r="AS281" s="178"/>
      <c r="AT281" s="178"/>
      <c r="AU281" s="178"/>
    </row>
    <row r="282" spans="4:47" s="208" customFormat="1">
      <c r="D282" s="178"/>
      <c r="H282" s="209"/>
      <c r="I282" s="209"/>
      <c r="J282" s="209"/>
      <c r="K282" s="178"/>
      <c r="L282" s="178"/>
      <c r="M282" s="178"/>
      <c r="N282" s="178"/>
      <c r="S282" s="178"/>
      <c r="U282" s="178"/>
      <c r="X282" s="210"/>
      <c r="Y282" s="178"/>
      <c r="AM282" s="178"/>
      <c r="AP282" s="210"/>
      <c r="AQ282" s="178"/>
      <c r="AR282" s="178"/>
      <c r="AS282" s="178"/>
      <c r="AT282" s="178"/>
      <c r="AU282" s="178"/>
    </row>
    <row r="283" spans="4:47" s="208" customFormat="1">
      <c r="D283" s="178"/>
      <c r="H283" s="209"/>
      <c r="I283" s="209"/>
      <c r="J283" s="209"/>
      <c r="K283" s="178"/>
      <c r="L283" s="178"/>
      <c r="M283" s="178"/>
      <c r="N283" s="178"/>
      <c r="S283" s="178"/>
      <c r="U283" s="178"/>
      <c r="X283" s="210"/>
      <c r="Y283" s="178"/>
      <c r="AM283" s="178"/>
      <c r="AP283" s="210"/>
      <c r="AQ283" s="178"/>
      <c r="AR283" s="178"/>
      <c r="AS283" s="178"/>
      <c r="AT283" s="178"/>
      <c r="AU283" s="178"/>
    </row>
    <row r="284" spans="4:47" s="208" customFormat="1">
      <c r="D284" s="178"/>
      <c r="H284" s="209"/>
      <c r="I284" s="209"/>
      <c r="J284" s="209"/>
      <c r="K284" s="178"/>
      <c r="L284" s="178"/>
      <c r="M284" s="178"/>
      <c r="N284" s="178"/>
      <c r="S284" s="178"/>
      <c r="U284" s="178"/>
      <c r="X284" s="210"/>
      <c r="Y284" s="178"/>
      <c r="AM284" s="178"/>
      <c r="AP284" s="210"/>
      <c r="AQ284" s="178"/>
      <c r="AR284" s="178"/>
      <c r="AS284" s="178"/>
      <c r="AT284" s="178"/>
      <c r="AU284" s="178"/>
    </row>
    <row r="285" spans="4:47" s="208" customFormat="1">
      <c r="D285" s="178"/>
      <c r="H285" s="209"/>
      <c r="I285" s="209"/>
      <c r="J285" s="209"/>
      <c r="K285" s="178"/>
      <c r="L285" s="178"/>
      <c r="M285" s="178"/>
      <c r="N285" s="178"/>
      <c r="S285" s="178"/>
      <c r="U285" s="178"/>
      <c r="X285" s="210"/>
      <c r="Y285" s="178"/>
      <c r="AM285" s="178"/>
      <c r="AP285" s="210"/>
      <c r="AQ285" s="178"/>
      <c r="AR285" s="178"/>
      <c r="AS285" s="178"/>
      <c r="AT285" s="178"/>
      <c r="AU285" s="178"/>
    </row>
    <row r="286" spans="4:47" s="208" customFormat="1">
      <c r="D286" s="178"/>
      <c r="H286" s="209"/>
      <c r="I286" s="209"/>
      <c r="J286" s="209"/>
      <c r="K286" s="178"/>
      <c r="L286" s="178"/>
      <c r="M286" s="178"/>
      <c r="N286" s="178"/>
      <c r="S286" s="178"/>
      <c r="U286" s="178"/>
      <c r="X286" s="210"/>
      <c r="Y286" s="178"/>
      <c r="AM286" s="178"/>
      <c r="AP286" s="210"/>
      <c r="AQ286" s="178"/>
      <c r="AR286" s="178"/>
      <c r="AS286" s="178"/>
      <c r="AT286" s="178"/>
      <c r="AU286" s="178"/>
    </row>
    <row r="287" spans="4:47" s="208" customFormat="1">
      <c r="D287" s="178"/>
      <c r="H287" s="209"/>
      <c r="I287" s="209"/>
      <c r="J287" s="209"/>
      <c r="K287" s="178"/>
      <c r="L287" s="178"/>
      <c r="M287" s="178"/>
      <c r="N287" s="178"/>
      <c r="S287" s="178"/>
      <c r="U287" s="178"/>
      <c r="X287" s="210"/>
      <c r="Y287" s="178"/>
      <c r="AM287" s="178"/>
      <c r="AP287" s="210"/>
      <c r="AQ287" s="178"/>
      <c r="AR287" s="178"/>
      <c r="AS287" s="178"/>
      <c r="AT287" s="178"/>
      <c r="AU287" s="178"/>
    </row>
    <row r="288" spans="4:47" s="208" customFormat="1">
      <c r="D288" s="178"/>
      <c r="H288" s="209"/>
      <c r="I288" s="209"/>
      <c r="J288" s="209"/>
      <c r="K288" s="178"/>
      <c r="L288" s="178"/>
      <c r="M288" s="178"/>
      <c r="N288" s="178"/>
      <c r="S288" s="178"/>
      <c r="U288" s="178"/>
      <c r="X288" s="210"/>
      <c r="Y288" s="178"/>
      <c r="AM288" s="178"/>
      <c r="AP288" s="210"/>
      <c r="AQ288" s="178"/>
      <c r="AR288" s="178"/>
      <c r="AS288" s="178"/>
      <c r="AT288" s="178"/>
      <c r="AU288" s="178"/>
    </row>
    <row r="289" spans="4:47" s="208" customFormat="1">
      <c r="D289" s="178"/>
      <c r="H289" s="209"/>
      <c r="I289" s="209"/>
      <c r="J289" s="209"/>
      <c r="K289" s="178"/>
      <c r="L289" s="178"/>
      <c r="M289" s="178"/>
      <c r="N289" s="178"/>
      <c r="S289" s="178"/>
      <c r="U289" s="178"/>
      <c r="X289" s="210"/>
      <c r="Y289" s="178"/>
      <c r="AM289" s="178"/>
      <c r="AP289" s="210"/>
      <c r="AQ289" s="178"/>
      <c r="AR289" s="178"/>
      <c r="AS289" s="178"/>
      <c r="AT289" s="178"/>
      <c r="AU289" s="178"/>
    </row>
    <row r="290" spans="4:47" s="208" customFormat="1">
      <c r="D290" s="178"/>
      <c r="H290" s="209"/>
      <c r="I290" s="209"/>
      <c r="J290" s="209"/>
      <c r="K290" s="178"/>
      <c r="L290" s="178"/>
      <c r="M290" s="178"/>
      <c r="N290" s="178"/>
      <c r="S290" s="178"/>
      <c r="U290" s="178"/>
      <c r="X290" s="210"/>
      <c r="Y290" s="178"/>
      <c r="AM290" s="178"/>
      <c r="AP290" s="210"/>
      <c r="AQ290" s="178"/>
      <c r="AR290" s="178"/>
      <c r="AS290" s="178"/>
      <c r="AT290" s="178"/>
      <c r="AU290" s="178"/>
    </row>
    <row r="291" spans="4:47" s="208" customFormat="1">
      <c r="D291" s="178"/>
      <c r="H291" s="209"/>
      <c r="I291" s="209"/>
      <c r="J291" s="209"/>
      <c r="K291" s="178"/>
      <c r="L291" s="178"/>
      <c r="M291" s="178"/>
      <c r="N291" s="178"/>
      <c r="S291" s="178"/>
      <c r="U291" s="178"/>
      <c r="X291" s="210"/>
      <c r="Y291" s="178"/>
      <c r="AM291" s="178"/>
      <c r="AP291" s="210"/>
      <c r="AQ291" s="178"/>
      <c r="AR291" s="178"/>
      <c r="AS291" s="178"/>
      <c r="AT291" s="178"/>
      <c r="AU291" s="178"/>
    </row>
    <row r="292" spans="4:47" s="208" customFormat="1">
      <c r="D292" s="178"/>
      <c r="H292" s="209"/>
      <c r="I292" s="209"/>
      <c r="J292" s="209"/>
      <c r="K292" s="178"/>
      <c r="L292" s="178"/>
      <c r="M292" s="178"/>
      <c r="N292" s="178"/>
      <c r="S292" s="178"/>
      <c r="U292" s="178"/>
      <c r="X292" s="210"/>
      <c r="Y292" s="178"/>
      <c r="AM292" s="178"/>
      <c r="AP292" s="210"/>
      <c r="AQ292" s="178"/>
      <c r="AR292" s="178"/>
      <c r="AS292" s="178"/>
      <c r="AT292" s="178"/>
      <c r="AU292" s="178"/>
    </row>
    <row r="293" spans="4:47" s="208" customFormat="1">
      <c r="D293" s="178"/>
      <c r="H293" s="209"/>
      <c r="I293" s="209"/>
      <c r="J293" s="209"/>
      <c r="K293" s="178"/>
      <c r="L293" s="178"/>
      <c r="M293" s="178"/>
      <c r="N293" s="178"/>
      <c r="S293" s="178"/>
      <c r="U293" s="178"/>
      <c r="X293" s="210"/>
      <c r="Y293" s="178"/>
      <c r="AM293" s="178"/>
      <c r="AP293" s="210"/>
      <c r="AQ293" s="178"/>
      <c r="AR293" s="178"/>
      <c r="AS293" s="178"/>
      <c r="AT293" s="178"/>
      <c r="AU293" s="178"/>
    </row>
    <row r="294" spans="4:47" s="208" customFormat="1">
      <c r="D294" s="178"/>
      <c r="H294" s="209"/>
      <c r="I294" s="209"/>
      <c r="J294" s="209"/>
      <c r="K294" s="178"/>
      <c r="L294" s="178"/>
      <c r="M294" s="178"/>
      <c r="N294" s="178"/>
      <c r="S294" s="178"/>
      <c r="U294" s="178"/>
      <c r="X294" s="210"/>
      <c r="Y294" s="178"/>
      <c r="AM294" s="178"/>
      <c r="AP294" s="210"/>
      <c r="AQ294" s="178"/>
      <c r="AR294" s="178"/>
      <c r="AS294" s="178"/>
      <c r="AT294" s="178"/>
      <c r="AU294" s="178"/>
    </row>
    <row r="295" spans="4:47" s="208" customFormat="1">
      <c r="D295" s="178"/>
      <c r="H295" s="209"/>
      <c r="I295" s="209"/>
      <c r="J295" s="209"/>
      <c r="K295" s="178"/>
      <c r="L295" s="178"/>
      <c r="M295" s="178"/>
      <c r="N295" s="178"/>
      <c r="S295" s="178"/>
      <c r="U295" s="178"/>
      <c r="X295" s="210"/>
      <c r="Y295" s="178"/>
      <c r="AM295" s="178"/>
      <c r="AP295" s="210"/>
      <c r="AQ295" s="178"/>
      <c r="AR295" s="178"/>
      <c r="AS295" s="178"/>
      <c r="AT295" s="178"/>
      <c r="AU295" s="178"/>
    </row>
    <row r="296" spans="4:47" s="208" customFormat="1">
      <c r="D296" s="178"/>
      <c r="H296" s="209"/>
      <c r="I296" s="209"/>
      <c r="J296" s="209"/>
      <c r="K296" s="178"/>
      <c r="L296" s="178"/>
      <c r="M296" s="178"/>
      <c r="N296" s="178"/>
      <c r="S296" s="178"/>
      <c r="U296" s="178"/>
      <c r="X296" s="210"/>
      <c r="Y296" s="178"/>
      <c r="AM296" s="178"/>
      <c r="AP296" s="210"/>
      <c r="AQ296" s="178"/>
      <c r="AR296" s="178"/>
      <c r="AS296" s="178"/>
      <c r="AT296" s="178"/>
      <c r="AU296" s="178"/>
    </row>
    <row r="297" spans="4:47" s="208" customFormat="1">
      <c r="D297" s="178"/>
      <c r="H297" s="209"/>
      <c r="I297" s="209"/>
      <c r="J297" s="209"/>
      <c r="K297" s="178"/>
      <c r="L297" s="178"/>
      <c r="M297" s="178"/>
      <c r="N297" s="178"/>
      <c r="S297" s="178"/>
      <c r="U297" s="178"/>
      <c r="X297" s="210"/>
      <c r="Y297" s="178"/>
      <c r="AM297" s="178"/>
      <c r="AP297" s="210"/>
      <c r="AQ297" s="178"/>
      <c r="AR297" s="178"/>
      <c r="AS297" s="178"/>
      <c r="AT297" s="178"/>
      <c r="AU297" s="178"/>
    </row>
    <row r="298" spans="4:47" s="208" customFormat="1">
      <c r="D298" s="178"/>
      <c r="H298" s="209"/>
      <c r="I298" s="209"/>
      <c r="J298" s="209"/>
      <c r="K298" s="178"/>
      <c r="L298" s="178"/>
      <c r="M298" s="178"/>
      <c r="N298" s="178"/>
      <c r="S298" s="178"/>
      <c r="U298" s="178"/>
      <c r="X298" s="210"/>
      <c r="Y298" s="178"/>
      <c r="AM298" s="178"/>
      <c r="AP298" s="210"/>
      <c r="AQ298" s="178"/>
      <c r="AR298" s="178"/>
      <c r="AS298" s="178"/>
      <c r="AT298" s="178"/>
      <c r="AU298" s="178"/>
    </row>
    <row r="299" spans="4:47" s="208" customFormat="1">
      <c r="D299" s="178"/>
      <c r="H299" s="209"/>
      <c r="I299" s="209"/>
      <c r="J299" s="209"/>
      <c r="K299" s="178"/>
      <c r="L299" s="178"/>
      <c r="M299" s="178"/>
      <c r="N299" s="178"/>
      <c r="S299" s="178"/>
      <c r="U299" s="178"/>
      <c r="X299" s="210"/>
      <c r="Y299" s="178"/>
      <c r="AM299" s="178"/>
      <c r="AP299" s="210"/>
      <c r="AQ299" s="178"/>
      <c r="AR299" s="178"/>
      <c r="AS299" s="178"/>
      <c r="AT299" s="178"/>
      <c r="AU299" s="178"/>
    </row>
    <row r="300" spans="4:47" s="208" customFormat="1">
      <c r="D300" s="178"/>
      <c r="H300" s="209"/>
      <c r="I300" s="209"/>
      <c r="J300" s="209"/>
      <c r="K300" s="178"/>
      <c r="L300" s="178"/>
      <c r="M300" s="178"/>
      <c r="N300" s="178"/>
      <c r="S300" s="178"/>
      <c r="U300" s="178"/>
      <c r="X300" s="210"/>
      <c r="Y300" s="178"/>
      <c r="AM300" s="178"/>
      <c r="AP300" s="210"/>
      <c r="AQ300" s="178"/>
      <c r="AR300" s="178"/>
      <c r="AS300" s="178"/>
      <c r="AT300" s="178"/>
      <c r="AU300" s="178"/>
    </row>
    <row r="301" spans="4:47" s="208" customFormat="1">
      <c r="D301" s="178"/>
      <c r="H301" s="209"/>
      <c r="I301" s="209"/>
      <c r="J301" s="209"/>
      <c r="K301" s="178"/>
      <c r="L301" s="178"/>
      <c r="M301" s="178"/>
      <c r="N301" s="178"/>
      <c r="S301" s="178"/>
      <c r="U301" s="178"/>
      <c r="X301" s="210"/>
      <c r="Y301" s="178"/>
      <c r="AM301" s="178"/>
      <c r="AP301" s="210"/>
      <c r="AQ301" s="178"/>
      <c r="AR301" s="178"/>
      <c r="AS301" s="178"/>
      <c r="AT301" s="178"/>
      <c r="AU301" s="178"/>
    </row>
    <row r="302" spans="4:47" s="208" customFormat="1">
      <c r="D302" s="178"/>
      <c r="H302" s="209"/>
      <c r="I302" s="209"/>
      <c r="J302" s="209"/>
      <c r="K302" s="178"/>
      <c r="L302" s="178"/>
      <c r="M302" s="178"/>
      <c r="N302" s="178"/>
      <c r="S302" s="178"/>
      <c r="U302" s="178"/>
      <c r="X302" s="210"/>
      <c r="Y302" s="178"/>
      <c r="AM302" s="178"/>
      <c r="AP302" s="210"/>
      <c r="AQ302" s="178"/>
      <c r="AR302" s="178"/>
      <c r="AS302" s="178"/>
      <c r="AT302" s="178"/>
      <c r="AU302" s="178"/>
    </row>
    <row r="303" spans="4:47" s="208" customFormat="1">
      <c r="D303" s="178"/>
      <c r="H303" s="209"/>
      <c r="I303" s="209"/>
      <c r="J303" s="209"/>
      <c r="K303" s="178"/>
      <c r="L303" s="178"/>
      <c r="M303" s="178"/>
      <c r="N303" s="178"/>
      <c r="S303" s="178"/>
      <c r="U303" s="178"/>
      <c r="X303" s="210"/>
      <c r="Y303" s="178"/>
      <c r="AM303" s="178"/>
      <c r="AP303" s="210"/>
      <c r="AQ303" s="178"/>
      <c r="AR303" s="178"/>
      <c r="AS303" s="178"/>
      <c r="AT303" s="178"/>
      <c r="AU303" s="178"/>
    </row>
    <row r="304" spans="4:47" s="208" customFormat="1">
      <c r="D304" s="178"/>
      <c r="H304" s="209"/>
      <c r="I304" s="209"/>
      <c r="J304" s="209"/>
      <c r="K304" s="178"/>
      <c r="L304" s="178"/>
      <c r="M304" s="178"/>
      <c r="N304" s="178"/>
      <c r="S304" s="178"/>
      <c r="U304" s="178"/>
      <c r="X304" s="210"/>
      <c r="Y304" s="178"/>
      <c r="AM304" s="178"/>
      <c r="AP304" s="210"/>
      <c r="AQ304" s="178"/>
      <c r="AR304" s="178"/>
      <c r="AS304" s="178"/>
      <c r="AT304" s="178"/>
      <c r="AU304" s="178"/>
    </row>
    <row r="305" spans="4:47" s="208" customFormat="1">
      <c r="D305" s="178"/>
      <c r="H305" s="209"/>
      <c r="I305" s="209"/>
      <c r="J305" s="209"/>
      <c r="K305" s="178"/>
      <c r="L305" s="178"/>
      <c r="M305" s="178"/>
      <c r="N305" s="178"/>
      <c r="S305" s="178"/>
      <c r="U305" s="178"/>
      <c r="X305" s="210"/>
      <c r="Y305" s="178"/>
      <c r="AM305" s="178"/>
      <c r="AP305" s="210"/>
      <c r="AQ305" s="178"/>
      <c r="AR305" s="178"/>
      <c r="AS305" s="178"/>
      <c r="AT305" s="178"/>
      <c r="AU305" s="178"/>
    </row>
    <row r="306" spans="4:47" s="208" customFormat="1">
      <c r="D306" s="178"/>
      <c r="H306" s="209"/>
      <c r="I306" s="209"/>
      <c r="J306" s="209"/>
      <c r="K306" s="178"/>
      <c r="L306" s="178"/>
      <c r="M306" s="178"/>
      <c r="N306" s="178"/>
      <c r="S306" s="178"/>
      <c r="U306" s="178"/>
      <c r="X306" s="210"/>
      <c r="Y306" s="178"/>
      <c r="AM306" s="178"/>
      <c r="AP306" s="210"/>
      <c r="AQ306" s="178"/>
      <c r="AR306" s="178"/>
      <c r="AS306" s="178"/>
      <c r="AT306" s="178"/>
      <c r="AU306" s="178"/>
    </row>
    <row r="307" spans="4:47" s="208" customFormat="1">
      <c r="D307" s="178"/>
      <c r="H307" s="209"/>
      <c r="I307" s="209"/>
      <c r="J307" s="209"/>
      <c r="K307" s="178"/>
      <c r="L307" s="178"/>
      <c r="M307" s="178"/>
      <c r="N307" s="178"/>
      <c r="S307" s="178"/>
      <c r="U307" s="178"/>
      <c r="X307" s="210"/>
      <c r="Y307" s="178"/>
      <c r="AM307" s="178"/>
      <c r="AP307" s="210"/>
      <c r="AQ307" s="178"/>
      <c r="AR307" s="178"/>
      <c r="AS307" s="178"/>
      <c r="AT307" s="178"/>
      <c r="AU307" s="178"/>
    </row>
    <row r="308" spans="4:47" s="208" customFormat="1">
      <c r="D308" s="178"/>
      <c r="H308" s="209"/>
      <c r="I308" s="209"/>
      <c r="J308" s="209"/>
      <c r="K308" s="178"/>
      <c r="L308" s="178"/>
      <c r="M308" s="178"/>
      <c r="N308" s="178"/>
      <c r="S308" s="178"/>
      <c r="U308" s="178"/>
      <c r="X308" s="210"/>
      <c r="Y308" s="178"/>
      <c r="AM308" s="178"/>
      <c r="AP308" s="210"/>
      <c r="AQ308" s="178"/>
      <c r="AR308" s="178"/>
      <c r="AS308" s="178"/>
      <c r="AT308" s="178"/>
      <c r="AU308" s="178"/>
    </row>
    <row r="309" spans="4:47" s="208" customFormat="1">
      <c r="D309" s="178"/>
      <c r="H309" s="209"/>
      <c r="I309" s="209"/>
      <c r="J309" s="209"/>
      <c r="K309" s="178"/>
      <c r="L309" s="178"/>
      <c r="M309" s="178"/>
      <c r="N309" s="178"/>
      <c r="S309" s="178"/>
      <c r="U309" s="178"/>
      <c r="X309" s="210"/>
      <c r="Y309" s="178"/>
      <c r="AM309" s="178"/>
      <c r="AP309" s="210"/>
      <c r="AQ309" s="178"/>
      <c r="AR309" s="178"/>
      <c r="AS309" s="178"/>
      <c r="AT309" s="178"/>
      <c r="AU309" s="178"/>
    </row>
    <row r="310" spans="4:47" s="208" customFormat="1">
      <c r="D310" s="178"/>
      <c r="H310" s="209"/>
      <c r="I310" s="209"/>
      <c r="J310" s="209"/>
      <c r="K310" s="178"/>
      <c r="L310" s="178"/>
      <c r="M310" s="178"/>
      <c r="N310" s="178"/>
      <c r="S310" s="178"/>
      <c r="U310" s="178"/>
      <c r="X310" s="210"/>
      <c r="Y310" s="178"/>
      <c r="AM310" s="178"/>
      <c r="AP310" s="210"/>
      <c r="AQ310" s="178"/>
      <c r="AR310" s="178"/>
      <c r="AS310" s="178"/>
      <c r="AT310" s="178"/>
      <c r="AU310" s="178"/>
    </row>
    <row r="311" spans="4:47" s="208" customFormat="1">
      <c r="D311" s="178"/>
      <c r="H311" s="209"/>
      <c r="I311" s="209"/>
      <c r="J311" s="209"/>
      <c r="K311" s="178"/>
      <c r="L311" s="178"/>
      <c r="M311" s="178"/>
      <c r="N311" s="178"/>
      <c r="S311" s="178"/>
      <c r="U311" s="178"/>
      <c r="X311" s="210"/>
      <c r="Y311" s="178"/>
      <c r="AM311" s="178"/>
      <c r="AP311" s="210"/>
      <c r="AQ311" s="178"/>
      <c r="AR311" s="178"/>
      <c r="AS311" s="178"/>
      <c r="AT311" s="178"/>
      <c r="AU311" s="178"/>
    </row>
    <row r="312" spans="4:47" s="208" customFormat="1">
      <c r="D312" s="178"/>
      <c r="H312" s="209"/>
      <c r="I312" s="209"/>
      <c r="J312" s="209"/>
      <c r="K312" s="178"/>
      <c r="L312" s="178"/>
      <c r="M312" s="178"/>
      <c r="N312" s="178"/>
      <c r="S312" s="178"/>
      <c r="U312" s="178"/>
      <c r="X312" s="210"/>
      <c r="Y312" s="178"/>
      <c r="AM312" s="178"/>
      <c r="AP312" s="210"/>
      <c r="AQ312" s="178"/>
      <c r="AR312" s="178"/>
      <c r="AS312" s="178"/>
      <c r="AT312" s="178"/>
      <c r="AU312" s="178"/>
    </row>
    <row r="313" spans="4:47" s="208" customFormat="1">
      <c r="D313" s="178"/>
      <c r="H313" s="209"/>
      <c r="I313" s="209"/>
      <c r="J313" s="209"/>
      <c r="K313" s="178"/>
      <c r="L313" s="178"/>
      <c r="M313" s="178"/>
      <c r="N313" s="178"/>
      <c r="S313" s="178"/>
      <c r="U313" s="178"/>
      <c r="X313" s="210"/>
      <c r="Y313" s="178"/>
      <c r="AM313" s="178"/>
      <c r="AP313" s="210"/>
      <c r="AQ313" s="178"/>
      <c r="AR313" s="178"/>
      <c r="AS313" s="178"/>
      <c r="AT313" s="178"/>
      <c r="AU313" s="178"/>
    </row>
    <row r="314" spans="4:47" s="208" customFormat="1">
      <c r="D314" s="178"/>
      <c r="H314" s="209"/>
      <c r="I314" s="209"/>
      <c r="J314" s="209"/>
      <c r="K314" s="178"/>
      <c r="L314" s="178"/>
      <c r="M314" s="178"/>
      <c r="N314" s="178"/>
      <c r="S314" s="178"/>
      <c r="U314" s="178"/>
      <c r="X314" s="210"/>
      <c r="Y314" s="178"/>
      <c r="AM314" s="178"/>
      <c r="AP314" s="210"/>
      <c r="AQ314" s="178"/>
      <c r="AR314" s="178"/>
      <c r="AS314" s="178"/>
      <c r="AT314" s="178"/>
      <c r="AU314" s="178"/>
    </row>
    <row r="315" spans="4:47" s="208" customFormat="1">
      <c r="D315" s="178"/>
      <c r="H315" s="209"/>
      <c r="I315" s="209"/>
      <c r="J315" s="209"/>
      <c r="K315" s="178"/>
      <c r="L315" s="178"/>
      <c r="M315" s="178"/>
      <c r="N315" s="178"/>
      <c r="S315" s="178"/>
      <c r="U315" s="178"/>
      <c r="X315" s="210"/>
      <c r="Y315" s="178"/>
      <c r="AM315" s="178"/>
      <c r="AP315" s="210"/>
      <c r="AQ315" s="178"/>
      <c r="AR315" s="178"/>
      <c r="AS315" s="178"/>
      <c r="AT315" s="178"/>
      <c r="AU315" s="178"/>
    </row>
    <row r="316" spans="4:47" s="208" customFormat="1">
      <c r="D316" s="178"/>
      <c r="H316" s="209"/>
      <c r="I316" s="209"/>
      <c r="J316" s="209"/>
      <c r="K316" s="178"/>
      <c r="L316" s="178"/>
      <c r="M316" s="178"/>
      <c r="N316" s="178"/>
      <c r="S316" s="178"/>
      <c r="U316" s="178"/>
      <c r="X316" s="210"/>
      <c r="Y316" s="178"/>
      <c r="AM316" s="178"/>
      <c r="AP316" s="210"/>
      <c r="AQ316" s="178"/>
      <c r="AR316" s="178"/>
      <c r="AS316" s="178"/>
      <c r="AT316" s="178"/>
      <c r="AU316" s="178"/>
    </row>
    <row r="317" spans="4:47" s="208" customFormat="1">
      <c r="D317" s="178"/>
      <c r="H317" s="209"/>
      <c r="I317" s="209"/>
      <c r="J317" s="209"/>
      <c r="K317" s="178"/>
      <c r="L317" s="178"/>
      <c r="M317" s="178"/>
      <c r="N317" s="178"/>
      <c r="S317" s="178"/>
      <c r="U317" s="178"/>
      <c r="X317" s="210"/>
      <c r="Y317" s="178"/>
      <c r="AM317" s="178"/>
      <c r="AP317" s="210"/>
      <c r="AQ317" s="178"/>
      <c r="AR317" s="178"/>
      <c r="AS317" s="178"/>
      <c r="AT317" s="178"/>
      <c r="AU317" s="178"/>
    </row>
    <row r="318" spans="4:47" s="208" customFormat="1">
      <c r="D318" s="178"/>
      <c r="H318" s="209"/>
      <c r="I318" s="209"/>
      <c r="J318" s="209"/>
      <c r="K318" s="178"/>
      <c r="L318" s="178"/>
      <c r="M318" s="178"/>
      <c r="N318" s="178"/>
      <c r="S318" s="178"/>
      <c r="U318" s="178"/>
      <c r="X318" s="210"/>
      <c r="Y318" s="178"/>
      <c r="AM318" s="178"/>
      <c r="AP318" s="210"/>
      <c r="AQ318" s="178"/>
      <c r="AR318" s="178"/>
      <c r="AS318" s="178"/>
      <c r="AT318" s="178"/>
      <c r="AU318" s="178"/>
    </row>
    <row r="319" spans="4:47" s="208" customFormat="1">
      <c r="D319" s="178"/>
      <c r="H319" s="209"/>
      <c r="I319" s="209"/>
      <c r="J319" s="209"/>
      <c r="K319" s="178"/>
      <c r="L319" s="178"/>
      <c r="M319" s="178"/>
      <c r="N319" s="178"/>
      <c r="S319" s="178"/>
      <c r="U319" s="178"/>
      <c r="X319" s="210"/>
      <c r="Y319" s="178"/>
      <c r="AM319" s="178"/>
      <c r="AP319" s="210"/>
      <c r="AQ319" s="178"/>
      <c r="AR319" s="178"/>
      <c r="AS319" s="178"/>
      <c r="AT319" s="178"/>
      <c r="AU319" s="178"/>
    </row>
    <row r="320" spans="4:47" s="208" customFormat="1">
      <c r="D320" s="178"/>
      <c r="H320" s="209"/>
      <c r="I320" s="209"/>
      <c r="J320" s="209"/>
      <c r="K320" s="178"/>
      <c r="L320" s="178"/>
      <c r="M320" s="178"/>
      <c r="N320" s="178"/>
      <c r="S320" s="178"/>
      <c r="U320" s="178"/>
      <c r="X320" s="210"/>
      <c r="Y320" s="178"/>
      <c r="AM320" s="178"/>
      <c r="AP320" s="210"/>
      <c r="AQ320" s="178"/>
      <c r="AR320" s="178"/>
      <c r="AS320" s="178"/>
      <c r="AT320" s="178"/>
      <c r="AU320" s="178"/>
    </row>
    <row r="321" spans="4:47" s="208" customFormat="1">
      <c r="D321" s="178"/>
      <c r="H321" s="209"/>
      <c r="I321" s="209"/>
      <c r="J321" s="209"/>
      <c r="K321" s="178"/>
      <c r="L321" s="178"/>
      <c r="M321" s="178"/>
      <c r="N321" s="178"/>
      <c r="S321" s="178"/>
      <c r="U321" s="178"/>
      <c r="X321" s="210"/>
      <c r="Y321" s="178"/>
      <c r="AM321" s="178"/>
      <c r="AP321" s="210"/>
      <c r="AQ321" s="178"/>
      <c r="AR321" s="178"/>
      <c r="AS321" s="178"/>
      <c r="AT321" s="178"/>
      <c r="AU321" s="178"/>
    </row>
    <row r="322" spans="4:47" s="208" customFormat="1">
      <c r="D322" s="178"/>
      <c r="H322" s="209"/>
      <c r="I322" s="209"/>
      <c r="J322" s="209"/>
      <c r="K322" s="178"/>
      <c r="L322" s="178"/>
      <c r="M322" s="178"/>
      <c r="N322" s="178"/>
      <c r="S322" s="178"/>
      <c r="U322" s="178"/>
      <c r="X322" s="210"/>
      <c r="Y322" s="178"/>
      <c r="AM322" s="178"/>
      <c r="AP322" s="210"/>
      <c r="AQ322" s="178"/>
      <c r="AR322" s="178"/>
      <c r="AS322" s="178"/>
      <c r="AT322" s="178"/>
      <c r="AU322" s="178"/>
    </row>
    <row r="323" spans="4:47" s="208" customFormat="1">
      <c r="D323" s="178"/>
      <c r="H323" s="209"/>
      <c r="I323" s="209"/>
      <c r="J323" s="209"/>
      <c r="K323" s="178"/>
      <c r="L323" s="178"/>
      <c r="M323" s="178"/>
      <c r="N323" s="178"/>
      <c r="S323" s="178"/>
      <c r="U323" s="178"/>
      <c r="X323" s="210"/>
      <c r="Y323" s="178"/>
      <c r="AM323" s="178"/>
      <c r="AP323" s="210"/>
      <c r="AQ323" s="178"/>
      <c r="AR323" s="178"/>
      <c r="AS323" s="178"/>
      <c r="AT323" s="178"/>
      <c r="AU323" s="178"/>
    </row>
    <row r="324" spans="4:47" s="208" customFormat="1">
      <c r="D324" s="178"/>
      <c r="H324" s="209"/>
      <c r="I324" s="209"/>
      <c r="J324" s="209"/>
      <c r="K324" s="178"/>
      <c r="L324" s="178"/>
      <c r="M324" s="178"/>
      <c r="N324" s="178"/>
      <c r="S324" s="178"/>
      <c r="U324" s="178"/>
      <c r="X324" s="210"/>
      <c r="Y324" s="178"/>
      <c r="AM324" s="178"/>
      <c r="AP324" s="210"/>
      <c r="AQ324" s="178"/>
      <c r="AR324" s="178"/>
      <c r="AS324" s="178"/>
      <c r="AT324" s="178"/>
      <c r="AU324" s="178"/>
    </row>
    <row r="325" spans="4:47" s="208" customFormat="1">
      <c r="D325" s="178"/>
      <c r="H325" s="209"/>
      <c r="I325" s="209"/>
      <c r="J325" s="209"/>
      <c r="K325" s="178"/>
      <c r="L325" s="178"/>
      <c r="M325" s="178"/>
      <c r="N325" s="178"/>
      <c r="S325" s="178"/>
      <c r="U325" s="178"/>
      <c r="X325" s="210"/>
      <c r="Y325" s="178"/>
      <c r="AM325" s="178"/>
      <c r="AP325" s="210"/>
      <c r="AQ325" s="178"/>
      <c r="AR325" s="178"/>
      <c r="AS325" s="178"/>
      <c r="AT325" s="178"/>
      <c r="AU325" s="178"/>
    </row>
    <row r="326" spans="4:47" s="208" customFormat="1">
      <c r="D326" s="178"/>
      <c r="H326" s="209"/>
      <c r="I326" s="209"/>
      <c r="J326" s="209"/>
      <c r="K326" s="178"/>
      <c r="L326" s="178"/>
      <c r="M326" s="178"/>
      <c r="N326" s="178"/>
      <c r="S326" s="178"/>
      <c r="U326" s="178"/>
      <c r="X326" s="210"/>
      <c r="Y326" s="178"/>
      <c r="AM326" s="178"/>
      <c r="AP326" s="210"/>
      <c r="AQ326" s="178"/>
      <c r="AR326" s="178"/>
      <c r="AS326" s="178"/>
      <c r="AT326" s="178"/>
      <c r="AU326" s="178"/>
    </row>
    <row r="327" spans="4:47" s="208" customFormat="1">
      <c r="D327" s="178"/>
      <c r="H327" s="209"/>
      <c r="I327" s="209"/>
      <c r="J327" s="209"/>
      <c r="K327" s="178"/>
      <c r="L327" s="178"/>
      <c r="M327" s="178"/>
      <c r="N327" s="178"/>
      <c r="S327" s="178"/>
      <c r="U327" s="178"/>
      <c r="X327" s="210"/>
      <c r="Y327" s="178"/>
      <c r="AM327" s="178"/>
      <c r="AP327" s="210"/>
      <c r="AQ327" s="178"/>
      <c r="AR327" s="178"/>
      <c r="AS327" s="178"/>
      <c r="AT327" s="178"/>
      <c r="AU327" s="178"/>
    </row>
    <row r="328" spans="4:47" s="208" customFormat="1">
      <c r="D328" s="178"/>
      <c r="H328" s="209"/>
      <c r="I328" s="209"/>
      <c r="J328" s="209"/>
      <c r="K328" s="178"/>
      <c r="L328" s="178"/>
      <c r="M328" s="178"/>
      <c r="N328" s="178"/>
      <c r="S328" s="178"/>
      <c r="U328" s="178"/>
      <c r="X328" s="210"/>
      <c r="Y328" s="178"/>
      <c r="AM328" s="178"/>
      <c r="AP328" s="210"/>
      <c r="AQ328" s="178"/>
      <c r="AR328" s="178"/>
      <c r="AS328" s="178"/>
      <c r="AT328" s="178"/>
      <c r="AU328" s="178"/>
    </row>
    <row r="329" spans="4:47" s="208" customFormat="1">
      <c r="D329" s="178"/>
      <c r="H329" s="209"/>
      <c r="I329" s="209"/>
      <c r="J329" s="209"/>
      <c r="K329" s="178"/>
      <c r="L329" s="178"/>
      <c r="M329" s="178"/>
      <c r="N329" s="178"/>
      <c r="S329" s="178"/>
      <c r="U329" s="178"/>
      <c r="X329" s="210"/>
      <c r="Y329" s="178"/>
      <c r="AM329" s="178"/>
      <c r="AP329" s="210"/>
      <c r="AQ329" s="178"/>
      <c r="AR329" s="178"/>
      <c r="AS329" s="178"/>
      <c r="AT329" s="178"/>
      <c r="AU329" s="178"/>
    </row>
    <row r="330" spans="4:47" s="208" customFormat="1">
      <c r="D330" s="178"/>
      <c r="H330" s="209"/>
      <c r="I330" s="209"/>
      <c r="J330" s="209"/>
      <c r="K330" s="178"/>
      <c r="L330" s="178"/>
      <c r="M330" s="178"/>
      <c r="N330" s="178"/>
      <c r="S330" s="178"/>
      <c r="U330" s="178"/>
      <c r="X330" s="210"/>
      <c r="Y330" s="178"/>
      <c r="AM330" s="178"/>
      <c r="AP330" s="210"/>
      <c r="AQ330" s="178"/>
      <c r="AR330" s="178"/>
      <c r="AS330" s="178"/>
      <c r="AT330" s="178"/>
      <c r="AU330" s="178"/>
    </row>
    <row r="331" spans="4:47" s="208" customFormat="1">
      <c r="D331" s="178"/>
      <c r="H331" s="209"/>
      <c r="I331" s="209"/>
      <c r="J331" s="209"/>
      <c r="K331" s="178"/>
      <c r="L331" s="178"/>
      <c r="M331" s="178"/>
      <c r="N331" s="178"/>
      <c r="S331" s="178"/>
      <c r="U331" s="178"/>
      <c r="X331" s="210"/>
      <c r="Y331" s="178"/>
      <c r="AM331" s="178"/>
      <c r="AP331" s="210"/>
      <c r="AQ331" s="178"/>
      <c r="AR331" s="178"/>
      <c r="AS331" s="178"/>
      <c r="AT331" s="178"/>
      <c r="AU331" s="178"/>
    </row>
    <row r="332" spans="4:47" s="208" customFormat="1">
      <c r="D332" s="178"/>
      <c r="H332" s="209"/>
      <c r="I332" s="209"/>
      <c r="J332" s="209"/>
      <c r="K332" s="178"/>
      <c r="L332" s="178"/>
      <c r="M332" s="178"/>
      <c r="N332" s="178"/>
      <c r="S332" s="178"/>
      <c r="U332" s="178"/>
      <c r="X332" s="210"/>
      <c r="Y332" s="178"/>
      <c r="AM332" s="178"/>
      <c r="AP332" s="210"/>
      <c r="AQ332" s="178"/>
      <c r="AR332" s="178"/>
      <c r="AS332" s="178"/>
      <c r="AT332" s="178"/>
      <c r="AU332" s="178"/>
    </row>
    <row r="333" spans="4:47" s="208" customFormat="1">
      <c r="D333" s="178"/>
      <c r="H333" s="209"/>
      <c r="I333" s="209"/>
      <c r="J333" s="209"/>
      <c r="K333" s="178"/>
      <c r="L333" s="178"/>
      <c r="M333" s="178"/>
      <c r="N333" s="178"/>
      <c r="S333" s="178"/>
      <c r="U333" s="178"/>
      <c r="X333" s="210"/>
      <c r="Y333" s="178"/>
      <c r="AM333" s="178"/>
      <c r="AP333" s="210"/>
      <c r="AQ333" s="178"/>
      <c r="AR333" s="178"/>
      <c r="AS333" s="178"/>
      <c r="AT333" s="178"/>
      <c r="AU333" s="178"/>
    </row>
    <row r="334" spans="4:47" s="208" customFormat="1">
      <c r="D334" s="178"/>
      <c r="H334" s="209"/>
      <c r="I334" s="209"/>
      <c r="J334" s="209"/>
      <c r="K334" s="178"/>
      <c r="L334" s="178"/>
      <c r="M334" s="178"/>
      <c r="N334" s="178"/>
      <c r="S334" s="178"/>
      <c r="U334" s="178"/>
      <c r="X334" s="210"/>
      <c r="Y334" s="178"/>
      <c r="AM334" s="178"/>
      <c r="AP334" s="210"/>
      <c r="AQ334" s="178"/>
      <c r="AR334" s="178"/>
      <c r="AS334" s="178"/>
      <c r="AT334" s="178"/>
      <c r="AU334" s="178"/>
    </row>
    <row r="335" spans="4:47" s="208" customFormat="1">
      <c r="D335" s="178"/>
      <c r="H335" s="209"/>
      <c r="I335" s="209"/>
      <c r="J335" s="209"/>
      <c r="K335" s="178"/>
      <c r="L335" s="178"/>
      <c r="M335" s="178"/>
      <c r="N335" s="178"/>
      <c r="S335" s="178"/>
      <c r="U335" s="178"/>
      <c r="X335" s="210"/>
      <c r="Y335" s="178"/>
      <c r="AM335" s="178"/>
      <c r="AP335" s="210"/>
      <c r="AQ335" s="178"/>
      <c r="AR335" s="178"/>
      <c r="AS335" s="178"/>
      <c r="AT335" s="178"/>
      <c r="AU335" s="178"/>
    </row>
    <row r="336" spans="4:47" s="208" customFormat="1">
      <c r="D336" s="178"/>
      <c r="H336" s="209"/>
      <c r="I336" s="209"/>
      <c r="J336" s="209"/>
      <c r="K336" s="178"/>
      <c r="L336" s="178"/>
      <c r="M336" s="178"/>
      <c r="N336" s="178"/>
      <c r="S336" s="178"/>
      <c r="U336" s="178"/>
      <c r="X336" s="210"/>
      <c r="Y336" s="178"/>
      <c r="AM336" s="178"/>
      <c r="AP336" s="210"/>
      <c r="AQ336" s="178"/>
      <c r="AR336" s="178"/>
      <c r="AS336" s="178"/>
      <c r="AT336" s="178"/>
      <c r="AU336" s="178"/>
    </row>
    <row r="337" spans="4:47" s="208" customFormat="1">
      <c r="D337" s="178"/>
      <c r="H337" s="209"/>
      <c r="I337" s="209"/>
      <c r="J337" s="209"/>
      <c r="K337" s="178"/>
      <c r="L337" s="178"/>
      <c r="M337" s="178"/>
      <c r="N337" s="178"/>
      <c r="S337" s="178"/>
      <c r="U337" s="178"/>
      <c r="X337" s="210"/>
      <c r="Y337" s="178"/>
      <c r="AM337" s="178"/>
      <c r="AP337" s="210"/>
      <c r="AQ337" s="178"/>
      <c r="AR337" s="178"/>
      <c r="AS337" s="178"/>
      <c r="AT337" s="178"/>
      <c r="AU337" s="178"/>
    </row>
    <row r="338" spans="4:47" s="208" customFormat="1">
      <c r="D338" s="178"/>
      <c r="H338" s="209"/>
      <c r="I338" s="209"/>
      <c r="J338" s="209"/>
      <c r="K338" s="178"/>
      <c r="L338" s="178"/>
      <c r="M338" s="178"/>
      <c r="N338" s="178"/>
      <c r="S338" s="178"/>
      <c r="U338" s="178"/>
      <c r="X338" s="210"/>
      <c r="Y338" s="178"/>
      <c r="AM338" s="178"/>
      <c r="AP338" s="210"/>
      <c r="AQ338" s="178"/>
      <c r="AR338" s="178"/>
      <c r="AS338" s="178"/>
      <c r="AT338" s="178"/>
      <c r="AU338" s="178"/>
    </row>
    <row r="339" spans="4:47" s="208" customFormat="1">
      <c r="D339" s="178"/>
      <c r="H339" s="209"/>
      <c r="I339" s="209"/>
      <c r="J339" s="209"/>
      <c r="K339" s="178"/>
      <c r="L339" s="178"/>
      <c r="M339" s="178"/>
      <c r="N339" s="178"/>
      <c r="S339" s="178"/>
      <c r="U339" s="178"/>
      <c r="X339" s="210"/>
      <c r="Y339" s="178"/>
      <c r="AM339" s="178"/>
      <c r="AP339" s="210"/>
      <c r="AQ339" s="178"/>
      <c r="AR339" s="178"/>
      <c r="AS339" s="178"/>
      <c r="AT339" s="178"/>
      <c r="AU339" s="178"/>
    </row>
    <row r="340" spans="4:47" s="208" customFormat="1">
      <c r="D340" s="178"/>
      <c r="H340" s="209"/>
      <c r="I340" s="209"/>
      <c r="J340" s="209"/>
      <c r="K340" s="178"/>
      <c r="L340" s="178"/>
      <c r="M340" s="178"/>
      <c r="N340" s="178"/>
      <c r="S340" s="178"/>
      <c r="U340" s="178"/>
      <c r="X340" s="210"/>
      <c r="Y340" s="178"/>
      <c r="AM340" s="178"/>
      <c r="AP340" s="210"/>
      <c r="AQ340" s="178"/>
      <c r="AR340" s="178"/>
      <c r="AS340" s="178"/>
      <c r="AT340" s="178"/>
      <c r="AU340" s="178"/>
    </row>
    <row r="341" spans="4:47" s="208" customFormat="1">
      <c r="D341" s="178"/>
      <c r="H341" s="209"/>
      <c r="I341" s="209"/>
      <c r="J341" s="209"/>
      <c r="K341" s="178"/>
      <c r="L341" s="178"/>
      <c r="M341" s="178"/>
      <c r="N341" s="178"/>
      <c r="S341" s="178"/>
      <c r="U341" s="178"/>
      <c r="X341" s="210"/>
      <c r="Y341" s="178"/>
      <c r="AM341" s="178"/>
      <c r="AP341" s="210"/>
      <c r="AQ341" s="178"/>
      <c r="AR341" s="178"/>
      <c r="AS341" s="178"/>
      <c r="AT341" s="178"/>
      <c r="AU341" s="178"/>
    </row>
    <row r="342" spans="4:47" s="208" customFormat="1">
      <c r="D342" s="178"/>
      <c r="H342" s="209"/>
      <c r="I342" s="209"/>
      <c r="J342" s="209"/>
      <c r="K342" s="178"/>
      <c r="L342" s="178"/>
      <c r="M342" s="178"/>
      <c r="N342" s="178"/>
      <c r="S342" s="178"/>
      <c r="U342" s="178"/>
      <c r="X342" s="210"/>
      <c r="Y342" s="178"/>
      <c r="AM342" s="178"/>
      <c r="AP342" s="210"/>
      <c r="AQ342" s="178"/>
      <c r="AR342" s="178"/>
      <c r="AS342" s="178"/>
      <c r="AT342" s="178"/>
      <c r="AU342" s="178"/>
    </row>
    <row r="343" spans="4:47" s="208" customFormat="1">
      <c r="D343" s="178"/>
      <c r="H343" s="209"/>
      <c r="I343" s="209"/>
      <c r="J343" s="209"/>
      <c r="K343" s="178"/>
      <c r="L343" s="178"/>
      <c r="M343" s="178"/>
      <c r="N343" s="178"/>
      <c r="S343" s="178"/>
      <c r="U343" s="178"/>
      <c r="X343" s="210"/>
      <c r="Y343" s="178"/>
      <c r="AM343" s="178"/>
      <c r="AP343" s="210"/>
      <c r="AQ343" s="178"/>
      <c r="AR343" s="178"/>
      <c r="AS343" s="178"/>
      <c r="AT343" s="178"/>
      <c r="AU343" s="178"/>
    </row>
    <row r="344" spans="4:47" s="208" customFormat="1">
      <c r="D344" s="178"/>
      <c r="H344" s="209"/>
      <c r="I344" s="209"/>
      <c r="J344" s="209"/>
      <c r="K344" s="178"/>
      <c r="L344" s="178"/>
      <c r="M344" s="178"/>
      <c r="N344" s="178"/>
      <c r="S344" s="178"/>
      <c r="U344" s="178"/>
      <c r="X344" s="210"/>
      <c r="Y344" s="178"/>
      <c r="AM344" s="178"/>
      <c r="AP344" s="210"/>
      <c r="AQ344" s="178"/>
      <c r="AR344" s="178"/>
      <c r="AS344" s="178"/>
      <c r="AT344" s="178"/>
      <c r="AU344" s="178"/>
    </row>
    <row r="345" spans="4:47" s="208" customFormat="1">
      <c r="D345" s="178"/>
      <c r="H345" s="209"/>
      <c r="I345" s="209"/>
      <c r="J345" s="209"/>
      <c r="K345" s="178"/>
      <c r="L345" s="178"/>
      <c r="M345" s="178"/>
      <c r="N345" s="178"/>
      <c r="S345" s="178"/>
      <c r="U345" s="178"/>
      <c r="X345" s="210"/>
      <c r="Y345" s="178"/>
      <c r="AM345" s="178"/>
      <c r="AP345" s="210"/>
      <c r="AQ345" s="178"/>
      <c r="AR345" s="178"/>
      <c r="AS345" s="178"/>
      <c r="AT345" s="178"/>
      <c r="AU345" s="178"/>
    </row>
    <row r="346" spans="4:47" s="208" customFormat="1">
      <c r="D346" s="178"/>
      <c r="H346" s="209"/>
      <c r="I346" s="209"/>
      <c r="J346" s="209"/>
      <c r="K346" s="178"/>
      <c r="L346" s="178"/>
      <c r="M346" s="178"/>
      <c r="N346" s="178"/>
      <c r="S346" s="178"/>
      <c r="U346" s="178"/>
      <c r="X346" s="210"/>
      <c r="Y346" s="178"/>
      <c r="AM346" s="178"/>
      <c r="AP346" s="210"/>
      <c r="AQ346" s="178"/>
      <c r="AR346" s="178"/>
      <c r="AS346" s="178"/>
      <c r="AT346" s="178"/>
      <c r="AU346" s="178"/>
    </row>
    <row r="347" spans="4:47" s="208" customFormat="1">
      <c r="D347" s="178"/>
      <c r="H347" s="209"/>
      <c r="I347" s="209"/>
      <c r="J347" s="209"/>
      <c r="K347" s="178"/>
      <c r="L347" s="178"/>
      <c r="M347" s="178"/>
      <c r="N347" s="178"/>
      <c r="S347" s="178"/>
      <c r="U347" s="178"/>
      <c r="X347" s="210"/>
      <c r="Y347" s="178"/>
      <c r="AM347" s="178"/>
      <c r="AP347" s="210"/>
      <c r="AQ347" s="178"/>
      <c r="AR347" s="178"/>
      <c r="AS347" s="178"/>
      <c r="AT347" s="178"/>
      <c r="AU347" s="178"/>
    </row>
    <row r="348" spans="4:47" s="208" customFormat="1">
      <c r="D348" s="178"/>
      <c r="H348" s="209"/>
      <c r="I348" s="209"/>
      <c r="J348" s="209"/>
      <c r="K348" s="178"/>
      <c r="L348" s="178"/>
      <c r="M348" s="178"/>
      <c r="N348" s="178"/>
      <c r="S348" s="178"/>
      <c r="U348" s="178"/>
      <c r="X348" s="210"/>
      <c r="Y348" s="178"/>
      <c r="AM348" s="178"/>
      <c r="AP348" s="210"/>
      <c r="AQ348" s="178"/>
      <c r="AR348" s="178"/>
      <c r="AS348" s="178"/>
      <c r="AT348" s="178"/>
      <c r="AU348" s="178"/>
    </row>
    <row r="349" spans="4:47" s="208" customFormat="1">
      <c r="D349" s="178"/>
      <c r="H349" s="209"/>
      <c r="I349" s="209"/>
      <c r="J349" s="209"/>
      <c r="K349" s="178"/>
      <c r="L349" s="178"/>
      <c r="M349" s="178"/>
      <c r="N349" s="178"/>
      <c r="S349" s="178"/>
      <c r="U349" s="178"/>
      <c r="X349" s="210"/>
      <c r="Y349" s="178"/>
      <c r="AM349" s="178"/>
      <c r="AP349" s="210"/>
      <c r="AQ349" s="178"/>
      <c r="AR349" s="178"/>
      <c r="AS349" s="178"/>
      <c r="AT349" s="178"/>
      <c r="AU349" s="178"/>
    </row>
    <row r="350" spans="4:47" s="208" customFormat="1">
      <c r="D350" s="178"/>
      <c r="H350" s="209"/>
      <c r="I350" s="209"/>
      <c r="J350" s="209"/>
      <c r="K350" s="178"/>
      <c r="L350" s="178"/>
      <c r="M350" s="178"/>
      <c r="N350" s="178"/>
      <c r="S350" s="178"/>
      <c r="U350" s="178"/>
      <c r="X350" s="210"/>
      <c r="Y350" s="178"/>
      <c r="AM350" s="178"/>
      <c r="AP350" s="210"/>
      <c r="AQ350" s="178"/>
      <c r="AR350" s="178"/>
      <c r="AS350" s="178"/>
      <c r="AT350" s="178"/>
      <c r="AU350" s="178"/>
    </row>
    <row r="351" spans="4:47" s="208" customFormat="1">
      <c r="D351" s="178"/>
      <c r="H351" s="209"/>
      <c r="I351" s="209"/>
      <c r="J351" s="209"/>
      <c r="K351" s="178"/>
      <c r="L351" s="178"/>
      <c r="M351" s="178"/>
      <c r="N351" s="178"/>
      <c r="S351" s="178"/>
      <c r="U351" s="178"/>
      <c r="X351" s="210"/>
      <c r="Y351" s="178"/>
      <c r="AM351" s="178"/>
      <c r="AP351" s="210"/>
      <c r="AQ351" s="178"/>
      <c r="AR351" s="178"/>
      <c r="AS351" s="178"/>
      <c r="AT351" s="178"/>
      <c r="AU351" s="178"/>
    </row>
    <row r="352" spans="4:47" s="208" customFormat="1">
      <c r="D352" s="178"/>
      <c r="H352" s="209"/>
      <c r="I352" s="209"/>
      <c r="J352" s="209"/>
      <c r="K352" s="178"/>
      <c r="L352" s="178"/>
      <c r="M352" s="178"/>
      <c r="N352" s="178"/>
      <c r="S352" s="178"/>
      <c r="U352" s="178"/>
      <c r="X352" s="210"/>
      <c r="Y352" s="178"/>
      <c r="AM352" s="178"/>
      <c r="AP352" s="210"/>
      <c r="AQ352" s="178"/>
      <c r="AR352" s="178"/>
      <c r="AS352" s="178"/>
      <c r="AT352" s="178"/>
      <c r="AU352" s="178"/>
    </row>
    <row r="353" spans="4:47" s="208" customFormat="1">
      <c r="D353" s="178"/>
      <c r="H353" s="209"/>
      <c r="I353" s="209"/>
      <c r="J353" s="209"/>
      <c r="K353" s="178"/>
      <c r="L353" s="178"/>
      <c r="M353" s="178"/>
      <c r="N353" s="178"/>
      <c r="S353" s="178"/>
      <c r="U353" s="178"/>
      <c r="X353" s="210"/>
      <c r="Y353" s="178"/>
      <c r="AM353" s="178"/>
      <c r="AP353" s="210"/>
      <c r="AQ353" s="178"/>
      <c r="AR353" s="178"/>
      <c r="AS353" s="178"/>
      <c r="AT353" s="178"/>
      <c r="AU353" s="178"/>
    </row>
    <row r="354" spans="4:47" s="208" customFormat="1">
      <c r="D354" s="178"/>
      <c r="H354" s="209"/>
      <c r="I354" s="209"/>
      <c r="J354" s="209"/>
      <c r="K354" s="178"/>
      <c r="L354" s="178"/>
      <c r="M354" s="178"/>
      <c r="N354" s="178"/>
      <c r="S354" s="178"/>
      <c r="U354" s="178"/>
      <c r="X354" s="210"/>
      <c r="Y354" s="178"/>
      <c r="AM354" s="178"/>
      <c r="AP354" s="210"/>
      <c r="AQ354" s="178"/>
      <c r="AR354" s="178"/>
      <c r="AS354" s="178"/>
      <c r="AT354" s="178"/>
      <c r="AU354" s="178"/>
    </row>
    <row r="355" spans="4:47" s="208" customFormat="1">
      <c r="D355" s="178"/>
      <c r="H355" s="209"/>
      <c r="I355" s="209"/>
      <c r="J355" s="209"/>
      <c r="K355" s="178"/>
      <c r="L355" s="178"/>
      <c r="M355" s="178"/>
      <c r="N355" s="178"/>
      <c r="S355" s="178"/>
      <c r="U355" s="178"/>
      <c r="X355" s="210"/>
      <c r="Y355" s="178"/>
      <c r="AM355" s="178"/>
      <c r="AP355" s="210"/>
      <c r="AQ355" s="178"/>
      <c r="AR355" s="178"/>
      <c r="AS355" s="178"/>
      <c r="AT355" s="178"/>
      <c r="AU355" s="178"/>
    </row>
    <row r="356" spans="4:47" s="208" customFormat="1">
      <c r="D356" s="178"/>
      <c r="H356" s="209"/>
      <c r="I356" s="209"/>
      <c r="J356" s="209"/>
      <c r="K356" s="178"/>
      <c r="L356" s="178"/>
      <c r="M356" s="178"/>
      <c r="N356" s="178"/>
      <c r="S356" s="178"/>
      <c r="U356" s="178"/>
      <c r="X356" s="210"/>
      <c r="Y356" s="178"/>
      <c r="AM356" s="178"/>
      <c r="AP356" s="210"/>
      <c r="AQ356" s="178"/>
      <c r="AR356" s="178"/>
      <c r="AS356" s="178"/>
      <c r="AT356" s="178"/>
      <c r="AU356" s="178"/>
    </row>
    <row r="357" spans="4:47" s="208" customFormat="1">
      <c r="D357" s="178"/>
      <c r="H357" s="209"/>
      <c r="I357" s="209"/>
      <c r="J357" s="209"/>
      <c r="K357" s="178"/>
      <c r="L357" s="178"/>
      <c r="M357" s="178"/>
      <c r="N357" s="178"/>
      <c r="S357" s="178"/>
      <c r="U357" s="178"/>
      <c r="X357" s="210"/>
      <c r="Y357" s="178"/>
      <c r="AM357" s="178"/>
      <c r="AP357" s="210"/>
      <c r="AQ357" s="178"/>
      <c r="AR357" s="178"/>
      <c r="AS357" s="178"/>
      <c r="AT357" s="178"/>
      <c r="AU357" s="178"/>
    </row>
    <row r="358" spans="4:47" s="208" customFormat="1">
      <c r="D358" s="178"/>
      <c r="H358" s="209"/>
      <c r="I358" s="209"/>
      <c r="J358" s="209"/>
      <c r="K358" s="178"/>
      <c r="L358" s="178"/>
      <c r="M358" s="178"/>
      <c r="N358" s="178"/>
      <c r="S358" s="178"/>
      <c r="U358" s="178"/>
      <c r="X358" s="210"/>
      <c r="Y358" s="178"/>
      <c r="AM358" s="178"/>
      <c r="AP358" s="210"/>
      <c r="AQ358" s="178"/>
      <c r="AR358" s="178"/>
      <c r="AS358" s="178"/>
      <c r="AT358" s="178"/>
      <c r="AU358" s="178"/>
    </row>
    <row r="359" spans="4:47" s="208" customFormat="1">
      <c r="D359" s="178"/>
      <c r="H359" s="209"/>
      <c r="I359" s="209"/>
      <c r="J359" s="209"/>
      <c r="K359" s="178"/>
      <c r="L359" s="178"/>
      <c r="M359" s="178"/>
      <c r="N359" s="178"/>
      <c r="S359" s="178"/>
      <c r="U359" s="178"/>
      <c r="X359" s="210"/>
      <c r="Y359" s="178"/>
      <c r="AM359" s="178"/>
      <c r="AP359" s="210"/>
      <c r="AQ359" s="178"/>
      <c r="AR359" s="178"/>
      <c r="AS359" s="178"/>
      <c r="AT359" s="178"/>
      <c r="AU359" s="178"/>
    </row>
    <row r="360" spans="4:47" s="208" customFormat="1">
      <c r="D360" s="178"/>
      <c r="H360" s="209"/>
      <c r="I360" s="209"/>
      <c r="J360" s="209"/>
      <c r="K360" s="178"/>
      <c r="L360" s="178"/>
      <c r="M360" s="178"/>
      <c r="N360" s="178"/>
      <c r="S360" s="178"/>
      <c r="U360" s="178"/>
      <c r="X360" s="210"/>
      <c r="Y360" s="178"/>
      <c r="AM360" s="178"/>
      <c r="AP360" s="210"/>
      <c r="AQ360" s="178"/>
      <c r="AR360" s="178"/>
      <c r="AS360" s="178"/>
      <c r="AT360" s="178"/>
      <c r="AU360" s="178"/>
    </row>
    <row r="361" spans="4:47" s="208" customFormat="1">
      <c r="D361" s="178"/>
      <c r="H361" s="209"/>
      <c r="I361" s="209"/>
      <c r="J361" s="209"/>
      <c r="K361" s="178"/>
      <c r="L361" s="178"/>
      <c r="M361" s="178"/>
      <c r="N361" s="178"/>
      <c r="S361" s="178"/>
      <c r="U361" s="178"/>
      <c r="X361" s="210"/>
      <c r="Y361" s="178"/>
      <c r="AM361" s="178"/>
      <c r="AP361" s="210"/>
      <c r="AQ361" s="178"/>
      <c r="AR361" s="178"/>
      <c r="AS361" s="178"/>
      <c r="AT361" s="178"/>
      <c r="AU361" s="178"/>
    </row>
    <row r="362" spans="4:47" s="208" customFormat="1">
      <c r="D362" s="178"/>
      <c r="H362" s="209"/>
      <c r="I362" s="209"/>
      <c r="J362" s="209"/>
      <c r="K362" s="178"/>
      <c r="L362" s="178"/>
      <c r="M362" s="178"/>
      <c r="N362" s="178"/>
      <c r="S362" s="178"/>
      <c r="U362" s="178"/>
      <c r="X362" s="210"/>
      <c r="Y362" s="178"/>
      <c r="AM362" s="178"/>
      <c r="AP362" s="210"/>
      <c r="AQ362" s="178"/>
      <c r="AR362" s="178"/>
      <c r="AS362" s="178"/>
      <c r="AT362" s="178"/>
      <c r="AU362" s="178"/>
    </row>
    <row r="363" spans="4:47" s="208" customFormat="1">
      <c r="D363" s="178"/>
      <c r="H363" s="209"/>
      <c r="I363" s="209"/>
      <c r="J363" s="209"/>
      <c r="K363" s="178"/>
      <c r="L363" s="178"/>
      <c r="M363" s="178"/>
      <c r="N363" s="178"/>
      <c r="S363" s="178"/>
      <c r="U363" s="178"/>
      <c r="X363" s="210"/>
      <c r="Y363" s="178"/>
      <c r="AM363" s="178"/>
      <c r="AP363" s="210"/>
      <c r="AQ363" s="178"/>
      <c r="AR363" s="178"/>
      <c r="AS363" s="178"/>
      <c r="AT363" s="178"/>
      <c r="AU363" s="178"/>
    </row>
    <row r="364" spans="4:47" s="208" customFormat="1">
      <c r="D364" s="178"/>
      <c r="H364" s="209"/>
      <c r="I364" s="209"/>
      <c r="J364" s="209"/>
      <c r="K364" s="178"/>
      <c r="L364" s="178"/>
      <c r="M364" s="178"/>
      <c r="N364" s="178"/>
      <c r="S364" s="178"/>
      <c r="U364" s="178"/>
      <c r="X364" s="210"/>
      <c r="Y364" s="178"/>
      <c r="AM364" s="178"/>
      <c r="AP364" s="210"/>
      <c r="AQ364" s="178"/>
      <c r="AR364" s="178"/>
      <c r="AS364" s="178"/>
      <c r="AT364" s="178"/>
      <c r="AU364" s="178"/>
    </row>
    <row r="365" spans="4:47" s="208" customFormat="1">
      <c r="D365" s="178"/>
      <c r="H365" s="209"/>
      <c r="I365" s="209"/>
      <c r="J365" s="209"/>
      <c r="K365" s="178"/>
      <c r="L365" s="178"/>
      <c r="M365" s="178"/>
      <c r="N365" s="178"/>
      <c r="S365" s="178"/>
      <c r="U365" s="178"/>
      <c r="X365" s="210"/>
      <c r="Y365" s="178"/>
      <c r="AM365" s="178"/>
      <c r="AP365" s="210"/>
      <c r="AQ365" s="178"/>
      <c r="AR365" s="178"/>
      <c r="AS365" s="178"/>
      <c r="AT365" s="178"/>
      <c r="AU365" s="178"/>
    </row>
    <row r="366" spans="4:47" s="208" customFormat="1">
      <c r="D366" s="178"/>
      <c r="H366" s="209"/>
      <c r="I366" s="209"/>
      <c r="J366" s="209"/>
      <c r="K366" s="178"/>
      <c r="L366" s="178"/>
      <c r="M366" s="178"/>
      <c r="N366" s="178"/>
      <c r="S366" s="178"/>
      <c r="U366" s="178"/>
      <c r="X366" s="210"/>
      <c r="Y366" s="178"/>
      <c r="AM366" s="178"/>
      <c r="AP366" s="210"/>
      <c r="AQ366" s="178"/>
      <c r="AR366" s="178"/>
      <c r="AS366" s="178"/>
      <c r="AT366" s="178"/>
      <c r="AU366" s="178"/>
    </row>
    <row r="367" spans="4:47" s="208" customFormat="1">
      <c r="D367" s="178"/>
      <c r="H367" s="209"/>
      <c r="I367" s="209"/>
      <c r="J367" s="209"/>
      <c r="K367" s="178"/>
      <c r="L367" s="178"/>
      <c r="M367" s="178"/>
      <c r="N367" s="178"/>
      <c r="S367" s="178"/>
      <c r="U367" s="178"/>
      <c r="X367" s="210"/>
      <c r="Y367" s="178"/>
      <c r="AM367" s="178"/>
      <c r="AP367" s="210"/>
      <c r="AQ367" s="178"/>
      <c r="AR367" s="178"/>
      <c r="AS367" s="178"/>
      <c r="AT367" s="178"/>
      <c r="AU367" s="178"/>
    </row>
    <row r="368" spans="4:47" s="208" customFormat="1">
      <c r="D368" s="178"/>
      <c r="H368" s="209"/>
      <c r="I368" s="209"/>
      <c r="J368" s="209"/>
      <c r="K368" s="178"/>
      <c r="L368" s="178"/>
      <c r="M368" s="178"/>
      <c r="N368" s="178"/>
      <c r="S368" s="178"/>
      <c r="U368" s="178"/>
      <c r="X368" s="210"/>
      <c r="Y368" s="178"/>
      <c r="AM368" s="178"/>
      <c r="AP368" s="210"/>
      <c r="AQ368" s="178"/>
      <c r="AR368" s="178"/>
      <c r="AS368" s="178"/>
      <c r="AT368" s="178"/>
      <c r="AU368" s="178"/>
    </row>
    <row r="369" spans="4:47" s="208" customFormat="1">
      <c r="D369" s="178"/>
      <c r="H369" s="209"/>
      <c r="I369" s="209"/>
      <c r="J369" s="209"/>
      <c r="K369" s="178"/>
      <c r="L369" s="178"/>
      <c r="M369" s="178"/>
      <c r="N369" s="178"/>
      <c r="S369" s="178"/>
      <c r="U369" s="178"/>
      <c r="X369" s="210"/>
      <c r="Y369" s="178"/>
      <c r="AM369" s="178"/>
      <c r="AP369" s="210"/>
      <c r="AQ369" s="178"/>
      <c r="AR369" s="178"/>
      <c r="AS369" s="178"/>
      <c r="AT369" s="178"/>
      <c r="AU369" s="178"/>
    </row>
    <row r="370" spans="4:47" s="208" customFormat="1">
      <c r="D370" s="178"/>
      <c r="H370" s="209"/>
      <c r="I370" s="209"/>
      <c r="J370" s="209"/>
      <c r="K370" s="178"/>
      <c r="L370" s="178"/>
      <c r="M370" s="178"/>
      <c r="N370" s="178"/>
      <c r="S370" s="178"/>
      <c r="U370" s="178"/>
      <c r="X370" s="210"/>
      <c r="Y370" s="178"/>
      <c r="AM370" s="178"/>
      <c r="AP370" s="210"/>
      <c r="AQ370" s="178"/>
      <c r="AR370" s="178"/>
      <c r="AS370" s="178"/>
      <c r="AT370" s="178"/>
      <c r="AU370" s="178"/>
    </row>
    <row r="371" spans="4:47" s="208" customFormat="1">
      <c r="D371" s="178"/>
      <c r="H371" s="209"/>
      <c r="I371" s="209"/>
      <c r="J371" s="209"/>
      <c r="K371" s="178"/>
      <c r="L371" s="178"/>
      <c r="M371" s="178"/>
      <c r="N371" s="178"/>
      <c r="S371" s="178"/>
      <c r="U371" s="178"/>
      <c r="X371" s="210"/>
      <c r="Y371" s="178"/>
      <c r="AM371" s="178"/>
      <c r="AP371" s="210"/>
      <c r="AQ371" s="178"/>
      <c r="AR371" s="178"/>
      <c r="AS371" s="178"/>
      <c r="AT371" s="178"/>
      <c r="AU371" s="178"/>
    </row>
    <row r="372" spans="4:47" s="208" customFormat="1">
      <c r="D372" s="178"/>
      <c r="H372" s="209"/>
      <c r="I372" s="209"/>
      <c r="J372" s="209"/>
      <c r="K372" s="178"/>
      <c r="L372" s="178"/>
      <c r="M372" s="178"/>
      <c r="N372" s="178"/>
      <c r="S372" s="178"/>
      <c r="U372" s="178"/>
      <c r="X372" s="210"/>
      <c r="Y372" s="178"/>
      <c r="AM372" s="178"/>
      <c r="AP372" s="210"/>
      <c r="AQ372" s="178"/>
      <c r="AR372" s="178"/>
      <c r="AS372" s="178"/>
      <c r="AT372" s="178"/>
      <c r="AU372" s="178"/>
    </row>
    <row r="373" spans="4:47" s="208" customFormat="1">
      <c r="D373" s="178"/>
      <c r="H373" s="209"/>
      <c r="I373" s="209"/>
      <c r="J373" s="209"/>
      <c r="K373" s="178"/>
      <c r="L373" s="178"/>
      <c r="M373" s="178"/>
      <c r="N373" s="178"/>
      <c r="S373" s="178"/>
      <c r="U373" s="178"/>
      <c r="X373" s="210"/>
      <c r="Y373" s="178"/>
      <c r="AM373" s="178"/>
      <c r="AP373" s="210"/>
      <c r="AQ373" s="178"/>
      <c r="AR373" s="178"/>
      <c r="AS373" s="178"/>
      <c r="AT373" s="178"/>
      <c r="AU373" s="178"/>
    </row>
    <row r="374" spans="4:47" s="208" customFormat="1">
      <c r="D374" s="178"/>
      <c r="H374" s="209"/>
      <c r="I374" s="209"/>
      <c r="J374" s="209"/>
      <c r="K374" s="178"/>
      <c r="L374" s="178"/>
      <c r="M374" s="178"/>
      <c r="N374" s="178"/>
      <c r="S374" s="178"/>
      <c r="U374" s="178"/>
      <c r="X374" s="210"/>
      <c r="Y374" s="178"/>
      <c r="AM374" s="178"/>
      <c r="AP374" s="210"/>
      <c r="AQ374" s="178"/>
      <c r="AR374" s="178"/>
      <c r="AS374" s="178"/>
      <c r="AT374" s="178"/>
      <c r="AU374" s="178"/>
    </row>
    <row r="375" spans="4:47" s="208" customFormat="1">
      <c r="D375" s="178"/>
      <c r="H375" s="209"/>
      <c r="I375" s="209"/>
      <c r="J375" s="209"/>
      <c r="K375" s="178"/>
      <c r="L375" s="178"/>
      <c r="M375" s="178"/>
      <c r="N375" s="178"/>
      <c r="S375" s="178"/>
      <c r="U375" s="178"/>
      <c r="X375" s="210"/>
      <c r="Y375" s="178"/>
      <c r="AM375" s="178"/>
      <c r="AP375" s="210"/>
      <c r="AQ375" s="178"/>
      <c r="AR375" s="178"/>
      <c r="AS375" s="178"/>
      <c r="AT375" s="178"/>
      <c r="AU375" s="178"/>
    </row>
    <row r="376" spans="4:47" s="208" customFormat="1">
      <c r="D376" s="178"/>
      <c r="H376" s="209"/>
      <c r="I376" s="209"/>
      <c r="J376" s="209"/>
      <c r="K376" s="178"/>
      <c r="L376" s="178"/>
      <c r="M376" s="178"/>
      <c r="N376" s="178"/>
      <c r="S376" s="178"/>
      <c r="U376" s="178"/>
      <c r="X376" s="210"/>
      <c r="Y376" s="178"/>
      <c r="AM376" s="178"/>
      <c r="AP376" s="210"/>
      <c r="AQ376" s="178"/>
      <c r="AR376" s="178"/>
      <c r="AS376" s="178"/>
      <c r="AT376" s="178"/>
      <c r="AU376" s="178"/>
    </row>
    <row r="377" spans="4:47" s="208" customFormat="1">
      <c r="D377" s="178"/>
      <c r="H377" s="209"/>
      <c r="I377" s="209"/>
      <c r="J377" s="209"/>
      <c r="K377" s="178"/>
      <c r="L377" s="178"/>
      <c r="M377" s="178"/>
      <c r="N377" s="178"/>
      <c r="S377" s="178"/>
      <c r="U377" s="178"/>
      <c r="X377" s="210"/>
      <c r="Y377" s="178"/>
      <c r="AM377" s="178"/>
      <c r="AP377" s="210"/>
      <c r="AQ377" s="178"/>
      <c r="AR377" s="178"/>
      <c r="AS377" s="178"/>
      <c r="AT377" s="178"/>
      <c r="AU377" s="178"/>
    </row>
    <row r="378" spans="4:47" s="208" customFormat="1">
      <c r="D378" s="178"/>
      <c r="H378" s="209"/>
      <c r="I378" s="209"/>
      <c r="J378" s="209"/>
      <c r="K378" s="178"/>
      <c r="L378" s="178"/>
      <c r="M378" s="178"/>
      <c r="N378" s="178"/>
      <c r="S378" s="178"/>
      <c r="U378" s="178"/>
      <c r="X378" s="210"/>
      <c r="Y378" s="178"/>
      <c r="AM378" s="178"/>
      <c r="AP378" s="210"/>
      <c r="AQ378" s="178"/>
      <c r="AR378" s="178"/>
      <c r="AS378" s="178"/>
      <c r="AT378" s="178"/>
      <c r="AU378" s="178"/>
    </row>
    <row r="379" spans="4:47" s="208" customFormat="1">
      <c r="D379" s="178"/>
      <c r="H379" s="209"/>
      <c r="I379" s="209"/>
      <c r="J379" s="209"/>
      <c r="K379" s="178"/>
      <c r="L379" s="178"/>
      <c r="M379" s="178"/>
      <c r="N379" s="178"/>
      <c r="S379" s="178"/>
      <c r="U379" s="178"/>
      <c r="X379" s="210"/>
      <c r="Y379" s="178"/>
      <c r="AM379" s="178"/>
      <c r="AP379" s="210"/>
      <c r="AQ379" s="178"/>
      <c r="AR379" s="178"/>
      <c r="AS379" s="178"/>
      <c r="AT379" s="178"/>
      <c r="AU379" s="178"/>
    </row>
    <row r="380" spans="4:47" s="208" customFormat="1">
      <c r="D380" s="178"/>
      <c r="H380" s="209"/>
      <c r="I380" s="209"/>
      <c r="J380" s="209"/>
      <c r="K380" s="178"/>
      <c r="L380" s="178"/>
      <c r="M380" s="178"/>
      <c r="N380" s="178"/>
      <c r="S380" s="178"/>
      <c r="U380" s="178"/>
      <c r="X380" s="210"/>
      <c r="Y380" s="178"/>
      <c r="AM380" s="178"/>
      <c r="AP380" s="210"/>
      <c r="AQ380" s="178"/>
      <c r="AR380" s="178"/>
      <c r="AS380" s="178"/>
      <c r="AT380" s="178"/>
      <c r="AU380" s="178"/>
    </row>
    <row r="381" spans="4:47" s="208" customFormat="1">
      <c r="D381" s="178"/>
      <c r="H381" s="209"/>
      <c r="I381" s="209"/>
      <c r="J381" s="209"/>
      <c r="K381" s="178"/>
      <c r="L381" s="178"/>
      <c r="M381" s="178"/>
      <c r="N381" s="178"/>
      <c r="S381" s="178"/>
      <c r="U381" s="178"/>
      <c r="X381" s="210"/>
      <c r="Y381" s="178"/>
      <c r="AM381" s="178"/>
      <c r="AP381" s="210"/>
      <c r="AQ381" s="178"/>
      <c r="AR381" s="178"/>
      <c r="AS381" s="178"/>
      <c r="AT381" s="178"/>
      <c r="AU381" s="178"/>
    </row>
    <row r="382" spans="4:47" s="208" customFormat="1">
      <c r="D382" s="178"/>
      <c r="H382" s="209"/>
      <c r="I382" s="209"/>
      <c r="J382" s="209"/>
      <c r="K382" s="178"/>
      <c r="L382" s="178"/>
      <c r="M382" s="178"/>
      <c r="N382" s="178"/>
      <c r="S382" s="178"/>
      <c r="U382" s="178"/>
      <c r="X382" s="210"/>
      <c r="Y382" s="178"/>
      <c r="AM382" s="178"/>
      <c r="AP382" s="210"/>
      <c r="AQ382" s="178"/>
      <c r="AR382" s="178"/>
      <c r="AS382" s="178"/>
      <c r="AT382" s="178"/>
      <c r="AU382" s="178"/>
    </row>
    <row r="383" spans="4:47" s="208" customFormat="1">
      <c r="D383" s="178"/>
      <c r="H383" s="209"/>
      <c r="I383" s="209"/>
      <c r="J383" s="209"/>
      <c r="K383" s="178"/>
      <c r="L383" s="178"/>
      <c r="M383" s="178"/>
      <c r="N383" s="178"/>
      <c r="S383" s="178"/>
      <c r="U383" s="178"/>
      <c r="X383" s="210"/>
      <c r="Y383" s="178"/>
      <c r="AM383" s="178"/>
      <c r="AP383" s="210"/>
      <c r="AQ383" s="178"/>
      <c r="AR383" s="178"/>
      <c r="AS383" s="178"/>
      <c r="AT383" s="178"/>
      <c r="AU383" s="178"/>
    </row>
    <row r="384" spans="4:47" s="208" customFormat="1">
      <c r="D384" s="178"/>
      <c r="H384" s="209"/>
      <c r="I384" s="209"/>
      <c r="J384" s="209"/>
      <c r="K384" s="178"/>
      <c r="L384" s="178"/>
      <c r="M384" s="178"/>
      <c r="N384" s="178"/>
      <c r="S384" s="178"/>
      <c r="U384" s="178"/>
      <c r="X384" s="210"/>
      <c r="Y384" s="178"/>
      <c r="AM384" s="178"/>
      <c r="AP384" s="210"/>
      <c r="AQ384" s="178"/>
      <c r="AR384" s="178"/>
      <c r="AS384" s="178"/>
      <c r="AT384" s="178"/>
      <c r="AU384" s="178"/>
    </row>
    <row r="385" spans="4:47" s="208" customFormat="1">
      <c r="D385" s="178"/>
      <c r="H385" s="209"/>
      <c r="I385" s="209"/>
      <c r="J385" s="209"/>
      <c r="K385" s="178"/>
      <c r="L385" s="178"/>
      <c r="M385" s="178"/>
      <c r="N385" s="178"/>
      <c r="S385" s="178"/>
      <c r="U385" s="178"/>
      <c r="X385" s="210"/>
      <c r="Y385" s="178"/>
      <c r="AM385" s="178"/>
      <c r="AP385" s="210"/>
      <c r="AQ385" s="178"/>
      <c r="AR385" s="178"/>
      <c r="AS385" s="178"/>
      <c r="AT385" s="178"/>
      <c r="AU385" s="178"/>
    </row>
    <row r="386" spans="4:47" s="208" customFormat="1">
      <c r="D386" s="178"/>
      <c r="H386" s="209"/>
      <c r="I386" s="209"/>
      <c r="J386" s="209"/>
      <c r="K386" s="178"/>
      <c r="L386" s="178"/>
      <c r="M386" s="178"/>
      <c r="N386" s="178"/>
      <c r="S386" s="178"/>
      <c r="U386" s="178"/>
      <c r="X386" s="210"/>
      <c r="Y386" s="178"/>
      <c r="AM386" s="178"/>
      <c r="AP386" s="210"/>
      <c r="AQ386" s="178"/>
      <c r="AR386" s="178"/>
      <c r="AS386" s="178"/>
      <c r="AT386" s="178"/>
      <c r="AU386" s="178"/>
    </row>
    <row r="387" spans="4:47" s="208" customFormat="1">
      <c r="D387" s="178"/>
      <c r="H387" s="209"/>
      <c r="I387" s="209"/>
      <c r="J387" s="209"/>
      <c r="K387" s="178"/>
      <c r="L387" s="178"/>
      <c r="M387" s="178"/>
      <c r="N387" s="178"/>
      <c r="S387" s="178"/>
      <c r="U387" s="178"/>
      <c r="X387" s="210"/>
      <c r="Y387" s="178"/>
      <c r="AM387" s="178"/>
      <c r="AP387" s="210"/>
      <c r="AQ387" s="178"/>
      <c r="AR387" s="178"/>
      <c r="AS387" s="178"/>
      <c r="AT387" s="178"/>
      <c r="AU387" s="178"/>
    </row>
    <row r="388" spans="4:47" s="208" customFormat="1">
      <c r="D388" s="178"/>
      <c r="H388" s="209"/>
      <c r="I388" s="209"/>
      <c r="J388" s="209"/>
      <c r="K388" s="178"/>
      <c r="L388" s="178"/>
      <c r="M388" s="178"/>
      <c r="N388" s="178"/>
      <c r="S388" s="178"/>
      <c r="U388" s="178"/>
      <c r="X388" s="210"/>
      <c r="Y388" s="178"/>
      <c r="AM388" s="178"/>
      <c r="AP388" s="210"/>
      <c r="AQ388" s="178"/>
      <c r="AR388" s="178"/>
      <c r="AS388" s="178"/>
      <c r="AT388" s="178"/>
      <c r="AU388" s="178"/>
    </row>
    <row r="389" spans="4:47" s="208" customFormat="1">
      <c r="D389" s="178"/>
      <c r="H389" s="209"/>
      <c r="I389" s="209"/>
      <c r="J389" s="209"/>
      <c r="K389" s="178"/>
      <c r="L389" s="178"/>
      <c r="M389" s="178"/>
      <c r="N389" s="178"/>
      <c r="S389" s="178"/>
      <c r="U389" s="178"/>
      <c r="X389" s="210"/>
      <c r="Y389" s="178"/>
      <c r="AM389" s="178"/>
      <c r="AP389" s="210"/>
      <c r="AQ389" s="178"/>
      <c r="AR389" s="178"/>
      <c r="AS389" s="178"/>
      <c r="AT389" s="178"/>
      <c r="AU389" s="178"/>
    </row>
    <row r="390" spans="4:47" s="208" customFormat="1">
      <c r="D390" s="178"/>
      <c r="H390" s="209"/>
      <c r="I390" s="209"/>
      <c r="J390" s="209"/>
      <c r="K390" s="178"/>
      <c r="L390" s="178"/>
      <c r="M390" s="178"/>
      <c r="N390" s="178"/>
      <c r="S390" s="178"/>
      <c r="U390" s="178"/>
      <c r="X390" s="210"/>
      <c r="Y390" s="178"/>
      <c r="AM390" s="178"/>
      <c r="AP390" s="210"/>
      <c r="AQ390" s="178"/>
      <c r="AR390" s="178"/>
      <c r="AS390" s="178"/>
      <c r="AT390" s="178"/>
      <c r="AU390" s="178"/>
    </row>
    <row r="391" spans="4:47" s="208" customFormat="1">
      <c r="D391" s="178"/>
      <c r="H391" s="209"/>
      <c r="I391" s="209"/>
      <c r="J391" s="209"/>
      <c r="K391" s="178"/>
      <c r="L391" s="178"/>
      <c r="M391" s="178"/>
      <c r="N391" s="178"/>
      <c r="S391" s="178"/>
      <c r="U391" s="178"/>
      <c r="X391" s="210"/>
      <c r="Y391" s="178"/>
      <c r="AM391" s="178"/>
      <c r="AP391" s="210"/>
      <c r="AQ391" s="178"/>
      <c r="AR391" s="178"/>
      <c r="AS391" s="178"/>
      <c r="AT391" s="178"/>
      <c r="AU391" s="178"/>
    </row>
    <row r="392" spans="4:47" s="208" customFormat="1">
      <c r="D392" s="178"/>
      <c r="H392" s="209"/>
      <c r="I392" s="209"/>
      <c r="J392" s="209"/>
      <c r="K392" s="178"/>
      <c r="L392" s="178"/>
      <c r="M392" s="178"/>
      <c r="N392" s="178"/>
      <c r="S392" s="178"/>
      <c r="U392" s="178"/>
      <c r="X392" s="210"/>
      <c r="Y392" s="178"/>
      <c r="AM392" s="178"/>
      <c r="AP392" s="210"/>
      <c r="AQ392" s="178"/>
      <c r="AR392" s="178"/>
      <c r="AS392" s="178"/>
      <c r="AT392" s="178"/>
      <c r="AU392" s="178"/>
    </row>
    <row r="393" spans="4:47" s="208" customFormat="1">
      <c r="D393" s="178"/>
      <c r="H393" s="209"/>
      <c r="I393" s="209"/>
      <c r="J393" s="209"/>
      <c r="K393" s="178"/>
      <c r="L393" s="178"/>
      <c r="M393" s="178"/>
      <c r="N393" s="178"/>
      <c r="S393" s="178"/>
      <c r="U393" s="178"/>
      <c r="X393" s="210"/>
      <c r="Y393" s="178"/>
      <c r="AM393" s="178"/>
      <c r="AP393" s="210"/>
      <c r="AQ393" s="178"/>
      <c r="AR393" s="178"/>
      <c r="AS393" s="178"/>
      <c r="AT393" s="178"/>
      <c r="AU393" s="178"/>
    </row>
    <row r="394" spans="4:47" s="208" customFormat="1">
      <c r="D394" s="178"/>
      <c r="H394" s="209"/>
      <c r="I394" s="209"/>
      <c r="J394" s="209"/>
      <c r="K394" s="178"/>
      <c r="L394" s="178"/>
      <c r="M394" s="178"/>
      <c r="N394" s="178"/>
      <c r="S394" s="178"/>
      <c r="U394" s="178"/>
      <c r="X394" s="210"/>
      <c r="Y394" s="178"/>
      <c r="AM394" s="178"/>
      <c r="AP394" s="210"/>
      <c r="AQ394" s="178"/>
      <c r="AR394" s="178"/>
      <c r="AS394" s="178"/>
      <c r="AT394" s="178"/>
      <c r="AU394" s="178"/>
    </row>
    <row r="395" spans="4:47" s="208" customFormat="1">
      <c r="D395" s="178"/>
      <c r="H395" s="209"/>
      <c r="I395" s="209"/>
      <c r="J395" s="209"/>
      <c r="K395" s="178"/>
      <c r="L395" s="178"/>
      <c r="M395" s="178"/>
      <c r="N395" s="178"/>
      <c r="S395" s="178"/>
      <c r="U395" s="178"/>
      <c r="X395" s="210"/>
      <c r="Y395" s="178"/>
      <c r="AM395" s="178"/>
      <c r="AP395" s="210"/>
      <c r="AQ395" s="178"/>
      <c r="AR395" s="178"/>
      <c r="AS395" s="178"/>
      <c r="AT395" s="178"/>
      <c r="AU395" s="178"/>
    </row>
    <row r="396" spans="4:47" s="208" customFormat="1">
      <c r="D396" s="178"/>
      <c r="H396" s="209"/>
      <c r="I396" s="209"/>
      <c r="J396" s="209"/>
      <c r="K396" s="178"/>
      <c r="L396" s="178"/>
      <c r="M396" s="178"/>
      <c r="N396" s="178"/>
      <c r="S396" s="178"/>
      <c r="U396" s="178"/>
      <c r="X396" s="210"/>
      <c r="Y396" s="178"/>
      <c r="AM396" s="178"/>
      <c r="AP396" s="210"/>
      <c r="AQ396" s="178"/>
      <c r="AR396" s="178"/>
      <c r="AS396" s="178"/>
      <c r="AT396" s="178"/>
      <c r="AU396" s="178"/>
    </row>
    <row r="397" spans="4:47" s="208" customFormat="1">
      <c r="D397" s="178"/>
      <c r="H397" s="209"/>
      <c r="I397" s="209"/>
      <c r="J397" s="209"/>
      <c r="K397" s="178"/>
      <c r="L397" s="178"/>
      <c r="M397" s="178"/>
      <c r="N397" s="178"/>
      <c r="S397" s="178"/>
      <c r="U397" s="178"/>
      <c r="X397" s="210"/>
      <c r="Y397" s="178"/>
      <c r="AM397" s="178"/>
      <c r="AP397" s="210"/>
      <c r="AQ397" s="178"/>
      <c r="AR397" s="178"/>
      <c r="AS397" s="178"/>
      <c r="AT397" s="178"/>
      <c r="AU397" s="178"/>
    </row>
    <row r="398" spans="4:47" s="208" customFormat="1">
      <c r="D398" s="178"/>
      <c r="H398" s="209"/>
      <c r="I398" s="209"/>
      <c r="J398" s="209"/>
      <c r="K398" s="178"/>
      <c r="L398" s="178"/>
      <c r="M398" s="178"/>
      <c r="N398" s="178"/>
      <c r="S398" s="178"/>
      <c r="U398" s="178"/>
      <c r="X398" s="210"/>
      <c r="Y398" s="178"/>
      <c r="AM398" s="178"/>
      <c r="AP398" s="210"/>
      <c r="AQ398" s="178"/>
      <c r="AR398" s="178"/>
      <c r="AS398" s="178"/>
      <c r="AT398" s="178"/>
      <c r="AU398" s="178"/>
    </row>
    <row r="399" spans="4:47" s="208" customFormat="1">
      <c r="D399" s="178"/>
      <c r="H399" s="209"/>
      <c r="I399" s="209"/>
      <c r="J399" s="209"/>
      <c r="K399" s="178"/>
      <c r="L399" s="178"/>
      <c r="M399" s="178"/>
      <c r="N399" s="178"/>
      <c r="S399" s="178"/>
      <c r="U399" s="178"/>
      <c r="X399" s="210"/>
      <c r="Y399" s="178"/>
      <c r="AM399" s="178"/>
      <c r="AP399" s="210"/>
      <c r="AQ399" s="178"/>
      <c r="AR399" s="178"/>
      <c r="AS399" s="178"/>
      <c r="AT399" s="178"/>
      <c r="AU399" s="178"/>
    </row>
    <row r="400" spans="4:47" s="208" customFormat="1">
      <c r="D400" s="178"/>
      <c r="H400" s="209"/>
      <c r="I400" s="209"/>
      <c r="J400" s="209"/>
      <c r="K400" s="178"/>
      <c r="L400" s="178"/>
      <c r="M400" s="178"/>
      <c r="N400" s="178"/>
      <c r="S400" s="178"/>
      <c r="U400" s="178"/>
      <c r="X400" s="210"/>
      <c r="Y400" s="178"/>
      <c r="AM400" s="178"/>
      <c r="AP400" s="210"/>
      <c r="AQ400" s="178"/>
      <c r="AR400" s="178"/>
      <c r="AS400" s="178"/>
      <c r="AT400" s="178"/>
      <c r="AU400" s="178"/>
    </row>
    <row r="401" spans="4:47" s="208" customFormat="1">
      <c r="D401" s="178"/>
      <c r="H401" s="209"/>
      <c r="I401" s="209"/>
      <c r="J401" s="209"/>
      <c r="K401" s="178"/>
      <c r="L401" s="178"/>
      <c r="M401" s="178"/>
      <c r="N401" s="178"/>
      <c r="S401" s="178"/>
      <c r="U401" s="178"/>
      <c r="X401" s="210"/>
      <c r="Y401" s="178"/>
      <c r="AM401" s="178"/>
      <c r="AP401" s="210"/>
      <c r="AQ401" s="178"/>
      <c r="AR401" s="178"/>
      <c r="AS401" s="178"/>
      <c r="AT401" s="178"/>
      <c r="AU401" s="178"/>
    </row>
    <row r="402" spans="4:47" s="208" customFormat="1">
      <c r="D402" s="178"/>
      <c r="H402" s="209"/>
      <c r="I402" s="209"/>
      <c r="J402" s="209"/>
      <c r="K402" s="178"/>
      <c r="L402" s="178"/>
      <c r="M402" s="178"/>
      <c r="N402" s="178"/>
      <c r="S402" s="178"/>
      <c r="U402" s="178"/>
      <c r="X402" s="210"/>
      <c r="Y402" s="178"/>
      <c r="AM402" s="178"/>
      <c r="AP402" s="210"/>
      <c r="AQ402" s="178"/>
      <c r="AR402" s="178"/>
      <c r="AS402" s="178"/>
      <c r="AT402" s="178"/>
      <c r="AU402" s="178"/>
    </row>
    <row r="403" spans="4:47" s="208" customFormat="1">
      <c r="D403" s="178"/>
      <c r="H403" s="209"/>
      <c r="I403" s="209"/>
      <c r="J403" s="209"/>
      <c r="K403" s="178"/>
      <c r="L403" s="178"/>
      <c r="M403" s="178"/>
      <c r="N403" s="178"/>
      <c r="S403" s="178"/>
      <c r="U403" s="178"/>
      <c r="X403" s="210"/>
      <c r="Y403" s="178"/>
      <c r="AM403" s="178"/>
      <c r="AP403" s="210"/>
      <c r="AQ403" s="178"/>
      <c r="AR403" s="178"/>
      <c r="AS403" s="178"/>
      <c r="AT403" s="178"/>
      <c r="AU403" s="178"/>
    </row>
    <row r="404" spans="4:47" s="208" customFormat="1">
      <c r="D404" s="178"/>
      <c r="H404" s="209"/>
      <c r="I404" s="209"/>
      <c r="J404" s="209"/>
      <c r="K404" s="178"/>
      <c r="L404" s="178"/>
      <c r="M404" s="178"/>
      <c r="N404" s="178"/>
      <c r="S404" s="178"/>
      <c r="U404" s="178"/>
      <c r="X404" s="210"/>
      <c r="Y404" s="178"/>
      <c r="AM404" s="178"/>
      <c r="AP404" s="210"/>
      <c r="AQ404" s="178"/>
      <c r="AR404" s="178"/>
      <c r="AS404" s="178"/>
      <c r="AT404" s="178"/>
      <c r="AU404" s="178"/>
    </row>
    <row r="405" spans="4:47" s="208" customFormat="1">
      <c r="D405" s="178"/>
      <c r="H405" s="209"/>
      <c r="I405" s="209"/>
      <c r="J405" s="209"/>
      <c r="K405" s="178"/>
      <c r="L405" s="178"/>
      <c r="M405" s="178"/>
      <c r="N405" s="178"/>
      <c r="S405" s="178"/>
      <c r="U405" s="178"/>
      <c r="X405" s="210"/>
      <c r="Y405" s="178"/>
      <c r="AM405" s="178"/>
      <c r="AP405" s="210"/>
      <c r="AQ405" s="178"/>
      <c r="AR405" s="178"/>
      <c r="AS405" s="178"/>
      <c r="AT405" s="178"/>
      <c r="AU405" s="178"/>
    </row>
    <row r="406" spans="4:47" s="208" customFormat="1">
      <c r="D406" s="178"/>
      <c r="H406" s="209"/>
      <c r="I406" s="209"/>
      <c r="J406" s="209"/>
      <c r="K406" s="178"/>
      <c r="L406" s="178"/>
      <c r="M406" s="178"/>
      <c r="N406" s="178"/>
      <c r="S406" s="178"/>
      <c r="U406" s="178"/>
      <c r="X406" s="210"/>
      <c r="Y406" s="178"/>
      <c r="AM406" s="178"/>
      <c r="AP406" s="210"/>
      <c r="AQ406" s="178"/>
      <c r="AR406" s="178"/>
      <c r="AS406" s="178"/>
      <c r="AT406" s="178"/>
      <c r="AU406" s="178"/>
    </row>
    <row r="407" spans="4:47" s="208" customFormat="1">
      <c r="D407" s="178"/>
      <c r="H407" s="209"/>
      <c r="I407" s="209"/>
      <c r="J407" s="209"/>
      <c r="K407" s="178"/>
      <c r="L407" s="178"/>
      <c r="M407" s="178"/>
      <c r="N407" s="178"/>
      <c r="S407" s="178"/>
      <c r="U407" s="178"/>
      <c r="X407" s="210"/>
      <c r="Y407" s="178"/>
      <c r="AM407" s="178"/>
      <c r="AP407" s="210"/>
      <c r="AQ407" s="178"/>
      <c r="AR407" s="178"/>
      <c r="AS407" s="178"/>
      <c r="AT407" s="178"/>
      <c r="AU407" s="178"/>
    </row>
    <row r="408" spans="4:47" s="208" customFormat="1">
      <c r="D408" s="178"/>
      <c r="H408" s="209"/>
      <c r="I408" s="209"/>
      <c r="J408" s="209"/>
      <c r="K408" s="178"/>
      <c r="L408" s="178"/>
      <c r="M408" s="178"/>
      <c r="N408" s="178"/>
      <c r="S408" s="178"/>
      <c r="U408" s="178"/>
      <c r="X408" s="210"/>
      <c r="Y408" s="178"/>
      <c r="AM408" s="178"/>
      <c r="AP408" s="210"/>
      <c r="AQ408" s="178"/>
      <c r="AR408" s="178"/>
      <c r="AS408" s="178"/>
      <c r="AT408" s="178"/>
      <c r="AU408" s="178"/>
    </row>
    <row r="409" spans="4:47" s="208" customFormat="1">
      <c r="D409" s="178"/>
      <c r="H409" s="209"/>
      <c r="I409" s="209"/>
      <c r="J409" s="209"/>
      <c r="K409" s="178"/>
      <c r="L409" s="178"/>
      <c r="M409" s="178"/>
      <c r="N409" s="178"/>
      <c r="S409" s="178"/>
      <c r="U409" s="178"/>
      <c r="X409" s="210"/>
      <c r="Y409" s="178"/>
      <c r="AM409" s="178"/>
      <c r="AP409" s="210"/>
      <c r="AQ409" s="178"/>
      <c r="AR409" s="178"/>
      <c r="AS409" s="178"/>
      <c r="AT409" s="178"/>
      <c r="AU409" s="178"/>
    </row>
    <row r="410" spans="4:47" s="208" customFormat="1">
      <c r="D410" s="178"/>
      <c r="H410" s="209"/>
      <c r="I410" s="209"/>
      <c r="J410" s="209"/>
      <c r="K410" s="178"/>
      <c r="L410" s="178"/>
      <c r="M410" s="178"/>
      <c r="N410" s="178"/>
      <c r="S410" s="178"/>
      <c r="U410" s="178"/>
      <c r="X410" s="210"/>
      <c r="Y410" s="178"/>
      <c r="AM410" s="178"/>
      <c r="AP410" s="210"/>
      <c r="AQ410" s="178"/>
      <c r="AR410" s="178"/>
      <c r="AS410" s="178"/>
      <c r="AT410" s="178"/>
      <c r="AU410" s="178"/>
    </row>
    <row r="411" spans="4:47" s="208" customFormat="1">
      <c r="D411" s="178"/>
      <c r="H411" s="209"/>
      <c r="I411" s="209"/>
      <c r="J411" s="209"/>
      <c r="K411" s="178"/>
      <c r="L411" s="178"/>
      <c r="M411" s="178"/>
      <c r="N411" s="178"/>
      <c r="S411" s="178"/>
      <c r="U411" s="178"/>
      <c r="X411" s="210"/>
      <c r="Y411" s="178"/>
      <c r="AM411" s="178"/>
      <c r="AP411" s="210"/>
      <c r="AQ411" s="178"/>
      <c r="AR411" s="178"/>
      <c r="AS411" s="178"/>
      <c r="AT411" s="178"/>
      <c r="AU411" s="178"/>
    </row>
    <row r="412" spans="4:47" s="208" customFormat="1">
      <c r="D412" s="178"/>
      <c r="H412" s="209"/>
      <c r="I412" s="209"/>
      <c r="J412" s="209"/>
      <c r="K412" s="178"/>
      <c r="L412" s="178"/>
      <c r="M412" s="178"/>
      <c r="N412" s="178"/>
      <c r="S412" s="178"/>
      <c r="U412" s="178"/>
      <c r="X412" s="210"/>
      <c r="Y412" s="178"/>
      <c r="AM412" s="178"/>
      <c r="AP412" s="210"/>
      <c r="AQ412" s="178"/>
      <c r="AR412" s="178"/>
      <c r="AS412" s="178"/>
      <c r="AT412" s="178"/>
      <c r="AU412" s="178"/>
    </row>
    <row r="413" spans="4:47" s="208" customFormat="1">
      <c r="D413" s="178"/>
      <c r="H413" s="209"/>
      <c r="I413" s="209"/>
      <c r="J413" s="209"/>
      <c r="K413" s="178"/>
      <c r="L413" s="178"/>
      <c r="M413" s="178"/>
      <c r="N413" s="178"/>
      <c r="S413" s="178"/>
      <c r="U413" s="178"/>
      <c r="X413" s="210"/>
      <c r="Y413" s="178"/>
      <c r="AM413" s="178"/>
      <c r="AP413" s="210"/>
      <c r="AQ413" s="178"/>
      <c r="AR413" s="178"/>
      <c r="AS413" s="178"/>
      <c r="AT413" s="178"/>
      <c r="AU413" s="178"/>
    </row>
    <row r="414" spans="4:47" s="208" customFormat="1">
      <c r="D414" s="178"/>
      <c r="H414" s="209"/>
      <c r="I414" s="209"/>
      <c r="J414" s="209"/>
      <c r="K414" s="178"/>
      <c r="L414" s="178"/>
      <c r="M414" s="178"/>
      <c r="N414" s="178"/>
      <c r="S414" s="178"/>
      <c r="U414" s="178"/>
      <c r="X414" s="210"/>
      <c r="Y414" s="178"/>
      <c r="AM414" s="178"/>
      <c r="AP414" s="210"/>
      <c r="AQ414" s="178"/>
      <c r="AR414" s="178"/>
      <c r="AS414" s="178"/>
      <c r="AT414" s="178"/>
      <c r="AU414" s="178"/>
    </row>
    <row r="415" spans="4:47" s="208" customFormat="1">
      <c r="D415" s="178"/>
      <c r="H415" s="209"/>
      <c r="I415" s="209"/>
      <c r="J415" s="209"/>
      <c r="K415" s="178"/>
      <c r="L415" s="178"/>
      <c r="M415" s="178"/>
      <c r="N415" s="178"/>
      <c r="S415" s="178"/>
      <c r="U415" s="178"/>
      <c r="X415" s="210"/>
      <c r="Y415" s="178"/>
      <c r="AM415" s="178"/>
      <c r="AP415" s="210"/>
      <c r="AQ415" s="178"/>
      <c r="AR415" s="178"/>
      <c r="AS415" s="178"/>
      <c r="AT415" s="178"/>
      <c r="AU415" s="178"/>
    </row>
    <row r="416" spans="4:47" s="208" customFormat="1">
      <c r="D416" s="178"/>
      <c r="H416" s="209"/>
      <c r="I416" s="209"/>
      <c r="J416" s="209"/>
      <c r="K416" s="178"/>
      <c r="L416" s="178"/>
      <c r="M416" s="178"/>
      <c r="N416" s="178"/>
      <c r="S416" s="178"/>
      <c r="U416" s="178"/>
      <c r="X416" s="210"/>
      <c r="Y416" s="178"/>
      <c r="AM416" s="178"/>
      <c r="AP416" s="210"/>
      <c r="AQ416" s="178"/>
      <c r="AR416" s="178"/>
      <c r="AS416" s="178"/>
      <c r="AT416" s="178"/>
      <c r="AU416" s="178"/>
    </row>
    <row r="417" spans="4:47" s="208" customFormat="1">
      <c r="D417" s="178"/>
      <c r="H417" s="209"/>
      <c r="I417" s="209"/>
      <c r="J417" s="209"/>
      <c r="K417" s="178"/>
      <c r="L417" s="178"/>
      <c r="M417" s="178"/>
      <c r="N417" s="178"/>
      <c r="S417" s="178"/>
      <c r="U417" s="178"/>
      <c r="X417" s="210"/>
      <c r="Y417" s="178"/>
      <c r="AM417" s="178"/>
      <c r="AP417" s="210"/>
      <c r="AQ417" s="178"/>
      <c r="AR417" s="178"/>
      <c r="AS417" s="178"/>
      <c r="AT417" s="178"/>
      <c r="AU417" s="178"/>
    </row>
    <row r="418" spans="4:47" s="208" customFormat="1">
      <c r="D418" s="178"/>
      <c r="H418" s="209"/>
      <c r="I418" s="209"/>
      <c r="J418" s="209"/>
      <c r="K418" s="178"/>
      <c r="L418" s="178"/>
      <c r="M418" s="178"/>
      <c r="N418" s="178"/>
      <c r="S418" s="178"/>
      <c r="U418" s="178"/>
      <c r="X418" s="210"/>
      <c r="Y418" s="178"/>
      <c r="AM418" s="178"/>
      <c r="AP418" s="210"/>
      <c r="AQ418" s="178"/>
      <c r="AR418" s="178"/>
      <c r="AS418" s="178"/>
      <c r="AT418" s="178"/>
      <c r="AU418" s="178"/>
    </row>
    <row r="419" spans="4:47" s="208" customFormat="1">
      <c r="D419" s="178"/>
      <c r="H419" s="209"/>
      <c r="I419" s="209"/>
      <c r="J419" s="209"/>
      <c r="K419" s="178"/>
      <c r="L419" s="178"/>
      <c r="M419" s="178"/>
      <c r="N419" s="178"/>
      <c r="S419" s="178"/>
      <c r="U419" s="178"/>
      <c r="X419" s="210"/>
      <c r="Y419" s="178"/>
      <c r="AM419" s="178"/>
      <c r="AP419" s="210"/>
      <c r="AQ419" s="178"/>
      <c r="AR419" s="178"/>
      <c r="AS419" s="178"/>
      <c r="AT419" s="178"/>
      <c r="AU419" s="178"/>
    </row>
    <row r="420" spans="4:47" s="208" customFormat="1">
      <c r="D420" s="178"/>
      <c r="H420" s="209"/>
      <c r="I420" s="209"/>
      <c r="J420" s="209"/>
      <c r="K420" s="178"/>
      <c r="L420" s="178"/>
      <c r="M420" s="178"/>
      <c r="N420" s="178"/>
      <c r="S420" s="178"/>
      <c r="U420" s="178"/>
      <c r="X420" s="210"/>
      <c r="Y420" s="178"/>
      <c r="AM420" s="178"/>
      <c r="AP420" s="210"/>
      <c r="AQ420" s="178"/>
      <c r="AR420" s="178"/>
      <c r="AS420" s="178"/>
      <c r="AT420" s="178"/>
      <c r="AU420" s="178"/>
    </row>
    <row r="421" spans="4:47" s="208" customFormat="1">
      <c r="D421" s="178"/>
      <c r="H421" s="209"/>
      <c r="I421" s="209"/>
      <c r="J421" s="209"/>
      <c r="K421" s="178"/>
      <c r="L421" s="178"/>
      <c r="M421" s="178"/>
      <c r="N421" s="178"/>
      <c r="S421" s="178"/>
      <c r="U421" s="178"/>
      <c r="X421" s="210"/>
      <c r="Y421" s="178"/>
      <c r="AM421" s="178"/>
      <c r="AP421" s="210"/>
      <c r="AQ421" s="178"/>
      <c r="AR421" s="178"/>
      <c r="AS421" s="178"/>
      <c r="AT421" s="178"/>
      <c r="AU421" s="178"/>
    </row>
    <row r="422" spans="4:47" s="208" customFormat="1">
      <c r="D422" s="178"/>
      <c r="H422" s="209"/>
      <c r="I422" s="209"/>
      <c r="J422" s="209"/>
      <c r="K422" s="178"/>
      <c r="L422" s="178"/>
      <c r="M422" s="178"/>
      <c r="N422" s="178"/>
      <c r="S422" s="178"/>
      <c r="U422" s="178"/>
      <c r="X422" s="210"/>
      <c r="Y422" s="178"/>
      <c r="AM422" s="178"/>
      <c r="AP422" s="210"/>
      <c r="AQ422" s="178"/>
      <c r="AR422" s="178"/>
      <c r="AS422" s="178"/>
      <c r="AT422" s="178"/>
      <c r="AU422" s="178"/>
    </row>
    <row r="423" spans="4:47" s="208" customFormat="1">
      <c r="D423" s="178"/>
      <c r="H423" s="209"/>
      <c r="I423" s="209"/>
      <c r="J423" s="209"/>
      <c r="K423" s="178"/>
      <c r="L423" s="178"/>
      <c r="M423" s="178"/>
      <c r="N423" s="178"/>
      <c r="S423" s="178"/>
      <c r="U423" s="178"/>
      <c r="X423" s="210"/>
      <c r="Y423" s="178"/>
      <c r="AM423" s="178"/>
      <c r="AP423" s="210"/>
      <c r="AQ423" s="178"/>
      <c r="AR423" s="178"/>
      <c r="AS423" s="178"/>
      <c r="AT423" s="178"/>
      <c r="AU423" s="178"/>
    </row>
    <row r="424" spans="4:47" s="208" customFormat="1">
      <c r="D424" s="178"/>
      <c r="H424" s="209"/>
      <c r="I424" s="209"/>
      <c r="J424" s="209"/>
      <c r="K424" s="178"/>
      <c r="L424" s="178"/>
      <c r="M424" s="178"/>
      <c r="N424" s="178"/>
      <c r="S424" s="178"/>
      <c r="U424" s="178"/>
      <c r="X424" s="210"/>
      <c r="Y424" s="178"/>
      <c r="AM424" s="178"/>
      <c r="AP424" s="210"/>
      <c r="AQ424" s="178"/>
      <c r="AR424" s="178"/>
      <c r="AS424" s="178"/>
      <c r="AT424" s="178"/>
      <c r="AU424" s="178"/>
    </row>
    <row r="425" spans="4:47" s="208" customFormat="1">
      <c r="D425" s="178"/>
      <c r="H425" s="209"/>
      <c r="I425" s="209"/>
      <c r="J425" s="209"/>
      <c r="K425" s="178"/>
      <c r="L425" s="178"/>
      <c r="M425" s="178"/>
      <c r="N425" s="178"/>
      <c r="S425" s="178"/>
      <c r="U425" s="178"/>
      <c r="X425" s="210"/>
      <c r="Y425" s="178"/>
      <c r="AM425" s="178"/>
      <c r="AP425" s="210"/>
      <c r="AQ425" s="178"/>
      <c r="AR425" s="178"/>
      <c r="AS425" s="178"/>
      <c r="AT425" s="178"/>
      <c r="AU425" s="178"/>
    </row>
    <row r="426" spans="4:47" s="208" customFormat="1">
      <c r="D426" s="178"/>
      <c r="H426" s="209"/>
      <c r="I426" s="209"/>
      <c r="J426" s="209"/>
      <c r="K426" s="178"/>
      <c r="L426" s="178"/>
      <c r="M426" s="178"/>
      <c r="N426" s="178"/>
      <c r="S426" s="178"/>
      <c r="U426" s="178"/>
      <c r="X426" s="210"/>
      <c r="Y426" s="178"/>
      <c r="AM426" s="178"/>
      <c r="AP426" s="210"/>
      <c r="AQ426" s="178"/>
      <c r="AR426" s="178"/>
      <c r="AS426" s="178"/>
      <c r="AT426" s="178"/>
      <c r="AU426" s="178"/>
    </row>
    <row r="427" spans="4:47" s="208" customFormat="1">
      <c r="D427" s="178"/>
      <c r="H427" s="209"/>
      <c r="I427" s="209"/>
      <c r="J427" s="209"/>
      <c r="K427" s="178"/>
      <c r="L427" s="178"/>
      <c r="M427" s="178"/>
      <c r="N427" s="178"/>
      <c r="S427" s="178"/>
      <c r="U427" s="178"/>
      <c r="X427" s="210"/>
      <c r="Y427" s="178"/>
      <c r="AM427" s="178"/>
      <c r="AP427" s="210"/>
      <c r="AQ427" s="178"/>
      <c r="AR427" s="178"/>
      <c r="AS427" s="178"/>
      <c r="AT427" s="178"/>
      <c r="AU427" s="178"/>
    </row>
    <row r="428" spans="4:47" s="208" customFormat="1">
      <c r="D428" s="178"/>
      <c r="H428" s="209"/>
      <c r="I428" s="209"/>
      <c r="J428" s="209"/>
      <c r="K428" s="178"/>
      <c r="L428" s="178"/>
      <c r="M428" s="178"/>
      <c r="N428" s="178"/>
      <c r="S428" s="178"/>
      <c r="U428" s="178"/>
      <c r="X428" s="210"/>
      <c r="Y428" s="178"/>
      <c r="AM428" s="178"/>
      <c r="AP428" s="210"/>
      <c r="AQ428" s="178"/>
      <c r="AR428" s="178"/>
      <c r="AS428" s="178"/>
      <c r="AT428" s="178"/>
      <c r="AU428" s="178"/>
    </row>
    <row r="429" spans="4:47" s="208" customFormat="1">
      <c r="D429" s="178"/>
      <c r="H429" s="209"/>
      <c r="I429" s="209"/>
      <c r="J429" s="209"/>
      <c r="K429" s="178"/>
      <c r="L429" s="178"/>
      <c r="M429" s="178"/>
      <c r="N429" s="178"/>
      <c r="S429" s="178"/>
      <c r="U429" s="178"/>
      <c r="X429" s="210"/>
      <c r="Y429" s="178"/>
      <c r="AM429" s="178"/>
      <c r="AP429" s="210"/>
      <c r="AQ429" s="178"/>
      <c r="AR429" s="178"/>
      <c r="AS429" s="178"/>
      <c r="AT429" s="178"/>
      <c r="AU429" s="178"/>
    </row>
    <row r="430" spans="4:47" s="208" customFormat="1">
      <c r="D430" s="178"/>
      <c r="H430" s="209"/>
      <c r="I430" s="209"/>
      <c r="J430" s="209"/>
      <c r="K430" s="178"/>
      <c r="L430" s="178"/>
      <c r="M430" s="178"/>
      <c r="N430" s="178"/>
      <c r="S430" s="178"/>
      <c r="U430" s="178"/>
      <c r="X430" s="210"/>
      <c r="Y430" s="178"/>
      <c r="AM430" s="178"/>
      <c r="AP430" s="210"/>
      <c r="AQ430" s="178"/>
      <c r="AR430" s="178"/>
      <c r="AS430" s="178"/>
      <c r="AT430" s="178"/>
      <c r="AU430" s="178"/>
    </row>
    <row r="431" spans="4:47" s="208" customFormat="1">
      <c r="D431" s="178"/>
      <c r="H431" s="209"/>
      <c r="I431" s="209"/>
      <c r="J431" s="209"/>
      <c r="K431" s="178"/>
      <c r="L431" s="178"/>
      <c r="M431" s="178"/>
      <c r="N431" s="178"/>
      <c r="S431" s="178"/>
      <c r="U431" s="178"/>
      <c r="X431" s="210"/>
      <c r="Y431" s="178"/>
      <c r="AM431" s="178"/>
      <c r="AP431" s="210"/>
      <c r="AQ431" s="178"/>
      <c r="AR431" s="178"/>
      <c r="AS431" s="178"/>
      <c r="AT431" s="178"/>
      <c r="AU431" s="178"/>
    </row>
    <row r="432" spans="4:47" s="208" customFormat="1">
      <c r="D432" s="178"/>
      <c r="H432" s="209"/>
      <c r="I432" s="209"/>
      <c r="J432" s="209"/>
      <c r="K432" s="178"/>
      <c r="L432" s="178"/>
      <c r="M432" s="178"/>
      <c r="N432" s="178"/>
      <c r="S432" s="178"/>
      <c r="U432" s="178"/>
      <c r="X432" s="210"/>
      <c r="Y432" s="178"/>
      <c r="AM432" s="178"/>
      <c r="AP432" s="210"/>
      <c r="AQ432" s="178"/>
      <c r="AR432" s="178"/>
      <c r="AS432" s="178"/>
      <c r="AT432" s="178"/>
      <c r="AU432" s="178"/>
    </row>
    <row r="433" spans="4:47" s="208" customFormat="1">
      <c r="D433" s="178"/>
      <c r="H433" s="209"/>
      <c r="I433" s="209"/>
      <c r="J433" s="209"/>
      <c r="K433" s="178"/>
      <c r="L433" s="178"/>
      <c r="M433" s="178"/>
      <c r="N433" s="178"/>
      <c r="S433" s="178"/>
      <c r="U433" s="178"/>
      <c r="X433" s="210"/>
      <c r="Y433" s="178"/>
      <c r="AM433" s="178"/>
      <c r="AP433" s="210"/>
      <c r="AQ433" s="178"/>
      <c r="AR433" s="178"/>
      <c r="AS433" s="178"/>
      <c r="AT433" s="178"/>
      <c r="AU433" s="178"/>
    </row>
    <row r="434" spans="4:47" s="208" customFormat="1">
      <c r="D434" s="178"/>
      <c r="H434" s="209"/>
      <c r="I434" s="209"/>
      <c r="J434" s="209"/>
      <c r="K434" s="178"/>
      <c r="L434" s="178"/>
      <c r="M434" s="178"/>
      <c r="N434" s="178"/>
      <c r="S434" s="178"/>
      <c r="U434" s="178"/>
      <c r="X434" s="210"/>
      <c r="Y434" s="178"/>
      <c r="AM434" s="178"/>
      <c r="AP434" s="210"/>
      <c r="AQ434" s="178"/>
      <c r="AR434" s="178"/>
      <c r="AS434" s="178"/>
      <c r="AT434" s="178"/>
      <c r="AU434" s="178"/>
    </row>
    <row r="435" spans="4:47" s="208" customFormat="1">
      <c r="D435" s="178"/>
      <c r="H435" s="209"/>
      <c r="I435" s="209"/>
      <c r="J435" s="209"/>
      <c r="K435" s="178"/>
      <c r="L435" s="178"/>
      <c r="M435" s="178"/>
      <c r="N435" s="178"/>
      <c r="S435" s="178"/>
      <c r="U435" s="178"/>
      <c r="X435" s="210"/>
      <c r="Y435" s="178"/>
      <c r="AM435" s="178"/>
      <c r="AP435" s="210"/>
      <c r="AQ435" s="178"/>
      <c r="AR435" s="178"/>
      <c r="AS435" s="178"/>
      <c r="AT435" s="178"/>
      <c r="AU435" s="178"/>
    </row>
    <row r="436" spans="4:47" s="208" customFormat="1">
      <c r="D436" s="178"/>
      <c r="H436" s="209"/>
      <c r="I436" s="209"/>
      <c r="J436" s="209"/>
      <c r="K436" s="178"/>
      <c r="L436" s="178"/>
      <c r="M436" s="178"/>
      <c r="N436" s="178"/>
      <c r="S436" s="178"/>
      <c r="U436" s="178"/>
      <c r="X436" s="210"/>
      <c r="Y436" s="178"/>
      <c r="AM436" s="178"/>
      <c r="AP436" s="210"/>
      <c r="AQ436" s="178"/>
      <c r="AR436" s="178"/>
      <c r="AS436" s="178"/>
      <c r="AT436" s="178"/>
      <c r="AU436" s="178"/>
    </row>
    <row r="437" spans="4:47" s="208" customFormat="1">
      <c r="D437" s="178"/>
      <c r="H437" s="209"/>
      <c r="I437" s="209"/>
      <c r="J437" s="209"/>
      <c r="K437" s="178"/>
      <c r="L437" s="178"/>
      <c r="M437" s="178"/>
      <c r="N437" s="178"/>
      <c r="S437" s="178"/>
      <c r="U437" s="178"/>
      <c r="X437" s="210"/>
      <c r="Y437" s="178"/>
      <c r="AM437" s="178"/>
      <c r="AP437" s="210"/>
      <c r="AQ437" s="178"/>
      <c r="AR437" s="178"/>
      <c r="AS437" s="178"/>
      <c r="AT437" s="178"/>
      <c r="AU437" s="178"/>
    </row>
    <row r="438" spans="4:47" s="208" customFormat="1">
      <c r="D438" s="178"/>
      <c r="H438" s="209"/>
      <c r="I438" s="209"/>
      <c r="J438" s="209"/>
      <c r="K438" s="178"/>
      <c r="L438" s="178"/>
      <c r="M438" s="178"/>
      <c r="N438" s="178"/>
      <c r="S438" s="178"/>
      <c r="U438" s="178"/>
      <c r="X438" s="210"/>
      <c r="Y438" s="178"/>
      <c r="AM438" s="178"/>
      <c r="AP438" s="210"/>
      <c r="AQ438" s="178"/>
      <c r="AR438" s="178"/>
      <c r="AS438" s="178"/>
      <c r="AT438" s="178"/>
      <c r="AU438" s="178"/>
    </row>
    <row r="439" spans="4:47" s="208" customFormat="1">
      <c r="D439" s="178"/>
      <c r="H439" s="209"/>
      <c r="I439" s="209"/>
      <c r="J439" s="209"/>
      <c r="K439" s="178"/>
      <c r="L439" s="178"/>
      <c r="M439" s="178"/>
      <c r="N439" s="178"/>
      <c r="S439" s="178"/>
      <c r="U439" s="178"/>
      <c r="X439" s="210"/>
      <c r="Y439" s="178"/>
      <c r="AM439" s="178"/>
      <c r="AP439" s="210"/>
      <c r="AQ439" s="178"/>
      <c r="AR439" s="178"/>
      <c r="AS439" s="178"/>
      <c r="AT439" s="178"/>
      <c r="AU439" s="178"/>
    </row>
    <row r="440" spans="4:47" s="208" customFormat="1">
      <c r="D440" s="178"/>
      <c r="H440" s="209"/>
      <c r="I440" s="209"/>
      <c r="J440" s="209"/>
      <c r="K440" s="178"/>
      <c r="L440" s="178"/>
      <c r="M440" s="178"/>
      <c r="N440" s="178"/>
      <c r="S440" s="178"/>
      <c r="U440" s="178"/>
      <c r="X440" s="210"/>
      <c r="Y440" s="178"/>
      <c r="AM440" s="178"/>
      <c r="AP440" s="210"/>
      <c r="AQ440" s="178"/>
      <c r="AR440" s="178"/>
      <c r="AS440" s="178"/>
      <c r="AT440" s="178"/>
      <c r="AU440" s="178"/>
    </row>
    <row r="441" spans="4:47" s="208" customFormat="1">
      <c r="D441" s="178"/>
      <c r="H441" s="209"/>
      <c r="I441" s="209"/>
      <c r="J441" s="209"/>
      <c r="K441" s="178"/>
      <c r="L441" s="178"/>
      <c r="M441" s="178"/>
      <c r="N441" s="178"/>
      <c r="S441" s="178"/>
      <c r="U441" s="178"/>
      <c r="X441" s="210"/>
      <c r="Y441" s="178"/>
      <c r="AM441" s="178"/>
      <c r="AP441" s="210"/>
      <c r="AQ441" s="178"/>
      <c r="AR441" s="178"/>
      <c r="AS441" s="178"/>
      <c r="AT441" s="178"/>
      <c r="AU441" s="178"/>
    </row>
    <row r="442" spans="4:47" s="208" customFormat="1">
      <c r="D442" s="178"/>
      <c r="H442" s="209"/>
      <c r="I442" s="209"/>
      <c r="J442" s="209"/>
      <c r="K442" s="178"/>
      <c r="L442" s="178"/>
      <c r="M442" s="178"/>
      <c r="N442" s="178"/>
      <c r="S442" s="178"/>
      <c r="U442" s="178"/>
      <c r="X442" s="210"/>
      <c r="Y442" s="178"/>
      <c r="AM442" s="178"/>
      <c r="AP442" s="210"/>
      <c r="AQ442" s="178"/>
      <c r="AR442" s="178"/>
      <c r="AS442" s="178"/>
      <c r="AT442" s="178"/>
      <c r="AU442" s="178"/>
    </row>
    <row r="443" spans="4:47" s="208" customFormat="1">
      <c r="D443" s="178"/>
      <c r="H443" s="209"/>
      <c r="I443" s="209"/>
      <c r="J443" s="209"/>
      <c r="K443" s="178"/>
      <c r="L443" s="178"/>
      <c r="M443" s="178"/>
      <c r="N443" s="178"/>
      <c r="S443" s="178"/>
      <c r="U443" s="178"/>
      <c r="X443" s="210"/>
      <c r="Y443" s="178"/>
      <c r="AM443" s="178"/>
      <c r="AP443" s="210"/>
      <c r="AQ443" s="178"/>
      <c r="AR443" s="178"/>
      <c r="AS443" s="178"/>
      <c r="AT443" s="178"/>
      <c r="AU443" s="178"/>
    </row>
    <row r="444" spans="4:47" s="208" customFormat="1">
      <c r="D444" s="178"/>
      <c r="H444" s="209"/>
      <c r="I444" s="209"/>
      <c r="J444" s="209"/>
      <c r="K444" s="178"/>
      <c r="L444" s="178"/>
      <c r="M444" s="178"/>
      <c r="N444" s="178"/>
      <c r="S444" s="178"/>
      <c r="U444" s="178"/>
      <c r="X444" s="210"/>
      <c r="Y444" s="178"/>
      <c r="AM444" s="178"/>
      <c r="AP444" s="210"/>
      <c r="AQ444" s="178"/>
      <c r="AR444" s="178"/>
      <c r="AS444" s="178"/>
      <c r="AT444" s="178"/>
      <c r="AU444" s="178"/>
    </row>
    <row r="445" spans="4:47" s="208" customFormat="1">
      <c r="D445" s="178"/>
      <c r="H445" s="209"/>
      <c r="I445" s="209"/>
      <c r="J445" s="209"/>
      <c r="K445" s="178"/>
      <c r="L445" s="178"/>
      <c r="M445" s="178"/>
      <c r="N445" s="178"/>
      <c r="S445" s="178"/>
      <c r="U445" s="178"/>
      <c r="X445" s="210"/>
      <c r="Y445" s="178"/>
      <c r="AM445" s="178"/>
      <c r="AP445" s="210"/>
      <c r="AQ445" s="178"/>
      <c r="AR445" s="178"/>
      <c r="AS445" s="178"/>
      <c r="AT445" s="178"/>
      <c r="AU445" s="178"/>
    </row>
    <row r="446" spans="4:47" s="208" customFormat="1">
      <c r="D446" s="178"/>
      <c r="H446" s="209"/>
      <c r="I446" s="209"/>
      <c r="J446" s="209"/>
      <c r="K446" s="178"/>
      <c r="L446" s="178"/>
      <c r="M446" s="178"/>
      <c r="N446" s="178"/>
      <c r="S446" s="178"/>
      <c r="U446" s="178"/>
      <c r="X446" s="210"/>
      <c r="Y446" s="178"/>
      <c r="AM446" s="178"/>
      <c r="AP446" s="210"/>
      <c r="AQ446" s="178"/>
      <c r="AR446" s="178"/>
      <c r="AS446" s="178"/>
      <c r="AT446" s="178"/>
      <c r="AU446" s="178"/>
    </row>
    <row r="447" spans="4:47" s="208" customFormat="1">
      <c r="D447" s="178"/>
      <c r="H447" s="209"/>
      <c r="I447" s="209"/>
      <c r="J447" s="209"/>
      <c r="K447" s="178"/>
      <c r="L447" s="178"/>
      <c r="M447" s="178"/>
      <c r="N447" s="178"/>
      <c r="S447" s="178"/>
      <c r="U447" s="178"/>
      <c r="X447" s="210"/>
      <c r="Y447" s="178"/>
      <c r="AM447" s="178"/>
      <c r="AP447" s="210"/>
      <c r="AQ447" s="178"/>
      <c r="AR447" s="178"/>
      <c r="AS447" s="178"/>
      <c r="AT447" s="178"/>
      <c r="AU447" s="178"/>
    </row>
    <row r="448" spans="4:47" s="208" customFormat="1">
      <c r="D448" s="178"/>
      <c r="H448" s="209"/>
      <c r="I448" s="209"/>
      <c r="J448" s="209"/>
      <c r="K448" s="178"/>
      <c r="L448" s="178"/>
      <c r="M448" s="178"/>
      <c r="N448" s="178"/>
      <c r="S448" s="178"/>
      <c r="U448" s="178"/>
      <c r="X448" s="210"/>
      <c r="Y448" s="178"/>
      <c r="AM448" s="178"/>
      <c r="AP448" s="210"/>
      <c r="AQ448" s="178"/>
      <c r="AR448" s="178"/>
      <c r="AS448" s="178"/>
      <c r="AT448" s="178"/>
      <c r="AU448" s="178"/>
    </row>
    <row r="449" spans="4:47" s="208" customFormat="1">
      <c r="D449" s="178"/>
      <c r="H449" s="209"/>
      <c r="I449" s="209"/>
      <c r="J449" s="209"/>
      <c r="K449" s="178"/>
      <c r="L449" s="178"/>
      <c r="M449" s="178"/>
      <c r="N449" s="178"/>
      <c r="S449" s="178"/>
      <c r="U449" s="178"/>
      <c r="X449" s="210"/>
      <c r="Y449" s="178"/>
      <c r="AM449" s="178"/>
      <c r="AP449" s="210"/>
      <c r="AQ449" s="178"/>
      <c r="AR449" s="178"/>
      <c r="AS449" s="178"/>
      <c r="AT449" s="178"/>
      <c r="AU449" s="178"/>
    </row>
    <row r="450" spans="4:47" s="208" customFormat="1">
      <c r="D450" s="178"/>
      <c r="H450" s="209"/>
      <c r="I450" s="209"/>
      <c r="J450" s="209"/>
      <c r="K450" s="178"/>
      <c r="L450" s="178"/>
      <c r="M450" s="178"/>
      <c r="N450" s="178"/>
      <c r="S450" s="178"/>
      <c r="U450" s="178"/>
      <c r="X450" s="210"/>
      <c r="Y450" s="178"/>
      <c r="AM450" s="178"/>
      <c r="AP450" s="210"/>
      <c r="AQ450" s="178"/>
      <c r="AR450" s="178"/>
      <c r="AS450" s="178"/>
      <c r="AT450" s="178"/>
      <c r="AU450" s="178"/>
    </row>
    <row r="451" spans="4:47" s="208" customFormat="1">
      <c r="D451" s="178"/>
      <c r="H451" s="209"/>
      <c r="I451" s="209"/>
      <c r="J451" s="209"/>
      <c r="K451" s="178"/>
      <c r="L451" s="178"/>
      <c r="M451" s="178"/>
      <c r="N451" s="178"/>
      <c r="S451" s="178"/>
      <c r="U451" s="178"/>
      <c r="X451" s="210"/>
      <c r="Y451" s="178"/>
      <c r="AM451" s="178"/>
      <c r="AP451" s="210"/>
      <c r="AQ451" s="178"/>
      <c r="AR451" s="178"/>
      <c r="AS451" s="178"/>
      <c r="AT451" s="178"/>
      <c r="AU451" s="178"/>
    </row>
    <row r="452" spans="4:47" s="208" customFormat="1">
      <c r="D452" s="178"/>
      <c r="H452" s="209"/>
      <c r="I452" s="209"/>
      <c r="J452" s="209"/>
      <c r="K452" s="178"/>
      <c r="L452" s="178"/>
      <c r="M452" s="178"/>
      <c r="N452" s="178"/>
      <c r="S452" s="178"/>
      <c r="U452" s="178"/>
      <c r="X452" s="210"/>
      <c r="Y452" s="178"/>
      <c r="AM452" s="178"/>
      <c r="AP452" s="210"/>
      <c r="AQ452" s="178"/>
      <c r="AR452" s="178"/>
      <c r="AS452" s="178"/>
      <c r="AT452" s="178"/>
      <c r="AU452" s="178"/>
    </row>
    <row r="453" spans="4:47" s="208" customFormat="1">
      <c r="D453" s="178"/>
      <c r="H453" s="209"/>
      <c r="I453" s="209"/>
      <c r="J453" s="209"/>
      <c r="K453" s="178"/>
      <c r="L453" s="178"/>
      <c r="M453" s="178"/>
      <c r="N453" s="178"/>
      <c r="S453" s="178"/>
      <c r="U453" s="178"/>
      <c r="X453" s="210"/>
      <c r="Y453" s="178"/>
      <c r="AM453" s="178"/>
      <c r="AP453" s="210"/>
      <c r="AQ453" s="178"/>
      <c r="AR453" s="178"/>
      <c r="AS453" s="178"/>
      <c r="AT453" s="178"/>
      <c r="AU453" s="178"/>
    </row>
    <row r="454" spans="4:47" s="208" customFormat="1">
      <c r="D454" s="178"/>
      <c r="H454" s="209"/>
      <c r="I454" s="209"/>
      <c r="J454" s="209"/>
      <c r="K454" s="178"/>
      <c r="L454" s="178"/>
      <c r="M454" s="178"/>
      <c r="N454" s="178"/>
      <c r="S454" s="178"/>
      <c r="U454" s="178"/>
      <c r="X454" s="210"/>
      <c r="Y454" s="178"/>
      <c r="AM454" s="178"/>
      <c r="AP454" s="210"/>
      <c r="AQ454" s="178"/>
      <c r="AR454" s="178"/>
      <c r="AS454" s="178"/>
      <c r="AT454" s="178"/>
      <c r="AU454" s="178"/>
    </row>
    <row r="455" spans="4:47" s="208" customFormat="1">
      <c r="D455" s="178"/>
      <c r="H455" s="209"/>
      <c r="I455" s="209"/>
      <c r="J455" s="209"/>
      <c r="K455" s="178"/>
      <c r="L455" s="178"/>
      <c r="M455" s="178"/>
      <c r="N455" s="178"/>
      <c r="S455" s="178"/>
      <c r="U455" s="178"/>
      <c r="X455" s="210"/>
      <c r="Y455" s="178"/>
      <c r="AM455" s="178"/>
      <c r="AP455" s="210"/>
      <c r="AQ455" s="178"/>
      <c r="AR455" s="178"/>
      <c r="AS455" s="178"/>
      <c r="AT455" s="178"/>
      <c r="AU455" s="178"/>
    </row>
    <row r="456" spans="4:47" s="208" customFormat="1">
      <c r="D456" s="178"/>
      <c r="H456" s="209"/>
      <c r="I456" s="209"/>
      <c r="J456" s="209"/>
      <c r="K456" s="178"/>
      <c r="L456" s="178"/>
      <c r="M456" s="178"/>
      <c r="N456" s="178"/>
      <c r="S456" s="178"/>
      <c r="U456" s="178"/>
      <c r="X456" s="210"/>
      <c r="Y456" s="178"/>
      <c r="AM456" s="178"/>
      <c r="AP456" s="210"/>
      <c r="AQ456" s="178"/>
      <c r="AR456" s="178"/>
      <c r="AS456" s="178"/>
      <c r="AT456" s="178"/>
      <c r="AU456" s="178"/>
    </row>
    <row r="457" spans="4:47" s="208" customFormat="1">
      <c r="D457" s="178"/>
      <c r="H457" s="209"/>
      <c r="I457" s="209"/>
      <c r="J457" s="209"/>
      <c r="K457" s="178"/>
      <c r="L457" s="178"/>
      <c r="M457" s="178"/>
      <c r="N457" s="178"/>
      <c r="S457" s="178"/>
      <c r="U457" s="178"/>
      <c r="X457" s="210"/>
      <c r="Y457" s="178"/>
      <c r="AM457" s="178"/>
      <c r="AP457" s="210"/>
      <c r="AQ457" s="178"/>
      <c r="AR457" s="178"/>
      <c r="AS457" s="178"/>
      <c r="AT457" s="178"/>
      <c r="AU457" s="178"/>
    </row>
    <row r="458" spans="4:47" s="208" customFormat="1">
      <c r="D458" s="178"/>
      <c r="H458" s="209"/>
      <c r="I458" s="209"/>
      <c r="J458" s="209"/>
      <c r="K458" s="178"/>
      <c r="L458" s="178"/>
      <c r="M458" s="178"/>
      <c r="N458" s="178"/>
      <c r="S458" s="178"/>
      <c r="U458" s="178"/>
      <c r="X458" s="210"/>
      <c r="Y458" s="178"/>
      <c r="AM458" s="178"/>
      <c r="AP458" s="210"/>
      <c r="AQ458" s="178"/>
      <c r="AR458" s="178"/>
      <c r="AS458" s="178"/>
      <c r="AT458" s="178"/>
      <c r="AU458" s="178"/>
    </row>
    <row r="459" spans="4:47" s="208" customFormat="1">
      <c r="D459" s="178"/>
      <c r="H459" s="209"/>
      <c r="I459" s="209"/>
      <c r="J459" s="209"/>
      <c r="K459" s="178"/>
      <c r="L459" s="178"/>
      <c r="M459" s="178"/>
      <c r="N459" s="178"/>
      <c r="S459" s="178"/>
      <c r="U459" s="178"/>
      <c r="X459" s="210"/>
      <c r="Y459" s="178"/>
      <c r="AM459" s="178"/>
      <c r="AP459" s="210"/>
      <c r="AQ459" s="178"/>
      <c r="AR459" s="178"/>
      <c r="AS459" s="178"/>
      <c r="AT459" s="178"/>
      <c r="AU459" s="178"/>
    </row>
    <row r="460" spans="4:47" s="208" customFormat="1">
      <c r="D460" s="178"/>
      <c r="H460" s="209"/>
      <c r="I460" s="209"/>
      <c r="J460" s="209"/>
      <c r="K460" s="178"/>
      <c r="L460" s="178"/>
      <c r="M460" s="178"/>
      <c r="N460" s="178"/>
      <c r="S460" s="178"/>
      <c r="U460" s="178"/>
      <c r="X460" s="210"/>
      <c r="Y460" s="178"/>
      <c r="AM460" s="178"/>
      <c r="AP460" s="210"/>
      <c r="AQ460" s="178"/>
      <c r="AR460" s="178"/>
      <c r="AS460" s="178"/>
      <c r="AT460" s="178"/>
      <c r="AU460" s="178"/>
    </row>
    <row r="461" spans="4:47" s="208" customFormat="1">
      <c r="D461" s="178"/>
      <c r="H461" s="209"/>
      <c r="I461" s="209"/>
      <c r="J461" s="209"/>
      <c r="K461" s="178"/>
      <c r="L461" s="178"/>
      <c r="M461" s="178"/>
      <c r="N461" s="178"/>
      <c r="S461" s="178"/>
      <c r="U461" s="178"/>
      <c r="X461" s="210"/>
      <c r="Y461" s="178"/>
      <c r="AM461" s="178"/>
      <c r="AP461" s="210"/>
      <c r="AQ461" s="178"/>
      <c r="AR461" s="178"/>
      <c r="AS461" s="178"/>
      <c r="AT461" s="178"/>
      <c r="AU461" s="178"/>
    </row>
    <row r="462" spans="4:47" s="208" customFormat="1">
      <c r="D462" s="178"/>
      <c r="H462" s="209"/>
      <c r="I462" s="209"/>
      <c r="J462" s="209"/>
      <c r="K462" s="178"/>
      <c r="L462" s="178"/>
      <c r="M462" s="178"/>
      <c r="N462" s="178"/>
      <c r="S462" s="178"/>
      <c r="U462" s="178"/>
      <c r="X462" s="210"/>
      <c r="Y462" s="178"/>
      <c r="AM462" s="178"/>
      <c r="AP462" s="210"/>
      <c r="AQ462" s="178"/>
      <c r="AR462" s="178"/>
      <c r="AS462" s="178"/>
      <c r="AT462" s="178"/>
      <c r="AU462" s="178"/>
    </row>
    <row r="463" spans="4:47" s="208" customFormat="1">
      <c r="D463" s="178"/>
      <c r="H463" s="209"/>
      <c r="I463" s="209"/>
      <c r="J463" s="209"/>
      <c r="K463" s="178"/>
      <c r="L463" s="178"/>
      <c r="M463" s="178"/>
      <c r="N463" s="178"/>
      <c r="S463" s="178"/>
      <c r="U463" s="178"/>
      <c r="X463" s="210"/>
      <c r="Y463" s="178"/>
      <c r="AM463" s="178"/>
      <c r="AP463" s="210"/>
      <c r="AQ463" s="178"/>
      <c r="AR463" s="178"/>
      <c r="AS463" s="178"/>
      <c r="AT463" s="178"/>
      <c r="AU463" s="178"/>
    </row>
    <row r="464" spans="4:47" s="208" customFormat="1">
      <c r="D464" s="178"/>
      <c r="H464" s="209"/>
      <c r="I464" s="209"/>
      <c r="J464" s="209"/>
      <c r="K464" s="178"/>
      <c r="L464" s="178"/>
      <c r="M464" s="178"/>
      <c r="N464" s="178"/>
      <c r="S464" s="178"/>
      <c r="U464" s="178"/>
      <c r="X464" s="210"/>
      <c r="Y464" s="178"/>
      <c r="AM464" s="178"/>
      <c r="AP464" s="210"/>
      <c r="AQ464" s="178"/>
      <c r="AR464" s="178"/>
      <c r="AS464" s="178"/>
      <c r="AT464" s="178"/>
      <c r="AU464" s="178"/>
    </row>
    <row r="465" spans="4:47" s="208" customFormat="1">
      <c r="D465" s="178"/>
      <c r="H465" s="209"/>
      <c r="I465" s="209"/>
      <c r="J465" s="209"/>
      <c r="K465" s="178"/>
      <c r="L465" s="178"/>
      <c r="M465" s="178"/>
      <c r="N465" s="178"/>
      <c r="S465" s="178"/>
      <c r="U465" s="178"/>
      <c r="X465" s="210"/>
      <c r="Y465" s="178"/>
      <c r="AM465" s="178"/>
      <c r="AP465" s="210"/>
      <c r="AQ465" s="178"/>
      <c r="AR465" s="178"/>
      <c r="AS465" s="178"/>
      <c r="AT465" s="178"/>
      <c r="AU465" s="178"/>
    </row>
    <row r="466" spans="4:47" s="208" customFormat="1">
      <c r="D466" s="178"/>
      <c r="H466" s="209"/>
      <c r="I466" s="209"/>
      <c r="J466" s="209"/>
      <c r="K466" s="178"/>
      <c r="L466" s="178"/>
      <c r="M466" s="178"/>
      <c r="N466" s="178"/>
      <c r="S466" s="178"/>
      <c r="U466" s="178"/>
      <c r="X466" s="210"/>
      <c r="Y466" s="178"/>
      <c r="AM466" s="178"/>
      <c r="AP466" s="210"/>
      <c r="AQ466" s="178"/>
      <c r="AR466" s="178"/>
      <c r="AS466" s="178"/>
      <c r="AT466" s="178"/>
      <c r="AU466" s="178"/>
    </row>
    <row r="467" spans="4:47" s="208" customFormat="1">
      <c r="D467" s="178"/>
      <c r="H467" s="209"/>
      <c r="I467" s="209"/>
      <c r="J467" s="209"/>
      <c r="K467" s="178"/>
      <c r="L467" s="178"/>
      <c r="M467" s="178"/>
      <c r="N467" s="178"/>
      <c r="S467" s="178"/>
      <c r="U467" s="178"/>
      <c r="X467" s="210"/>
      <c r="Y467" s="178"/>
      <c r="AM467" s="178"/>
      <c r="AP467" s="210"/>
      <c r="AQ467" s="178"/>
      <c r="AR467" s="178"/>
      <c r="AS467" s="178"/>
      <c r="AT467" s="178"/>
      <c r="AU467" s="178"/>
    </row>
    <row r="468" spans="4:47" s="208" customFormat="1">
      <c r="D468" s="178"/>
      <c r="H468" s="209"/>
      <c r="I468" s="209"/>
      <c r="J468" s="209"/>
      <c r="K468" s="178"/>
      <c r="L468" s="178"/>
      <c r="M468" s="178"/>
      <c r="N468" s="178"/>
      <c r="S468" s="178"/>
      <c r="U468" s="178"/>
      <c r="X468" s="210"/>
      <c r="Y468" s="178"/>
      <c r="AM468" s="178"/>
      <c r="AP468" s="210"/>
      <c r="AQ468" s="178"/>
      <c r="AR468" s="178"/>
      <c r="AS468" s="178"/>
      <c r="AT468" s="178"/>
      <c r="AU468" s="178"/>
    </row>
    <row r="469" spans="4:47" s="208" customFormat="1">
      <c r="D469" s="178"/>
      <c r="H469" s="209"/>
      <c r="I469" s="209"/>
      <c r="J469" s="209"/>
      <c r="K469" s="178"/>
      <c r="L469" s="178"/>
      <c r="M469" s="178"/>
      <c r="N469" s="178"/>
      <c r="S469" s="178"/>
      <c r="U469" s="178"/>
      <c r="X469" s="210"/>
      <c r="Y469" s="178"/>
      <c r="AM469" s="178"/>
      <c r="AP469" s="210"/>
      <c r="AQ469" s="178"/>
      <c r="AR469" s="178"/>
      <c r="AS469" s="178"/>
      <c r="AT469" s="178"/>
      <c r="AU469" s="178"/>
    </row>
    <row r="470" spans="4:47" s="208" customFormat="1">
      <c r="D470" s="178"/>
      <c r="H470" s="209"/>
      <c r="I470" s="209"/>
      <c r="J470" s="209"/>
      <c r="K470" s="178"/>
      <c r="L470" s="178"/>
      <c r="M470" s="178"/>
      <c r="N470" s="178"/>
      <c r="S470" s="178"/>
      <c r="U470" s="178"/>
      <c r="X470" s="210"/>
      <c r="Y470" s="178"/>
      <c r="AM470" s="178"/>
      <c r="AP470" s="210"/>
      <c r="AQ470" s="178"/>
      <c r="AR470" s="178"/>
      <c r="AS470" s="178"/>
      <c r="AT470" s="178"/>
      <c r="AU470" s="178"/>
    </row>
    <row r="471" spans="4:47" s="208" customFormat="1">
      <c r="D471" s="178"/>
      <c r="H471" s="209"/>
      <c r="I471" s="209"/>
      <c r="J471" s="209"/>
      <c r="K471" s="178"/>
      <c r="L471" s="178"/>
      <c r="M471" s="178"/>
      <c r="N471" s="178"/>
      <c r="S471" s="178"/>
      <c r="U471" s="178"/>
      <c r="X471" s="210"/>
      <c r="Y471" s="178"/>
      <c r="AM471" s="178"/>
      <c r="AP471" s="210"/>
      <c r="AQ471" s="178"/>
      <c r="AR471" s="178"/>
      <c r="AS471" s="178"/>
      <c r="AT471" s="178"/>
      <c r="AU471" s="178"/>
    </row>
    <row r="472" spans="4:47" s="208" customFormat="1">
      <c r="D472" s="178"/>
      <c r="H472" s="209"/>
      <c r="I472" s="209"/>
      <c r="J472" s="209"/>
      <c r="K472" s="178"/>
      <c r="L472" s="178"/>
      <c r="M472" s="178"/>
      <c r="N472" s="178"/>
      <c r="S472" s="178"/>
      <c r="U472" s="178"/>
      <c r="X472" s="210"/>
      <c r="Y472" s="178"/>
      <c r="AM472" s="178"/>
      <c r="AP472" s="210"/>
      <c r="AQ472" s="178"/>
      <c r="AR472" s="178"/>
      <c r="AS472" s="178"/>
      <c r="AT472" s="178"/>
      <c r="AU472" s="178"/>
    </row>
    <row r="473" spans="4:47" s="208" customFormat="1">
      <c r="D473" s="178"/>
      <c r="H473" s="209"/>
      <c r="I473" s="209"/>
      <c r="J473" s="209"/>
      <c r="K473" s="178"/>
      <c r="L473" s="178"/>
      <c r="M473" s="178"/>
      <c r="N473" s="178"/>
      <c r="S473" s="178"/>
      <c r="U473" s="178"/>
      <c r="X473" s="210"/>
      <c r="Y473" s="178"/>
      <c r="AM473" s="178"/>
      <c r="AP473" s="210"/>
      <c r="AQ473" s="178"/>
      <c r="AR473" s="178"/>
      <c r="AS473" s="178"/>
      <c r="AT473" s="178"/>
      <c r="AU473" s="178"/>
    </row>
    <row r="474" spans="4:47" s="208" customFormat="1">
      <c r="D474" s="178"/>
      <c r="H474" s="209"/>
      <c r="I474" s="209"/>
      <c r="J474" s="209"/>
      <c r="K474" s="178"/>
      <c r="L474" s="178"/>
      <c r="M474" s="178"/>
      <c r="N474" s="178"/>
      <c r="S474" s="178"/>
      <c r="U474" s="178"/>
      <c r="X474" s="210"/>
      <c r="Y474" s="178"/>
      <c r="AM474" s="178"/>
      <c r="AP474" s="210"/>
      <c r="AQ474" s="178"/>
      <c r="AR474" s="178"/>
      <c r="AS474" s="178"/>
      <c r="AT474" s="178"/>
      <c r="AU474" s="178"/>
    </row>
    <row r="475" spans="4:47" s="208" customFormat="1">
      <c r="D475" s="178"/>
      <c r="H475" s="209"/>
      <c r="I475" s="209"/>
      <c r="J475" s="209"/>
      <c r="K475" s="178"/>
      <c r="L475" s="178"/>
      <c r="M475" s="178"/>
      <c r="N475" s="178"/>
      <c r="S475" s="178"/>
      <c r="U475" s="178"/>
      <c r="X475" s="210"/>
      <c r="Y475" s="178"/>
      <c r="AM475" s="178"/>
      <c r="AP475" s="210"/>
      <c r="AQ475" s="178"/>
      <c r="AR475" s="178"/>
      <c r="AS475" s="178"/>
      <c r="AT475" s="178"/>
      <c r="AU475" s="178"/>
    </row>
    <row r="476" spans="4:47" s="208" customFormat="1">
      <c r="D476" s="178"/>
      <c r="H476" s="209"/>
      <c r="I476" s="209"/>
      <c r="J476" s="209"/>
      <c r="K476" s="178"/>
      <c r="L476" s="178"/>
      <c r="M476" s="178"/>
      <c r="N476" s="178"/>
      <c r="S476" s="178"/>
      <c r="U476" s="178"/>
      <c r="X476" s="210"/>
      <c r="Y476" s="178"/>
      <c r="AM476" s="178"/>
      <c r="AP476" s="210"/>
      <c r="AQ476" s="178"/>
      <c r="AR476" s="178"/>
      <c r="AS476" s="178"/>
      <c r="AT476" s="178"/>
      <c r="AU476" s="178"/>
    </row>
    <row r="477" spans="4:47" s="208" customFormat="1">
      <c r="D477" s="178"/>
      <c r="H477" s="209"/>
      <c r="I477" s="209"/>
      <c r="J477" s="209"/>
      <c r="K477" s="178"/>
      <c r="L477" s="178"/>
      <c r="M477" s="178"/>
      <c r="N477" s="178"/>
      <c r="S477" s="178"/>
      <c r="U477" s="178"/>
      <c r="X477" s="210"/>
      <c r="Y477" s="178"/>
      <c r="AM477" s="178"/>
      <c r="AP477" s="210"/>
      <c r="AQ477" s="178"/>
      <c r="AR477" s="178"/>
      <c r="AS477" s="178"/>
      <c r="AT477" s="178"/>
      <c r="AU477" s="178"/>
    </row>
    <row r="478" spans="4:47" s="208" customFormat="1">
      <c r="D478" s="178"/>
      <c r="H478" s="209"/>
      <c r="I478" s="209"/>
      <c r="J478" s="209"/>
      <c r="K478" s="178"/>
      <c r="L478" s="178"/>
      <c r="M478" s="178"/>
      <c r="N478" s="178"/>
      <c r="S478" s="178"/>
      <c r="U478" s="178"/>
      <c r="X478" s="210"/>
      <c r="Y478" s="178"/>
      <c r="AM478" s="178"/>
      <c r="AP478" s="210"/>
      <c r="AQ478" s="178"/>
      <c r="AR478" s="178"/>
      <c r="AS478" s="178"/>
      <c r="AT478" s="178"/>
      <c r="AU478" s="178"/>
    </row>
    <row r="479" spans="4:47" s="208" customFormat="1">
      <c r="D479" s="178"/>
      <c r="H479" s="209"/>
      <c r="I479" s="209"/>
      <c r="J479" s="209"/>
      <c r="K479" s="178"/>
      <c r="L479" s="178"/>
      <c r="M479" s="178"/>
      <c r="N479" s="178"/>
      <c r="S479" s="178"/>
      <c r="U479" s="178"/>
      <c r="X479" s="210"/>
      <c r="Y479" s="178"/>
      <c r="AM479" s="178"/>
      <c r="AP479" s="210"/>
      <c r="AQ479" s="178"/>
      <c r="AR479" s="178"/>
      <c r="AS479" s="178"/>
      <c r="AT479" s="178"/>
      <c r="AU479" s="178"/>
    </row>
    <row r="480" spans="4:47" s="208" customFormat="1">
      <c r="D480" s="178"/>
      <c r="H480" s="209"/>
      <c r="I480" s="209"/>
      <c r="J480" s="209"/>
      <c r="K480" s="178"/>
      <c r="L480" s="178"/>
      <c r="M480" s="178"/>
      <c r="N480" s="178"/>
      <c r="S480" s="178"/>
      <c r="U480" s="178"/>
      <c r="X480" s="210"/>
      <c r="Y480" s="178"/>
      <c r="AM480" s="178"/>
      <c r="AP480" s="210"/>
      <c r="AQ480" s="178"/>
      <c r="AR480" s="178"/>
      <c r="AS480" s="178"/>
      <c r="AT480" s="178"/>
      <c r="AU480" s="178"/>
    </row>
    <row r="481" spans="4:47" s="208" customFormat="1">
      <c r="D481" s="178"/>
      <c r="H481" s="209"/>
      <c r="I481" s="209"/>
      <c r="J481" s="209"/>
      <c r="K481" s="178"/>
      <c r="L481" s="178"/>
      <c r="M481" s="178"/>
      <c r="N481" s="178"/>
      <c r="S481" s="178"/>
      <c r="U481" s="178"/>
      <c r="X481" s="210"/>
      <c r="Y481" s="178"/>
      <c r="AM481" s="178"/>
      <c r="AP481" s="210"/>
      <c r="AQ481" s="178"/>
      <c r="AR481" s="178"/>
      <c r="AS481" s="178"/>
      <c r="AT481" s="178"/>
      <c r="AU481" s="178"/>
    </row>
    <row r="482" spans="4:47" s="208" customFormat="1">
      <c r="D482" s="178"/>
      <c r="H482" s="209"/>
      <c r="I482" s="209"/>
      <c r="J482" s="209"/>
      <c r="K482" s="178"/>
      <c r="L482" s="178"/>
      <c r="M482" s="178"/>
      <c r="N482" s="178"/>
      <c r="S482" s="178"/>
      <c r="U482" s="178"/>
      <c r="X482" s="210"/>
      <c r="Y482" s="178"/>
      <c r="AM482" s="178"/>
      <c r="AP482" s="210"/>
      <c r="AQ482" s="178"/>
      <c r="AR482" s="178"/>
      <c r="AS482" s="178"/>
      <c r="AT482" s="178"/>
      <c r="AU482" s="178"/>
    </row>
    <row r="483" spans="4:47" s="208" customFormat="1">
      <c r="D483" s="178"/>
      <c r="H483" s="209"/>
      <c r="I483" s="209"/>
      <c r="J483" s="209"/>
      <c r="K483" s="178"/>
      <c r="L483" s="178"/>
      <c r="M483" s="178"/>
      <c r="N483" s="178"/>
      <c r="S483" s="178"/>
      <c r="U483" s="178"/>
      <c r="X483" s="210"/>
      <c r="Y483" s="178"/>
      <c r="AM483" s="178"/>
      <c r="AP483" s="210"/>
      <c r="AQ483" s="178"/>
      <c r="AR483" s="178"/>
      <c r="AS483" s="178"/>
      <c r="AT483" s="178"/>
      <c r="AU483" s="178"/>
    </row>
    <row r="484" spans="4:47" s="208" customFormat="1">
      <c r="D484" s="178"/>
      <c r="H484" s="209"/>
      <c r="I484" s="209"/>
      <c r="J484" s="209"/>
      <c r="K484" s="178"/>
      <c r="L484" s="178"/>
      <c r="M484" s="178"/>
      <c r="N484" s="178"/>
      <c r="S484" s="178"/>
      <c r="U484" s="178"/>
      <c r="X484" s="210"/>
      <c r="Y484" s="178"/>
      <c r="AM484" s="178"/>
      <c r="AP484" s="210"/>
      <c r="AQ484" s="178"/>
      <c r="AR484" s="178"/>
      <c r="AS484" s="178"/>
      <c r="AT484" s="178"/>
      <c r="AU484" s="178"/>
    </row>
    <row r="485" spans="4:47" s="208" customFormat="1">
      <c r="D485" s="178"/>
      <c r="H485" s="209"/>
      <c r="I485" s="209"/>
      <c r="J485" s="209"/>
      <c r="K485" s="178"/>
      <c r="L485" s="178"/>
      <c r="M485" s="178"/>
      <c r="N485" s="178"/>
      <c r="S485" s="178"/>
      <c r="U485" s="178"/>
      <c r="X485" s="210"/>
      <c r="Y485" s="178"/>
      <c r="AM485" s="178"/>
      <c r="AP485" s="210"/>
      <c r="AQ485" s="178"/>
      <c r="AR485" s="178"/>
      <c r="AS485" s="178"/>
      <c r="AT485" s="178"/>
      <c r="AU485" s="178"/>
    </row>
    <row r="486" spans="4:47" s="208" customFormat="1">
      <c r="D486" s="178"/>
      <c r="H486" s="209"/>
      <c r="I486" s="209"/>
      <c r="J486" s="209"/>
      <c r="K486" s="178"/>
      <c r="L486" s="178"/>
      <c r="M486" s="178"/>
      <c r="N486" s="178"/>
      <c r="S486" s="178"/>
      <c r="U486" s="178"/>
      <c r="X486" s="210"/>
      <c r="Y486" s="178"/>
      <c r="AM486" s="178"/>
      <c r="AP486" s="210"/>
      <c r="AQ486" s="178"/>
      <c r="AR486" s="178"/>
      <c r="AS486" s="178"/>
      <c r="AT486" s="178"/>
      <c r="AU486" s="178"/>
    </row>
    <row r="487" spans="4:47" s="208" customFormat="1">
      <c r="D487" s="178"/>
      <c r="H487" s="209"/>
      <c r="I487" s="209"/>
      <c r="J487" s="209"/>
      <c r="K487" s="178"/>
      <c r="L487" s="178"/>
      <c r="M487" s="178"/>
      <c r="N487" s="178"/>
      <c r="S487" s="178"/>
      <c r="U487" s="178"/>
      <c r="X487" s="210"/>
      <c r="Y487" s="178"/>
      <c r="AM487" s="178"/>
      <c r="AP487" s="210"/>
      <c r="AQ487" s="178"/>
      <c r="AR487" s="178"/>
      <c r="AS487" s="178"/>
      <c r="AT487" s="178"/>
      <c r="AU487" s="178"/>
    </row>
    <row r="488" spans="4:47" s="208" customFormat="1">
      <c r="D488" s="178"/>
      <c r="H488" s="209"/>
      <c r="I488" s="209"/>
      <c r="J488" s="209"/>
      <c r="K488" s="178"/>
      <c r="L488" s="178"/>
      <c r="M488" s="178"/>
      <c r="N488" s="178"/>
      <c r="S488" s="178"/>
      <c r="U488" s="178"/>
      <c r="X488" s="210"/>
      <c r="Y488" s="178"/>
      <c r="AM488" s="178"/>
      <c r="AP488" s="210"/>
      <c r="AQ488" s="178"/>
      <c r="AR488" s="178"/>
      <c r="AS488" s="178"/>
      <c r="AT488" s="178"/>
      <c r="AU488" s="178"/>
    </row>
    <row r="489" spans="4:47" s="208" customFormat="1">
      <c r="D489" s="178"/>
      <c r="H489" s="209"/>
      <c r="I489" s="209"/>
      <c r="J489" s="209"/>
      <c r="K489" s="178"/>
      <c r="L489" s="178"/>
      <c r="M489" s="178"/>
      <c r="N489" s="178"/>
      <c r="S489" s="178"/>
      <c r="U489" s="178"/>
      <c r="X489" s="210"/>
      <c r="Y489" s="178"/>
      <c r="AM489" s="178"/>
      <c r="AP489" s="210"/>
      <c r="AQ489" s="178"/>
      <c r="AR489" s="178"/>
      <c r="AS489" s="178"/>
      <c r="AT489" s="178"/>
      <c r="AU489" s="178"/>
    </row>
    <row r="490" spans="4:47" s="208" customFormat="1">
      <c r="D490" s="178"/>
      <c r="H490" s="209"/>
      <c r="I490" s="209"/>
      <c r="J490" s="209"/>
      <c r="K490" s="178"/>
      <c r="L490" s="178"/>
      <c r="M490" s="178"/>
      <c r="N490" s="178"/>
      <c r="S490" s="178"/>
      <c r="U490" s="178"/>
      <c r="X490" s="210"/>
      <c r="Y490" s="178"/>
      <c r="AM490" s="178"/>
      <c r="AP490" s="210"/>
      <c r="AQ490" s="178"/>
      <c r="AR490" s="178"/>
      <c r="AS490" s="178"/>
      <c r="AT490" s="178"/>
      <c r="AU490" s="178"/>
    </row>
    <row r="491" spans="4:47" s="208" customFormat="1">
      <c r="D491" s="178"/>
      <c r="H491" s="209"/>
      <c r="I491" s="209"/>
      <c r="J491" s="209"/>
      <c r="K491" s="178"/>
      <c r="L491" s="178"/>
      <c r="M491" s="178"/>
      <c r="N491" s="178"/>
      <c r="S491" s="178"/>
      <c r="U491" s="178"/>
      <c r="X491" s="210"/>
      <c r="Y491" s="178"/>
      <c r="AM491" s="178"/>
      <c r="AP491" s="210"/>
      <c r="AQ491" s="178"/>
      <c r="AR491" s="178"/>
      <c r="AS491" s="178"/>
      <c r="AT491" s="178"/>
      <c r="AU491" s="178"/>
    </row>
    <row r="492" spans="4:47" s="208" customFormat="1">
      <c r="D492" s="178"/>
      <c r="H492" s="209"/>
      <c r="I492" s="209"/>
      <c r="J492" s="209"/>
      <c r="K492" s="178"/>
      <c r="L492" s="178"/>
      <c r="M492" s="178"/>
      <c r="N492" s="178"/>
      <c r="S492" s="178"/>
      <c r="U492" s="178"/>
      <c r="X492" s="210"/>
      <c r="Y492" s="178"/>
      <c r="AM492" s="178"/>
      <c r="AP492" s="210"/>
      <c r="AQ492" s="178"/>
      <c r="AR492" s="178"/>
      <c r="AS492" s="178"/>
      <c r="AT492" s="178"/>
      <c r="AU492" s="178"/>
    </row>
    <row r="493" spans="4:47" s="208" customFormat="1">
      <c r="D493" s="178"/>
      <c r="H493" s="209"/>
      <c r="I493" s="209"/>
      <c r="J493" s="209"/>
      <c r="K493" s="178"/>
      <c r="L493" s="178"/>
      <c r="M493" s="178"/>
      <c r="N493" s="178"/>
      <c r="S493" s="178"/>
      <c r="U493" s="178"/>
      <c r="X493" s="210"/>
      <c r="Y493" s="178"/>
      <c r="AM493" s="178"/>
      <c r="AP493" s="210"/>
      <c r="AQ493" s="178"/>
      <c r="AR493" s="178"/>
      <c r="AS493" s="178"/>
      <c r="AT493" s="178"/>
      <c r="AU493" s="178"/>
    </row>
    <row r="494" spans="4:47" s="208" customFormat="1">
      <c r="D494" s="178"/>
      <c r="H494" s="209"/>
      <c r="I494" s="209"/>
      <c r="J494" s="209"/>
      <c r="K494" s="178"/>
      <c r="L494" s="178"/>
      <c r="M494" s="178"/>
      <c r="N494" s="178"/>
      <c r="S494" s="178"/>
      <c r="U494" s="178"/>
      <c r="X494" s="210"/>
      <c r="Y494" s="178"/>
      <c r="AM494" s="178"/>
      <c r="AP494" s="210"/>
      <c r="AQ494" s="178"/>
      <c r="AR494" s="178"/>
      <c r="AS494" s="178"/>
      <c r="AT494" s="178"/>
      <c r="AU494" s="178"/>
    </row>
    <row r="495" spans="4:47" s="208" customFormat="1">
      <c r="D495" s="178"/>
      <c r="H495" s="209"/>
      <c r="I495" s="209"/>
      <c r="J495" s="209"/>
      <c r="K495" s="178"/>
      <c r="L495" s="178"/>
      <c r="M495" s="178"/>
      <c r="N495" s="178"/>
      <c r="S495" s="178"/>
      <c r="U495" s="178"/>
      <c r="X495" s="210"/>
      <c r="Y495" s="178"/>
      <c r="AM495" s="178"/>
      <c r="AP495" s="210"/>
      <c r="AQ495" s="178"/>
      <c r="AR495" s="178"/>
      <c r="AS495" s="178"/>
      <c r="AT495" s="178"/>
      <c r="AU495" s="178"/>
    </row>
    <row r="496" spans="4:47" s="208" customFormat="1">
      <c r="D496" s="178"/>
      <c r="H496" s="209"/>
      <c r="I496" s="209"/>
      <c r="J496" s="209"/>
      <c r="K496" s="178"/>
      <c r="L496" s="178"/>
      <c r="M496" s="178"/>
      <c r="N496" s="178"/>
      <c r="S496" s="178"/>
      <c r="U496" s="178"/>
      <c r="X496" s="210"/>
      <c r="Y496" s="178"/>
      <c r="AM496" s="178"/>
      <c r="AP496" s="210"/>
      <c r="AQ496" s="178"/>
      <c r="AR496" s="178"/>
      <c r="AS496" s="178"/>
      <c r="AT496" s="178"/>
      <c r="AU496" s="178"/>
    </row>
    <row r="497" spans="4:47" s="208" customFormat="1">
      <c r="D497" s="178"/>
      <c r="H497" s="209"/>
      <c r="I497" s="209"/>
      <c r="J497" s="209"/>
      <c r="K497" s="178"/>
      <c r="L497" s="178"/>
      <c r="M497" s="178"/>
      <c r="N497" s="178"/>
      <c r="S497" s="178"/>
      <c r="U497" s="178"/>
      <c r="X497" s="210"/>
      <c r="Y497" s="178"/>
      <c r="AM497" s="178"/>
      <c r="AP497" s="210"/>
      <c r="AQ497" s="178"/>
      <c r="AR497" s="178"/>
      <c r="AS497" s="178"/>
      <c r="AT497" s="178"/>
      <c r="AU497" s="178"/>
    </row>
    <row r="498" spans="4:47" s="208" customFormat="1">
      <c r="D498" s="178"/>
      <c r="H498" s="209"/>
      <c r="I498" s="209"/>
      <c r="J498" s="209"/>
      <c r="K498" s="178"/>
      <c r="L498" s="178"/>
      <c r="M498" s="178"/>
      <c r="N498" s="178"/>
      <c r="S498" s="178"/>
      <c r="U498" s="178"/>
      <c r="X498" s="210"/>
      <c r="Y498" s="178"/>
      <c r="AM498" s="178"/>
      <c r="AP498" s="210"/>
      <c r="AQ498" s="178"/>
      <c r="AR498" s="178"/>
      <c r="AS498" s="178"/>
      <c r="AT498" s="178"/>
      <c r="AU498" s="178"/>
    </row>
    <row r="499" spans="4:47" s="208" customFormat="1">
      <c r="D499" s="178"/>
      <c r="H499" s="209"/>
      <c r="I499" s="209"/>
      <c r="J499" s="209"/>
      <c r="K499" s="178"/>
      <c r="L499" s="178"/>
      <c r="M499" s="178"/>
      <c r="N499" s="178"/>
      <c r="S499" s="178"/>
      <c r="U499" s="178"/>
      <c r="X499" s="210"/>
      <c r="Y499" s="178"/>
      <c r="AM499" s="178"/>
      <c r="AP499" s="210"/>
      <c r="AQ499" s="178"/>
      <c r="AR499" s="178"/>
      <c r="AS499" s="178"/>
      <c r="AT499" s="178"/>
      <c r="AU499" s="178"/>
    </row>
    <row r="500" spans="4:47" s="208" customFormat="1">
      <c r="D500" s="178"/>
      <c r="H500" s="209"/>
      <c r="I500" s="209"/>
      <c r="J500" s="209"/>
      <c r="K500" s="178"/>
      <c r="L500" s="178"/>
      <c r="M500" s="178"/>
      <c r="N500" s="178"/>
      <c r="S500" s="178"/>
      <c r="U500" s="178"/>
      <c r="X500" s="210"/>
      <c r="Y500" s="178"/>
      <c r="AM500" s="178"/>
      <c r="AP500" s="210"/>
      <c r="AQ500" s="178"/>
      <c r="AR500" s="178"/>
      <c r="AS500" s="178"/>
      <c r="AT500" s="178"/>
      <c r="AU500" s="178"/>
    </row>
    <row r="501" spans="4:47" s="208" customFormat="1">
      <c r="D501" s="178"/>
      <c r="H501" s="209"/>
      <c r="I501" s="209"/>
      <c r="J501" s="209"/>
      <c r="K501" s="178"/>
      <c r="L501" s="178"/>
      <c r="M501" s="178"/>
      <c r="N501" s="178"/>
      <c r="S501" s="178"/>
      <c r="U501" s="178"/>
      <c r="X501" s="210"/>
      <c r="Y501" s="178"/>
      <c r="AM501" s="178"/>
      <c r="AP501" s="210"/>
      <c r="AQ501" s="178"/>
      <c r="AR501" s="178"/>
      <c r="AS501" s="178"/>
      <c r="AT501" s="178"/>
      <c r="AU501" s="178"/>
    </row>
    <row r="502" spans="4:47" s="208" customFormat="1">
      <c r="D502" s="178"/>
      <c r="H502" s="209"/>
      <c r="I502" s="209"/>
      <c r="J502" s="209"/>
      <c r="K502" s="178"/>
      <c r="L502" s="178"/>
      <c r="M502" s="178"/>
      <c r="N502" s="178"/>
      <c r="S502" s="178"/>
      <c r="U502" s="178"/>
      <c r="X502" s="210"/>
      <c r="Y502" s="178"/>
      <c r="AM502" s="178"/>
      <c r="AP502" s="210"/>
      <c r="AQ502" s="178"/>
      <c r="AR502" s="178"/>
      <c r="AS502" s="178"/>
      <c r="AT502" s="178"/>
      <c r="AU502" s="178"/>
    </row>
    <row r="503" spans="4:47" s="208" customFormat="1">
      <c r="D503" s="178"/>
      <c r="H503" s="209"/>
      <c r="I503" s="209"/>
      <c r="J503" s="209"/>
      <c r="K503" s="178"/>
      <c r="L503" s="178"/>
      <c r="M503" s="178"/>
      <c r="N503" s="178"/>
      <c r="S503" s="178"/>
      <c r="U503" s="178"/>
      <c r="X503" s="210"/>
      <c r="Y503" s="178"/>
      <c r="AM503" s="178"/>
      <c r="AP503" s="210"/>
      <c r="AQ503" s="178"/>
      <c r="AR503" s="178"/>
      <c r="AS503" s="178"/>
      <c r="AT503" s="178"/>
      <c r="AU503" s="178"/>
    </row>
    <row r="504" spans="4:47" s="208" customFormat="1">
      <c r="D504" s="178"/>
      <c r="H504" s="209"/>
      <c r="I504" s="209"/>
      <c r="J504" s="209"/>
      <c r="K504" s="178"/>
      <c r="L504" s="178"/>
      <c r="M504" s="178"/>
      <c r="N504" s="178"/>
      <c r="S504" s="178"/>
      <c r="U504" s="178"/>
      <c r="X504" s="210"/>
      <c r="Y504" s="178"/>
      <c r="AM504" s="178"/>
      <c r="AP504" s="210"/>
      <c r="AQ504" s="178"/>
      <c r="AR504" s="178"/>
      <c r="AS504" s="178"/>
      <c r="AT504" s="178"/>
      <c r="AU504" s="178"/>
    </row>
    <row r="505" spans="4:47" s="208" customFormat="1">
      <c r="D505" s="178"/>
      <c r="H505" s="209"/>
      <c r="I505" s="209"/>
      <c r="J505" s="209"/>
      <c r="K505" s="178"/>
      <c r="L505" s="178"/>
      <c r="M505" s="178"/>
      <c r="N505" s="178"/>
      <c r="S505" s="178"/>
      <c r="U505" s="178"/>
      <c r="X505" s="210"/>
      <c r="Y505" s="178"/>
      <c r="AM505" s="178"/>
      <c r="AP505" s="210"/>
      <c r="AQ505" s="178"/>
      <c r="AR505" s="178"/>
      <c r="AS505" s="178"/>
      <c r="AT505" s="178"/>
      <c r="AU505" s="178"/>
    </row>
    <row r="506" spans="4:47" s="208" customFormat="1">
      <c r="D506" s="178"/>
      <c r="H506" s="209"/>
      <c r="I506" s="209"/>
      <c r="J506" s="209"/>
      <c r="K506" s="178"/>
      <c r="L506" s="178"/>
      <c r="M506" s="178"/>
      <c r="N506" s="178"/>
      <c r="S506" s="178"/>
      <c r="U506" s="178"/>
      <c r="X506" s="210"/>
      <c r="Y506" s="178"/>
      <c r="AM506" s="178"/>
      <c r="AP506" s="210"/>
      <c r="AQ506" s="178"/>
      <c r="AR506" s="178"/>
      <c r="AS506" s="178"/>
      <c r="AT506" s="178"/>
      <c r="AU506" s="178"/>
    </row>
    <row r="507" spans="4:47" s="208" customFormat="1">
      <c r="D507" s="178"/>
      <c r="H507" s="209"/>
      <c r="I507" s="209"/>
      <c r="J507" s="209"/>
      <c r="K507" s="178"/>
      <c r="L507" s="178"/>
      <c r="M507" s="178"/>
      <c r="N507" s="178"/>
      <c r="S507" s="178"/>
      <c r="U507" s="178"/>
      <c r="X507" s="210"/>
      <c r="Y507" s="178"/>
      <c r="AM507" s="178"/>
      <c r="AP507" s="210"/>
      <c r="AQ507" s="178"/>
      <c r="AR507" s="178"/>
      <c r="AS507" s="178"/>
      <c r="AT507" s="178"/>
      <c r="AU507" s="178"/>
    </row>
    <row r="508" spans="4:47" s="208" customFormat="1">
      <c r="D508" s="178"/>
      <c r="H508" s="209"/>
      <c r="I508" s="209"/>
      <c r="J508" s="209"/>
      <c r="K508" s="178"/>
      <c r="L508" s="178"/>
      <c r="M508" s="178"/>
      <c r="N508" s="178"/>
      <c r="S508" s="178"/>
      <c r="U508" s="178"/>
      <c r="X508" s="210"/>
      <c r="Y508" s="178"/>
      <c r="AM508" s="178"/>
      <c r="AP508" s="210"/>
      <c r="AQ508" s="178"/>
      <c r="AR508" s="178"/>
      <c r="AS508" s="178"/>
      <c r="AT508" s="178"/>
      <c r="AU508" s="178"/>
    </row>
    <row r="509" spans="4:47" s="208" customFormat="1">
      <c r="D509" s="178"/>
      <c r="H509" s="209"/>
      <c r="I509" s="209"/>
      <c r="J509" s="209"/>
      <c r="K509" s="178"/>
      <c r="L509" s="178"/>
      <c r="M509" s="178"/>
      <c r="N509" s="178"/>
      <c r="S509" s="178"/>
      <c r="U509" s="178"/>
      <c r="X509" s="210"/>
      <c r="Y509" s="178"/>
      <c r="AM509" s="178"/>
      <c r="AP509" s="210"/>
      <c r="AQ509" s="178"/>
      <c r="AR509" s="178"/>
      <c r="AS509" s="178"/>
      <c r="AT509" s="178"/>
      <c r="AU509" s="178"/>
    </row>
    <row r="510" spans="4:47" s="208" customFormat="1">
      <c r="D510" s="178"/>
      <c r="H510" s="209"/>
      <c r="I510" s="209"/>
      <c r="J510" s="209"/>
      <c r="K510" s="178"/>
      <c r="L510" s="178"/>
      <c r="M510" s="178"/>
      <c r="N510" s="178"/>
      <c r="S510" s="178"/>
      <c r="U510" s="178"/>
      <c r="X510" s="210"/>
      <c r="Y510" s="178"/>
      <c r="AM510" s="178"/>
      <c r="AP510" s="210"/>
      <c r="AQ510" s="178"/>
      <c r="AR510" s="178"/>
      <c r="AS510" s="178"/>
      <c r="AT510" s="178"/>
      <c r="AU510" s="178"/>
    </row>
    <row r="511" spans="4:47" s="208" customFormat="1">
      <c r="D511" s="178"/>
      <c r="H511" s="209"/>
      <c r="I511" s="209"/>
      <c r="J511" s="209"/>
      <c r="K511" s="178"/>
      <c r="L511" s="178"/>
      <c r="M511" s="178"/>
      <c r="N511" s="178"/>
      <c r="S511" s="178"/>
      <c r="U511" s="178"/>
      <c r="X511" s="210"/>
      <c r="Y511" s="178"/>
      <c r="AM511" s="178"/>
      <c r="AP511" s="210"/>
      <c r="AQ511" s="178"/>
      <c r="AR511" s="178"/>
      <c r="AS511" s="178"/>
      <c r="AT511" s="178"/>
      <c r="AU511" s="178"/>
    </row>
    <row r="512" spans="4:47" s="208" customFormat="1">
      <c r="D512" s="178"/>
      <c r="H512" s="209"/>
      <c r="I512" s="209"/>
      <c r="J512" s="209"/>
      <c r="K512" s="178"/>
      <c r="L512" s="178"/>
      <c r="M512" s="178"/>
      <c r="N512" s="178"/>
      <c r="S512" s="178"/>
      <c r="U512" s="178"/>
      <c r="X512" s="210"/>
      <c r="Y512" s="178"/>
      <c r="AM512" s="178"/>
      <c r="AP512" s="210"/>
      <c r="AQ512" s="178"/>
      <c r="AR512" s="178"/>
      <c r="AS512" s="178"/>
      <c r="AT512" s="178"/>
      <c r="AU512" s="178"/>
    </row>
    <row r="513" spans="4:47" s="208" customFormat="1">
      <c r="D513" s="178"/>
      <c r="H513" s="209"/>
      <c r="I513" s="209"/>
      <c r="J513" s="209"/>
      <c r="K513" s="178"/>
      <c r="L513" s="178"/>
      <c r="M513" s="178"/>
      <c r="N513" s="178"/>
      <c r="S513" s="178"/>
      <c r="U513" s="178"/>
      <c r="X513" s="210"/>
      <c r="Y513" s="178"/>
      <c r="AM513" s="178"/>
      <c r="AP513" s="210"/>
      <c r="AQ513" s="178"/>
      <c r="AR513" s="178"/>
      <c r="AS513" s="178"/>
      <c r="AT513" s="178"/>
      <c r="AU513" s="178"/>
    </row>
    <row r="514" spans="4:47" s="208" customFormat="1">
      <c r="D514" s="178"/>
      <c r="H514" s="209"/>
      <c r="I514" s="209"/>
      <c r="J514" s="209"/>
      <c r="K514" s="178"/>
      <c r="L514" s="178"/>
      <c r="M514" s="178"/>
      <c r="N514" s="178"/>
      <c r="S514" s="178"/>
      <c r="U514" s="178"/>
      <c r="X514" s="210"/>
      <c r="Y514" s="178"/>
      <c r="AM514" s="178"/>
      <c r="AP514" s="210"/>
      <c r="AQ514" s="178"/>
      <c r="AR514" s="178"/>
      <c r="AS514" s="178"/>
      <c r="AT514" s="178"/>
      <c r="AU514" s="178"/>
    </row>
    <row r="515" spans="4:47" s="208" customFormat="1">
      <c r="D515" s="178"/>
      <c r="H515" s="209"/>
      <c r="I515" s="209"/>
      <c r="J515" s="209"/>
      <c r="K515" s="178"/>
      <c r="L515" s="178"/>
      <c r="M515" s="178"/>
      <c r="N515" s="178"/>
      <c r="S515" s="178"/>
      <c r="U515" s="178"/>
      <c r="X515" s="210"/>
      <c r="Y515" s="178"/>
      <c r="AM515" s="178"/>
      <c r="AP515" s="210"/>
      <c r="AQ515" s="178"/>
      <c r="AR515" s="178"/>
      <c r="AS515" s="178"/>
      <c r="AT515" s="178"/>
      <c r="AU515" s="178"/>
    </row>
    <row r="516" spans="4:47" s="208" customFormat="1">
      <c r="D516" s="178"/>
      <c r="H516" s="209"/>
      <c r="I516" s="209"/>
      <c r="J516" s="209"/>
      <c r="K516" s="178"/>
      <c r="L516" s="178"/>
      <c r="M516" s="178"/>
      <c r="N516" s="178"/>
      <c r="S516" s="178"/>
      <c r="U516" s="178"/>
      <c r="X516" s="210"/>
      <c r="Y516" s="178"/>
      <c r="AM516" s="178"/>
      <c r="AP516" s="210"/>
      <c r="AQ516" s="178"/>
      <c r="AR516" s="178"/>
      <c r="AS516" s="178"/>
      <c r="AT516" s="178"/>
      <c r="AU516" s="178"/>
    </row>
    <row r="517" spans="4:47" s="208" customFormat="1">
      <c r="D517" s="178"/>
      <c r="H517" s="209"/>
      <c r="I517" s="209"/>
      <c r="J517" s="209"/>
      <c r="K517" s="178"/>
      <c r="L517" s="178"/>
      <c r="M517" s="178"/>
      <c r="N517" s="178"/>
      <c r="S517" s="178"/>
      <c r="U517" s="178"/>
      <c r="X517" s="210"/>
      <c r="Y517" s="178"/>
      <c r="AM517" s="178"/>
      <c r="AP517" s="210"/>
      <c r="AQ517" s="178"/>
      <c r="AR517" s="178"/>
      <c r="AS517" s="178"/>
      <c r="AT517" s="178"/>
      <c r="AU517" s="178"/>
    </row>
    <row r="518" spans="4:47" s="208" customFormat="1">
      <c r="D518" s="178"/>
      <c r="H518" s="209"/>
      <c r="I518" s="209"/>
      <c r="J518" s="209"/>
      <c r="K518" s="178"/>
      <c r="L518" s="178"/>
      <c r="M518" s="178"/>
      <c r="N518" s="178"/>
      <c r="S518" s="178"/>
      <c r="U518" s="178"/>
      <c r="X518" s="210"/>
      <c r="Y518" s="178"/>
      <c r="AM518" s="178"/>
      <c r="AP518" s="210"/>
      <c r="AQ518" s="178"/>
      <c r="AR518" s="178"/>
      <c r="AS518" s="178"/>
      <c r="AT518" s="178"/>
      <c r="AU518" s="178"/>
    </row>
    <row r="519" spans="4:47" s="208" customFormat="1">
      <c r="D519" s="178"/>
      <c r="H519" s="209"/>
      <c r="I519" s="209"/>
      <c r="J519" s="209"/>
      <c r="K519" s="178"/>
      <c r="L519" s="178"/>
      <c r="M519" s="178"/>
      <c r="N519" s="178"/>
      <c r="S519" s="178"/>
      <c r="U519" s="178"/>
      <c r="X519" s="210"/>
      <c r="Y519" s="178"/>
      <c r="AM519" s="178"/>
      <c r="AP519" s="210"/>
      <c r="AQ519" s="178"/>
      <c r="AR519" s="178"/>
      <c r="AS519" s="178"/>
      <c r="AT519" s="178"/>
      <c r="AU519" s="178"/>
    </row>
    <row r="520" spans="4:47" s="208" customFormat="1">
      <c r="D520" s="178"/>
      <c r="H520" s="209"/>
      <c r="I520" s="209"/>
      <c r="J520" s="209"/>
      <c r="K520" s="178"/>
      <c r="L520" s="178"/>
      <c r="M520" s="178"/>
      <c r="N520" s="178"/>
      <c r="S520" s="178"/>
      <c r="U520" s="178"/>
      <c r="X520" s="210"/>
      <c r="Y520" s="178"/>
      <c r="AM520" s="178"/>
      <c r="AP520" s="210"/>
      <c r="AQ520" s="178"/>
      <c r="AR520" s="178"/>
      <c r="AS520" s="178"/>
      <c r="AT520" s="178"/>
      <c r="AU520" s="178"/>
    </row>
    <row r="521" spans="4:47" s="208" customFormat="1">
      <c r="D521" s="178"/>
      <c r="H521" s="209"/>
      <c r="I521" s="209"/>
      <c r="J521" s="209"/>
      <c r="K521" s="178"/>
      <c r="L521" s="178"/>
      <c r="M521" s="178"/>
      <c r="N521" s="178"/>
      <c r="S521" s="178"/>
      <c r="U521" s="178"/>
      <c r="X521" s="210"/>
      <c r="Y521" s="178"/>
      <c r="AM521" s="178"/>
      <c r="AP521" s="210"/>
      <c r="AQ521" s="178"/>
      <c r="AR521" s="178"/>
      <c r="AS521" s="178"/>
      <c r="AT521" s="178"/>
      <c r="AU521" s="178"/>
    </row>
    <row r="522" spans="4:47" s="208" customFormat="1">
      <c r="D522" s="178"/>
      <c r="H522" s="209"/>
      <c r="I522" s="209"/>
      <c r="J522" s="209"/>
      <c r="K522" s="178"/>
      <c r="L522" s="178"/>
      <c r="M522" s="178"/>
      <c r="N522" s="178"/>
      <c r="S522" s="178"/>
      <c r="U522" s="178"/>
      <c r="X522" s="210"/>
      <c r="Y522" s="178"/>
      <c r="AM522" s="178"/>
      <c r="AP522" s="210"/>
      <c r="AQ522" s="178"/>
      <c r="AR522" s="178"/>
      <c r="AS522" s="178"/>
      <c r="AT522" s="178"/>
      <c r="AU522" s="178"/>
    </row>
    <row r="523" spans="4:47" s="208" customFormat="1">
      <c r="D523" s="178"/>
      <c r="H523" s="209"/>
      <c r="I523" s="209"/>
      <c r="J523" s="209"/>
      <c r="K523" s="178"/>
      <c r="L523" s="178"/>
      <c r="M523" s="178"/>
      <c r="N523" s="178"/>
      <c r="S523" s="178"/>
      <c r="U523" s="178"/>
      <c r="X523" s="210"/>
      <c r="Y523" s="178"/>
      <c r="AM523" s="178"/>
      <c r="AP523" s="210"/>
      <c r="AQ523" s="178"/>
      <c r="AR523" s="178"/>
      <c r="AS523" s="178"/>
      <c r="AT523" s="178"/>
      <c r="AU523" s="178"/>
    </row>
    <row r="524" spans="4:47" s="208" customFormat="1">
      <c r="D524" s="178"/>
      <c r="H524" s="209"/>
      <c r="I524" s="209"/>
      <c r="J524" s="209"/>
      <c r="K524" s="178"/>
      <c r="L524" s="178"/>
      <c r="M524" s="178"/>
      <c r="N524" s="178"/>
      <c r="S524" s="178"/>
      <c r="U524" s="178"/>
      <c r="X524" s="210"/>
      <c r="Y524" s="178"/>
      <c r="AM524" s="178"/>
      <c r="AP524" s="210"/>
      <c r="AQ524" s="178"/>
      <c r="AR524" s="178"/>
      <c r="AS524" s="178"/>
      <c r="AT524" s="178"/>
      <c r="AU524" s="178"/>
    </row>
    <row r="525" spans="4:47" s="208" customFormat="1">
      <c r="D525" s="178"/>
      <c r="H525" s="209"/>
      <c r="I525" s="209"/>
      <c r="J525" s="209"/>
      <c r="K525" s="178"/>
      <c r="L525" s="178"/>
      <c r="M525" s="178"/>
      <c r="N525" s="178"/>
      <c r="S525" s="178"/>
      <c r="U525" s="178"/>
      <c r="X525" s="210"/>
      <c r="Y525" s="178"/>
      <c r="AM525" s="178"/>
      <c r="AP525" s="210"/>
      <c r="AQ525" s="178"/>
      <c r="AR525" s="178"/>
      <c r="AS525" s="178"/>
      <c r="AT525" s="178"/>
      <c r="AU525" s="178"/>
    </row>
    <row r="526" spans="4:47" s="208" customFormat="1">
      <c r="D526" s="178"/>
      <c r="H526" s="209"/>
      <c r="I526" s="209"/>
      <c r="J526" s="209"/>
      <c r="K526" s="178"/>
      <c r="L526" s="178"/>
      <c r="M526" s="178"/>
      <c r="N526" s="178"/>
      <c r="S526" s="178"/>
      <c r="U526" s="178"/>
      <c r="X526" s="210"/>
      <c r="Y526" s="178"/>
      <c r="AM526" s="178"/>
      <c r="AP526" s="210"/>
      <c r="AQ526" s="178"/>
      <c r="AR526" s="178"/>
      <c r="AS526" s="178"/>
      <c r="AT526" s="178"/>
      <c r="AU526" s="178"/>
    </row>
    <row r="527" spans="4:47" s="208" customFormat="1">
      <c r="D527" s="178"/>
      <c r="H527" s="209"/>
      <c r="I527" s="209"/>
      <c r="J527" s="209"/>
      <c r="K527" s="178"/>
      <c r="L527" s="178"/>
      <c r="M527" s="178"/>
      <c r="N527" s="178"/>
      <c r="S527" s="178"/>
      <c r="U527" s="178"/>
      <c r="X527" s="210"/>
      <c r="Y527" s="178"/>
      <c r="AM527" s="178"/>
      <c r="AP527" s="210"/>
      <c r="AQ527" s="178"/>
      <c r="AR527" s="178"/>
      <c r="AS527" s="178"/>
      <c r="AT527" s="178"/>
      <c r="AU527" s="178"/>
    </row>
    <row r="528" spans="4:47" s="208" customFormat="1">
      <c r="D528" s="178"/>
      <c r="H528" s="209"/>
      <c r="I528" s="209"/>
      <c r="J528" s="209"/>
      <c r="K528" s="178"/>
      <c r="L528" s="178"/>
      <c r="M528" s="178"/>
      <c r="N528" s="178"/>
      <c r="S528" s="178"/>
      <c r="U528" s="178"/>
      <c r="X528" s="210"/>
      <c r="Y528" s="178"/>
      <c r="AM528" s="178"/>
      <c r="AP528" s="210"/>
      <c r="AQ528" s="178"/>
      <c r="AR528" s="178"/>
      <c r="AS528" s="178"/>
      <c r="AT528" s="178"/>
      <c r="AU528" s="178"/>
    </row>
    <row r="529" spans="4:47" s="208" customFormat="1">
      <c r="D529" s="178"/>
      <c r="H529" s="209"/>
      <c r="I529" s="209"/>
      <c r="J529" s="209"/>
      <c r="K529" s="178"/>
      <c r="L529" s="178"/>
      <c r="M529" s="178"/>
      <c r="N529" s="178"/>
      <c r="S529" s="178"/>
      <c r="U529" s="178"/>
      <c r="X529" s="210"/>
      <c r="Y529" s="178"/>
      <c r="AM529" s="178"/>
      <c r="AP529" s="210"/>
      <c r="AQ529" s="178"/>
      <c r="AR529" s="178"/>
      <c r="AS529" s="178"/>
      <c r="AT529" s="178"/>
      <c r="AU529" s="178"/>
    </row>
    <row r="530" spans="4:47" s="208" customFormat="1">
      <c r="D530" s="178"/>
      <c r="H530" s="209"/>
      <c r="I530" s="209"/>
      <c r="J530" s="209"/>
      <c r="K530" s="178"/>
      <c r="L530" s="178"/>
      <c r="M530" s="178"/>
      <c r="N530" s="178"/>
      <c r="S530" s="178"/>
      <c r="U530" s="178"/>
      <c r="X530" s="210"/>
      <c r="Y530" s="178"/>
      <c r="AM530" s="178"/>
      <c r="AP530" s="210"/>
      <c r="AQ530" s="178"/>
      <c r="AR530" s="178"/>
      <c r="AS530" s="178"/>
      <c r="AT530" s="178"/>
      <c r="AU530" s="178"/>
    </row>
    <row r="531" spans="4:47" s="208" customFormat="1">
      <c r="D531" s="178"/>
      <c r="H531" s="209"/>
      <c r="I531" s="209"/>
      <c r="J531" s="209"/>
      <c r="K531" s="178"/>
      <c r="L531" s="178"/>
      <c r="M531" s="178"/>
      <c r="N531" s="178"/>
      <c r="S531" s="178"/>
      <c r="U531" s="178"/>
      <c r="X531" s="210"/>
      <c r="Y531" s="178"/>
      <c r="AM531" s="178"/>
      <c r="AP531" s="210"/>
      <c r="AQ531" s="178"/>
      <c r="AR531" s="178"/>
      <c r="AS531" s="178"/>
      <c r="AT531" s="178"/>
      <c r="AU531" s="178"/>
    </row>
    <row r="532" spans="4:47" s="208" customFormat="1">
      <c r="D532" s="178"/>
      <c r="H532" s="209"/>
      <c r="I532" s="209"/>
      <c r="J532" s="209"/>
      <c r="K532" s="178"/>
      <c r="L532" s="178"/>
      <c r="M532" s="178"/>
      <c r="N532" s="178"/>
      <c r="S532" s="178"/>
      <c r="U532" s="178"/>
      <c r="X532" s="210"/>
      <c r="Y532" s="178"/>
      <c r="AM532" s="178"/>
      <c r="AP532" s="210"/>
      <c r="AQ532" s="178"/>
      <c r="AR532" s="178"/>
      <c r="AS532" s="178"/>
      <c r="AT532" s="178"/>
      <c r="AU532" s="178"/>
    </row>
    <row r="533" spans="4:47" s="208" customFormat="1">
      <c r="D533" s="178"/>
      <c r="H533" s="209"/>
      <c r="I533" s="209"/>
      <c r="J533" s="209"/>
      <c r="K533" s="178"/>
      <c r="L533" s="178"/>
      <c r="M533" s="178"/>
      <c r="N533" s="178"/>
      <c r="S533" s="178"/>
      <c r="U533" s="178"/>
      <c r="X533" s="210"/>
      <c r="Y533" s="178"/>
      <c r="AM533" s="178"/>
      <c r="AP533" s="210"/>
      <c r="AQ533" s="178"/>
      <c r="AR533" s="178"/>
      <c r="AS533" s="178"/>
      <c r="AT533" s="178"/>
      <c r="AU533" s="178"/>
    </row>
    <row r="534" spans="4:47" s="208" customFormat="1">
      <c r="D534" s="178"/>
      <c r="H534" s="209"/>
      <c r="I534" s="209"/>
      <c r="J534" s="209"/>
      <c r="K534" s="178"/>
      <c r="L534" s="178"/>
      <c r="M534" s="178"/>
      <c r="N534" s="178"/>
      <c r="S534" s="178"/>
      <c r="U534" s="178"/>
      <c r="X534" s="210"/>
      <c r="Y534" s="178"/>
      <c r="AM534" s="178"/>
      <c r="AP534" s="210"/>
      <c r="AQ534" s="178"/>
      <c r="AR534" s="178"/>
      <c r="AS534" s="178"/>
      <c r="AT534" s="178"/>
      <c r="AU534" s="178"/>
    </row>
    <row r="535" spans="4:47" s="208" customFormat="1">
      <c r="D535" s="178"/>
      <c r="H535" s="209"/>
      <c r="I535" s="209"/>
      <c r="J535" s="209"/>
      <c r="K535" s="178"/>
      <c r="L535" s="178"/>
      <c r="M535" s="178"/>
      <c r="N535" s="178"/>
      <c r="S535" s="178"/>
      <c r="U535" s="178"/>
      <c r="X535" s="210"/>
      <c r="Y535" s="178"/>
      <c r="AM535" s="178"/>
      <c r="AP535" s="210"/>
      <c r="AQ535" s="178"/>
      <c r="AR535" s="178"/>
      <c r="AS535" s="178"/>
      <c r="AT535" s="178"/>
      <c r="AU535" s="178"/>
    </row>
    <row r="536" spans="4:47" s="208" customFormat="1">
      <c r="D536" s="178"/>
      <c r="H536" s="209"/>
      <c r="I536" s="209"/>
      <c r="J536" s="209"/>
      <c r="K536" s="178"/>
      <c r="L536" s="178"/>
      <c r="M536" s="178"/>
      <c r="N536" s="178"/>
      <c r="S536" s="178"/>
      <c r="U536" s="178"/>
      <c r="X536" s="210"/>
      <c r="Y536" s="178"/>
      <c r="AM536" s="178"/>
      <c r="AP536" s="210"/>
      <c r="AQ536" s="178"/>
      <c r="AR536" s="178"/>
      <c r="AS536" s="178"/>
      <c r="AT536" s="178"/>
      <c r="AU536" s="178"/>
    </row>
    <row r="537" spans="4:47" s="208" customFormat="1">
      <c r="D537" s="178"/>
      <c r="H537" s="209"/>
      <c r="I537" s="209"/>
      <c r="J537" s="209"/>
      <c r="K537" s="178"/>
      <c r="L537" s="178"/>
      <c r="M537" s="178"/>
      <c r="N537" s="178"/>
      <c r="S537" s="178"/>
      <c r="U537" s="178"/>
      <c r="X537" s="210"/>
      <c r="Y537" s="178"/>
      <c r="AM537" s="178"/>
      <c r="AP537" s="210"/>
      <c r="AQ537" s="178"/>
      <c r="AR537" s="178"/>
      <c r="AS537" s="178"/>
      <c r="AT537" s="178"/>
      <c r="AU537" s="178"/>
    </row>
    <row r="538" spans="4:47" s="208" customFormat="1">
      <c r="D538" s="178"/>
      <c r="H538" s="209"/>
      <c r="I538" s="209"/>
      <c r="J538" s="209"/>
      <c r="K538" s="178"/>
      <c r="L538" s="178"/>
      <c r="M538" s="178"/>
      <c r="N538" s="178"/>
      <c r="S538" s="178"/>
      <c r="U538" s="178"/>
      <c r="X538" s="210"/>
      <c r="Y538" s="178"/>
      <c r="AM538" s="178"/>
      <c r="AP538" s="210"/>
      <c r="AQ538" s="178"/>
      <c r="AR538" s="178"/>
      <c r="AS538" s="178"/>
      <c r="AT538" s="178"/>
      <c r="AU538" s="178"/>
    </row>
    <row r="539" spans="4:47" s="208" customFormat="1">
      <c r="D539" s="178"/>
      <c r="H539" s="209"/>
      <c r="I539" s="209"/>
      <c r="J539" s="209"/>
      <c r="K539" s="178"/>
      <c r="L539" s="178"/>
      <c r="M539" s="178"/>
      <c r="N539" s="178"/>
      <c r="S539" s="178"/>
      <c r="U539" s="178"/>
      <c r="X539" s="210"/>
      <c r="Y539" s="178"/>
      <c r="AM539" s="178"/>
      <c r="AP539" s="210"/>
      <c r="AQ539" s="178"/>
      <c r="AR539" s="178"/>
      <c r="AS539" s="178"/>
      <c r="AT539" s="178"/>
      <c r="AU539" s="178"/>
    </row>
    <row r="540" spans="4:47" s="208" customFormat="1">
      <c r="D540" s="178"/>
      <c r="H540" s="209"/>
      <c r="I540" s="209"/>
      <c r="J540" s="209"/>
      <c r="K540" s="178"/>
      <c r="L540" s="178"/>
      <c r="M540" s="178"/>
      <c r="N540" s="178"/>
      <c r="S540" s="178"/>
      <c r="U540" s="178"/>
      <c r="X540" s="210"/>
      <c r="Y540" s="178"/>
      <c r="AM540" s="178"/>
      <c r="AP540" s="210"/>
      <c r="AQ540" s="178"/>
      <c r="AR540" s="178"/>
      <c r="AS540" s="178"/>
      <c r="AT540" s="178"/>
      <c r="AU540" s="178"/>
    </row>
    <row r="541" spans="4:47" s="208" customFormat="1">
      <c r="D541" s="178"/>
      <c r="H541" s="209"/>
      <c r="I541" s="209"/>
      <c r="J541" s="209"/>
      <c r="K541" s="178"/>
      <c r="L541" s="178"/>
      <c r="M541" s="178"/>
      <c r="N541" s="178"/>
      <c r="S541" s="178"/>
      <c r="U541" s="178"/>
      <c r="X541" s="210"/>
      <c r="Y541" s="178"/>
      <c r="AM541" s="178"/>
      <c r="AP541" s="210"/>
      <c r="AQ541" s="178"/>
      <c r="AR541" s="178"/>
      <c r="AS541" s="178"/>
      <c r="AT541" s="178"/>
      <c r="AU541" s="178"/>
    </row>
    <row r="542" spans="4:47" s="208" customFormat="1">
      <c r="D542" s="178"/>
      <c r="H542" s="209"/>
      <c r="I542" s="209"/>
      <c r="J542" s="209"/>
      <c r="K542" s="178"/>
      <c r="L542" s="178"/>
      <c r="M542" s="178"/>
      <c r="N542" s="178"/>
      <c r="S542" s="178"/>
      <c r="U542" s="178"/>
      <c r="X542" s="210"/>
      <c r="Y542" s="178"/>
      <c r="AM542" s="178"/>
      <c r="AP542" s="210"/>
      <c r="AQ542" s="178"/>
      <c r="AR542" s="178"/>
      <c r="AS542" s="178"/>
      <c r="AT542" s="178"/>
      <c r="AU542" s="178"/>
    </row>
    <row r="543" spans="4:47" s="208" customFormat="1">
      <c r="D543" s="178"/>
      <c r="H543" s="209"/>
      <c r="I543" s="209"/>
      <c r="J543" s="209"/>
      <c r="K543" s="178"/>
      <c r="L543" s="178"/>
      <c r="M543" s="178"/>
      <c r="N543" s="178"/>
      <c r="S543" s="178"/>
      <c r="U543" s="178"/>
      <c r="X543" s="210"/>
      <c r="Y543" s="178"/>
      <c r="AM543" s="178"/>
      <c r="AP543" s="210"/>
      <c r="AQ543" s="178"/>
      <c r="AR543" s="178"/>
      <c r="AS543" s="178"/>
      <c r="AT543" s="178"/>
      <c r="AU543" s="178"/>
    </row>
    <row r="544" spans="4:47" s="208" customFormat="1">
      <c r="D544" s="178"/>
      <c r="H544" s="209"/>
      <c r="I544" s="209"/>
      <c r="J544" s="209"/>
      <c r="K544" s="178"/>
      <c r="L544" s="178"/>
      <c r="M544" s="178"/>
      <c r="N544" s="178"/>
      <c r="S544" s="178"/>
      <c r="U544" s="178"/>
      <c r="X544" s="210"/>
      <c r="Y544" s="178"/>
      <c r="AM544" s="178"/>
      <c r="AP544" s="210"/>
      <c r="AQ544" s="178"/>
      <c r="AR544" s="178"/>
      <c r="AS544" s="178"/>
      <c r="AT544" s="178"/>
      <c r="AU544" s="178"/>
    </row>
    <row r="545" spans="4:47" s="208" customFormat="1">
      <c r="D545" s="178"/>
      <c r="H545" s="209"/>
      <c r="I545" s="209"/>
      <c r="J545" s="209"/>
      <c r="K545" s="178"/>
      <c r="L545" s="178"/>
      <c r="M545" s="178"/>
      <c r="N545" s="178"/>
      <c r="S545" s="178"/>
      <c r="U545" s="178"/>
      <c r="X545" s="210"/>
      <c r="Y545" s="178"/>
      <c r="AM545" s="178"/>
      <c r="AP545" s="210"/>
      <c r="AQ545" s="178"/>
      <c r="AR545" s="178"/>
      <c r="AS545" s="178"/>
      <c r="AT545" s="178"/>
      <c r="AU545" s="178"/>
    </row>
    <row r="546" spans="4:47" s="208" customFormat="1">
      <c r="D546" s="178"/>
      <c r="H546" s="209"/>
      <c r="I546" s="209"/>
      <c r="J546" s="209"/>
      <c r="K546" s="178"/>
      <c r="L546" s="178"/>
      <c r="M546" s="178"/>
      <c r="N546" s="178"/>
      <c r="S546" s="178"/>
      <c r="U546" s="178"/>
      <c r="X546" s="210"/>
      <c r="Y546" s="178"/>
      <c r="AM546" s="178"/>
      <c r="AP546" s="210"/>
      <c r="AQ546" s="178"/>
      <c r="AR546" s="178"/>
      <c r="AS546" s="178"/>
      <c r="AT546" s="178"/>
      <c r="AU546" s="178"/>
    </row>
    <row r="547" spans="4:47" s="208" customFormat="1">
      <c r="D547" s="178"/>
      <c r="H547" s="209"/>
      <c r="I547" s="209"/>
      <c r="J547" s="209"/>
      <c r="K547" s="178"/>
      <c r="L547" s="178"/>
      <c r="M547" s="178"/>
      <c r="N547" s="178"/>
      <c r="S547" s="178"/>
      <c r="U547" s="178"/>
      <c r="X547" s="210"/>
      <c r="Y547" s="178"/>
      <c r="AM547" s="178"/>
      <c r="AP547" s="210"/>
      <c r="AQ547" s="178"/>
      <c r="AR547" s="178"/>
      <c r="AS547" s="178"/>
      <c r="AT547" s="178"/>
      <c r="AU547" s="178"/>
    </row>
    <row r="548" spans="4:47" s="208" customFormat="1">
      <c r="D548" s="178"/>
      <c r="H548" s="209"/>
      <c r="I548" s="209"/>
      <c r="J548" s="209"/>
      <c r="K548" s="178"/>
      <c r="L548" s="178"/>
      <c r="M548" s="178"/>
      <c r="N548" s="178"/>
      <c r="S548" s="178"/>
      <c r="U548" s="178"/>
      <c r="X548" s="210"/>
      <c r="Y548" s="178"/>
      <c r="AM548" s="178"/>
      <c r="AP548" s="210"/>
      <c r="AQ548" s="178"/>
      <c r="AR548" s="178"/>
      <c r="AS548" s="178"/>
      <c r="AT548" s="178"/>
      <c r="AU548" s="178"/>
    </row>
    <row r="549" spans="4:47" s="208" customFormat="1">
      <c r="D549" s="178"/>
      <c r="H549" s="209"/>
      <c r="I549" s="209"/>
      <c r="J549" s="209"/>
      <c r="K549" s="178"/>
      <c r="L549" s="178"/>
      <c r="M549" s="178"/>
      <c r="N549" s="178"/>
      <c r="S549" s="178"/>
      <c r="U549" s="178"/>
      <c r="X549" s="210"/>
      <c r="Y549" s="178"/>
      <c r="AM549" s="178"/>
      <c r="AP549" s="210"/>
      <c r="AQ549" s="178"/>
      <c r="AR549" s="178"/>
      <c r="AS549" s="178"/>
      <c r="AT549" s="178"/>
      <c r="AU549" s="178"/>
    </row>
    <row r="550" spans="4:47" s="208" customFormat="1">
      <c r="D550" s="178"/>
      <c r="H550" s="209"/>
      <c r="I550" s="209"/>
      <c r="J550" s="209"/>
      <c r="K550" s="178"/>
      <c r="L550" s="178"/>
      <c r="M550" s="178"/>
      <c r="N550" s="178"/>
      <c r="S550" s="178"/>
      <c r="U550" s="178"/>
      <c r="X550" s="210"/>
      <c r="Y550" s="178"/>
      <c r="AM550" s="178"/>
      <c r="AP550" s="210"/>
      <c r="AQ550" s="178"/>
      <c r="AR550" s="178"/>
      <c r="AS550" s="178"/>
      <c r="AT550" s="178"/>
      <c r="AU550" s="178"/>
    </row>
    <row r="551" spans="4:47" s="208" customFormat="1">
      <c r="D551" s="178"/>
      <c r="H551" s="209"/>
      <c r="I551" s="209"/>
      <c r="J551" s="209"/>
      <c r="K551" s="178"/>
      <c r="L551" s="178"/>
      <c r="M551" s="178"/>
      <c r="N551" s="178"/>
      <c r="S551" s="178"/>
      <c r="U551" s="178"/>
      <c r="X551" s="210"/>
      <c r="Y551" s="178"/>
      <c r="AM551" s="178"/>
      <c r="AP551" s="210"/>
      <c r="AQ551" s="178"/>
      <c r="AR551" s="178"/>
      <c r="AS551" s="178"/>
      <c r="AT551" s="178"/>
      <c r="AU551" s="178"/>
    </row>
    <row r="552" spans="4:47" s="208" customFormat="1">
      <c r="D552" s="178"/>
      <c r="H552" s="209"/>
      <c r="I552" s="209"/>
      <c r="J552" s="209"/>
      <c r="K552" s="178"/>
      <c r="L552" s="178"/>
      <c r="M552" s="178"/>
      <c r="N552" s="178"/>
      <c r="S552" s="178"/>
      <c r="U552" s="178"/>
      <c r="X552" s="210"/>
      <c r="Y552" s="178"/>
      <c r="AM552" s="178"/>
      <c r="AP552" s="210"/>
      <c r="AQ552" s="178"/>
      <c r="AR552" s="178"/>
      <c r="AS552" s="178"/>
      <c r="AT552" s="178"/>
      <c r="AU552" s="178"/>
    </row>
    <row r="553" spans="4:47" s="208" customFormat="1">
      <c r="D553" s="178"/>
      <c r="H553" s="209"/>
      <c r="I553" s="209"/>
      <c r="J553" s="209"/>
      <c r="K553" s="178"/>
      <c r="L553" s="178"/>
      <c r="M553" s="178"/>
      <c r="N553" s="178"/>
      <c r="S553" s="178"/>
      <c r="U553" s="178"/>
      <c r="X553" s="210"/>
      <c r="Y553" s="178"/>
      <c r="AM553" s="178"/>
      <c r="AP553" s="210"/>
      <c r="AQ553" s="178"/>
      <c r="AR553" s="178"/>
      <c r="AS553" s="178"/>
      <c r="AT553" s="178"/>
      <c r="AU553" s="178"/>
    </row>
    <row r="554" spans="4:47" s="208" customFormat="1">
      <c r="D554" s="178"/>
      <c r="H554" s="209"/>
      <c r="I554" s="209"/>
      <c r="J554" s="209"/>
      <c r="K554" s="178"/>
      <c r="L554" s="178"/>
      <c r="M554" s="178"/>
      <c r="N554" s="178"/>
      <c r="S554" s="178"/>
      <c r="U554" s="178"/>
      <c r="X554" s="210"/>
      <c r="Y554" s="178"/>
      <c r="AM554" s="178"/>
      <c r="AP554" s="210"/>
      <c r="AQ554" s="178"/>
      <c r="AR554" s="178"/>
      <c r="AS554" s="178"/>
      <c r="AT554" s="178"/>
      <c r="AU554" s="178"/>
    </row>
    <row r="555" spans="4:47" s="208" customFormat="1">
      <c r="D555" s="178"/>
      <c r="H555" s="209"/>
      <c r="I555" s="209"/>
      <c r="J555" s="209"/>
      <c r="K555" s="178"/>
      <c r="L555" s="178"/>
      <c r="M555" s="178"/>
      <c r="N555" s="178"/>
      <c r="S555" s="178"/>
      <c r="U555" s="178"/>
      <c r="X555" s="210"/>
      <c r="Y555" s="178"/>
      <c r="AM555" s="178"/>
      <c r="AP555" s="210"/>
      <c r="AQ555" s="178"/>
      <c r="AR555" s="178"/>
      <c r="AS555" s="178"/>
      <c r="AT555" s="178"/>
      <c r="AU555" s="178"/>
    </row>
    <row r="556" spans="4:47" s="208" customFormat="1">
      <c r="D556" s="178"/>
      <c r="H556" s="209"/>
      <c r="I556" s="209"/>
      <c r="J556" s="209"/>
      <c r="K556" s="178"/>
      <c r="L556" s="178"/>
      <c r="M556" s="178"/>
      <c r="N556" s="178"/>
      <c r="S556" s="178"/>
      <c r="U556" s="178"/>
      <c r="X556" s="210"/>
      <c r="Y556" s="178"/>
      <c r="AM556" s="178"/>
      <c r="AP556" s="210"/>
      <c r="AQ556" s="178"/>
      <c r="AR556" s="178"/>
      <c r="AS556" s="178"/>
      <c r="AT556" s="178"/>
      <c r="AU556" s="178"/>
    </row>
    <row r="557" spans="4:47" s="208" customFormat="1">
      <c r="D557" s="178"/>
      <c r="H557" s="209"/>
      <c r="I557" s="209"/>
      <c r="J557" s="209"/>
      <c r="K557" s="178"/>
      <c r="L557" s="178"/>
      <c r="M557" s="178"/>
      <c r="N557" s="178"/>
      <c r="S557" s="178"/>
      <c r="U557" s="178"/>
      <c r="X557" s="210"/>
      <c r="Y557" s="178"/>
      <c r="AM557" s="178"/>
      <c r="AP557" s="210"/>
      <c r="AQ557" s="178"/>
      <c r="AR557" s="178"/>
      <c r="AS557" s="178"/>
      <c r="AT557" s="178"/>
      <c r="AU557" s="178"/>
    </row>
    <row r="558" spans="4:47" s="208" customFormat="1">
      <c r="D558" s="178"/>
      <c r="H558" s="209"/>
      <c r="I558" s="209"/>
      <c r="J558" s="209"/>
      <c r="K558" s="178"/>
      <c r="L558" s="178"/>
      <c r="M558" s="178"/>
      <c r="N558" s="178"/>
      <c r="S558" s="178"/>
      <c r="U558" s="178"/>
      <c r="X558" s="210"/>
      <c r="Y558" s="178"/>
      <c r="AM558" s="178"/>
      <c r="AP558" s="210"/>
      <c r="AQ558" s="178"/>
      <c r="AR558" s="178"/>
      <c r="AS558" s="178"/>
      <c r="AT558" s="178"/>
      <c r="AU558" s="178"/>
    </row>
    <row r="559" spans="4:47" s="208" customFormat="1">
      <c r="D559" s="178"/>
      <c r="H559" s="209"/>
      <c r="I559" s="209"/>
      <c r="J559" s="209"/>
      <c r="K559" s="178"/>
      <c r="L559" s="178"/>
      <c r="M559" s="178"/>
      <c r="N559" s="178"/>
      <c r="S559" s="178"/>
      <c r="U559" s="178"/>
      <c r="X559" s="210"/>
      <c r="Y559" s="178"/>
      <c r="AM559" s="178"/>
      <c r="AP559" s="210"/>
      <c r="AQ559" s="178"/>
      <c r="AR559" s="178"/>
      <c r="AS559" s="178"/>
      <c r="AT559" s="178"/>
      <c r="AU559" s="178"/>
    </row>
    <row r="560" spans="4:47" s="208" customFormat="1">
      <c r="D560" s="178"/>
      <c r="H560" s="209"/>
      <c r="I560" s="209"/>
      <c r="J560" s="209"/>
      <c r="K560" s="178"/>
      <c r="L560" s="178"/>
      <c r="M560" s="178"/>
      <c r="N560" s="178"/>
      <c r="S560" s="178"/>
      <c r="U560" s="178"/>
      <c r="X560" s="210"/>
      <c r="Y560" s="178"/>
      <c r="AM560" s="178"/>
      <c r="AP560" s="210"/>
      <c r="AQ560" s="178"/>
      <c r="AR560" s="178"/>
      <c r="AS560" s="178"/>
      <c r="AT560" s="178"/>
      <c r="AU560" s="178"/>
    </row>
    <row r="561" spans="4:47" s="208" customFormat="1">
      <c r="D561" s="178"/>
      <c r="H561" s="209"/>
      <c r="I561" s="209"/>
      <c r="J561" s="209"/>
      <c r="K561" s="178"/>
      <c r="L561" s="178"/>
      <c r="M561" s="178"/>
      <c r="N561" s="178"/>
      <c r="S561" s="178"/>
      <c r="U561" s="178"/>
      <c r="X561" s="210"/>
      <c r="Y561" s="178"/>
      <c r="AM561" s="178"/>
      <c r="AP561" s="210"/>
      <c r="AQ561" s="178"/>
      <c r="AR561" s="178"/>
      <c r="AS561" s="178"/>
      <c r="AT561" s="178"/>
      <c r="AU561" s="178"/>
    </row>
    <row r="562" spans="4:47" s="208" customFormat="1">
      <c r="D562" s="178"/>
      <c r="H562" s="209"/>
      <c r="I562" s="209"/>
      <c r="J562" s="209"/>
      <c r="K562" s="178"/>
      <c r="L562" s="178"/>
      <c r="M562" s="178"/>
      <c r="N562" s="178"/>
      <c r="S562" s="178"/>
      <c r="U562" s="178"/>
      <c r="X562" s="210"/>
      <c r="Y562" s="178"/>
      <c r="AM562" s="178"/>
      <c r="AP562" s="210"/>
      <c r="AQ562" s="178"/>
      <c r="AR562" s="178"/>
      <c r="AS562" s="178"/>
      <c r="AT562" s="178"/>
      <c r="AU562" s="178"/>
    </row>
    <row r="563" spans="4:47" s="208" customFormat="1">
      <c r="D563" s="178"/>
      <c r="H563" s="209"/>
      <c r="I563" s="209"/>
      <c r="J563" s="209"/>
      <c r="K563" s="178"/>
      <c r="L563" s="178"/>
      <c r="M563" s="178"/>
      <c r="N563" s="178"/>
      <c r="S563" s="178"/>
      <c r="U563" s="178"/>
      <c r="X563" s="210"/>
      <c r="Y563" s="178"/>
      <c r="AM563" s="178"/>
      <c r="AP563" s="210"/>
      <c r="AQ563" s="178"/>
      <c r="AR563" s="178"/>
      <c r="AS563" s="178"/>
      <c r="AT563" s="178"/>
      <c r="AU563" s="178"/>
    </row>
    <row r="564" spans="4:47" s="208" customFormat="1">
      <c r="D564" s="178"/>
      <c r="H564" s="209"/>
      <c r="I564" s="209"/>
      <c r="J564" s="209"/>
      <c r="K564" s="178"/>
      <c r="L564" s="178"/>
      <c r="M564" s="178"/>
      <c r="N564" s="178"/>
      <c r="S564" s="178"/>
      <c r="U564" s="178"/>
      <c r="X564" s="210"/>
      <c r="Y564" s="178"/>
      <c r="AM564" s="178"/>
      <c r="AP564" s="210"/>
      <c r="AQ564" s="178"/>
      <c r="AR564" s="178"/>
      <c r="AS564" s="178"/>
      <c r="AT564" s="178"/>
      <c r="AU564" s="178"/>
    </row>
    <row r="565" spans="4:47" s="208" customFormat="1">
      <c r="D565" s="178"/>
      <c r="H565" s="209"/>
      <c r="I565" s="209"/>
      <c r="J565" s="209"/>
      <c r="K565" s="178"/>
      <c r="L565" s="178"/>
      <c r="M565" s="178"/>
      <c r="N565" s="178"/>
      <c r="S565" s="178"/>
      <c r="U565" s="178"/>
      <c r="X565" s="210"/>
      <c r="Y565" s="178"/>
      <c r="AM565" s="178"/>
      <c r="AP565" s="210"/>
      <c r="AQ565" s="178"/>
      <c r="AR565" s="178"/>
      <c r="AS565" s="178"/>
      <c r="AT565" s="178"/>
      <c r="AU565" s="178"/>
    </row>
    <row r="566" spans="4:47" s="208" customFormat="1">
      <c r="D566" s="178"/>
      <c r="H566" s="209"/>
      <c r="I566" s="209"/>
      <c r="J566" s="209"/>
      <c r="K566" s="178"/>
      <c r="L566" s="178"/>
      <c r="M566" s="178"/>
      <c r="N566" s="178"/>
      <c r="S566" s="178"/>
      <c r="U566" s="178"/>
      <c r="X566" s="210"/>
      <c r="Y566" s="178"/>
      <c r="AM566" s="178"/>
      <c r="AP566" s="210"/>
      <c r="AQ566" s="178"/>
      <c r="AR566" s="178"/>
      <c r="AS566" s="178"/>
      <c r="AT566" s="178"/>
      <c r="AU566" s="178"/>
    </row>
    <row r="567" spans="4:47" s="208" customFormat="1">
      <c r="D567" s="178"/>
      <c r="H567" s="209"/>
      <c r="I567" s="209"/>
      <c r="J567" s="209"/>
      <c r="K567" s="178"/>
      <c r="L567" s="178"/>
      <c r="M567" s="178"/>
      <c r="N567" s="178"/>
      <c r="S567" s="178"/>
      <c r="U567" s="178"/>
      <c r="X567" s="210"/>
      <c r="Y567" s="178"/>
      <c r="AM567" s="178"/>
      <c r="AP567" s="210"/>
      <c r="AQ567" s="178"/>
      <c r="AR567" s="178"/>
      <c r="AS567" s="178"/>
      <c r="AT567" s="178"/>
      <c r="AU567" s="178"/>
    </row>
    <row r="568" spans="4:47" s="208" customFormat="1">
      <c r="D568" s="178"/>
      <c r="H568" s="209"/>
      <c r="I568" s="209"/>
      <c r="J568" s="209"/>
      <c r="K568" s="178"/>
      <c r="L568" s="178"/>
      <c r="M568" s="178"/>
      <c r="N568" s="178"/>
      <c r="S568" s="178"/>
      <c r="U568" s="178"/>
      <c r="X568" s="210"/>
      <c r="Y568" s="178"/>
      <c r="AM568" s="178"/>
      <c r="AP568" s="210"/>
      <c r="AQ568" s="178"/>
      <c r="AR568" s="178"/>
      <c r="AS568" s="178"/>
      <c r="AT568" s="178"/>
      <c r="AU568" s="178"/>
    </row>
    <row r="569" spans="4:47" s="208" customFormat="1">
      <c r="D569" s="178"/>
      <c r="H569" s="209"/>
      <c r="I569" s="209"/>
      <c r="J569" s="209"/>
      <c r="K569" s="178"/>
      <c r="L569" s="178"/>
      <c r="M569" s="178"/>
      <c r="N569" s="178"/>
      <c r="S569" s="178"/>
      <c r="U569" s="178"/>
      <c r="X569" s="210"/>
      <c r="Y569" s="178"/>
      <c r="AM569" s="178"/>
      <c r="AP569" s="210"/>
      <c r="AQ569" s="178"/>
      <c r="AR569" s="178"/>
      <c r="AS569" s="178"/>
      <c r="AT569" s="178"/>
      <c r="AU569" s="178"/>
    </row>
    <row r="570" spans="4:47" s="208" customFormat="1">
      <c r="D570" s="178"/>
      <c r="H570" s="209"/>
      <c r="I570" s="209"/>
      <c r="J570" s="209"/>
      <c r="K570" s="178"/>
      <c r="L570" s="178"/>
      <c r="M570" s="178"/>
      <c r="N570" s="178"/>
      <c r="S570" s="178"/>
      <c r="U570" s="178"/>
      <c r="X570" s="210"/>
      <c r="Y570" s="178"/>
      <c r="AM570" s="178"/>
      <c r="AP570" s="210"/>
      <c r="AQ570" s="178"/>
      <c r="AR570" s="178"/>
      <c r="AS570" s="178"/>
      <c r="AT570" s="178"/>
      <c r="AU570" s="178"/>
    </row>
    <row r="571" spans="4:47" s="208" customFormat="1">
      <c r="D571" s="178"/>
      <c r="H571" s="209"/>
      <c r="I571" s="209"/>
      <c r="J571" s="209"/>
      <c r="K571" s="178"/>
      <c r="L571" s="178"/>
      <c r="M571" s="178"/>
      <c r="N571" s="178"/>
      <c r="S571" s="178"/>
      <c r="U571" s="178"/>
      <c r="X571" s="210"/>
      <c r="Y571" s="178"/>
      <c r="AM571" s="178"/>
      <c r="AP571" s="210"/>
      <c r="AQ571" s="178"/>
      <c r="AR571" s="178"/>
      <c r="AS571" s="178"/>
      <c r="AT571" s="178"/>
      <c r="AU571" s="178"/>
    </row>
    <row r="572" spans="4:47" s="208" customFormat="1">
      <c r="D572" s="178"/>
      <c r="H572" s="209"/>
      <c r="I572" s="209"/>
      <c r="J572" s="209"/>
      <c r="K572" s="178"/>
      <c r="L572" s="178"/>
      <c r="M572" s="178"/>
      <c r="N572" s="178"/>
      <c r="S572" s="178"/>
      <c r="U572" s="178"/>
      <c r="X572" s="210"/>
      <c r="Y572" s="178"/>
      <c r="AM572" s="178"/>
      <c r="AP572" s="210"/>
      <c r="AQ572" s="178"/>
      <c r="AR572" s="178"/>
      <c r="AS572" s="178"/>
      <c r="AT572" s="178"/>
      <c r="AU572" s="178"/>
    </row>
    <row r="573" spans="4:47" s="208" customFormat="1">
      <c r="D573" s="178"/>
      <c r="H573" s="209"/>
      <c r="I573" s="209"/>
      <c r="J573" s="209"/>
      <c r="K573" s="178"/>
      <c r="L573" s="178"/>
      <c r="M573" s="178"/>
      <c r="N573" s="178"/>
      <c r="S573" s="178"/>
      <c r="U573" s="178"/>
      <c r="X573" s="210"/>
      <c r="Y573" s="178"/>
      <c r="AM573" s="178"/>
      <c r="AP573" s="210"/>
      <c r="AQ573" s="178"/>
      <c r="AR573" s="178"/>
      <c r="AS573" s="178"/>
      <c r="AT573" s="178"/>
      <c r="AU573" s="178"/>
    </row>
    <row r="574" spans="4:47" s="208" customFormat="1">
      <c r="D574" s="178"/>
      <c r="H574" s="209"/>
      <c r="I574" s="209"/>
      <c r="J574" s="209"/>
      <c r="K574" s="178"/>
      <c r="L574" s="178"/>
      <c r="M574" s="178"/>
      <c r="N574" s="178"/>
      <c r="S574" s="178"/>
      <c r="U574" s="178"/>
      <c r="X574" s="210"/>
      <c r="Y574" s="178"/>
      <c r="AM574" s="178"/>
      <c r="AP574" s="210"/>
      <c r="AQ574" s="178"/>
      <c r="AR574" s="178"/>
      <c r="AS574" s="178"/>
      <c r="AT574" s="178"/>
      <c r="AU574" s="178"/>
    </row>
    <row r="575" spans="4:47" s="208" customFormat="1">
      <c r="D575" s="178"/>
      <c r="H575" s="209"/>
      <c r="I575" s="209"/>
      <c r="J575" s="209"/>
      <c r="K575" s="178"/>
      <c r="L575" s="178"/>
      <c r="M575" s="178"/>
      <c r="N575" s="178"/>
      <c r="S575" s="178"/>
      <c r="U575" s="178"/>
      <c r="X575" s="210"/>
      <c r="Y575" s="178"/>
      <c r="AM575" s="178"/>
      <c r="AP575" s="210"/>
      <c r="AQ575" s="178"/>
      <c r="AR575" s="178"/>
      <c r="AS575" s="178"/>
      <c r="AT575" s="178"/>
      <c r="AU575" s="178"/>
    </row>
    <row r="576" spans="4:47" s="208" customFormat="1">
      <c r="D576" s="178"/>
      <c r="H576" s="209"/>
      <c r="I576" s="209"/>
      <c r="J576" s="209"/>
      <c r="K576" s="178"/>
      <c r="L576" s="178"/>
      <c r="M576" s="178"/>
      <c r="N576" s="178"/>
      <c r="S576" s="178"/>
      <c r="U576" s="178"/>
      <c r="X576" s="210"/>
      <c r="Y576" s="178"/>
      <c r="AM576" s="178"/>
      <c r="AP576" s="210"/>
      <c r="AQ576" s="178"/>
      <c r="AR576" s="178"/>
      <c r="AS576" s="178"/>
      <c r="AT576" s="178"/>
      <c r="AU576" s="178"/>
    </row>
    <row r="577" spans="4:47" s="208" customFormat="1">
      <c r="D577" s="178"/>
      <c r="H577" s="209"/>
      <c r="I577" s="209"/>
      <c r="J577" s="209"/>
      <c r="K577" s="178"/>
      <c r="L577" s="178"/>
      <c r="M577" s="178"/>
      <c r="N577" s="178"/>
      <c r="S577" s="178"/>
      <c r="U577" s="178"/>
      <c r="X577" s="210"/>
      <c r="Y577" s="178"/>
      <c r="AM577" s="178"/>
      <c r="AP577" s="210"/>
      <c r="AQ577" s="178"/>
      <c r="AR577" s="178"/>
      <c r="AS577" s="178"/>
      <c r="AT577" s="178"/>
      <c r="AU577" s="178"/>
    </row>
    <row r="578" spans="4:47" s="208" customFormat="1">
      <c r="D578" s="178"/>
      <c r="H578" s="209"/>
      <c r="I578" s="209"/>
      <c r="J578" s="209"/>
      <c r="K578" s="178"/>
      <c r="L578" s="178"/>
      <c r="M578" s="178"/>
      <c r="N578" s="178"/>
      <c r="S578" s="178"/>
      <c r="U578" s="178"/>
      <c r="X578" s="210"/>
      <c r="Y578" s="178"/>
      <c r="AM578" s="178"/>
      <c r="AP578" s="210"/>
      <c r="AQ578" s="178"/>
      <c r="AR578" s="178"/>
      <c r="AS578" s="178"/>
      <c r="AT578" s="178"/>
      <c r="AU578" s="178"/>
    </row>
    <row r="579" spans="4:47" s="208" customFormat="1">
      <c r="D579" s="178"/>
      <c r="H579" s="209"/>
      <c r="I579" s="209"/>
      <c r="J579" s="209"/>
      <c r="K579" s="178"/>
      <c r="L579" s="178"/>
      <c r="M579" s="178"/>
      <c r="N579" s="178"/>
      <c r="S579" s="178"/>
      <c r="U579" s="178"/>
      <c r="X579" s="210"/>
      <c r="Y579" s="178"/>
      <c r="AM579" s="178"/>
      <c r="AP579" s="210"/>
      <c r="AQ579" s="178"/>
      <c r="AR579" s="178"/>
      <c r="AS579" s="178"/>
      <c r="AT579" s="178"/>
      <c r="AU579" s="178"/>
    </row>
    <row r="580" spans="4:47" s="208" customFormat="1">
      <c r="D580" s="178"/>
      <c r="H580" s="209"/>
      <c r="I580" s="209"/>
      <c r="J580" s="209"/>
      <c r="K580" s="178"/>
      <c r="L580" s="178"/>
      <c r="M580" s="178"/>
      <c r="N580" s="178"/>
      <c r="S580" s="178"/>
      <c r="U580" s="178"/>
      <c r="X580" s="210"/>
      <c r="Y580" s="178"/>
      <c r="AM580" s="178"/>
      <c r="AP580" s="210"/>
      <c r="AQ580" s="178"/>
      <c r="AR580" s="178"/>
      <c r="AS580" s="178"/>
      <c r="AT580" s="178"/>
      <c r="AU580" s="178"/>
    </row>
    <row r="581" spans="4:47" s="208" customFormat="1">
      <c r="D581" s="178"/>
      <c r="H581" s="209"/>
      <c r="I581" s="209"/>
      <c r="J581" s="209"/>
      <c r="K581" s="178"/>
      <c r="L581" s="178"/>
      <c r="M581" s="178"/>
      <c r="N581" s="178"/>
      <c r="S581" s="178"/>
      <c r="U581" s="178"/>
      <c r="X581" s="210"/>
      <c r="Y581" s="178"/>
      <c r="AM581" s="178"/>
      <c r="AP581" s="210"/>
      <c r="AQ581" s="178"/>
      <c r="AR581" s="178"/>
      <c r="AS581" s="178"/>
      <c r="AT581" s="178"/>
      <c r="AU581" s="178"/>
    </row>
    <row r="582" spans="4:47" s="208" customFormat="1">
      <c r="D582" s="178"/>
      <c r="H582" s="209"/>
      <c r="I582" s="209"/>
      <c r="J582" s="209"/>
      <c r="K582" s="178"/>
      <c r="L582" s="178"/>
      <c r="M582" s="178"/>
      <c r="N582" s="178"/>
      <c r="S582" s="178"/>
      <c r="U582" s="178"/>
      <c r="X582" s="210"/>
      <c r="Y582" s="178"/>
      <c r="AM582" s="178"/>
      <c r="AP582" s="210"/>
      <c r="AQ582" s="178"/>
      <c r="AR582" s="178"/>
      <c r="AS582" s="178"/>
      <c r="AT582" s="178"/>
      <c r="AU582" s="178"/>
    </row>
    <row r="583" spans="4:47" s="208" customFormat="1">
      <c r="D583" s="178"/>
      <c r="H583" s="209"/>
      <c r="I583" s="209"/>
      <c r="J583" s="209"/>
      <c r="K583" s="178"/>
      <c r="L583" s="178"/>
      <c r="M583" s="178"/>
      <c r="N583" s="178"/>
      <c r="S583" s="178"/>
      <c r="U583" s="178"/>
      <c r="X583" s="210"/>
      <c r="Y583" s="178"/>
      <c r="AM583" s="178"/>
      <c r="AP583" s="210"/>
      <c r="AQ583" s="178"/>
      <c r="AR583" s="178"/>
      <c r="AS583" s="178"/>
      <c r="AT583" s="178"/>
      <c r="AU583" s="178"/>
    </row>
    <row r="584" spans="4:47" s="208" customFormat="1">
      <c r="D584" s="178"/>
      <c r="H584" s="209"/>
      <c r="I584" s="209"/>
      <c r="J584" s="209"/>
      <c r="K584" s="178"/>
      <c r="L584" s="178"/>
      <c r="M584" s="178"/>
      <c r="N584" s="178"/>
      <c r="S584" s="178"/>
      <c r="U584" s="178"/>
      <c r="X584" s="210"/>
      <c r="Y584" s="178"/>
      <c r="AM584" s="178"/>
      <c r="AP584" s="210"/>
      <c r="AQ584" s="178"/>
      <c r="AR584" s="178"/>
      <c r="AS584" s="178"/>
      <c r="AT584" s="178"/>
      <c r="AU584" s="178"/>
    </row>
    <row r="585" spans="4:47" s="208" customFormat="1">
      <c r="D585" s="178"/>
      <c r="H585" s="209"/>
      <c r="I585" s="209"/>
      <c r="J585" s="209"/>
      <c r="K585" s="178"/>
      <c r="L585" s="178"/>
      <c r="M585" s="178"/>
      <c r="N585" s="178"/>
      <c r="S585" s="178"/>
      <c r="U585" s="178"/>
      <c r="X585" s="210"/>
      <c r="Y585" s="178"/>
      <c r="AM585" s="178"/>
      <c r="AP585" s="210"/>
      <c r="AQ585" s="178"/>
      <c r="AR585" s="178"/>
      <c r="AS585" s="178"/>
      <c r="AT585" s="178"/>
      <c r="AU585" s="178"/>
    </row>
    <row r="586" spans="4:47" s="208" customFormat="1">
      <c r="D586" s="178"/>
      <c r="H586" s="209"/>
      <c r="I586" s="209"/>
      <c r="J586" s="209"/>
      <c r="K586" s="178"/>
      <c r="L586" s="178"/>
      <c r="M586" s="178"/>
      <c r="N586" s="178"/>
      <c r="S586" s="178"/>
      <c r="U586" s="178"/>
      <c r="X586" s="210"/>
      <c r="Y586" s="178"/>
      <c r="AM586" s="178"/>
      <c r="AP586" s="210"/>
      <c r="AQ586" s="178"/>
      <c r="AR586" s="178"/>
      <c r="AS586" s="178"/>
      <c r="AT586" s="178"/>
      <c r="AU586" s="178"/>
    </row>
    <row r="587" spans="4:47" s="208" customFormat="1">
      <c r="D587" s="178"/>
      <c r="H587" s="209"/>
      <c r="I587" s="209"/>
      <c r="J587" s="209"/>
      <c r="K587" s="178"/>
      <c r="L587" s="178"/>
      <c r="M587" s="178"/>
      <c r="N587" s="178"/>
      <c r="S587" s="178"/>
      <c r="U587" s="178"/>
      <c r="X587" s="210"/>
      <c r="Y587" s="178"/>
      <c r="AM587" s="178"/>
      <c r="AP587" s="210"/>
      <c r="AQ587" s="178"/>
      <c r="AR587" s="178"/>
      <c r="AS587" s="178"/>
      <c r="AT587" s="178"/>
      <c r="AU587" s="178"/>
    </row>
    <row r="588" spans="4:47" s="208" customFormat="1">
      <c r="D588" s="178"/>
      <c r="H588" s="209"/>
      <c r="I588" s="209"/>
      <c r="J588" s="209"/>
      <c r="K588" s="178"/>
      <c r="L588" s="178"/>
      <c r="M588" s="178"/>
      <c r="N588" s="178"/>
      <c r="S588" s="178"/>
      <c r="U588" s="178"/>
      <c r="X588" s="210"/>
      <c r="Y588" s="178"/>
      <c r="AM588" s="178"/>
      <c r="AP588" s="210"/>
      <c r="AQ588" s="178"/>
      <c r="AR588" s="178"/>
      <c r="AS588" s="178"/>
      <c r="AT588" s="178"/>
      <c r="AU588" s="178"/>
    </row>
    <row r="589" spans="4:47" s="208" customFormat="1">
      <c r="D589" s="178"/>
      <c r="H589" s="209"/>
      <c r="I589" s="209"/>
      <c r="J589" s="209"/>
      <c r="K589" s="178"/>
      <c r="L589" s="178"/>
      <c r="M589" s="178"/>
      <c r="N589" s="178"/>
      <c r="S589" s="178"/>
      <c r="U589" s="178"/>
      <c r="X589" s="210"/>
      <c r="Y589" s="178"/>
      <c r="AM589" s="178"/>
      <c r="AP589" s="210"/>
      <c r="AQ589" s="178"/>
      <c r="AR589" s="178"/>
      <c r="AS589" s="178"/>
      <c r="AT589" s="178"/>
      <c r="AU589" s="178"/>
    </row>
    <row r="590" spans="4:47" s="208" customFormat="1">
      <c r="D590" s="178"/>
      <c r="H590" s="209"/>
      <c r="I590" s="209"/>
      <c r="J590" s="209"/>
      <c r="K590" s="178"/>
      <c r="L590" s="178"/>
      <c r="M590" s="178"/>
      <c r="N590" s="178"/>
      <c r="S590" s="178"/>
      <c r="U590" s="178"/>
      <c r="X590" s="210"/>
      <c r="Y590" s="178"/>
      <c r="AM590" s="178"/>
      <c r="AP590" s="210"/>
      <c r="AQ590" s="178"/>
      <c r="AR590" s="178"/>
      <c r="AS590" s="178"/>
      <c r="AT590" s="178"/>
      <c r="AU590" s="178"/>
    </row>
    <row r="591" spans="4:47" s="208" customFormat="1">
      <c r="D591" s="178"/>
      <c r="H591" s="209"/>
      <c r="I591" s="209"/>
      <c r="J591" s="209"/>
      <c r="K591" s="178"/>
      <c r="L591" s="178"/>
      <c r="M591" s="178"/>
      <c r="N591" s="178"/>
      <c r="S591" s="178"/>
      <c r="U591" s="178"/>
      <c r="X591" s="210"/>
      <c r="Y591" s="178"/>
      <c r="AM591" s="178"/>
      <c r="AP591" s="210"/>
      <c r="AQ591" s="178"/>
      <c r="AR591" s="178"/>
      <c r="AS591" s="178"/>
      <c r="AT591" s="178"/>
      <c r="AU591" s="178"/>
    </row>
    <row r="592" spans="4:47" s="208" customFormat="1">
      <c r="D592" s="178"/>
      <c r="H592" s="209"/>
      <c r="I592" s="209"/>
      <c r="J592" s="209"/>
      <c r="K592" s="178"/>
      <c r="L592" s="178"/>
      <c r="M592" s="178"/>
      <c r="N592" s="178"/>
      <c r="S592" s="178"/>
      <c r="U592" s="178"/>
      <c r="X592" s="210"/>
      <c r="Y592" s="178"/>
      <c r="AM592" s="178"/>
      <c r="AP592" s="210"/>
      <c r="AQ592" s="178"/>
      <c r="AR592" s="178"/>
      <c r="AS592" s="178"/>
      <c r="AT592" s="178"/>
      <c r="AU592" s="178"/>
    </row>
    <row r="593" spans="4:47" s="208" customFormat="1">
      <c r="D593" s="178"/>
      <c r="H593" s="209"/>
      <c r="I593" s="209"/>
      <c r="J593" s="209"/>
      <c r="K593" s="178"/>
      <c r="L593" s="178"/>
      <c r="M593" s="178"/>
      <c r="N593" s="178"/>
      <c r="S593" s="178"/>
      <c r="U593" s="178"/>
      <c r="X593" s="210"/>
      <c r="Y593" s="178"/>
      <c r="AM593" s="178"/>
      <c r="AP593" s="210"/>
      <c r="AQ593" s="178"/>
      <c r="AR593" s="178"/>
      <c r="AS593" s="178"/>
      <c r="AT593" s="178"/>
      <c r="AU593" s="178"/>
    </row>
    <row r="594" spans="4:47" s="208" customFormat="1">
      <c r="D594" s="178"/>
      <c r="H594" s="209"/>
      <c r="I594" s="209"/>
      <c r="J594" s="209"/>
      <c r="K594" s="178"/>
      <c r="L594" s="178"/>
      <c r="M594" s="178"/>
      <c r="N594" s="178"/>
      <c r="S594" s="178"/>
      <c r="U594" s="178"/>
      <c r="X594" s="210"/>
      <c r="Y594" s="178"/>
      <c r="AM594" s="178"/>
      <c r="AP594" s="210"/>
      <c r="AQ594" s="178"/>
      <c r="AR594" s="178"/>
      <c r="AS594" s="178"/>
      <c r="AT594" s="178"/>
      <c r="AU594" s="178"/>
    </row>
    <row r="595" spans="4:47" s="208" customFormat="1">
      <c r="D595" s="178"/>
      <c r="H595" s="209"/>
      <c r="I595" s="209"/>
      <c r="J595" s="209"/>
      <c r="K595" s="178"/>
      <c r="L595" s="178"/>
      <c r="M595" s="178"/>
      <c r="N595" s="178"/>
      <c r="S595" s="178"/>
      <c r="U595" s="178"/>
      <c r="X595" s="210"/>
      <c r="Y595" s="178"/>
      <c r="AM595" s="178"/>
      <c r="AP595" s="210"/>
      <c r="AQ595" s="178"/>
      <c r="AR595" s="178"/>
      <c r="AS595" s="178"/>
      <c r="AT595" s="178"/>
      <c r="AU595" s="178"/>
    </row>
    <row r="596" spans="4:47" s="208" customFormat="1">
      <c r="D596" s="178"/>
      <c r="H596" s="209"/>
      <c r="I596" s="209"/>
      <c r="J596" s="209"/>
      <c r="K596" s="178"/>
      <c r="L596" s="178"/>
      <c r="M596" s="178"/>
      <c r="N596" s="178"/>
      <c r="S596" s="178"/>
      <c r="U596" s="178"/>
      <c r="X596" s="210"/>
      <c r="Y596" s="178"/>
      <c r="AM596" s="178"/>
      <c r="AP596" s="210"/>
      <c r="AQ596" s="178"/>
      <c r="AR596" s="178"/>
      <c r="AS596" s="178"/>
      <c r="AT596" s="178"/>
      <c r="AU596" s="178"/>
    </row>
    <row r="597" spans="4:47" s="208" customFormat="1">
      <c r="D597" s="178"/>
      <c r="H597" s="209"/>
      <c r="I597" s="209"/>
      <c r="J597" s="209"/>
      <c r="K597" s="178"/>
      <c r="L597" s="178"/>
      <c r="M597" s="178"/>
      <c r="N597" s="178"/>
      <c r="S597" s="178"/>
      <c r="U597" s="178"/>
      <c r="X597" s="210"/>
      <c r="Y597" s="178"/>
      <c r="AM597" s="178"/>
      <c r="AP597" s="210"/>
      <c r="AQ597" s="178"/>
      <c r="AR597" s="178"/>
      <c r="AS597" s="178"/>
      <c r="AT597" s="178"/>
      <c r="AU597" s="178"/>
    </row>
    <row r="598" spans="4:47" s="208" customFormat="1">
      <c r="D598" s="178"/>
      <c r="H598" s="209"/>
      <c r="I598" s="209"/>
      <c r="J598" s="209"/>
      <c r="K598" s="178"/>
      <c r="L598" s="178"/>
      <c r="M598" s="178"/>
      <c r="N598" s="178"/>
      <c r="S598" s="178"/>
      <c r="U598" s="178"/>
      <c r="X598" s="210"/>
      <c r="Y598" s="178"/>
      <c r="AM598" s="178"/>
      <c r="AP598" s="210"/>
      <c r="AQ598" s="178"/>
      <c r="AR598" s="178"/>
      <c r="AS598" s="178"/>
      <c r="AT598" s="178"/>
      <c r="AU598" s="178"/>
    </row>
    <row r="599" spans="4:47" s="208" customFormat="1">
      <c r="D599" s="178"/>
      <c r="H599" s="209"/>
      <c r="I599" s="209"/>
      <c r="J599" s="209"/>
      <c r="K599" s="178"/>
      <c r="L599" s="178"/>
      <c r="M599" s="178"/>
      <c r="N599" s="178"/>
      <c r="S599" s="178"/>
      <c r="U599" s="178"/>
      <c r="X599" s="210"/>
      <c r="Y599" s="178"/>
      <c r="AM599" s="178"/>
      <c r="AP599" s="210"/>
      <c r="AQ599" s="178"/>
      <c r="AR599" s="178"/>
      <c r="AS599" s="178"/>
      <c r="AT599" s="178"/>
      <c r="AU599" s="178"/>
    </row>
    <row r="600" spans="4:47" s="208" customFormat="1">
      <c r="D600" s="178"/>
      <c r="H600" s="209"/>
      <c r="I600" s="209"/>
      <c r="J600" s="209"/>
      <c r="K600" s="178"/>
      <c r="L600" s="178"/>
      <c r="M600" s="178"/>
      <c r="N600" s="178"/>
      <c r="S600" s="178"/>
      <c r="U600" s="178"/>
      <c r="X600" s="210"/>
      <c r="Y600" s="178"/>
      <c r="AM600" s="178"/>
      <c r="AP600" s="210"/>
      <c r="AQ600" s="178"/>
      <c r="AR600" s="178"/>
      <c r="AS600" s="178"/>
      <c r="AT600" s="178"/>
      <c r="AU600" s="178"/>
    </row>
    <row r="601" spans="4:47" s="208" customFormat="1">
      <c r="D601" s="178"/>
      <c r="H601" s="209"/>
      <c r="I601" s="209"/>
      <c r="J601" s="209"/>
      <c r="K601" s="178"/>
      <c r="L601" s="178"/>
      <c r="M601" s="178"/>
      <c r="N601" s="178"/>
      <c r="S601" s="178"/>
      <c r="U601" s="178"/>
      <c r="X601" s="210"/>
      <c r="Y601" s="178"/>
      <c r="AM601" s="178"/>
      <c r="AP601" s="210"/>
      <c r="AQ601" s="178"/>
      <c r="AR601" s="178"/>
      <c r="AS601" s="178"/>
      <c r="AT601" s="178"/>
      <c r="AU601" s="178"/>
    </row>
    <row r="602" spans="4:47" s="208" customFormat="1">
      <c r="D602" s="178"/>
      <c r="H602" s="209"/>
      <c r="I602" s="209"/>
      <c r="J602" s="209"/>
      <c r="K602" s="178"/>
      <c r="L602" s="178"/>
      <c r="M602" s="178"/>
      <c r="N602" s="178"/>
      <c r="S602" s="178"/>
      <c r="U602" s="178"/>
      <c r="X602" s="210"/>
      <c r="Y602" s="178"/>
      <c r="AM602" s="178"/>
      <c r="AP602" s="210"/>
      <c r="AQ602" s="178"/>
      <c r="AR602" s="178"/>
      <c r="AS602" s="178"/>
      <c r="AT602" s="178"/>
      <c r="AU602" s="178"/>
    </row>
    <row r="603" spans="4:47" s="208" customFormat="1">
      <c r="D603" s="178"/>
      <c r="H603" s="209"/>
      <c r="I603" s="209"/>
      <c r="J603" s="209"/>
      <c r="K603" s="178"/>
      <c r="L603" s="178"/>
      <c r="M603" s="178"/>
      <c r="N603" s="178"/>
      <c r="S603" s="178"/>
      <c r="U603" s="178"/>
      <c r="X603" s="210"/>
      <c r="Y603" s="178"/>
      <c r="AM603" s="178"/>
      <c r="AP603" s="210"/>
      <c r="AQ603" s="178"/>
      <c r="AR603" s="178"/>
      <c r="AS603" s="178"/>
      <c r="AT603" s="178"/>
      <c r="AU603" s="178"/>
    </row>
    <row r="604" spans="4:47" s="208" customFormat="1">
      <c r="D604" s="178"/>
      <c r="H604" s="209"/>
      <c r="I604" s="209"/>
      <c r="J604" s="209"/>
      <c r="K604" s="178"/>
      <c r="L604" s="178"/>
      <c r="M604" s="178"/>
      <c r="N604" s="178"/>
      <c r="S604" s="178"/>
      <c r="U604" s="178"/>
      <c r="X604" s="210"/>
      <c r="Y604" s="178"/>
      <c r="AM604" s="178"/>
      <c r="AP604" s="210"/>
      <c r="AQ604" s="178"/>
      <c r="AR604" s="178"/>
      <c r="AS604" s="178"/>
      <c r="AT604" s="178"/>
      <c r="AU604" s="178"/>
    </row>
    <row r="605" spans="4:47" s="208" customFormat="1">
      <c r="D605" s="178"/>
      <c r="H605" s="209"/>
      <c r="I605" s="209"/>
      <c r="J605" s="209"/>
      <c r="K605" s="178"/>
      <c r="L605" s="178"/>
      <c r="M605" s="178"/>
      <c r="N605" s="178"/>
      <c r="S605" s="178"/>
      <c r="U605" s="178"/>
      <c r="X605" s="210"/>
      <c r="Y605" s="178"/>
      <c r="AM605" s="178"/>
      <c r="AP605" s="210"/>
      <c r="AQ605" s="178"/>
      <c r="AR605" s="178"/>
      <c r="AS605" s="178"/>
      <c r="AT605" s="178"/>
      <c r="AU605" s="178"/>
    </row>
    <row r="606" spans="4:47" s="208" customFormat="1">
      <c r="D606" s="178"/>
      <c r="H606" s="209"/>
      <c r="I606" s="209"/>
      <c r="J606" s="209"/>
      <c r="K606" s="178"/>
      <c r="L606" s="178"/>
      <c r="M606" s="178"/>
      <c r="N606" s="178"/>
      <c r="S606" s="178"/>
      <c r="U606" s="178"/>
      <c r="X606" s="210"/>
      <c r="Y606" s="178"/>
      <c r="AM606" s="178"/>
      <c r="AP606" s="210"/>
      <c r="AQ606" s="178"/>
      <c r="AR606" s="178"/>
      <c r="AS606" s="178"/>
      <c r="AT606" s="178"/>
      <c r="AU606" s="178"/>
    </row>
    <row r="607" spans="4:47" s="208" customFormat="1">
      <c r="D607" s="178"/>
      <c r="H607" s="209"/>
      <c r="I607" s="209"/>
      <c r="J607" s="209"/>
      <c r="K607" s="178"/>
      <c r="L607" s="178"/>
      <c r="M607" s="178"/>
      <c r="N607" s="178"/>
      <c r="S607" s="178"/>
      <c r="U607" s="178"/>
      <c r="X607" s="210"/>
      <c r="Y607" s="178"/>
      <c r="AM607" s="178"/>
      <c r="AP607" s="210"/>
      <c r="AQ607" s="178"/>
      <c r="AR607" s="178"/>
      <c r="AS607" s="178"/>
      <c r="AT607" s="178"/>
      <c r="AU607" s="178"/>
    </row>
    <row r="608" spans="4:47" s="208" customFormat="1">
      <c r="D608" s="178"/>
      <c r="H608" s="209"/>
      <c r="I608" s="209"/>
      <c r="J608" s="209"/>
      <c r="K608" s="178"/>
      <c r="L608" s="178"/>
      <c r="M608" s="178"/>
      <c r="N608" s="178"/>
      <c r="S608" s="178"/>
      <c r="U608" s="178"/>
      <c r="X608" s="210"/>
      <c r="Y608" s="178"/>
      <c r="AM608" s="178"/>
      <c r="AP608" s="210"/>
      <c r="AQ608" s="178"/>
      <c r="AR608" s="178"/>
      <c r="AS608" s="178"/>
      <c r="AT608" s="178"/>
      <c r="AU608" s="178"/>
    </row>
    <row r="609" spans="2:48" s="208" customFormat="1">
      <c r="D609" s="178"/>
      <c r="H609" s="209"/>
      <c r="I609" s="209"/>
      <c r="J609" s="209"/>
      <c r="K609" s="178"/>
      <c r="L609" s="178"/>
      <c r="M609" s="178"/>
      <c r="N609" s="178"/>
      <c r="S609" s="178"/>
      <c r="U609" s="178"/>
      <c r="X609" s="210"/>
      <c r="Y609" s="178"/>
      <c r="AM609" s="178"/>
      <c r="AP609" s="210"/>
      <c r="AQ609" s="178"/>
      <c r="AR609" s="178"/>
      <c r="AS609" s="178"/>
      <c r="AT609" s="178"/>
      <c r="AU609" s="178"/>
    </row>
    <row r="610" spans="2:48" s="208" customFormat="1">
      <c r="D610" s="178"/>
      <c r="H610" s="209"/>
      <c r="I610" s="209"/>
      <c r="J610" s="209"/>
      <c r="K610" s="178"/>
      <c r="L610" s="178"/>
      <c r="M610" s="178"/>
      <c r="N610" s="178"/>
      <c r="S610" s="178"/>
      <c r="U610" s="178"/>
      <c r="X610" s="210"/>
      <c r="Y610" s="178"/>
      <c r="AM610" s="178"/>
      <c r="AP610" s="210"/>
      <c r="AQ610" s="178"/>
      <c r="AR610" s="178"/>
      <c r="AS610" s="178"/>
      <c r="AT610" s="178"/>
      <c r="AU610" s="178"/>
    </row>
    <row r="611" spans="2:48" s="208" customFormat="1">
      <c r="D611" s="178"/>
      <c r="H611" s="209"/>
      <c r="I611" s="209"/>
      <c r="J611" s="209"/>
      <c r="K611" s="178"/>
      <c r="L611" s="178"/>
      <c r="M611" s="178"/>
      <c r="N611" s="178"/>
      <c r="S611" s="178"/>
      <c r="U611" s="178"/>
      <c r="X611" s="210"/>
      <c r="Y611" s="178"/>
      <c r="AM611" s="178"/>
      <c r="AP611" s="210"/>
      <c r="AQ611" s="178"/>
      <c r="AR611" s="178"/>
      <c r="AS611" s="178"/>
      <c r="AT611" s="178"/>
      <c r="AU611" s="178"/>
    </row>
    <row r="612" spans="2:48" s="208" customFormat="1">
      <c r="D612" s="178"/>
      <c r="H612" s="209"/>
      <c r="I612" s="209"/>
      <c r="J612" s="209"/>
      <c r="K612" s="178"/>
      <c r="L612" s="178"/>
      <c r="M612" s="178"/>
      <c r="N612" s="178"/>
      <c r="S612" s="178"/>
      <c r="U612" s="178"/>
      <c r="X612" s="210"/>
      <c r="Y612" s="178"/>
      <c r="AM612" s="178"/>
      <c r="AP612" s="210"/>
      <c r="AQ612" s="178"/>
      <c r="AR612" s="178"/>
      <c r="AS612" s="178"/>
      <c r="AT612" s="178"/>
      <c r="AU612" s="178"/>
    </row>
    <row r="613" spans="2:48" s="208" customFormat="1">
      <c r="D613" s="178"/>
      <c r="H613" s="209"/>
      <c r="I613" s="209"/>
      <c r="J613" s="209"/>
      <c r="K613" s="178"/>
      <c r="L613" s="178"/>
      <c r="M613" s="178"/>
      <c r="N613" s="178"/>
      <c r="S613" s="178"/>
      <c r="U613" s="178"/>
      <c r="X613" s="210"/>
      <c r="Y613" s="178"/>
      <c r="AM613" s="178"/>
      <c r="AP613" s="210"/>
      <c r="AQ613" s="178"/>
      <c r="AR613" s="178"/>
      <c r="AS613" s="178"/>
      <c r="AT613" s="178"/>
      <c r="AU613" s="178"/>
    </row>
    <row r="614" spans="2:48" s="208" customFormat="1">
      <c r="D614" s="178"/>
      <c r="H614" s="209"/>
      <c r="I614" s="209"/>
      <c r="J614" s="209"/>
      <c r="K614" s="178"/>
      <c r="L614" s="178"/>
      <c r="M614" s="178"/>
      <c r="N614" s="178"/>
      <c r="S614" s="178"/>
      <c r="U614" s="178"/>
      <c r="X614" s="210"/>
      <c r="Y614" s="178"/>
      <c r="AM614" s="178"/>
      <c r="AP614" s="210"/>
      <c r="AQ614" s="178"/>
      <c r="AR614" s="178"/>
      <c r="AS614" s="178"/>
      <c r="AT614" s="178"/>
      <c r="AU614" s="178"/>
    </row>
    <row r="615" spans="2:48" s="208" customFormat="1">
      <c r="B615" s="187"/>
      <c r="C615" s="187"/>
      <c r="D615" s="212"/>
      <c r="E615" s="187"/>
      <c r="F615" s="187"/>
      <c r="G615" s="187"/>
      <c r="H615" s="211"/>
      <c r="I615" s="211"/>
      <c r="J615" s="211"/>
      <c r="K615" s="212"/>
      <c r="L615" s="212"/>
      <c r="M615" s="212"/>
      <c r="N615" s="212"/>
      <c r="O615" s="187"/>
      <c r="P615" s="187"/>
      <c r="Q615" s="187"/>
      <c r="R615" s="187"/>
      <c r="S615" s="212"/>
      <c r="T615" s="187"/>
      <c r="U615" s="212"/>
      <c r="V615" s="187"/>
      <c r="W615" s="187"/>
      <c r="X615" s="213"/>
      <c r="Y615" s="212"/>
      <c r="Z615" s="187"/>
      <c r="AA615" s="187"/>
      <c r="AG615" s="187"/>
      <c r="AH615" s="187"/>
      <c r="AI615" s="187"/>
      <c r="AJ615" s="187"/>
      <c r="AK615" s="187"/>
      <c r="AL615" s="187"/>
      <c r="AM615" s="212"/>
      <c r="AN615" s="187"/>
      <c r="AO615" s="187"/>
      <c r="AP615" s="213"/>
      <c r="AQ615" s="212"/>
      <c r="AR615" s="212"/>
      <c r="AS615" s="212"/>
      <c r="AT615" s="212"/>
      <c r="AU615" s="212"/>
      <c r="AV615" s="187"/>
    </row>
  </sheetData>
  <autoFilter ref="A5:AV21" xr:uid="{00000000-0009-0000-0000-000002000000}"/>
  <mergeCells count="22">
    <mergeCell ref="AQ3:AV3"/>
    <mergeCell ref="S4:T4"/>
    <mergeCell ref="O4:P4"/>
    <mergeCell ref="AM3:AP3"/>
    <mergeCell ref="AG4:AG5"/>
    <mergeCell ref="AH4:AH5"/>
    <mergeCell ref="AI4:AI5"/>
    <mergeCell ref="AJ4:AJ5"/>
    <mergeCell ref="AK4:AK5"/>
    <mergeCell ref="AL4:AL5"/>
    <mergeCell ref="AS4:AU4"/>
    <mergeCell ref="AO4:AO5"/>
    <mergeCell ref="F3:H4"/>
    <mergeCell ref="A3:A4"/>
    <mergeCell ref="B3:E4"/>
    <mergeCell ref="U4:W4"/>
    <mergeCell ref="Z4:AF4"/>
    <mergeCell ref="I3:J4"/>
    <mergeCell ref="N3:X3"/>
    <mergeCell ref="L3:L5"/>
    <mergeCell ref="M3:M5"/>
    <mergeCell ref="Y3:AL3"/>
  </mergeCells>
  <pageMargins left="0.75" right="0.75" top="1" bottom="1" header="0.5" footer="0.5"/>
  <pageSetup scale="10" orientation="landscape"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Dropdowns!$B$3:$B$5</xm:f>
          </x14:formula1>
          <xm:sqref>K6:K21</xm:sqref>
        </x14:dataValidation>
        <x14:dataValidation type="list" allowBlank="1" showInputMessage="1" showErrorMessage="1" xr:uid="{00000000-0002-0000-0200-000001000000}">
          <x14:formula1>
            <xm:f>Dropdowns!$B$310:$B$313</xm:f>
          </x14:formula1>
          <xm:sqref>J6:J21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Ref">
    <tabColor theme="3"/>
  </sheetPr>
  <dimension ref="A2:DR384"/>
  <sheetViews>
    <sheetView showGridLines="0" zoomScale="85" zoomScaleNormal="85" workbookViewId="0">
      <pane ySplit="4" topLeftCell="A5" activePane="bottomLeft" state="frozen"/>
      <selection pane="bottomLeft" activeCell="A5" sqref="A5"/>
    </sheetView>
  </sheetViews>
  <sheetFormatPr baseColWidth="10" defaultColWidth="9.1640625" defaultRowHeight="15"/>
  <cols>
    <col min="1" max="1" width="13" style="7" bestFit="1" customWidth="1"/>
    <col min="2" max="2" width="3.1640625" style="7" customWidth="1"/>
    <col min="3" max="3" width="9.1640625" style="7"/>
    <col min="4" max="4" width="4" style="7" customWidth="1"/>
    <col min="5" max="5" width="14.1640625" style="7" customWidth="1"/>
    <col min="6" max="6" width="4" style="7" customWidth="1"/>
    <col min="7" max="7" width="12.83203125" style="7" customWidth="1"/>
    <col min="8" max="8" width="4.1640625" style="7" customWidth="1"/>
    <col min="9" max="9" width="4.33203125" style="7" customWidth="1"/>
    <col min="10" max="11" width="9.1640625" style="7"/>
    <col min="12" max="12" width="43.6640625" style="7" bestFit="1" customWidth="1"/>
    <col min="13" max="13" width="21.5" style="7" customWidth="1"/>
    <col min="14" max="14" width="34.5" style="7" customWidth="1"/>
    <col min="15" max="15" width="3.6640625" style="7" customWidth="1"/>
    <col min="16" max="16" width="8.5" style="7" bestFit="1" customWidth="1"/>
    <col min="17" max="17" width="7.83203125" style="7" bestFit="1" customWidth="1"/>
    <col min="18" max="18" width="49.33203125" style="7" bestFit="1" customWidth="1"/>
    <col min="19" max="19" width="22.83203125" style="7" bestFit="1" customWidth="1"/>
    <col min="20" max="20" width="23.83203125" style="7" customWidth="1"/>
    <col min="21" max="21" width="4" style="7" customWidth="1"/>
    <col min="22" max="22" width="8.5" style="7" bestFit="1" customWidth="1"/>
    <col min="23" max="23" width="7.83203125" style="7" bestFit="1" customWidth="1"/>
    <col min="24" max="24" width="35.5" style="7" bestFit="1" customWidth="1"/>
    <col min="25" max="25" width="17.33203125" style="7" bestFit="1" customWidth="1"/>
    <col min="26" max="26" width="19.83203125" style="7" customWidth="1"/>
    <col min="27" max="27" width="4" style="7" customWidth="1"/>
    <col min="28" max="28" width="21.5" style="7" customWidth="1"/>
    <col min="29" max="29" width="5" style="7" customWidth="1"/>
    <col min="30" max="30" width="17.33203125" style="7" customWidth="1"/>
    <col min="31" max="31" width="4.6640625" style="7" customWidth="1"/>
    <col min="32" max="32" width="22.83203125" style="7" customWidth="1"/>
    <col min="33" max="33" width="5" style="7" customWidth="1"/>
    <col min="34" max="35" width="9.1640625" style="7" customWidth="1"/>
    <col min="36" max="36" width="49.33203125" style="7" customWidth="1"/>
    <col min="37" max="37" width="13.83203125" style="7" customWidth="1"/>
    <col min="38" max="38" width="4.33203125" style="7" customWidth="1"/>
    <col min="39" max="39" width="18.6640625" style="7" customWidth="1"/>
    <col min="40" max="40" width="33" style="7" customWidth="1"/>
    <col min="41" max="41" width="4.33203125" style="7" customWidth="1"/>
    <col min="42" max="42" width="17.33203125" style="7" customWidth="1"/>
    <col min="43" max="43" width="58.33203125" style="7" customWidth="1"/>
    <col min="44" max="44" width="3.5" style="7" customWidth="1"/>
    <col min="45" max="45" width="12.1640625" style="7" customWidth="1"/>
    <col min="46" max="46" width="31.1640625" style="24" customWidth="1"/>
    <col min="47" max="47" width="81.5" style="7" customWidth="1"/>
    <col min="48" max="48" width="3.1640625" style="7" customWidth="1"/>
    <col min="49" max="49" width="9.1640625" style="7" customWidth="1"/>
    <col min="50" max="50" width="26.83203125" style="7" customWidth="1"/>
    <col min="51" max="51" width="3.5" style="7" customWidth="1"/>
    <col min="52" max="52" width="9.1640625" style="7" customWidth="1"/>
    <col min="53" max="53" width="26" style="7" customWidth="1"/>
    <col min="54" max="54" width="3.33203125" style="7" customWidth="1"/>
    <col min="55" max="55" width="9.1640625" style="7" customWidth="1"/>
    <col min="56" max="56" width="37.83203125" style="7" customWidth="1"/>
    <col min="57" max="57" width="4.5" style="7" customWidth="1"/>
    <col min="58" max="58" width="9.1640625" style="7" customWidth="1"/>
    <col min="59" max="59" width="37.83203125" style="7" customWidth="1"/>
    <col min="60" max="60" width="3.5" style="7" customWidth="1"/>
    <col min="61" max="61" width="9.1640625" style="7" customWidth="1"/>
    <col min="62" max="62" width="37.83203125" style="7" customWidth="1"/>
    <col min="63" max="63" width="3.5" style="7" customWidth="1"/>
    <col min="64" max="64" width="9.1640625" style="7" customWidth="1"/>
    <col min="65" max="65" width="23.83203125" style="7" customWidth="1"/>
    <col min="66" max="66" width="3.5" style="7" customWidth="1"/>
    <col min="67" max="67" width="9.1640625" style="7" customWidth="1"/>
    <col min="68" max="68" width="35.33203125" style="7" customWidth="1"/>
    <col min="69" max="69" width="3.5" style="7" customWidth="1"/>
    <col min="70" max="70" width="13" style="7" customWidth="1"/>
    <col min="71" max="71" width="20.5" style="7" customWidth="1"/>
    <col min="72" max="72" width="3.5" style="7" customWidth="1"/>
    <col min="73" max="73" width="15.5" style="7" customWidth="1"/>
    <col min="74" max="74" width="33.5" style="7" customWidth="1"/>
    <col min="75" max="75" width="3.6640625" style="7" customWidth="1"/>
    <col min="76" max="76" width="15.5" style="7" customWidth="1"/>
    <col min="77" max="77" width="35.5" style="7" customWidth="1"/>
    <col min="78" max="78" width="3.33203125" style="7" customWidth="1"/>
    <col min="79" max="80" width="15.5" style="7" customWidth="1"/>
    <col min="81" max="81" width="35.5" style="7" customWidth="1"/>
    <col min="82" max="82" width="3.1640625" style="7" customWidth="1"/>
    <col min="83" max="83" width="33.83203125" style="7" customWidth="1"/>
    <col min="84" max="84" width="3.5" style="7" customWidth="1"/>
    <col min="85" max="85" width="35.1640625" style="7" customWidth="1"/>
    <col min="86" max="86" width="4.5" style="7" customWidth="1"/>
    <col min="87" max="88" width="9.1640625" style="7"/>
    <col min="89" max="89" width="59.1640625" style="7" bestFit="1" customWidth="1"/>
    <col min="90" max="90" width="22.83203125" style="7" bestFit="1" customWidth="1"/>
    <col min="91" max="91" width="11.5" style="7" customWidth="1"/>
    <col min="92" max="94" width="9.1640625" style="7"/>
    <col min="95" max="95" width="3.33203125" style="7" customWidth="1"/>
    <col min="96" max="96" width="4.33203125" style="7" customWidth="1"/>
    <col min="97" max="97" width="17.6640625" style="7" customWidth="1"/>
    <col min="98" max="98" width="37.5" style="7" bestFit="1" customWidth="1"/>
    <col min="99" max="100" width="9.1640625" style="7"/>
    <col min="101" max="101" width="23" style="7" customWidth="1"/>
    <col min="102" max="102" width="23" style="7" hidden="1" customWidth="1"/>
    <col min="103" max="103" width="23" style="7" customWidth="1"/>
    <col min="104" max="104" width="23" style="7" hidden="1" customWidth="1"/>
    <col min="105" max="105" width="25.1640625" style="31" customWidth="1"/>
    <col min="106" max="106" width="9.1640625" style="7"/>
    <col min="107" max="107" width="36.5" style="7" bestFit="1" customWidth="1"/>
    <col min="108" max="108" width="9.1640625" style="7"/>
    <col min="109" max="109" width="21.1640625" style="7" customWidth="1"/>
    <col min="110" max="110" width="9.1640625" style="7"/>
    <col min="111" max="111" width="22.1640625" style="7" bestFit="1" customWidth="1"/>
    <col min="112" max="112" width="9.1640625" style="7"/>
    <col min="113" max="113" width="14.33203125" style="7" customWidth="1"/>
    <col min="114" max="114" width="19.5" style="7" customWidth="1"/>
    <col min="115" max="119" width="9.1640625" style="7"/>
    <col min="120" max="120" width="68.83203125" style="7" bestFit="1" customWidth="1"/>
    <col min="121" max="121" width="9.1640625" style="7"/>
    <col min="122" max="122" width="42.5" style="7" bestFit="1" customWidth="1"/>
    <col min="123" max="16384" width="9.1640625" style="7"/>
  </cols>
  <sheetData>
    <row r="2" spans="1:122" s="23" customFormat="1">
      <c r="E2" s="23" t="s">
        <v>1916</v>
      </c>
      <c r="J2" s="23" t="s">
        <v>85</v>
      </c>
      <c r="AH2" s="23" t="s">
        <v>86</v>
      </c>
      <c r="AT2" s="24"/>
      <c r="AW2" s="23" t="s">
        <v>87</v>
      </c>
      <c r="AZ2" s="23" t="s">
        <v>88</v>
      </c>
      <c r="BC2" s="23" t="s">
        <v>89</v>
      </c>
      <c r="BF2" s="23" t="s">
        <v>90</v>
      </c>
      <c r="BI2" s="23" t="s">
        <v>91</v>
      </c>
      <c r="BL2" s="23" t="s">
        <v>92</v>
      </c>
      <c r="BO2" s="23" t="s">
        <v>93</v>
      </c>
      <c r="BR2" s="23" t="s">
        <v>94</v>
      </c>
      <c r="BU2" s="23" t="s">
        <v>95</v>
      </c>
      <c r="BX2" s="23" t="s">
        <v>96</v>
      </c>
      <c r="CA2" s="23" t="s">
        <v>1917</v>
      </c>
      <c r="CE2" s="23" t="s">
        <v>97</v>
      </c>
      <c r="CG2" s="23" t="s">
        <v>98</v>
      </c>
      <c r="DC2" s="103" t="s">
        <v>2081</v>
      </c>
    </row>
    <row r="3" spans="1:122">
      <c r="K3" s="7">
        <f>COUNTA(tOrigCC[Code])</f>
        <v>184</v>
      </c>
      <c r="Q3" s="7">
        <f>COUNTA(tDestCC[Code])</f>
        <v>161</v>
      </c>
      <c r="W3" s="7">
        <f>COUNTA(tMainCC[Code])</f>
        <v>43</v>
      </c>
      <c r="BX3" s="7" t="s">
        <v>2110</v>
      </c>
      <c r="CE3" s="7" t="s">
        <v>99</v>
      </c>
      <c r="CG3" s="7" t="s">
        <v>100</v>
      </c>
      <c r="DC3" t="s">
        <v>2082</v>
      </c>
      <c r="DI3" s="283" t="s">
        <v>2094</v>
      </c>
      <c r="DJ3" s="284"/>
    </row>
    <row r="4" spans="1:122" s="9" customFormat="1" ht="16">
      <c r="A4" s="22" t="s">
        <v>2181</v>
      </c>
      <c r="C4" s="21" t="s">
        <v>1918</v>
      </c>
      <c r="E4" s="21" t="s">
        <v>11</v>
      </c>
      <c r="G4" s="19" t="s">
        <v>1919</v>
      </c>
      <c r="H4" s="20"/>
      <c r="J4" s="25" t="s">
        <v>101</v>
      </c>
      <c r="K4" s="26" t="s">
        <v>102</v>
      </c>
      <c r="L4" s="26" t="s">
        <v>15</v>
      </c>
      <c r="M4" s="26" t="s">
        <v>103</v>
      </c>
      <c r="N4" s="27" t="s">
        <v>104</v>
      </c>
      <c r="P4" s="28" t="s">
        <v>101</v>
      </c>
      <c r="Q4" s="28" t="s">
        <v>102</v>
      </c>
      <c r="R4" s="28" t="s">
        <v>15</v>
      </c>
      <c r="S4" s="28" t="s">
        <v>103</v>
      </c>
      <c r="T4" s="28" t="s">
        <v>104</v>
      </c>
      <c r="V4" s="26" t="s">
        <v>101</v>
      </c>
      <c r="W4" s="26" t="s">
        <v>102</v>
      </c>
      <c r="X4" s="26" t="s">
        <v>15</v>
      </c>
      <c r="Y4" s="26" t="s">
        <v>103</v>
      </c>
      <c r="Z4" s="26" t="s">
        <v>104</v>
      </c>
      <c r="AB4" s="45" t="s">
        <v>105</v>
      </c>
      <c r="AD4" s="45" t="s">
        <v>106</v>
      </c>
      <c r="AF4" s="45" t="s">
        <v>107</v>
      </c>
      <c r="AH4" s="49" t="s">
        <v>101</v>
      </c>
      <c r="AI4" s="28" t="s">
        <v>102</v>
      </c>
      <c r="AJ4" s="28" t="s">
        <v>15</v>
      </c>
      <c r="AK4" s="50" t="s">
        <v>108</v>
      </c>
      <c r="AM4" s="49" t="s">
        <v>109</v>
      </c>
      <c r="AN4" s="50" t="s">
        <v>110</v>
      </c>
      <c r="AP4" s="49" t="s">
        <v>111</v>
      </c>
      <c r="AQ4" s="50" t="s">
        <v>112</v>
      </c>
      <c r="AS4" s="49" t="s">
        <v>113</v>
      </c>
      <c r="AT4" s="28" t="s">
        <v>114</v>
      </c>
      <c r="AU4" s="50" t="s">
        <v>37</v>
      </c>
      <c r="AW4" s="49" t="s">
        <v>9</v>
      </c>
      <c r="AX4" s="50" t="s">
        <v>115</v>
      </c>
      <c r="AZ4" s="49" t="s">
        <v>9</v>
      </c>
      <c r="BA4" s="50" t="s">
        <v>115</v>
      </c>
      <c r="BC4" s="49" t="s">
        <v>9</v>
      </c>
      <c r="BD4" s="50" t="s">
        <v>115</v>
      </c>
      <c r="BF4" s="49" t="s">
        <v>9</v>
      </c>
      <c r="BG4" s="50" t="s">
        <v>115</v>
      </c>
      <c r="BI4" s="49" t="s">
        <v>9</v>
      </c>
      <c r="BJ4" s="50" t="s">
        <v>115</v>
      </c>
      <c r="BL4" s="65" t="s">
        <v>18</v>
      </c>
      <c r="BM4" s="66" t="s">
        <v>116</v>
      </c>
      <c r="BO4" s="65" t="s">
        <v>102</v>
      </c>
      <c r="BP4" s="66" t="s">
        <v>15</v>
      </c>
      <c r="BR4" s="65" t="s">
        <v>117</v>
      </c>
      <c r="BS4" s="66" t="s">
        <v>118</v>
      </c>
      <c r="BU4" s="65" t="s">
        <v>119</v>
      </c>
      <c r="BV4" s="66" t="s">
        <v>120</v>
      </c>
      <c r="BX4" s="65" t="s">
        <v>119</v>
      </c>
      <c r="BY4" s="66" t="s">
        <v>120</v>
      </c>
      <c r="BZ4" s="29"/>
      <c r="CA4" s="65" t="s">
        <v>119</v>
      </c>
      <c r="CB4" s="69" t="s">
        <v>1920</v>
      </c>
      <c r="CC4" s="66" t="s">
        <v>120</v>
      </c>
      <c r="CE4" s="10" t="s">
        <v>121</v>
      </c>
      <c r="CG4" s="11" t="s">
        <v>29</v>
      </c>
      <c r="CI4" s="77" t="s">
        <v>101</v>
      </c>
      <c r="CJ4" s="77" t="s">
        <v>102</v>
      </c>
      <c r="CK4" s="77" t="s">
        <v>15</v>
      </c>
      <c r="CL4" s="77" t="s">
        <v>103</v>
      </c>
      <c r="CM4" s="77" t="s">
        <v>104</v>
      </c>
      <c r="CO4" s="11" t="s">
        <v>2027</v>
      </c>
      <c r="CP4" s="87" t="s">
        <v>15</v>
      </c>
      <c r="CS4" s="96" t="s">
        <v>2032</v>
      </c>
      <c r="CT4" s="96" t="s">
        <v>15</v>
      </c>
      <c r="CW4" s="101" t="s">
        <v>2076</v>
      </c>
      <c r="CX4" s="101"/>
      <c r="CY4" s="23" t="s">
        <v>80</v>
      </c>
      <c r="CZ4" s="23"/>
      <c r="DA4" s="101" t="s">
        <v>2075</v>
      </c>
      <c r="DC4" s="11" t="s">
        <v>69</v>
      </c>
      <c r="DE4" s="9" t="s">
        <v>2085</v>
      </c>
      <c r="DF4" s="105"/>
      <c r="DG4" s="9" t="s">
        <v>2089</v>
      </c>
      <c r="DH4" s="105"/>
      <c r="DI4" s="65" t="s">
        <v>18</v>
      </c>
      <c r="DJ4" s="66" t="s">
        <v>116</v>
      </c>
      <c r="DL4" s="9" t="s">
        <v>2150</v>
      </c>
      <c r="DP4" s="157" t="s">
        <v>2173</v>
      </c>
      <c r="DR4" s="9" t="s">
        <v>2179</v>
      </c>
    </row>
    <row r="5" spans="1:122" ht="16">
      <c r="A5" s="30" t="s">
        <v>22</v>
      </c>
      <c r="C5" s="7" t="s">
        <v>1921</v>
      </c>
      <c r="E5" s="31">
        <v>1000</v>
      </c>
      <c r="G5" s="7" t="s">
        <v>1</v>
      </c>
      <c r="J5" s="32" t="s">
        <v>122</v>
      </c>
      <c r="K5" s="33" t="s">
        <v>123</v>
      </c>
      <c r="L5" s="33" t="s">
        <v>124</v>
      </c>
      <c r="M5" s="33" t="s">
        <v>125</v>
      </c>
      <c r="N5" s="34" t="s">
        <v>126</v>
      </c>
      <c r="O5" s="7" t="s">
        <v>127</v>
      </c>
      <c r="P5" s="33" t="s">
        <v>128</v>
      </c>
      <c r="Q5" s="33" t="s">
        <v>129</v>
      </c>
      <c r="R5" s="33" t="s">
        <v>130</v>
      </c>
      <c r="S5" s="33" t="s">
        <v>131</v>
      </c>
      <c r="T5" s="33" t="s">
        <v>132</v>
      </c>
      <c r="U5" s="31" t="s">
        <v>127</v>
      </c>
      <c r="V5" s="97"/>
      <c r="W5" s="97" t="s">
        <v>63</v>
      </c>
      <c r="X5" s="97" t="s">
        <v>74</v>
      </c>
      <c r="Y5" s="97" t="s">
        <v>74</v>
      </c>
      <c r="Z5" s="97" t="s">
        <v>133</v>
      </c>
      <c r="AA5" s="7" t="s">
        <v>127</v>
      </c>
      <c r="AB5" s="44" t="s">
        <v>134</v>
      </c>
      <c r="AD5" s="44" t="s">
        <v>74</v>
      </c>
      <c r="AF5" s="47" t="s">
        <v>135</v>
      </c>
      <c r="AH5" s="32" t="s">
        <v>122</v>
      </c>
      <c r="AI5" s="33" t="s">
        <v>136</v>
      </c>
      <c r="AJ5" s="33" t="s">
        <v>137</v>
      </c>
      <c r="AK5" s="34" t="s">
        <v>30</v>
      </c>
      <c r="AM5" s="51" t="s">
        <v>138</v>
      </c>
      <c r="AN5" s="52" t="s">
        <v>139</v>
      </c>
      <c r="AP5" s="51" t="s">
        <v>140</v>
      </c>
      <c r="AQ5" s="52" t="s">
        <v>141</v>
      </c>
      <c r="AS5" s="53" t="s">
        <v>22</v>
      </c>
      <c r="AT5" s="35" t="s">
        <v>42</v>
      </c>
      <c r="AU5" s="54" t="s">
        <v>142</v>
      </c>
      <c r="AV5" s="7" t="s">
        <v>44</v>
      </c>
      <c r="AW5" s="58" t="s">
        <v>143</v>
      </c>
      <c r="AX5" s="59" t="s">
        <v>144</v>
      </c>
      <c r="AZ5" s="58" t="s">
        <v>20</v>
      </c>
      <c r="BA5" s="59" t="s">
        <v>145</v>
      </c>
      <c r="BC5" s="62" t="s">
        <v>146</v>
      </c>
      <c r="BD5" s="59" t="s">
        <v>147</v>
      </c>
      <c r="BF5" s="58" t="s">
        <v>148</v>
      </c>
      <c r="BG5" s="59" t="s">
        <v>149</v>
      </c>
      <c r="BI5" s="58" t="s">
        <v>148</v>
      </c>
      <c r="BJ5" s="59" t="s">
        <v>149</v>
      </c>
      <c r="BL5" s="126" t="s">
        <v>75</v>
      </c>
      <c r="BM5" s="127" t="s">
        <v>483</v>
      </c>
      <c r="BO5" s="64" t="s">
        <v>152</v>
      </c>
      <c r="BP5" s="59" t="s">
        <v>153</v>
      </c>
      <c r="BR5" s="68">
        <v>1000</v>
      </c>
      <c r="BS5" s="34" t="s">
        <v>154</v>
      </c>
      <c r="BU5" s="32" t="s">
        <v>155</v>
      </c>
      <c r="BV5" s="34" t="s">
        <v>156</v>
      </c>
      <c r="BX5" s="32" t="s">
        <v>339</v>
      </c>
      <c r="BY5" s="34" t="s">
        <v>340</v>
      </c>
      <c r="CA5" s="32" t="s">
        <v>193</v>
      </c>
      <c r="CB5" s="33" t="s">
        <v>20</v>
      </c>
      <c r="CC5" s="34" t="s">
        <v>194</v>
      </c>
      <c r="CE5" s="36" t="s">
        <v>159</v>
      </c>
      <c r="CG5" s="37" t="s">
        <v>50</v>
      </c>
      <c r="CI5" s="70" t="s">
        <v>122</v>
      </c>
      <c r="CJ5" s="70" t="s">
        <v>123</v>
      </c>
      <c r="CK5" s="70" t="s">
        <v>124</v>
      </c>
      <c r="CL5" s="70" t="s">
        <v>125</v>
      </c>
      <c r="CM5" s="70" t="s">
        <v>126</v>
      </c>
      <c r="CN5" s="7" t="s">
        <v>44</v>
      </c>
      <c r="CO5" t="s">
        <v>70</v>
      </c>
      <c r="CP5" s="9" t="s">
        <v>810</v>
      </c>
      <c r="CS5" s="7" t="s">
        <v>2033</v>
      </c>
      <c r="CT5"/>
      <c r="CW5" s="31" t="s">
        <v>2080</v>
      </c>
      <c r="CX5" s="31"/>
      <c r="CY5" s="31" t="s">
        <v>2071</v>
      </c>
      <c r="CZ5" s="31"/>
      <c r="DA5" s="102" t="s">
        <v>2074</v>
      </c>
      <c r="DB5" s="100"/>
      <c r="DC5" s="104" t="s">
        <v>68</v>
      </c>
      <c r="DE5" s="7" t="s">
        <v>2029</v>
      </c>
      <c r="DF5" s="105"/>
      <c r="DG5" s="7" t="s">
        <v>2029</v>
      </c>
      <c r="DH5" s="105"/>
      <c r="DI5" s="108" t="s">
        <v>0</v>
      </c>
      <c r="DJ5" s="108" t="s">
        <v>2097</v>
      </c>
      <c r="DL5" s="7" t="s">
        <v>1202</v>
      </c>
      <c r="DN5" s="7" t="s">
        <v>2153</v>
      </c>
      <c r="DP5" s="75" t="s">
        <v>2174</v>
      </c>
      <c r="DR5" s="9" t="s">
        <v>2180</v>
      </c>
    </row>
    <row r="6" spans="1:122" ht="16">
      <c r="A6" s="38" t="s">
        <v>24</v>
      </c>
      <c r="C6" s="7" t="s">
        <v>1922</v>
      </c>
      <c r="E6" s="31">
        <v>6000</v>
      </c>
      <c r="G6" s="7" t="s">
        <v>23</v>
      </c>
      <c r="J6" s="32" t="s">
        <v>122</v>
      </c>
      <c r="K6" s="33" t="s">
        <v>160</v>
      </c>
      <c r="L6" s="33" t="s">
        <v>161</v>
      </c>
      <c r="M6" s="33" t="s">
        <v>125</v>
      </c>
      <c r="N6" s="34" t="s">
        <v>162</v>
      </c>
      <c r="O6" s="7" t="s">
        <v>127</v>
      </c>
      <c r="P6" s="33" t="s">
        <v>128</v>
      </c>
      <c r="Q6" s="33" t="s">
        <v>163</v>
      </c>
      <c r="R6" s="33" t="s">
        <v>164</v>
      </c>
      <c r="S6" s="33" t="s">
        <v>131</v>
      </c>
      <c r="T6" s="33" t="s">
        <v>165</v>
      </c>
      <c r="U6" s="7" t="s">
        <v>127</v>
      </c>
      <c r="V6" s="97" t="s">
        <v>166</v>
      </c>
      <c r="W6" s="97" t="s">
        <v>167</v>
      </c>
      <c r="X6" s="97" t="s">
        <v>168</v>
      </c>
      <c r="Y6" s="97" t="s">
        <v>169</v>
      </c>
      <c r="Z6" s="97" t="s">
        <v>170</v>
      </c>
      <c r="AA6" s="7" t="s">
        <v>127</v>
      </c>
      <c r="AB6" s="44" t="s">
        <v>125</v>
      </c>
      <c r="AD6" s="44" t="s">
        <v>169</v>
      </c>
      <c r="AF6" s="47" t="s">
        <v>171</v>
      </c>
      <c r="AH6" s="32" t="s">
        <v>122</v>
      </c>
      <c r="AI6" s="33" t="s">
        <v>172</v>
      </c>
      <c r="AJ6" s="33" t="s">
        <v>173</v>
      </c>
      <c r="AK6" s="34" t="s">
        <v>30</v>
      </c>
      <c r="AM6" s="51" t="s">
        <v>174</v>
      </c>
      <c r="AN6" s="52" t="s">
        <v>175</v>
      </c>
      <c r="AP6" s="51" t="s">
        <v>176</v>
      </c>
      <c r="AQ6" s="52" t="s">
        <v>177</v>
      </c>
      <c r="AS6" s="53" t="s">
        <v>24</v>
      </c>
      <c r="AT6" s="35" t="s">
        <v>178</v>
      </c>
      <c r="AU6" s="54" t="s">
        <v>179</v>
      </c>
      <c r="AV6" s="7" t="s">
        <v>44</v>
      </c>
      <c r="AW6" s="60" t="s">
        <v>180</v>
      </c>
      <c r="AX6" s="61" t="s">
        <v>181</v>
      </c>
      <c r="AZ6" s="62" t="s">
        <v>182</v>
      </c>
      <c r="BA6" s="59" t="s">
        <v>183</v>
      </c>
      <c r="BC6" s="58" t="s">
        <v>184</v>
      </c>
      <c r="BD6" s="59" t="s">
        <v>185</v>
      </c>
      <c r="BF6" s="64" t="s">
        <v>62</v>
      </c>
      <c r="BG6" s="59" t="s">
        <v>186</v>
      </c>
      <c r="BI6" s="64" t="s">
        <v>62</v>
      </c>
      <c r="BJ6" s="59" t="s">
        <v>186</v>
      </c>
      <c r="BL6" s="126" t="s">
        <v>617</v>
      </c>
      <c r="BM6" s="127" t="s">
        <v>618</v>
      </c>
      <c r="BO6" s="64" t="s">
        <v>189</v>
      </c>
      <c r="BP6" s="59" t="s">
        <v>153</v>
      </c>
      <c r="BR6" s="68">
        <v>6000</v>
      </c>
      <c r="BS6" s="34" t="s">
        <v>190</v>
      </c>
      <c r="BU6" s="32" t="s">
        <v>191</v>
      </c>
      <c r="BV6" s="34" t="s">
        <v>192</v>
      </c>
      <c r="BX6" s="32" t="s">
        <v>487</v>
      </c>
      <c r="BY6" s="34" t="s">
        <v>488</v>
      </c>
      <c r="CA6" s="32" t="s">
        <v>565</v>
      </c>
      <c r="CB6" s="33" t="s">
        <v>20</v>
      </c>
      <c r="CC6" s="34" t="s">
        <v>566</v>
      </c>
      <c r="CE6" s="36" t="s">
        <v>195</v>
      </c>
      <c r="CG6" s="37" t="s">
        <v>51</v>
      </c>
      <c r="CI6" s="33" t="s">
        <v>122</v>
      </c>
      <c r="CJ6" s="33" t="s">
        <v>160</v>
      </c>
      <c r="CK6" s="33" t="s">
        <v>161</v>
      </c>
      <c r="CL6" s="33" t="s">
        <v>125</v>
      </c>
      <c r="CM6" s="33" t="s">
        <v>162</v>
      </c>
      <c r="CN6" s="7" t="s">
        <v>44</v>
      </c>
      <c r="CO6" t="s">
        <v>71</v>
      </c>
      <c r="CP6" s="7" t="s">
        <v>672</v>
      </c>
      <c r="CS6" t="s">
        <v>2048</v>
      </c>
      <c r="CT6"/>
      <c r="CW6" s="31" t="s">
        <v>2077</v>
      </c>
      <c r="CX6" s="31"/>
      <c r="CY6" s="31" t="s">
        <v>2072</v>
      </c>
      <c r="CZ6" s="31"/>
      <c r="DA6" s="102" t="s">
        <v>2075</v>
      </c>
      <c r="DB6" s="100"/>
      <c r="DC6" s="104" t="s">
        <v>69</v>
      </c>
      <c r="DE6" s="7" t="s">
        <v>2086</v>
      </c>
      <c r="DF6" s="106"/>
      <c r="DG6" s="7" t="s">
        <v>2090</v>
      </c>
      <c r="DH6" s="106"/>
      <c r="DI6" s="109" t="s">
        <v>1</v>
      </c>
      <c r="DJ6" s="109" t="s">
        <v>49</v>
      </c>
      <c r="DL6" s="7" t="s">
        <v>1163</v>
      </c>
      <c r="DN6" s="7" t="s">
        <v>2154</v>
      </c>
      <c r="DP6" s="75" t="s">
        <v>2175</v>
      </c>
    </row>
    <row r="7" spans="1:122" ht="16">
      <c r="A7" s="30" t="s">
        <v>25</v>
      </c>
      <c r="E7" s="31">
        <v>250</v>
      </c>
      <c r="G7" s="7" t="s">
        <v>0</v>
      </c>
      <c r="J7" s="32" t="s">
        <v>122</v>
      </c>
      <c r="K7" s="33" t="s">
        <v>196</v>
      </c>
      <c r="L7" s="33" t="s">
        <v>197</v>
      </c>
      <c r="M7" s="33" t="s">
        <v>125</v>
      </c>
      <c r="N7" s="34" t="s">
        <v>162</v>
      </c>
      <c r="O7" s="7" t="s">
        <v>127</v>
      </c>
      <c r="P7" s="33" t="s">
        <v>128</v>
      </c>
      <c r="Q7" s="33" t="s">
        <v>198</v>
      </c>
      <c r="R7" s="33" t="s">
        <v>199</v>
      </c>
      <c r="S7" s="33" t="s">
        <v>131</v>
      </c>
      <c r="T7" s="33" t="s">
        <v>200</v>
      </c>
      <c r="U7" s="7" t="s">
        <v>127</v>
      </c>
      <c r="V7" s="97" t="s">
        <v>166</v>
      </c>
      <c r="W7" s="97" t="s">
        <v>201</v>
      </c>
      <c r="X7" s="97" t="s">
        <v>202</v>
      </c>
      <c r="Y7" s="97" t="s">
        <v>169</v>
      </c>
      <c r="Z7" s="97" t="s">
        <v>203</v>
      </c>
      <c r="AA7" s="7" t="s">
        <v>127</v>
      </c>
      <c r="AB7" s="44" t="s">
        <v>204</v>
      </c>
      <c r="AD7" s="44" t="s">
        <v>134</v>
      </c>
      <c r="AF7" s="47" t="s">
        <v>205</v>
      </c>
      <c r="AH7" s="32" t="s">
        <v>122</v>
      </c>
      <c r="AI7" s="33" t="s">
        <v>206</v>
      </c>
      <c r="AJ7" s="33" t="s">
        <v>207</v>
      </c>
      <c r="AK7" s="34" t="s">
        <v>30</v>
      </c>
      <c r="AM7" s="51" t="s">
        <v>208</v>
      </c>
      <c r="AN7" s="52" t="s">
        <v>209</v>
      </c>
      <c r="AP7" s="51" t="s">
        <v>210</v>
      </c>
      <c r="AQ7" s="52" t="s">
        <v>211</v>
      </c>
      <c r="AS7" s="53" t="s">
        <v>25</v>
      </c>
      <c r="AT7" s="35" t="s">
        <v>48</v>
      </c>
      <c r="AU7" s="54" t="s">
        <v>212</v>
      </c>
      <c r="AV7" s="7" t="s">
        <v>44</v>
      </c>
      <c r="AZ7" s="58" t="s">
        <v>213</v>
      </c>
      <c r="BA7" s="59" t="s">
        <v>214</v>
      </c>
      <c r="BC7" s="62" t="s">
        <v>21</v>
      </c>
      <c r="BD7" s="59" t="s">
        <v>215</v>
      </c>
      <c r="BF7" s="58" t="s">
        <v>20</v>
      </c>
      <c r="BG7" s="59" t="s">
        <v>145</v>
      </c>
      <c r="BI7" s="58" t="s">
        <v>20</v>
      </c>
      <c r="BJ7" s="59" t="s">
        <v>145</v>
      </c>
      <c r="BL7" s="126" t="s">
        <v>871</v>
      </c>
      <c r="BM7" s="127" t="s">
        <v>872</v>
      </c>
      <c r="BO7" s="64" t="s">
        <v>62</v>
      </c>
      <c r="BP7" s="59" t="s">
        <v>218</v>
      </c>
      <c r="BR7" s="68">
        <v>250</v>
      </c>
      <c r="BS7" s="34" t="s">
        <v>219</v>
      </c>
      <c r="BU7" s="32" t="s">
        <v>220</v>
      </c>
      <c r="BV7" s="34" t="s">
        <v>221</v>
      </c>
      <c r="BX7" s="32" t="s">
        <v>255</v>
      </c>
      <c r="BY7" s="34" t="s">
        <v>256</v>
      </c>
      <c r="CA7" s="32" t="s">
        <v>339</v>
      </c>
      <c r="CB7" s="33" t="s">
        <v>20</v>
      </c>
      <c r="CC7" s="34" t="s">
        <v>340</v>
      </c>
      <c r="CE7" s="36" t="s">
        <v>224</v>
      </c>
      <c r="CG7" s="37" t="s">
        <v>52</v>
      </c>
      <c r="CI7" s="70" t="s">
        <v>122</v>
      </c>
      <c r="CJ7" s="70" t="s">
        <v>196</v>
      </c>
      <c r="CK7" s="70" t="s">
        <v>197</v>
      </c>
      <c r="CL7" s="70" t="s">
        <v>125</v>
      </c>
      <c r="CM7" s="70" t="s">
        <v>162</v>
      </c>
      <c r="CN7" s="7" t="s">
        <v>44</v>
      </c>
      <c r="CO7" t="s">
        <v>72</v>
      </c>
      <c r="CP7" s="7" t="s">
        <v>1286</v>
      </c>
      <c r="CS7" t="s">
        <v>2043</v>
      </c>
      <c r="CT7"/>
      <c r="CW7" s="31" t="s">
        <v>2030</v>
      </c>
      <c r="CX7" s="31"/>
      <c r="CY7" s="31" t="s">
        <v>2073</v>
      </c>
      <c r="CZ7" s="31"/>
      <c r="DA7" s="102"/>
      <c r="DB7" s="100"/>
      <c r="DC7" s="159" t="s">
        <v>2182</v>
      </c>
      <c r="DE7" s="7" t="s">
        <v>2087</v>
      </c>
      <c r="DF7" s="106"/>
      <c r="DG7" s="7" t="s">
        <v>2031</v>
      </c>
      <c r="DH7" s="106"/>
      <c r="DI7" s="108" t="s">
        <v>23</v>
      </c>
      <c r="DJ7" s="108" t="s">
        <v>2098</v>
      </c>
      <c r="DL7" s="7" t="s">
        <v>1290</v>
      </c>
      <c r="DP7" s="75" t="s">
        <v>2176</v>
      </c>
    </row>
    <row r="8" spans="1:122" ht="16">
      <c r="A8" s="38" t="s">
        <v>26</v>
      </c>
      <c r="E8" s="31">
        <v>333</v>
      </c>
      <c r="G8" s="7" t="s">
        <v>33</v>
      </c>
      <c r="J8" s="32" t="s">
        <v>122</v>
      </c>
      <c r="K8" s="33" t="s">
        <v>225</v>
      </c>
      <c r="L8" s="33" t="s">
        <v>226</v>
      </c>
      <c r="M8" s="33" t="s">
        <v>125</v>
      </c>
      <c r="N8" s="34" t="s">
        <v>162</v>
      </c>
      <c r="O8" s="7" t="s">
        <v>127</v>
      </c>
      <c r="P8" s="33" t="s">
        <v>128</v>
      </c>
      <c r="Q8" s="33" t="s">
        <v>227</v>
      </c>
      <c r="R8" s="33" t="s">
        <v>228</v>
      </c>
      <c r="S8" s="33" t="s">
        <v>131</v>
      </c>
      <c r="T8" s="33" t="s">
        <v>229</v>
      </c>
      <c r="U8" s="7" t="s">
        <v>127</v>
      </c>
      <c r="V8" s="97" t="s">
        <v>166</v>
      </c>
      <c r="W8" s="97" t="s">
        <v>230</v>
      </c>
      <c r="X8" s="97" t="s">
        <v>231</v>
      </c>
      <c r="Y8" s="97" t="s">
        <v>169</v>
      </c>
      <c r="Z8" s="97" t="s">
        <v>232</v>
      </c>
      <c r="AA8" s="7" t="s">
        <v>127</v>
      </c>
      <c r="AB8" s="44" t="s">
        <v>233</v>
      </c>
      <c r="AD8" s="44" t="s">
        <v>234</v>
      </c>
      <c r="AF8" s="47" t="s">
        <v>235</v>
      </c>
      <c r="AH8" s="32" t="s">
        <v>122</v>
      </c>
      <c r="AI8" s="33" t="s">
        <v>236</v>
      </c>
      <c r="AJ8" s="33" t="s">
        <v>237</v>
      </c>
      <c r="AK8" s="34" t="s">
        <v>30</v>
      </c>
      <c r="AM8" s="51" t="s">
        <v>238</v>
      </c>
      <c r="AN8" s="52" t="s">
        <v>239</v>
      </c>
      <c r="AP8" s="51" t="s">
        <v>240</v>
      </c>
      <c r="AQ8" s="52" t="s">
        <v>241</v>
      </c>
      <c r="AS8" s="53" t="s">
        <v>26</v>
      </c>
      <c r="AT8" s="35" t="s">
        <v>242</v>
      </c>
      <c r="AU8" s="54" t="s">
        <v>243</v>
      </c>
      <c r="AV8" s="7" t="s">
        <v>44</v>
      </c>
      <c r="AZ8" s="60" t="s">
        <v>244</v>
      </c>
      <c r="BA8" s="61" t="s">
        <v>245</v>
      </c>
      <c r="BC8" s="58" t="s">
        <v>246</v>
      </c>
      <c r="BD8" s="59" t="s">
        <v>247</v>
      </c>
      <c r="BF8" s="64" t="s">
        <v>248</v>
      </c>
      <c r="BG8" s="59" t="s">
        <v>183</v>
      </c>
      <c r="BI8" s="64" t="s">
        <v>248</v>
      </c>
      <c r="BJ8" s="59" t="s">
        <v>183</v>
      </c>
      <c r="BL8" s="126" t="s">
        <v>1241</v>
      </c>
      <c r="BM8" s="127" t="s">
        <v>1242</v>
      </c>
      <c r="BO8" s="64" t="s">
        <v>251</v>
      </c>
      <c r="BP8" s="59" t="s">
        <v>252</v>
      </c>
      <c r="BR8" s="68">
        <v>333</v>
      </c>
      <c r="BS8" s="34" t="s">
        <v>253</v>
      </c>
      <c r="BU8" s="32" t="s">
        <v>254</v>
      </c>
      <c r="BV8" s="34" t="s">
        <v>221</v>
      </c>
      <c r="BX8" s="124" t="s">
        <v>2119</v>
      </c>
      <c r="BY8" s="125" t="s">
        <v>2119</v>
      </c>
      <c r="CA8" s="32" t="s">
        <v>314</v>
      </c>
      <c r="CB8" s="33" t="s">
        <v>20</v>
      </c>
      <c r="CC8" s="34" t="s">
        <v>315</v>
      </c>
      <c r="CE8" s="36" t="s">
        <v>257</v>
      </c>
      <c r="CG8" s="37" t="s">
        <v>53</v>
      </c>
      <c r="CI8" s="33" t="s">
        <v>122</v>
      </c>
      <c r="CJ8" s="33" t="s">
        <v>225</v>
      </c>
      <c r="CK8" s="33" t="s">
        <v>226</v>
      </c>
      <c r="CL8" s="33" t="s">
        <v>125</v>
      </c>
      <c r="CM8" s="33" t="s">
        <v>162</v>
      </c>
      <c r="CN8" s="7" t="s">
        <v>44</v>
      </c>
      <c r="CS8" t="s">
        <v>2037</v>
      </c>
      <c r="CT8" t="s">
        <v>2050</v>
      </c>
      <c r="CW8" s="31" t="s">
        <v>2068</v>
      </c>
      <c r="CX8" s="31"/>
      <c r="CY8" s="31"/>
      <c r="CZ8" s="31"/>
      <c r="DA8" s="102"/>
      <c r="DB8" s="100"/>
      <c r="DE8" s="7" t="s">
        <v>2088</v>
      </c>
      <c r="DG8" s="7" t="s">
        <v>2091</v>
      </c>
      <c r="DI8" s="109" t="s">
        <v>33</v>
      </c>
      <c r="DJ8" s="109" t="s">
        <v>18</v>
      </c>
      <c r="DL8" s="7" t="s">
        <v>833</v>
      </c>
      <c r="DP8" s="156" t="s">
        <v>2177</v>
      </c>
    </row>
    <row r="9" spans="1:122" ht="16">
      <c r="A9" s="30" t="s">
        <v>27</v>
      </c>
      <c r="E9" s="31">
        <v>194</v>
      </c>
      <c r="G9" s="39" t="s">
        <v>2</v>
      </c>
      <c r="H9" s="39"/>
      <c r="J9" s="32" t="s">
        <v>122</v>
      </c>
      <c r="K9" s="33" t="s">
        <v>258</v>
      </c>
      <c r="L9" s="33" t="s">
        <v>259</v>
      </c>
      <c r="M9" s="33" t="s">
        <v>125</v>
      </c>
      <c r="N9" s="34" t="s">
        <v>260</v>
      </c>
      <c r="O9" s="7" t="s">
        <v>127</v>
      </c>
      <c r="P9" s="33" t="s">
        <v>128</v>
      </c>
      <c r="Q9" s="33" t="s">
        <v>261</v>
      </c>
      <c r="R9" s="33" t="s">
        <v>262</v>
      </c>
      <c r="S9" s="33" t="s">
        <v>131</v>
      </c>
      <c r="T9" s="33" t="s">
        <v>263</v>
      </c>
      <c r="U9" s="7" t="s">
        <v>127</v>
      </c>
      <c r="V9" s="97" t="s">
        <v>166</v>
      </c>
      <c r="W9" s="97" t="s">
        <v>264</v>
      </c>
      <c r="X9" s="97" t="s">
        <v>265</v>
      </c>
      <c r="Y9" s="97" t="s">
        <v>169</v>
      </c>
      <c r="Z9" s="97" t="s">
        <v>266</v>
      </c>
      <c r="AA9" s="7" t="s">
        <v>127</v>
      </c>
      <c r="AB9" s="44" t="s">
        <v>267</v>
      </c>
      <c r="AD9" s="46" t="s">
        <v>268</v>
      </c>
      <c r="AF9" s="47" t="s">
        <v>269</v>
      </c>
      <c r="AH9" s="32" t="s">
        <v>122</v>
      </c>
      <c r="AI9" s="33" t="s">
        <v>270</v>
      </c>
      <c r="AJ9" s="33" t="s">
        <v>271</v>
      </c>
      <c r="AK9" s="34" t="s">
        <v>30</v>
      </c>
      <c r="AM9" s="51" t="s">
        <v>272</v>
      </c>
      <c r="AN9" s="52" t="s">
        <v>273</v>
      </c>
      <c r="AP9" s="51" t="s">
        <v>274</v>
      </c>
      <c r="AQ9" s="52" t="s">
        <v>275</v>
      </c>
      <c r="AS9" s="53" t="s">
        <v>27</v>
      </c>
      <c r="AT9" s="35" t="s">
        <v>55</v>
      </c>
      <c r="AU9" s="54" t="s">
        <v>276</v>
      </c>
      <c r="AV9" s="7" t="s">
        <v>44</v>
      </c>
      <c r="BC9" s="63" t="s">
        <v>277</v>
      </c>
      <c r="BD9" s="61" t="s">
        <v>278</v>
      </c>
      <c r="BF9" s="58" t="s">
        <v>279</v>
      </c>
      <c r="BG9" s="59" t="s">
        <v>214</v>
      </c>
      <c r="BI9" s="58" t="s">
        <v>279</v>
      </c>
      <c r="BJ9" s="59" t="s">
        <v>214</v>
      </c>
      <c r="BL9" s="126" t="s">
        <v>826</v>
      </c>
      <c r="BM9" s="127" t="s">
        <v>827</v>
      </c>
      <c r="BO9" s="64" t="s">
        <v>282</v>
      </c>
      <c r="BP9" s="59" t="s">
        <v>283</v>
      </c>
      <c r="BR9" s="68">
        <v>194</v>
      </c>
      <c r="BS9" s="34" t="s">
        <v>284</v>
      </c>
      <c r="BU9" s="32" t="s">
        <v>285</v>
      </c>
      <c r="BV9" s="34" t="s">
        <v>286</v>
      </c>
      <c r="BX9" s="32" t="s">
        <v>862</v>
      </c>
      <c r="BY9" s="34" t="s">
        <v>863</v>
      </c>
      <c r="CA9" s="32" t="s">
        <v>585</v>
      </c>
      <c r="CB9" s="33" t="s">
        <v>20</v>
      </c>
      <c r="CC9" s="34" t="s">
        <v>586</v>
      </c>
      <c r="CE9" s="36" t="s">
        <v>289</v>
      </c>
      <c r="CG9" s="37" t="s">
        <v>54</v>
      </c>
      <c r="CI9" s="70" t="s">
        <v>122</v>
      </c>
      <c r="CJ9" s="70" t="s">
        <v>258</v>
      </c>
      <c r="CK9" s="70" t="s">
        <v>259</v>
      </c>
      <c r="CL9" s="70" t="s">
        <v>125</v>
      </c>
      <c r="CM9" s="70" t="s">
        <v>260</v>
      </c>
      <c r="CN9" s="7" t="s">
        <v>44</v>
      </c>
      <c r="CS9" t="s">
        <v>2037</v>
      </c>
      <c r="CT9" t="s">
        <v>2051</v>
      </c>
      <c r="CW9" s="31" t="s">
        <v>2070</v>
      </c>
      <c r="CX9" s="31"/>
      <c r="CY9" s="31"/>
      <c r="CZ9" s="31"/>
      <c r="DB9" s="100"/>
      <c r="DE9" s="7" t="s">
        <v>2116</v>
      </c>
      <c r="DI9" s="108" t="s">
        <v>36</v>
      </c>
      <c r="DJ9" s="108" t="s">
        <v>37</v>
      </c>
      <c r="DL9" s="7" t="s">
        <v>198</v>
      </c>
      <c r="DP9" s="158" t="s">
        <v>2178</v>
      </c>
    </row>
    <row r="10" spans="1:122" ht="16">
      <c r="A10" s="38" t="s">
        <v>30</v>
      </c>
      <c r="E10" s="31" t="s">
        <v>290</v>
      </c>
      <c r="G10" s="39" t="s">
        <v>3</v>
      </c>
      <c r="H10" s="39"/>
      <c r="J10" s="32" t="s">
        <v>122</v>
      </c>
      <c r="K10" s="33" t="s">
        <v>291</v>
      </c>
      <c r="L10" s="33" t="s">
        <v>292</v>
      </c>
      <c r="M10" s="33" t="s">
        <v>125</v>
      </c>
      <c r="N10" s="34" t="s">
        <v>293</v>
      </c>
      <c r="O10" s="7" t="s">
        <v>127</v>
      </c>
      <c r="P10" s="33" t="s">
        <v>128</v>
      </c>
      <c r="Q10" s="33" t="s">
        <v>294</v>
      </c>
      <c r="R10" s="33" t="s">
        <v>295</v>
      </c>
      <c r="S10" s="33" t="s">
        <v>131</v>
      </c>
      <c r="T10" s="33" t="s">
        <v>296</v>
      </c>
      <c r="U10" s="7" t="s">
        <v>127</v>
      </c>
      <c r="V10" s="97" t="s">
        <v>166</v>
      </c>
      <c r="W10" s="97" t="s">
        <v>297</v>
      </c>
      <c r="X10" s="97" t="s">
        <v>298</v>
      </c>
      <c r="Y10" s="97" t="s">
        <v>169</v>
      </c>
      <c r="Z10" s="97" t="s">
        <v>299</v>
      </c>
      <c r="AA10" s="7" t="s">
        <v>127</v>
      </c>
      <c r="AB10" s="44" t="s">
        <v>300</v>
      </c>
      <c r="AD10" s="98" t="s">
        <v>2035</v>
      </c>
      <c r="AF10" s="47" t="s">
        <v>131</v>
      </c>
      <c r="AH10" s="32" t="s">
        <v>122</v>
      </c>
      <c r="AI10" s="33" t="s">
        <v>301</v>
      </c>
      <c r="AJ10" s="33" t="s">
        <v>302</v>
      </c>
      <c r="AK10" s="34" t="s">
        <v>30</v>
      </c>
      <c r="AM10" s="51" t="s">
        <v>303</v>
      </c>
      <c r="AN10" s="52" t="s">
        <v>304</v>
      </c>
      <c r="AP10" s="51" t="s">
        <v>38</v>
      </c>
      <c r="AQ10" s="52" t="s">
        <v>305</v>
      </c>
      <c r="AS10" s="53" t="s">
        <v>30</v>
      </c>
      <c r="AT10" s="35" t="s">
        <v>306</v>
      </c>
      <c r="AU10" s="54" t="s">
        <v>307</v>
      </c>
      <c r="AV10" s="7" t="s">
        <v>44</v>
      </c>
      <c r="BF10" s="62" t="s">
        <v>146</v>
      </c>
      <c r="BG10" s="59" t="s">
        <v>147</v>
      </c>
      <c r="BI10" s="62" t="s">
        <v>146</v>
      </c>
      <c r="BJ10" s="59" t="s">
        <v>147</v>
      </c>
      <c r="BL10" s="126" t="s">
        <v>963</v>
      </c>
      <c r="BM10" s="127" t="s">
        <v>1115</v>
      </c>
      <c r="BO10" s="64" t="s">
        <v>310</v>
      </c>
      <c r="BP10" s="59" t="s">
        <v>311</v>
      </c>
      <c r="BR10" s="117"/>
      <c r="BS10" s="118"/>
      <c r="BU10" s="32" t="s">
        <v>313</v>
      </c>
      <c r="BV10" s="34" t="s">
        <v>221</v>
      </c>
      <c r="BX10" s="119" t="s">
        <v>659</v>
      </c>
      <c r="BY10" s="120" t="s">
        <v>660</v>
      </c>
      <c r="CA10" s="32" t="s">
        <v>605</v>
      </c>
      <c r="CB10" s="33" t="s">
        <v>20</v>
      </c>
      <c r="CC10" s="34" t="s">
        <v>606</v>
      </c>
      <c r="CE10" s="36" t="s">
        <v>316</v>
      </c>
      <c r="CI10" s="33" t="s">
        <v>122</v>
      </c>
      <c r="CJ10" s="33" t="s">
        <v>291</v>
      </c>
      <c r="CK10" s="33" t="s">
        <v>292</v>
      </c>
      <c r="CL10" s="33" t="s">
        <v>125</v>
      </c>
      <c r="CM10" s="33" t="s">
        <v>293</v>
      </c>
      <c r="CN10" s="7" t="s">
        <v>44</v>
      </c>
      <c r="CS10" t="s">
        <v>2039</v>
      </c>
      <c r="CT10" t="s">
        <v>2052</v>
      </c>
      <c r="CW10" s="31" t="s">
        <v>2078</v>
      </c>
      <c r="CX10" s="31"/>
      <c r="CY10" s="31"/>
      <c r="CZ10" s="31"/>
      <c r="DB10" s="100"/>
      <c r="DE10" s="7" t="s">
        <v>2117</v>
      </c>
      <c r="DI10" s="109" t="s">
        <v>2095</v>
      </c>
      <c r="DJ10" s="109" t="s">
        <v>2095</v>
      </c>
      <c r="DL10" s="7" t="s">
        <v>163</v>
      </c>
      <c r="DP10" s="214" t="s">
        <v>2577</v>
      </c>
    </row>
    <row r="11" spans="1:122" ht="16">
      <c r="A11" s="30" t="s">
        <v>31</v>
      </c>
      <c r="G11" s="39" t="s">
        <v>4</v>
      </c>
      <c r="H11" s="39"/>
      <c r="J11" s="32" t="s">
        <v>122</v>
      </c>
      <c r="K11" s="33" t="s">
        <v>317</v>
      </c>
      <c r="L11" s="33" t="s">
        <v>318</v>
      </c>
      <c r="M11" s="33" t="s">
        <v>125</v>
      </c>
      <c r="N11" s="34" t="s">
        <v>293</v>
      </c>
      <c r="O11" s="7" t="s">
        <v>127</v>
      </c>
      <c r="P11" s="33" t="s">
        <v>128</v>
      </c>
      <c r="Q11" s="33" t="s">
        <v>319</v>
      </c>
      <c r="R11" s="33" t="s">
        <v>320</v>
      </c>
      <c r="S11" s="33" t="s">
        <v>131</v>
      </c>
      <c r="T11" s="33" t="s">
        <v>321</v>
      </c>
      <c r="U11" s="7" t="s">
        <v>127</v>
      </c>
      <c r="V11" s="97" t="s">
        <v>166</v>
      </c>
      <c r="W11" s="97" t="s">
        <v>322</v>
      </c>
      <c r="X11" s="97" t="s">
        <v>323</v>
      </c>
      <c r="Y11" s="97" t="s">
        <v>169</v>
      </c>
      <c r="Z11" s="97" t="s">
        <v>324</v>
      </c>
      <c r="AA11" s="7" t="s">
        <v>127</v>
      </c>
      <c r="AB11" s="44" t="s">
        <v>325</v>
      </c>
      <c r="AF11" s="47" t="s">
        <v>326</v>
      </c>
      <c r="AH11" s="32" t="s">
        <v>122</v>
      </c>
      <c r="AI11" s="33" t="s">
        <v>327</v>
      </c>
      <c r="AJ11" s="33" t="s">
        <v>328</v>
      </c>
      <c r="AK11" s="34" t="s">
        <v>30</v>
      </c>
      <c r="AM11" s="51" t="s">
        <v>329</v>
      </c>
      <c r="AN11" s="52" t="s">
        <v>330</v>
      </c>
      <c r="AP11" s="51" t="s">
        <v>331</v>
      </c>
      <c r="AQ11" s="52" t="s">
        <v>332</v>
      </c>
      <c r="AS11" s="53" t="s">
        <v>31</v>
      </c>
      <c r="AT11" s="35" t="s">
        <v>56</v>
      </c>
      <c r="AU11" s="54" t="s">
        <v>333</v>
      </c>
      <c r="AV11" s="7" t="s">
        <v>44</v>
      </c>
      <c r="BF11" s="58" t="s">
        <v>184</v>
      </c>
      <c r="BG11" s="59" t="s">
        <v>185</v>
      </c>
      <c r="BI11" s="58" t="s">
        <v>184</v>
      </c>
      <c r="BJ11" s="59" t="s">
        <v>185</v>
      </c>
      <c r="BL11" s="126" t="s">
        <v>1089</v>
      </c>
      <c r="BM11" s="127" t="s">
        <v>1090</v>
      </c>
      <c r="BO11" s="64" t="s">
        <v>336</v>
      </c>
      <c r="BP11" s="59" t="s">
        <v>337</v>
      </c>
      <c r="BU11" s="32" t="s">
        <v>338</v>
      </c>
      <c r="BV11" s="34" t="s">
        <v>156</v>
      </c>
      <c r="BX11" s="119" t="s">
        <v>814</v>
      </c>
      <c r="BY11" s="120" t="s">
        <v>815</v>
      </c>
      <c r="CA11" s="32" t="s">
        <v>622</v>
      </c>
      <c r="CB11" s="33" t="s">
        <v>20</v>
      </c>
      <c r="CC11" s="34" t="s">
        <v>623</v>
      </c>
      <c r="CE11" s="36" t="s">
        <v>341</v>
      </c>
      <c r="CI11" s="70" t="s">
        <v>122</v>
      </c>
      <c r="CJ11" s="70" t="s">
        <v>317</v>
      </c>
      <c r="CK11" s="70" t="s">
        <v>318</v>
      </c>
      <c r="CL11" s="70" t="s">
        <v>125</v>
      </c>
      <c r="CM11" s="70" t="s">
        <v>293</v>
      </c>
      <c r="CN11" s="7" t="s">
        <v>44</v>
      </c>
      <c r="CS11" t="s">
        <v>2039</v>
      </c>
      <c r="CT11" t="s">
        <v>2053</v>
      </c>
      <c r="CW11" s="31" t="s">
        <v>2069</v>
      </c>
      <c r="CX11" s="31"/>
      <c r="CY11" s="31"/>
      <c r="CZ11" s="31"/>
      <c r="DB11" s="100"/>
      <c r="DE11" s="7" t="s">
        <v>2118</v>
      </c>
      <c r="DI11" s="113" t="s">
        <v>2096</v>
      </c>
      <c r="DJ11" s="113" t="s">
        <v>2096</v>
      </c>
      <c r="DL11" s="7" t="s">
        <v>1441</v>
      </c>
      <c r="DP11" s="214" t="s">
        <v>2578</v>
      </c>
    </row>
    <row r="12" spans="1:122" ht="16">
      <c r="A12" s="38" t="s">
        <v>32</v>
      </c>
      <c r="G12" s="39" t="s">
        <v>1923</v>
      </c>
      <c r="H12" s="39"/>
      <c r="J12" s="32" t="s">
        <v>122</v>
      </c>
      <c r="K12" s="33" t="s">
        <v>342</v>
      </c>
      <c r="L12" s="33" t="s">
        <v>343</v>
      </c>
      <c r="M12" s="33" t="s">
        <v>125</v>
      </c>
      <c r="N12" s="34" t="s">
        <v>293</v>
      </c>
      <c r="O12" s="7" t="s">
        <v>127</v>
      </c>
      <c r="P12" s="33" t="s">
        <v>128</v>
      </c>
      <c r="Q12" s="33" t="s">
        <v>344</v>
      </c>
      <c r="R12" s="33" t="s">
        <v>345</v>
      </c>
      <c r="S12" s="33" t="s">
        <v>131</v>
      </c>
      <c r="T12" s="33" t="s">
        <v>346</v>
      </c>
      <c r="U12" s="7" t="s">
        <v>127</v>
      </c>
      <c r="V12" s="97" t="s">
        <v>166</v>
      </c>
      <c r="W12" s="97" t="s">
        <v>347</v>
      </c>
      <c r="X12" s="97" t="s">
        <v>348</v>
      </c>
      <c r="Y12" s="97" t="s">
        <v>169</v>
      </c>
      <c r="Z12" s="97" t="s">
        <v>349</v>
      </c>
      <c r="AA12" s="7" t="s">
        <v>127</v>
      </c>
      <c r="AB12" s="44" t="s">
        <v>350</v>
      </c>
      <c r="AF12" s="47" t="s">
        <v>351</v>
      </c>
      <c r="AH12" s="32" t="s">
        <v>122</v>
      </c>
      <c r="AI12" s="33" t="s">
        <v>352</v>
      </c>
      <c r="AJ12" s="33" t="s">
        <v>353</v>
      </c>
      <c r="AK12" s="34" t="s">
        <v>30</v>
      </c>
      <c r="AM12" s="51" t="s">
        <v>354</v>
      </c>
      <c r="AN12" s="52" t="s">
        <v>355</v>
      </c>
      <c r="AP12" s="51" t="s">
        <v>356</v>
      </c>
      <c r="AQ12" s="52" t="s">
        <v>357</v>
      </c>
      <c r="AS12" s="53" t="s">
        <v>32</v>
      </c>
      <c r="AT12" s="35" t="s">
        <v>358</v>
      </c>
      <c r="AU12" s="54" t="s">
        <v>359</v>
      </c>
      <c r="AV12" s="7" t="s">
        <v>44</v>
      </c>
      <c r="BF12" s="62" t="s">
        <v>21</v>
      </c>
      <c r="BG12" s="59" t="s">
        <v>215</v>
      </c>
      <c r="BI12" s="62" t="s">
        <v>21</v>
      </c>
      <c r="BJ12" s="59" t="s">
        <v>215</v>
      </c>
      <c r="BL12" s="126" t="s">
        <v>1101</v>
      </c>
      <c r="BM12" s="127" t="s">
        <v>1102</v>
      </c>
      <c r="BO12" s="64" t="s">
        <v>362</v>
      </c>
      <c r="BP12" s="59" t="s">
        <v>363</v>
      </c>
      <c r="BR12" s="115" t="s">
        <v>290</v>
      </c>
      <c r="BS12" s="116" t="s">
        <v>312</v>
      </c>
      <c r="BU12" s="32" t="s">
        <v>364</v>
      </c>
      <c r="BV12" s="34" t="s">
        <v>156</v>
      </c>
      <c r="BX12" s="119" t="s">
        <v>547</v>
      </c>
      <c r="BY12" s="120" t="s">
        <v>548</v>
      </c>
      <c r="CA12" s="32" t="s">
        <v>222</v>
      </c>
      <c r="CB12" s="33" t="s">
        <v>20</v>
      </c>
      <c r="CC12" s="34" t="s">
        <v>223</v>
      </c>
      <c r="CE12" s="36" t="s">
        <v>367</v>
      </c>
      <c r="CI12" s="33" t="s">
        <v>122</v>
      </c>
      <c r="CJ12" s="33" t="s">
        <v>342</v>
      </c>
      <c r="CK12" s="33" t="s">
        <v>343</v>
      </c>
      <c r="CL12" s="33" t="s">
        <v>125</v>
      </c>
      <c r="CM12" s="33" t="s">
        <v>293</v>
      </c>
      <c r="CN12" s="7" t="s">
        <v>44</v>
      </c>
      <c r="CS12" t="s">
        <v>2039</v>
      </c>
      <c r="CT12" t="s">
        <v>2054</v>
      </c>
      <c r="CW12" s="31" t="s">
        <v>2079</v>
      </c>
      <c r="CX12" s="31"/>
      <c r="CY12" s="31"/>
      <c r="CZ12" s="31"/>
      <c r="DB12" s="100"/>
      <c r="DL12" s="7" t="s">
        <v>1814</v>
      </c>
      <c r="DP12" s="214" t="s">
        <v>2579</v>
      </c>
    </row>
    <row r="13" spans="1:122" ht="16">
      <c r="A13" s="30" t="s">
        <v>34</v>
      </c>
      <c r="G13" s="39" t="s">
        <v>1924</v>
      </c>
      <c r="H13" s="39"/>
      <c r="J13" s="32" t="s">
        <v>122</v>
      </c>
      <c r="K13" s="33" t="s">
        <v>368</v>
      </c>
      <c r="L13" s="33" t="s">
        <v>369</v>
      </c>
      <c r="M13" s="33" t="s">
        <v>125</v>
      </c>
      <c r="N13" s="34" t="s">
        <v>293</v>
      </c>
      <c r="O13" s="7" t="s">
        <v>127</v>
      </c>
      <c r="P13" s="33" t="s">
        <v>128</v>
      </c>
      <c r="Q13" s="33" t="s">
        <v>370</v>
      </c>
      <c r="R13" s="33" t="s">
        <v>371</v>
      </c>
      <c r="S13" s="33" t="s">
        <v>131</v>
      </c>
      <c r="T13" s="33" t="s">
        <v>372</v>
      </c>
      <c r="U13" s="7" t="s">
        <v>127</v>
      </c>
      <c r="V13" s="97" t="s">
        <v>166</v>
      </c>
      <c r="W13" s="97" t="s">
        <v>373</v>
      </c>
      <c r="X13" s="97" t="s">
        <v>374</v>
      </c>
      <c r="Y13" s="97" t="s">
        <v>169</v>
      </c>
      <c r="Z13" s="97"/>
      <c r="AA13" s="7" t="s">
        <v>127</v>
      </c>
      <c r="AB13" s="44" t="s">
        <v>235</v>
      </c>
      <c r="AF13" s="47" t="s">
        <v>375</v>
      </c>
      <c r="AH13" s="32" t="s">
        <v>122</v>
      </c>
      <c r="AI13" s="33" t="s">
        <v>376</v>
      </c>
      <c r="AJ13" s="33" t="s">
        <v>377</v>
      </c>
      <c r="AK13" s="34" t="s">
        <v>30</v>
      </c>
      <c r="AM13" s="51" t="s">
        <v>378</v>
      </c>
      <c r="AN13" s="52" t="s">
        <v>379</v>
      </c>
      <c r="AP13" s="51" t="s">
        <v>380</v>
      </c>
      <c r="AQ13" s="52" t="s">
        <v>381</v>
      </c>
      <c r="AS13" s="53" t="s">
        <v>34</v>
      </c>
      <c r="AT13" s="35" t="s">
        <v>57</v>
      </c>
      <c r="AU13" s="54" t="s">
        <v>382</v>
      </c>
      <c r="AV13" s="7" t="s">
        <v>44</v>
      </c>
      <c r="BF13" s="58" t="s">
        <v>246</v>
      </c>
      <c r="BG13" s="59" t="s">
        <v>247</v>
      </c>
      <c r="BI13" s="58" t="s">
        <v>246</v>
      </c>
      <c r="BJ13" s="59" t="s">
        <v>247</v>
      </c>
      <c r="BL13" s="124" t="s">
        <v>2151</v>
      </c>
      <c r="BM13" s="125" t="s">
        <v>2152</v>
      </c>
      <c r="BO13" s="64" t="s">
        <v>385</v>
      </c>
      <c r="BP13" s="59" t="s">
        <v>386</v>
      </c>
      <c r="BU13" s="32" t="s">
        <v>387</v>
      </c>
      <c r="BV13" s="34" t="s">
        <v>388</v>
      </c>
      <c r="BX13" s="119" t="s">
        <v>876</v>
      </c>
      <c r="BY13" s="120" t="s">
        <v>877</v>
      </c>
      <c r="CA13" s="32" t="s">
        <v>893</v>
      </c>
      <c r="CB13" s="33" t="s">
        <v>20</v>
      </c>
      <c r="CC13" s="34" t="s">
        <v>894</v>
      </c>
      <c r="CE13" s="36" t="s">
        <v>391</v>
      </c>
      <c r="CI13" s="70" t="s">
        <v>122</v>
      </c>
      <c r="CJ13" s="70" t="s">
        <v>368</v>
      </c>
      <c r="CK13" s="70" t="s">
        <v>369</v>
      </c>
      <c r="CL13" s="70" t="s">
        <v>125</v>
      </c>
      <c r="CM13" s="70" t="s">
        <v>293</v>
      </c>
      <c r="CN13" s="7" t="s">
        <v>44</v>
      </c>
      <c r="CS13" s="7" t="s">
        <v>2039</v>
      </c>
      <c r="CT13" s="7" t="s">
        <v>2055</v>
      </c>
      <c r="DP13" s="214" t="s">
        <v>2580</v>
      </c>
    </row>
    <row r="14" spans="1:122" ht="16">
      <c r="A14" s="38" t="s">
        <v>35</v>
      </c>
      <c r="G14" s="39" t="s">
        <v>1925</v>
      </c>
      <c r="H14" s="39"/>
      <c r="J14" s="32" t="s">
        <v>122</v>
      </c>
      <c r="K14" s="33" t="s">
        <v>392</v>
      </c>
      <c r="L14" s="33" t="s">
        <v>393</v>
      </c>
      <c r="M14" s="33" t="s">
        <v>125</v>
      </c>
      <c r="N14" s="34" t="s">
        <v>293</v>
      </c>
      <c r="O14" s="7" t="s">
        <v>127</v>
      </c>
      <c r="P14" s="33" t="s">
        <v>128</v>
      </c>
      <c r="Q14" s="33" t="s">
        <v>394</v>
      </c>
      <c r="R14" s="33" t="s">
        <v>395</v>
      </c>
      <c r="S14" s="33" t="s">
        <v>131</v>
      </c>
      <c r="T14" s="33" t="s">
        <v>396</v>
      </c>
      <c r="U14" s="7" t="s">
        <v>127</v>
      </c>
      <c r="V14" s="97" t="s">
        <v>166</v>
      </c>
      <c r="W14" s="97" t="s">
        <v>397</v>
      </c>
      <c r="X14" s="97" t="s">
        <v>398</v>
      </c>
      <c r="Y14" s="97" t="s">
        <v>169</v>
      </c>
      <c r="Z14" s="97" t="s">
        <v>399</v>
      </c>
      <c r="AA14" s="7" t="s">
        <v>127</v>
      </c>
      <c r="AB14" s="44" t="s">
        <v>375</v>
      </c>
      <c r="AF14" s="48" t="s">
        <v>268</v>
      </c>
      <c r="AH14" s="32" t="s">
        <v>122</v>
      </c>
      <c r="AI14" s="33" t="s">
        <v>400</v>
      </c>
      <c r="AJ14" s="33" t="s">
        <v>401</v>
      </c>
      <c r="AK14" s="34" t="s">
        <v>35</v>
      </c>
      <c r="AM14" s="51" t="s">
        <v>402</v>
      </c>
      <c r="AN14" s="52" t="s">
        <v>403</v>
      </c>
      <c r="AP14" s="51" t="s">
        <v>404</v>
      </c>
      <c r="AQ14" s="52" t="s">
        <v>405</v>
      </c>
      <c r="AS14" s="53" t="s">
        <v>35</v>
      </c>
      <c r="AT14" s="35" t="s">
        <v>406</v>
      </c>
      <c r="AU14" s="54" t="s">
        <v>407</v>
      </c>
      <c r="AV14" s="7" t="s">
        <v>44</v>
      </c>
      <c r="BF14" s="62" t="s">
        <v>277</v>
      </c>
      <c r="BG14" s="59" t="s">
        <v>278</v>
      </c>
      <c r="BI14" s="62" t="s">
        <v>277</v>
      </c>
      <c r="BJ14" s="59" t="s">
        <v>278</v>
      </c>
      <c r="BL14" s="124" t="s">
        <v>2119</v>
      </c>
      <c r="BM14" s="125" t="s">
        <v>2119</v>
      </c>
      <c r="BO14" s="64" t="s">
        <v>410</v>
      </c>
      <c r="BP14" s="59" t="s">
        <v>386</v>
      </c>
      <c r="BU14" s="32" t="s">
        <v>411</v>
      </c>
      <c r="BV14" s="34" t="s">
        <v>156</v>
      </c>
      <c r="BX14" s="124" t="s">
        <v>2119</v>
      </c>
      <c r="BY14" s="125" t="s">
        <v>2119</v>
      </c>
      <c r="CA14" s="32" t="s">
        <v>641</v>
      </c>
      <c r="CB14" s="33" t="s">
        <v>20</v>
      </c>
      <c r="CC14" s="34" t="s">
        <v>642</v>
      </c>
      <c r="CE14" s="36" t="s">
        <v>414</v>
      </c>
      <c r="CI14" s="33" t="s">
        <v>122</v>
      </c>
      <c r="CJ14" s="33" t="s">
        <v>392</v>
      </c>
      <c r="CK14" s="33" t="s">
        <v>393</v>
      </c>
      <c r="CL14" s="33" t="s">
        <v>125</v>
      </c>
      <c r="CM14" s="33" t="s">
        <v>293</v>
      </c>
      <c r="CN14" s="7" t="s">
        <v>44</v>
      </c>
      <c r="CS14" s="7" t="s">
        <v>2039</v>
      </c>
      <c r="CT14" s="7" t="s">
        <v>2056</v>
      </c>
      <c r="DP14" s="214" t="s">
        <v>2581</v>
      </c>
    </row>
    <row r="15" spans="1:122" ht="16">
      <c r="A15" s="30" t="s">
        <v>36</v>
      </c>
      <c r="G15" s="39" t="s">
        <v>5</v>
      </c>
      <c r="H15" s="39"/>
      <c r="J15" s="32" t="s">
        <v>122</v>
      </c>
      <c r="K15" s="33" t="s">
        <v>415</v>
      </c>
      <c r="L15" s="33" t="s">
        <v>416</v>
      </c>
      <c r="M15" s="33" t="s">
        <v>125</v>
      </c>
      <c r="N15" s="34" t="s">
        <v>417</v>
      </c>
      <c r="O15" s="7" t="s">
        <v>127</v>
      </c>
      <c r="P15" s="33" t="s">
        <v>128</v>
      </c>
      <c r="Q15" s="33" t="s">
        <v>418</v>
      </c>
      <c r="R15" s="33" t="s">
        <v>419</v>
      </c>
      <c r="S15" s="33" t="s">
        <v>131</v>
      </c>
      <c r="T15" s="33" t="s">
        <v>420</v>
      </c>
      <c r="U15" s="7" t="s">
        <v>127</v>
      </c>
      <c r="V15" s="97" t="s">
        <v>166</v>
      </c>
      <c r="W15" s="97" t="s">
        <v>421</v>
      </c>
      <c r="X15" s="97" t="s">
        <v>422</v>
      </c>
      <c r="Y15" s="97" t="s">
        <v>169</v>
      </c>
      <c r="Z15" s="97" t="s">
        <v>423</v>
      </c>
      <c r="AA15" s="7" t="s">
        <v>127</v>
      </c>
      <c r="AB15" s="46" t="s">
        <v>268</v>
      </c>
      <c r="AF15" s="98" t="s">
        <v>2035</v>
      </c>
      <c r="AH15" s="32" t="s">
        <v>122</v>
      </c>
      <c r="AI15" s="33" t="s">
        <v>424</v>
      </c>
      <c r="AJ15" s="33" t="s">
        <v>425</v>
      </c>
      <c r="AK15" s="34" t="s">
        <v>30</v>
      </c>
      <c r="AM15" s="51" t="s">
        <v>426</v>
      </c>
      <c r="AN15" s="52" t="s">
        <v>427</v>
      </c>
      <c r="AP15" s="51" t="s">
        <v>428</v>
      </c>
      <c r="AQ15" s="52" t="s">
        <v>429</v>
      </c>
      <c r="AS15" s="53" t="s">
        <v>36</v>
      </c>
      <c r="AT15" s="35" t="s">
        <v>430</v>
      </c>
      <c r="AU15" s="54" t="s">
        <v>431</v>
      </c>
      <c r="AV15" s="7" t="s">
        <v>44</v>
      </c>
      <c r="BF15" s="58" t="s">
        <v>143</v>
      </c>
      <c r="BG15" s="59" t="s">
        <v>144</v>
      </c>
      <c r="BI15" s="58" t="s">
        <v>143</v>
      </c>
      <c r="BJ15" s="59" t="s">
        <v>144</v>
      </c>
      <c r="BL15" s="126" t="s">
        <v>150</v>
      </c>
      <c r="BM15" s="127" t="s">
        <v>151</v>
      </c>
      <c r="BO15" s="64" t="s">
        <v>434</v>
      </c>
      <c r="BP15" s="59" t="s">
        <v>435</v>
      </c>
      <c r="BU15" s="32" t="s">
        <v>436</v>
      </c>
      <c r="BV15" s="34" t="s">
        <v>156</v>
      </c>
      <c r="BX15" s="32" t="s">
        <v>193</v>
      </c>
      <c r="BY15" s="34" t="s">
        <v>194</v>
      </c>
      <c r="CA15" s="32" t="s">
        <v>506</v>
      </c>
      <c r="CB15" s="33" t="s">
        <v>20</v>
      </c>
      <c r="CC15" s="34" t="s">
        <v>507</v>
      </c>
      <c r="CE15" s="36" t="s">
        <v>439</v>
      </c>
      <c r="CI15" s="70" t="s">
        <v>122</v>
      </c>
      <c r="CJ15" s="70" t="s">
        <v>415</v>
      </c>
      <c r="CK15" s="70" t="s">
        <v>416</v>
      </c>
      <c r="CL15" s="70" t="s">
        <v>125</v>
      </c>
      <c r="CM15" s="70" t="s">
        <v>417</v>
      </c>
      <c r="CN15" s="7" t="s">
        <v>44</v>
      </c>
      <c r="CS15" s="7" t="s">
        <v>2041</v>
      </c>
      <c r="CT15" s="7" t="s">
        <v>2057</v>
      </c>
      <c r="DP15" s="214" t="s">
        <v>2582</v>
      </c>
    </row>
    <row r="16" spans="1:122" ht="16">
      <c r="A16" s="38" t="s">
        <v>38</v>
      </c>
      <c r="G16" s="39" t="s">
        <v>1926</v>
      </c>
      <c r="H16" s="39"/>
      <c r="J16" s="32" t="s">
        <v>122</v>
      </c>
      <c r="K16" s="33" t="s">
        <v>467</v>
      </c>
      <c r="L16" s="33" t="s">
        <v>468</v>
      </c>
      <c r="M16" s="33" t="s">
        <v>204</v>
      </c>
      <c r="N16" s="34" t="s">
        <v>469</v>
      </c>
      <c r="O16" s="7" t="s">
        <v>127</v>
      </c>
      <c r="P16" s="33" t="s">
        <v>128</v>
      </c>
      <c r="Q16" s="33" t="s">
        <v>443</v>
      </c>
      <c r="R16" s="33" t="s">
        <v>444</v>
      </c>
      <c r="S16" s="33" t="s">
        <v>135</v>
      </c>
      <c r="T16" s="33" t="s">
        <v>445</v>
      </c>
      <c r="U16" s="7" t="s">
        <v>127</v>
      </c>
      <c r="V16" s="97" t="s">
        <v>166</v>
      </c>
      <c r="W16" s="97" t="s">
        <v>446</v>
      </c>
      <c r="X16" s="97" t="s">
        <v>447</v>
      </c>
      <c r="Y16" s="97" t="s">
        <v>169</v>
      </c>
      <c r="Z16" s="97" t="s">
        <v>448</v>
      </c>
      <c r="AA16" s="7" t="s">
        <v>127</v>
      </c>
      <c r="AB16" s="98" t="s">
        <v>2035</v>
      </c>
      <c r="AH16" s="32" t="s">
        <v>122</v>
      </c>
      <c r="AI16" s="33" t="s">
        <v>449</v>
      </c>
      <c r="AJ16" s="33" t="s">
        <v>450</v>
      </c>
      <c r="AK16" s="34" t="s">
        <v>30</v>
      </c>
      <c r="AM16" s="51" t="s">
        <v>451</v>
      </c>
      <c r="AN16" s="52" t="s">
        <v>452</v>
      </c>
      <c r="AP16" s="51" t="s">
        <v>453</v>
      </c>
      <c r="AQ16" s="52" t="s">
        <v>454</v>
      </c>
      <c r="AS16" s="53" t="s">
        <v>38</v>
      </c>
      <c r="AT16" s="35" t="s">
        <v>60</v>
      </c>
      <c r="AU16" s="54" t="s">
        <v>455</v>
      </c>
      <c r="AV16" s="7" t="s">
        <v>44</v>
      </c>
      <c r="BF16" s="64" t="s">
        <v>456</v>
      </c>
      <c r="BG16" s="59" t="s">
        <v>457</v>
      </c>
      <c r="BI16" s="64" t="s">
        <v>456</v>
      </c>
      <c r="BJ16" s="59" t="s">
        <v>457</v>
      </c>
      <c r="BL16" s="126" t="s">
        <v>187</v>
      </c>
      <c r="BM16" s="127" t="s">
        <v>188</v>
      </c>
      <c r="BO16" s="64" t="s">
        <v>460</v>
      </c>
      <c r="BP16" s="59" t="s">
        <v>461</v>
      </c>
      <c r="BU16" s="32" t="s">
        <v>462</v>
      </c>
      <c r="BV16" s="34" t="s">
        <v>463</v>
      </c>
      <c r="BX16" s="32" t="s">
        <v>565</v>
      </c>
      <c r="BY16" s="34" t="s">
        <v>566</v>
      </c>
      <c r="CA16" s="32" t="s">
        <v>527</v>
      </c>
      <c r="CB16" s="33" t="s">
        <v>20</v>
      </c>
      <c r="CC16" s="34" t="s">
        <v>528</v>
      </c>
      <c r="CE16" s="36" t="s">
        <v>466</v>
      </c>
      <c r="CI16" s="33" t="s">
        <v>122</v>
      </c>
      <c r="CJ16" s="33" t="s">
        <v>440</v>
      </c>
      <c r="CK16" s="33" t="s">
        <v>441</v>
      </c>
      <c r="CL16" s="33" t="s">
        <v>204</v>
      </c>
      <c r="CM16" s="33" t="s">
        <v>442</v>
      </c>
      <c r="CN16" s="7" t="s">
        <v>44</v>
      </c>
      <c r="CS16" s="7" t="s">
        <v>2041</v>
      </c>
      <c r="CT16" s="7" t="s">
        <v>2058</v>
      </c>
      <c r="DP16" s="214" t="s">
        <v>2583</v>
      </c>
    </row>
    <row r="17" spans="1:120" ht="16">
      <c r="A17" s="30" t="s">
        <v>40</v>
      </c>
      <c r="G17" s="39" t="s">
        <v>1927</v>
      </c>
      <c r="H17" s="39"/>
      <c r="J17" s="132" t="s">
        <v>122</v>
      </c>
      <c r="K17" s="134" t="s">
        <v>489</v>
      </c>
      <c r="L17" s="134" t="s">
        <v>490</v>
      </c>
      <c r="M17" s="134" t="s">
        <v>204</v>
      </c>
      <c r="N17" s="136" t="s">
        <v>491</v>
      </c>
      <c r="O17" s="7" t="s">
        <v>127</v>
      </c>
      <c r="P17" s="33" t="s">
        <v>128</v>
      </c>
      <c r="Q17" s="33" t="s">
        <v>470</v>
      </c>
      <c r="R17" s="33" t="s">
        <v>471</v>
      </c>
      <c r="S17" s="33" t="s">
        <v>135</v>
      </c>
      <c r="T17" s="33" t="s">
        <v>472</v>
      </c>
      <c r="U17" s="7" t="s">
        <v>127</v>
      </c>
      <c r="V17" s="97" t="s">
        <v>166</v>
      </c>
      <c r="W17" s="97" t="s">
        <v>473</v>
      </c>
      <c r="X17" s="97" t="s">
        <v>474</v>
      </c>
      <c r="Y17" s="97" t="s">
        <v>169</v>
      </c>
      <c r="Z17" s="97" t="s">
        <v>475</v>
      </c>
      <c r="AA17" s="7" t="s">
        <v>127</v>
      </c>
      <c r="AB17" s="39"/>
      <c r="AH17" s="32" t="s">
        <v>122</v>
      </c>
      <c r="AI17" s="33" t="s">
        <v>476</v>
      </c>
      <c r="AJ17" s="33" t="s">
        <v>477</v>
      </c>
      <c r="AK17" s="34" t="s">
        <v>30</v>
      </c>
      <c r="AM17" s="51" t="s">
        <v>478</v>
      </c>
      <c r="AN17" s="52" t="s">
        <v>479</v>
      </c>
      <c r="AP17" s="41" t="s">
        <v>66</v>
      </c>
      <c r="AQ17" s="43" t="s">
        <v>480</v>
      </c>
      <c r="AS17" s="53" t="s">
        <v>40</v>
      </c>
      <c r="AT17" s="35" t="s">
        <v>67</v>
      </c>
      <c r="AU17" s="54" t="s">
        <v>481</v>
      </c>
      <c r="AV17" s="7" t="s">
        <v>44</v>
      </c>
      <c r="BF17" s="58" t="s">
        <v>182</v>
      </c>
      <c r="BG17" s="59" t="s">
        <v>482</v>
      </c>
      <c r="BI17" s="58" t="s">
        <v>182</v>
      </c>
      <c r="BJ17" s="59" t="s">
        <v>482</v>
      </c>
      <c r="BL17" s="126" t="s">
        <v>216</v>
      </c>
      <c r="BM17" s="127" t="s">
        <v>217</v>
      </c>
      <c r="BO17" s="64" t="s">
        <v>484</v>
      </c>
      <c r="BP17" s="59" t="s">
        <v>485</v>
      </c>
      <c r="BU17" s="32" t="s">
        <v>486</v>
      </c>
      <c r="BV17" s="34" t="s">
        <v>463</v>
      </c>
      <c r="BX17" s="119" t="s">
        <v>314</v>
      </c>
      <c r="BY17" s="120" t="s">
        <v>315</v>
      </c>
      <c r="CA17" s="32" t="s">
        <v>437</v>
      </c>
      <c r="CB17" s="33" t="s">
        <v>20</v>
      </c>
      <c r="CC17" s="34" t="s">
        <v>438</v>
      </c>
      <c r="CE17" s="40"/>
      <c r="CI17" s="70" t="s">
        <v>122</v>
      </c>
      <c r="CJ17" s="70" t="s">
        <v>467</v>
      </c>
      <c r="CK17" s="70" t="s">
        <v>468</v>
      </c>
      <c r="CL17" s="70" t="s">
        <v>204</v>
      </c>
      <c r="CM17" s="70" t="s">
        <v>469</v>
      </c>
      <c r="CN17" s="7" t="s">
        <v>44</v>
      </c>
      <c r="CS17" s="7" t="s">
        <v>2041</v>
      </c>
      <c r="CT17" s="7" t="s">
        <v>2059</v>
      </c>
      <c r="DP17" s="214" t="s">
        <v>2584</v>
      </c>
    </row>
    <row r="18" spans="1:120" ht="16">
      <c r="A18" s="38" t="s">
        <v>33</v>
      </c>
      <c r="G18" s="39" t="s">
        <v>1928</v>
      </c>
      <c r="H18" s="39"/>
      <c r="J18" s="132" t="s">
        <v>122</v>
      </c>
      <c r="K18" s="134" t="s">
        <v>508</v>
      </c>
      <c r="L18" s="134" t="s">
        <v>509</v>
      </c>
      <c r="M18" s="134" t="s">
        <v>204</v>
      </c>
      <c r="N18" s="136" t="s">
        <v>510</v>
      </c>
      <c r="O18" s="7" t="s">
        <v>127</v>
      </c>
      <c r="P18" s="33" t="s">
        <v>128</v>
      </c>
      <c r="Q18" s="33" t="s">
        <v>492</v>
      </c>
      <c r="R18" s="33" t="s">
        <v>493</v>
      </c>
      <c r="S18" s="33" t="s">
        <v>135</v>
      </c>
      <c r="T18" s="33" t="s">
        <v>494</v>
      </c>
      <c r="U18" s="7" t="s">
        <v>127</v>
      </c>
      <c r="V18" s="97" t="s">
        <v>166</v>
      </c>
      <c r="W18" s="97" t="s">
        <v>495</v>
      </c>
      <c r="X18" s="97" t="s">
        <v>496</v>
      </c>
      <c r="Y18" s="97" t="s">
        <v>169</v>
      </c>
      <c r="Z18" s="97" t="s">
        <v>497</v>
      </c>
      <c r="AA18" s="7" t="s">
        <v>127</v>
      </c>
      <c r="AB18" s="39"/>
      <c r="AH18" s="32" t="s">
        <v>122</v>
      </c>
      <c r="AI18" s="33" t="s">
        <v>440</v>
      </c>
      <c r="AJ18" s="33" t="s">
        <v>441</v>
      </c>
      <c r="AK18" s="34" t="s">
        <v>35</v>
      </c>
      <c r="AM18" s="51" t="s">
        <v>498</v>
      </c>
      <c r="AN18" s="52" t="s">
        <v>499</v>
      </c>
      <c r="AS18" s="55" t="s">
        <v>33</v>
      </c>
      <c r="AT18" s="56" t="s">
        <v>73</v>
      </c>
      <c r="AU18" s="57" t="s">
        <v>500</v>
      </c>
      <c r="AV18" s="7" t="s">
        <v>44</v>
      </c>
      <c r="BF18" s="58" t="s">
        <v>213</v>
      </c>
      <c r="BG18" s="59" t="s">
        <v>501</v>
      </c>
      <c r="BI18" s="58" t="s">
        <v>213</v>
      </c>
      <c r="BJ18" s="59" t="s">
        <v>501</v>
      </c>
      <c r="BL18" s="126" t="s">
        <v>249</v>
      </c>
      <c r="BM18" s="127" t="s">
        <v>250</v>
      </c>
      <c r="BO18" s="64" t="s">
        <v>502</v>
      </c>
      <c r="BP18" s="59" t="s">
        <v>503</v>
      </c>
      <c r="BU18" s="32" t="s">
        <v>504</v>
      </c>
      <c r="BV18" s="34" t="s">
        <v>505</v>
      </c>
      <c r="BX18" s="119" t="s">
        <v>585</v>
      </c>
      <c r="BY18" s="120" t="s">
        <v>586</v>
      </c>
      <c r="CA18" s="32" t="s">
        <v>659</v>
      </c>
      <c r="CB18" s="33" t="s">
        <v>20</v>
      </c>
      <c r="CC18" s="34" t="s">
        <v>660</v>
      </c>
      <c r="CI18" s="33" t="s">
        <v>122</v>
      </c>
      <c r="CJ18" s="33" t="s">
        <v>489</v>
      </c>
      <c r="CK18" s="33" t="s">
        <v>490</v>
      </c>
      <c r="CL18" s="33" t="s">
        <v>204</v>
      </c>
      <c r="CM18" s="33" t="s">
        <v>491</v>
      </c>
      <c r="CN18" s="7" t="s">
        <v>44</v>
      </c>
      <c r="CS18" s="7" t="s">
        <v>2045</v>
      </c>
      <c r="CT18" s="7" t="s">
        <v>2060</v>
      </c>
    </row>
    <row r="19" spans="1:120" ht="16">
      <c r="G19" s="39" t="s">
        <v>1929</v>
      </c>
      <c r="H19" s="39"/>
      <c r="J19" s="132" t="s">
        <v>122</v>
      </c>
      <c r="K19" s="134" t="s">
        <v>529</v>
      </c>
      <c r="L19" s="134" t="s">
        <v>530</v>
      </c>
      <c r="M19" s="134" t="s">
        <v>204</v>
      </c>
      <c r="N19" s="136" t="s">
        <v>531</v>
      </c>
      <c r="O19" s="7" t="s">
        <v>127</v>
      </c>
      <c r="P19" s="33" t="s">
        <v>128</v>
      </c>
      <c r="Q19" s="33" t="s">
        <v>511</v>
      </c>
      <c r="R19" s="33" t="s">
        <v>512</v>
      </c>
      <c r="S19" s="33" t="s">
        <v>135</v>
      </c>
      <c r="T19" s="33" t="s">
        <v>513</v>
      </c>
      <c r="U19" s="7" t="s">
        <v>127</v>
      </c>
      <c r="V19" s="97" t="s">
        <v>166</v>
      </c>
      <c r="W19" s="97" t="s">
        <v>514</v>
      </c>
      <c r="X19" s="97" t="s">
        <v>84</v>
      </c>
      <c r="Y19" s="97" t="s">
        <v>169</v>
      </c>
      <c r="Z19" s="97" t="s">
        <v>515</v>
      </c>
      <c r="AA19" s="7" t="s">
        <v>127</v>
      </c>
      <c r="AB19" s="39"/>
      <c r="AH19" s="32" t="s">
        <v>122</v>
      </c>
      <c r="AI19" s="33" t="s">
        <v>516</v>
      </c>
      <c r="AJ19" s="33" t="s">
        <v>517</v>
      </c>
      <c r="AK19" s="34" t="s">
        <v>30</v>
      </c>
      <c r="AM19" s="51" t="s">
        <v>518</v>
      </c>
      <c r="AN19" s="52" t="s">
        <v>519</v>
      </c>
      <c r="BF19" s="58" t="s">
        <v>244</v>
      </c>
      <c r="BG19" s="59" t="s">
        <v>520</v>
      </c>
      <c r="BI19" s="58" t="s">
        <v>244</v>
      </c>
      <c r="BJ19" s="59" t="s">
        <v>520</v>
      </c>
      <c r="BL19" s="126" t="s">
        <v>280</v>
      </c>
      <c r="BM19" s="127" t="s">
        <v>281</v>
      </c>
      <c r="BO19" s="64" t="s">
        <v>523</v>
      </c>
      <c r="BP19" s="59" t="s">
        <v>524</v>
      </c>
      <c r="BU19" s="32" t="s">
        <v>525</v>
      </c>
      <c r="BV19" s="34" t="s">
        <v>526</v>
      </c>
      <c r="BX19" s="119" t="s">
        <v>605</v>
      </c>
      <c r="BY19" s="120" t="s">
        <v>606</v>
      </c>
      <c r="CA19" s="32" t="s">
        <v>908</v>
      </c>
      <c r="CB19" s="33" t="s">
        <v>20</v>
      </c>
      <c r="CC19" s="34" t="s">
        <v>909</v>
      </c>
      <c r="CI19" s="70" t="s">
        <v>122</v>
      </c>
      <c r="CJ19" s="70" t="s">
        <v>508</v>
      </c>
      <c r="CK19" s="70" t="s">
        <v>509</v>
      </c>
      <c r="CL19" s="70" t="s">
        <v>204</v>
      </c>
      <c r="CM19" s="70" t="s">
        <v>510</v>
      </c>
      <c r="CN19" s="7" t="s">
        <v>44</v>
      </c>
      <c r="CS19" s="7" t="s">
        <v>2045</v>
      </c>
      <c r="CT19" s="7" t="s">
        <v>2061</v>
      </c>
    </row>
    <row r="20" spans="1:120" ht="16">
      <c r="G20" s="39" t="s">
        <v>1930</v>
      </c>
      <c r="H20" s="39"/>
      <c r="J20" s="132" t="s">
        <v>122</v>
      </c>
      <c r="K20" s="134" t="s">
        <v>549</v>
      </c>
      <c r="L20" s="134" t="s">
        <v>550</v>
      </c>
      <c r="M20" s="134" t="s">
        <v>204</v>
      </c>
      <c r="N20" s="136" t="s">
        <v>551</v>
      </c>
      <c r="O20" s="7" t="s">
        <v>127</v>
      </c>
      <c r="P20" s="33" t="s">
        <v>128</v>
      </c>
      <c r="Q20" s="33" t="s">
        <v>532</v>
      </c>
      <c r="R20" s="33" t="s">
        <v>533</v>
      </c>
      <c r="S20" s="33" t="s">
        <v>135</v>
      </c>
      <c r="T20" s="33" t="s">
        <v>534</v>
      </c>
      <c r="U20" s="7" t="s">
        <v>127</v>
      </c>
      <c r="V20" s="97" t="s">
        <v>166</v>
      </c>
      <c r="W20" s="97" t="s">
        <v>535</v>
      </c>
      <c r="X20" s="97" t="s">
        <v>536</v>
      </c>
      <c r="Y20" s="97" t="s">
        <v>169</v>
      </c>
      <c r="Z20" s="97" t="s">
        <v>537</v>
      </c>
      <c r="AA20" s="7" t="s">
        <v>127</v>
      </c>
      <c r="AB20" s="39"/>
      <c r="AH20" s="32" t="s">
        <v>122</v>
      </c>
      <c r="AI20" s="33" t="s">
        <v>538</v>
      </c>
      <c r="AJ20" s="33" t="s">
        <v>539</v>
      </c>
      <c r="AK20" s="34" t="s">
        <v>30</v>
      </c>
      <c r="AM20" s="51" t="s">
        <v>540</v>
      </c>
      <c r="AN20" s="52" t="s">
        <v>541</v>
      </c>
      <c r="BF20" s="60" t="s">
        <v>180</v>
      </c>
      <c r="BG20" s="61" t="s">
        <v>181</v>
      </c>
      <c r="BI20" s="60" t="s">
        <v>180</v>
      </c>
      <c r="BJ20" s="61" t="s">
        <v>181</v>
      </c>
      <c r="BL20" s="126" t="s">
        <v>308</v>
      </c>
      <c r="BM20" s="127" t="s">
        <v>309</v>
      </c>
      <c r="BO20" s="64" t="s">
        <v>544</v>
      </c>
      <c r="BP20" s="59" t="s">
        <v>545</v>
      </c>
      <c r="BU20" s="32" t="s">
        <v>546</v>
      </c>
      <c r="BV20" s="34" t="s">
        <v>463</v>
      </c>
      <c r="BX20" s="119" t="s">
        <v>622</v>
      </c>
      <c r="BY20" s="120" t="s">
        <v>623</v>
      </c>
      <c r="CA20" s="32" t="s">
        <v>676</v>
      </c>
      <c r="CB20" s="33" t="s">
        <v>20</v>
      </c>
      <c r="CC20" s="34" t="s">
        <v>677</v>
      </c>
      <c r="CI20" s="33" t="s">
        <v>122</v>
      </c>
      <c r="CJ20" s="33" t="s">
        <v>529</v>
      </c>
      <c r="CK20" s="33" t="s">
        <v>530</v>
      </c>
      <c r="CL20" s="33" t="s">
        <v>204</v>
      </c>
      <c r="CM20" s="33" t="s">
        <v>531</v>
      </c>
      <c r="CN20" s="7" t="s">
        <v>44</v>
      </c>
      <c r="CS20" s="7" t="s">
        <v>2045</v>
      </c>
      <c r="CT20" s="7" t="s">
        <v>2062</v>
      </c>
    </row>
    <row r="21" spans="1:120" ht="16">
      <c r="J21" s="132" t="s">
        <v>122</v>
      </c>
      <c r="K21" s="134" t="s">
        <v>567</v>
      </c>
      <c r="L21" s="134" t="s">
        <v>568</v>
      </c>
      <c r="M21" s="134" t="s">
        <v>204</v>
      </c>
      <c r="N21" s="136" t="s">
        <v>569</v>
      </c>
      <c r="O21" s="7" t="s">
        <v>127</v>
      </c>
      <c r="P21" s="33" t="s">
        <v>128</v>
      </c>
      <c r="Q21" s="33" t="s">
        <v>552</v>
      </c>
      <c r="R21" s="33" t="s">
        <v>553</v>
      </c>
      <c r="S21" s="33" t="s">
        <v>135</v>
      </c>
      <c r="T21" s="33" t="s">
        <v>554</v>
      </c>
      <c r="U21" s="7" t="s">
        <v>127</v>
      </c>
      <c r="V21" s="97" t="s">
        <v>166</v>
      </c>
      <c r="W21" s="97" t="s">
        <v>555</v>
      </c>
      <c r="X21" s="97" t="s">
        <v>556</v>
      </c>
      <c r="Y21" s="97" t="s">
        <v>169</v>
      </c>
      <c r="Z21" s="97" t="s">
        <v>557</v>
      </c>
      <c r="AA21" s="7" t="s">
        <v>127</v>
      </c>
      <c r="AH21" s="32" t="s">
        <v>122</v>
      </c>
      <c r="AI21" s="33" t="s">
        <v>467</v>
      </c>
      <c r="AJ21" s="33" t="s">
        <v>468</v>
      </c>
      <c r="AK21" s="34" t="s">
        <v>30</v>
      </c>
      <c r="AM21" s="51" t="s">
        <v>558</v>
      </c>
      <c r="AN21" s="52" t="s">
        <v>559</v>
      </c>
      <c r="BL21" s="121" t="s">
        <v>334</v>
      </c>
      <c r="BM21" s="122" t="s">
        <v>335</v>
      </c>
      <c r="BO21" s="64" t="s">
        <v>562</v>
      </c>
      <c r="BP21" s="59" t="s">
        <v>563</v>
      </c>
      <c r="BU21" s="32" t="s">
        <v>564</v>
      </c>
      <c r="BV21" s="34" t="s">
        <v>192</v>
      </c>
      <c r="BX21" s="119" t="s">
        <v>222</v>
      </c>
      <c r="BY21" s="120" t="s">
        <v>223</v>
      </c>
      <c r="CA21" s="32" t="s">
        <v>287</v>
      </c>
      <c r="CB21" s="33" t="s">
        <v>20</v>
      </c>
      <c r="CC21" s="34" t="s">
        <v>288</v>
      </c>
      <c r="CI21" s="70" t="s">
        <v>122</v>
      </c>
      <c r="CJ21" s="70" t="s">
        <v>549</v>
      </c>
      <c r="CK21" s="70" t="s">
        <v>550</v>
      </c>
      <c r="CL21" s="70" t="s">
        <v>204</v>
      </c>
      <c r="CM21" s="70" t="s">
        <v>551</v>
      </c>
      <c r="CN21" s="7" t="s">
        <v>44</v>
      </c>
      <c r="CS21" s="7" t="s">
        <v>2045</v>
      </c>
      <c r="CT21" s="7" t="s">
        <v>2063</v>
      </c>
    </row>
    <row r="22" spans="1:120" ht="16">
      <c r="J22" s="132" t="s">
        <v>122</v>
      </c>
      <c r="K22" s="134" t="s">
        <v>587</v>
      </c>
      <c r="L22" s="134" t="s">
        <v>588</v>
      </c>
      <c r="M22" s="134" t="s">
        <v>204</v>
      </c>
      <c r="N22" s="136" t="s">
        <v>589</v>
      </c>
      <c r="O22" s="7" t="s">
        <v>127</v>
      </c>
      <c r="P22" s="33" t="s">
        <v>128</v>
      </c>
      <c r="Q22" s="33" t="s">
        <v>570</v>
      </c>
      <c r="R22" s="33" t="s">
        <v>571</v>
      </c>
      <c r="S22" s="33" t="s">
        <v>135</v>
      </c>
      <c r="T22" s="33" t="s">
        <v>572</v>
      </c>
      <c r="U22" s="7" t="s">
        <v>127</v>
      </c>
      <c r="V22" s="97" t="s">
        <v>166</v>
      </c>
      <c r="W22" s="97" t="s">
        <v>573</v>
      </c>
      <c r="X22" s="97" t="s">
        <v>574</v>
      </c>
      <c r="Y22" s="97" t="s">
        <v>169</v>
      </c>
      <c r="Z22" s="97" t="s">
        <v>575</v>
      </c>
      <c r="AA22" s="7" t="s">
        <v>127</v>
      </c>
      <c r="AH22" s="32" t="s">
        <v>122</v>
      </c>
      <c r="AI22" s="33" t="s">
        <v>576</v>
      </c>
      <c r="AJ22" s="33" t="s">
        <v>577</v>
      </c>
      <c r="AK22" s="34" t="s">
        <v>30</v>
      </c>
      <c r="AM22" s="51" t="s">
        <v>578</v>
      </c>
      <c r="AN22" s="52" t="s">
        <v>579</v>
      </c>
      <c r="BL22" s="121" t="s">
        <v>360</v>
      </c>
      <c r="BM22" s="122" t="s">
        <v>361</v>
      </c>
      <c r="BO22" s="64" t="s">
        <v>582</v>
      </c>
      <c r="BP22" s="59" t="s">
        <v>583</v>
      </c>
      <c r="BU22" s="32" t="s">
        <v>584</v>
      </c>
      <c r="BV22" s="34" t="s">
        <v>526</v>
      </c>
      <c r="BX22" s="119" t="s">
        <v>893</v>
      </c>
      <c r="BY22" s="120" t="s">
        <v>894</v>
      </c>
      <c r="CA22" s="32" t="s">
        <v>694</v>
      </c>
      <c r="CB22" s="33" t="s">
        <v>20</v>
      </c>
      <c r="CC22" s="34" t="s">
        <v>695</v>
      </c>
      <c r="CI22" s="33" t="s">
        <v>122</v>
      </c>
      <c r="CJ22" s="33" t="s">
        <v>567</v>
      </c>
      <c r="CK22" s="33" t="s">
        <v>568</v>
      </c>
      <c r="CL22" s="33" t="s">
        <v>204</v>
      </c>
      <c r="CM22" s="33" t="s">
        <v>569</v>
      </c>
      <c r="CN22" s="7" t="s">
        <v>44</v>
      </c>
      <c r="CS22" s="7" t="s">
        <v>2045</v>
      </c>
      <c r="CT22" s="7" t="s">
        <v>2064</v>
      </c>
    </row>
    <row r="23" spans="1:120" ht="16">
      <c r="J23" s="132" t="s">
        <v>122</v>
      </c>
      <c r="K23" s="134" t="s">
        <v>607</v>
      </c>
      <c r="L23" s="134" t="s">
        <v>608</v>
      </c>
      <c r="M23" s="134" t="s">
        <v>204</v>
      </c>
      <c r="N23" s="136" t="s">
        <v>609</v>
      </c>
      <c r="O23" s="7" t="s">
        <v>127</v>
      </c>
      <c r="P23" s="33" t="s">
        <v>128</v>
      </c>
      <c r="Q23" s="33" t="s">
        <v>590</v>
      </c>
      <c r="R23" s="33" t="s">
        <v>591</v>
      </c>
      <c r="S23" s="33" t="s">
        <v>135</v>
      </c>
      <c r="T23" s="33" t="s">
        <v>592</v>
      </c>
      <c r="U23" s="7" t="s">
        <v>127</v>
      </c>
      <c r="V23" s="97" t="s">
        <v>166</v>
      </c>
      <c r="W23" s="97" t="s">
        <v>593</v>
      </c>
      <c r="X23" s="97" t="s">
        <v>594</v>
      </c>
      <c r="Y23" s="97" t="s">
        <v>169</v>
      </c>
      <c r="Z23" s="97" t="s">
        <v>595</v>
      </c>
      <c r="AA23" s="7" t="s">
        <v>127</v>
      </c>
      <c r="AH23" s="32" t="s">
        <v>122</v>
      </c>
      <c r="AI23" s="33" t="s">
        <v>596</v>
      </c>
      <c r="AJ23" s="33" t="s">
        <v>597</v>
      </c>
      <c r="AK23" s="34" t="s">
        <v>30</v>
      </c>
      <c r="AM23" s="51" t="s">
        <v>598</v>
      </c>
      <c r="AN23" s="52" t="s">
        <v>599</v>
      </c>
      <c r="BL23" s="121" t="s">
        <v>383</v>
      </c>
      <c r="BM23" s="122" t="s">
        <v>384</v>
      </c>
      <c r="BO23" s="64" t="s">
        <v>602</v>
      </c>
      <c r="BP23" s="59" t="s">
        <v>603</v>
      </c>
      <c r="BU23" s="32" t="s">
        <v>604</v>
      </c>
      <c r="BV23" s="34" t="s">
        <v>156</v>
      </c>
      <c r="BX23" s="119" t="s">
        <v>641</v>
      </c>
      <c r="BY23" s="120" t="s">
        <v>642</v>
      </c>
      <c r="CA23" s="32" t="s">
        <v>487</v>
      </c>
      <c r="CB23" s="33" t="s">
        <v>20</v>
      </c>
      <c r="CC23" s="34" t="s">
        <v>488</v>
      </c>
      <c r="CI23" s="70" t="s">
        <v>122</v>
      </c>
      <c r="CJ23" s="70" t="s">
        <v>587</v>
      </c>
      <c r="CK23" s="70" t="s">
        <v>588</v>
      </c>
      <c r="CL23" s="70" t="s">
        <v>204</v>
      </c>
      <c r="CM23" s="70" t="s">
        <v>589</v>
      </c>
      <c r="CN23" s="7" t="s">
        <v>44</v>
      </c>
      <c r="CS23" s="7" t="s">
        <v>2047</v>
      </c>
      <c r="CT23" s="7" t="s">
        <v>2065</v>
      </c>
    </row>
    <row r="24" spans="1:120" ht="16">
      <c r="J24" s="132" t="s">
        <v>122</v>
      </c>
      <c r="K24" s="134" t="s">
        <v>624</v>
      </c>
      <c r="L24" s="134" t="s">
        <v>625</v>
      </c>
      <c r="M24" s="134" t="s">
        <v>204</v>
      </c>
      <c r="N24" s="136" t="s">
        <v>626</v>
      </c>
      <c r="O24" s="7" t="s">
        <v>127</v>
      </c>
      <c r="P24" s="33" t="s">
        <v>128</v>
      </c>
      <c r="Q24" s="33" t="s">
        <v>610</v>
      </c>
      <c r="R24" s="33" t="s">
        <v>611</v>
      </c>
      <c r="S24" s="33" t="s">
        <v>135</v>
      </c>
      <c r="T24" s="33" t="s">
        <v>612</v>
      </c>
      <c r="U24" s="7" t="s">
        <v>127</v>
      </c>
      <c r="V24" s="97" t="s">
        <v>166</v>
      </c>
      <c r="W24" s="97" t="s">
        <v>613</v>
      </c>
      <c r="X24" s="97" t="s">
        <v>614</v>
      </c>
      <c r="Y24" s="97" t="s">
        <v>169</v>
      </c>
      <c r="Z24" s="97" t="s">
        <v>615</v>
      </c>
      <c r="AA24" s="7" t="s">
        <v>127</v>
      </c>
      <c r="AH24" s="32" t="s">
        <v>122</v>
      </c>
      <c r="AI24" s="33" t="s">
        <v>291</v>
      </c>
      <c r="AJ24" s="33" t="s">
        <v>292</v>
      </c>
      <c r="AK24" s="34" t="s">
        <v>27</v>
      </c>
      <c r="AM24" s="41" t="s">
        <v>244</v>
      </c>
      <c r="AN24" s="43" t="s">
        <v>616</v>
      </c>
      <c r="BL24" s="121" t="s">
        <v>408</v>
      </c>
      <c r="BM24" s="122" t="s">
        <v>409</v>
      </c>
      <c r="BO24" s="64" t="s">
        <v>619</v>
      </c>
      <c r="BP24" s="59" t="s">
        <v>620</v>
      </c>
      <c r="BU24" s="32" t="s">
        <v>621</v>
      </c>
      <c r="BV24" s="34" t="s">
        <v>192</v>
      </c>
      <c r="BX24" s="119" t="s">
        <v>506</v>
      </c>
      <c r="BY24" s="120" t="s">
        <v>507</v>
      </c>
      <c r="CA24" s="32" t="s">
        <v>255</v>
      </c>
      <c r="CB24" s="33" t="s">
        <v>20</v>
      </c>
      <c r="CC24" s="34" t="s">
        <v>256</v>
      </c>
      <c r="CI24" s="33" t="s">
        <v>122</v>
      </c>
      <c r="CJ24" s="33" t="s">
        <v>607</v>
      </c>
      <c r="CK24" s="33" t="s">
        <v>608</v>
      </c>
      <c r="CL24" s="33" t="s">
        <v>204</v>
      </c>
      <c r="CM24" s="33" t="s">
        <v>609</v>
      </c>
      <c r="CN24" s="7" t="s">
        <v>44</v>
      </c>
      <c r="CS24" s="7" t="s">
        <v>2047</v>
      </c>
      <c r="CT24" s="7" t="s">
        <v>2066</v>
      </c>
    </row>
    <row r="25" spans="1:120" ht="16">
      <c r="J25" s="132" t="s">
        <v>122</v>
      </c>
      <c r="K25" s="134" t="s">
        <v>643</v>
      </c>
      <c r="L25" s="134" t="s">
        <v>644</v>
      </c>
      <c r="M25" s="134" t="s">
        <v>204</v>
      </c>
      <c r="N25" s="136" t="s">
        <v>645</v>
      </c>
      <c r="O25" s="7" t="s">
        <v>127</v>
      </c>
      <c r="P25" s="33" t="s">
        <v>128</v>
      </c>
      <c r="Q25" s="33" t="s">
        <v>627</v>
      </c>
      <c r="R25" s="33" t="s">
        <v>628</v>
      </c>
      <c r="S25" s="33" t="s">
        <v>135</v>
      </c>
      <c r="T25" s="33" t="s">
        <v>629</v>
      </c>
      <c r="U25" s="7" t="s">
        <v>127</v>
      </c>
      <c r="V25" s="97" t="s">
        <v>166</v>
      </c>
      <c r="W25" s="97" t="s">
        <v>630</v>
      </c>
      <c r="X25" s="97" t="s">
        <v>631</v>
      </c>
      <c r="Y25" s="97" t="s">
        <v>169</v>
      </c>
      <c r="Z25" s="97" t="s">
        <v>632</v>
      </c>
      <c r="AA25" s="7" t="s">
        <v>127</v>
      </c>
      <c r="AH25" s="32" t="s">
        <v>122</v>
      </c>
      <c r="AI25" s="33" t="s">
        <v>633</v>
      </c>
      <c r="AJ25" s="33" t="s">
        <v>634</v>
      </c>
      <c r="AK25" s="34" t="s">
        <v>30</v>
      </c>
      <c r="BL25" s="121" t="s">
        <v>432</v>
      </c>
      <c r="BM25" s="122" t="s">
        <v>433</v>
      </c>
      <c r="BO25" s="64" t="s">
        <v>637</v>
      </c>
      <c r="BP25" s="59" t="s">
        <v>638</v>
      </c>
      <c r="BU25" s="32" t="s">
        <v>639</v>
      </c>
      <c r="BV25" s="34" t="s">
        <v>640</v>
      </c>
      <c r="BX25" s="119" t="s">
        <v>527</v>
      </c>
      <c r="BY25" s="120" t="s">
        <v>528</v>
      </c>
      <c r="CA25" s="32" t="s">
        <v>711</v>
      </c>
      <c r="CB25" s="33" t="s">
        <v>20</v>
      </c>
      <c r="CC25" s="34" t="s">
        <v>712</v>
      </c>
      <c r="CI25" s="70" t="s">
        <v>122</v>
      </c>
      <c r="CJ25" s="70" t="s">
        <v>624</v>
      </c>
      <c r="CK25" s="70" t="s">
        <v>625</v>
      </c>
      <c r="CL25" s="70" t="s">
        <v>204</v>
      </c>
      <c r="CM25" s="70" t="s">
        <v>626</v>
      </c>
      <c r="CN25" s="7" t="s">
        <v>44</v>
      </c>
      <c r="CS25" s="7" t="s">
        <v>2047</v>
      </c>
      <c r="CT25" s="7" t="s">
        <v>2067</v>
      </c>
    </row>
    <row r="26" spans="1:120" ht="16">
      <c r="J26" s="132" t="s">
        <v>122</v>
      </c>
      <c r="K26" s="134" t="s">
        <v>661</v>
      </c>
      <c r="L26" s="134" t="s">
        <v>662</v>
      </c>
      <c r="M26" s="134" t="s">
        <v>204</v>
      </c>
      <c r="N26" s="136" t="s">
        <v>663</v>
      </c>
      <c r="O26" s="7" t="s">
        <v>127</v>
      </c>
      <c r="P26" s="33" t="s">
        <v>128</v>
      </c>
      <c r="Q26" s="33" t="s">
        <v>646</v>
      </c>
      <c r="R26" s="33" t="s">
        <v>647</v>
      </c>
      <c r="S26" s="33" t="s">
        <v>135</v>
      </c>
      <c r="T26" s="33" t="s">
        <v>648</v>
      </c>
      <c r="U26" s="7" t="s">
        <v>127</v>
      </c>
      <c r="V26" s="97" t="s">
        <v>166</v>
      </c>
      <c r="W26" s="97" t="s">
        <v>649</v>
      </c>
      <c r="X26" s="97" t="s">
        <v>650</v>
      </c>
      <c r="Y26" s="97" t="s">
        <v>169</v>
      </c>
      <c r="Z26" s="97" t="s">
        <v>651</v>
      </c>
      <c r="AA26" s="7" t="s">
        <v>127</v>
      </c>
      <c r="AH26" s="32" t="s">
        <v>122</v>
      </c>
      <c r="AI26" s="33" t="s">
        <v>652</v>
      </c>
      <c r="AJ26" s="33" t="s">
        <v>653</v>
      </c>
      <c r="AK26" s="34" t="s">
        <v>35</v>
      </c>
      <c r="BL26" s="121" t="s">
        <v>458</v>
      </c>
      <c r="BM26" s="122" t="s">
        <v>459</v>
      </c>
      <c r="BO26" s="64" t="s">
        <v>656</v>
      </c>
      <c r="BP26" s="59" t="s">
        <v>657</v>
      </c>
      <c r="BU26" s="32" t="s">
        <v>658</v>
      </c>
      <c r="BV26" s="34" t="s">
        <v>192</v>
      </c>
      <c r="BX26" s="119" t="s">
        <v>437</v>
      </c>
      <c r="BY26" s="120" t="s">
        <v>438</v>
      </c>
      <c r="CA26" s="32" t="s">
        <v>729</v>
      </c>
      <c r="CB26" s="33" t="s">
        <v>20</v>
      </c>
      <c r="CC26" s="34" t="s">
        <v>730</v>
      </c>
      <c r="CI26" s="33" t="s">
        <v>122</v>
      </c>
      <c r="CJ26" s="33" t="s">
        <v>643</v>
      </c>
      <c r="CK26" s="33" t="s">
        <v>644</v>
      </c>
      <c r="CL26" s="33" t="s">
        <v>204</v>
      </c>
      <c r="CM26" s="33" t="s">
        <v>645</v>
      </c>
      <c r="CN26" s="7" t="s">
        <v>44</v>
      </c>
      <c r="CS26" s="7" t="s">
        <v>2111</v>
      </c>
      <c r="CT26" s="7" t="s">
        <v>2112</v>
      </c>
    </row>
    <row r="27" spans="1:120" ht="16">
      <c r="J27" s="132" t="s">
        <v>122</v>
      </c>
      <c r="K27" s="134" t="s">
        <v>678</v>
      </c>
      <c r="L27" s="134" t="s">
        <v>679</v>
      </c>
      <c r="M27" s="134" t="s">
        <v>204</v>
      </c>
      <c r="N27" s="136" t="s">
        <v>680</v>
      </c>
      <c r="O27" s="7" t="s">
        <v>127</v>
      </c>
      <c r="P27" s="33" t="s">
        <v>128</v>
      </c>
      <c r="Q27" s="33" t="s">
        <v>664</v>
      </c>
      <c r="R27" s="33" t="s">
        <v>665</v>
      </c>
      <c r="S27" s="33" t="s">
        <v>135</v>
      </c>
      <c r="T27" s="33" t="s">
        <v>666</v>
      </c>
      <c r="U27" s="7" t="s">
        <v>127</v>
      </c>
      <c r="V27" s="97" t="s">
        <v>166</v>
      </c>
      <c r="W27" s="97" t="s">
        <v>667</v>
      </c>
      <c r="X27" s="97" t="s">
        <v>668</v>
      </c>
      <c r="Y27" s="97" t="s">
        <v>169</v>
      </c>
      <c r="Z27" s="97" t="s">
        <v>669</v>
      </c>
      <c r="AA27" s="7" t="s">
        <v>127</v>
      </c>
      <c r="AH27" s="32" t="s">
        <v>122</v>
      </c>
      <c r="AI27" s="33" t="s">
        <v>670</v>
      </c>
      <c r="AJ27" s="33" t="s">
        <v>671</v>
      </c>
      <c r="AK27" s="34" t="s">
        <v>30</v>
      </c>
      <c r="BL27" s="121" t="s">
        <v>521</v>
      </c>
      <c r="BM27" s="122" t="s">
        <v>522</v>
      </c>
      <c r="BO27" s="64" t="s">
        <v>383</v>
      </c>
      <c r="BP27" s="59" t="s">
        <v>673</v>
      </c>
      <c r="BU27" s="32" t="s">
        <v>674</v>
      </c>
      <c r="BV27" s="34" t="s">
        <v>675</v>
      </c>
      <c r="BX27" s="119" t="s">
        <v>908</v>
      </c>
      <c r="BY27" s="120" t="s">
        <v>909</v>
      </c>
      <c r="CA27" s="32" t="s">
        <v>746</v>
      </c>
      <c r="CB27" s="33" t="s">
        <v>20</v>
      </c>
      <c r="CC27" s="34" t="s">
        <v>747</v>
      </c>
      <c r="CI27" s="70" t="s">
        <v>122</v>
      </c>
      <c r="CJ27" s="70" t="s">
        <v>661</v>
      </c>
      <c r="CK27" s="70" t="s">
        <v>662</v>
      </c>
      <c r="CL27" s="70" t="s">
        <v>204</v>
      </c>
      <c r="CM27" s="70" t="s">
        <v>663</v>
      </c>
      <c r="CN27" s="7" t="s">
        <v>44</v>
      </c>
      <c r="CS27" s="7" t="s">
        <v>2111</v>
      </c>
      <c r="CT27" s="7" t="s">
        <v>2113</v>
      </c>
    </row>
    <row r="28" spans="1:120" ht="16">
      <c r="J28" s="132" t="s">
        <v>122</v>
      </c>
      <c r="K28" s="134" t="s">
        <v>696</v>
      </c>
      <c r="L28" s="134" t="s">
        <v>697</v>
      </c>
      <c r="M28" s="134" t="s">
        <v>204</v>
      </c>
      <c r="N28" s="136" t="s">
        <v>698</v>
      </c>
      <c r="O28" s="7" t="s">
        <v>127</v>
      </c>
      <c r="P28" s="33" t="s">
        <v>128</v>
      </c>
      <c r="Q28" s="33" t="s">
        <v>681</v>
      </c>
      <c r="R28" s="33" t="s">
        <v>682</v>
      </c>
      <c r="S28" s="33" t="s">
        <v>135</v>
      </c>
      <c r="T28" s="33" t="s">
        <v>683</v>
      </c>
      <c r="U28" s="7" t="s">
        <v>127</v>
      </c>
      <c r="V28" s="97" t="s">
        <v>166</v>
      </c>
      <c r="W28" s="97" t="s">
        <v>684</v>
      </c>
      <c r="X28" s="97" t="s">
        <v>685</v>
      </c>
      <c r="Y28" s="97" t="s">
        <v>134</v>
      </c>
      <c r="Z28" s="97" t="s">
        <v>686</v>
      </c>
      <c r="AA28" s="7" t="s">
        <v>127</v>
      </c>
      <c r="AH28" s="32" t="s">
        <v>122</v>
      </c>
      <c r="AI28" s="33" t="s">
        <v>687</v>
      </c>
      <c r="AJ28" s="33" t="s">
        <v>688</v>
      </c>
      <c r="AK28" s="34" t="s">
        <v>30</v>
      </c>
      <c r="BL28" s="121" t="s">
        <v>542</v>
      </c>
      <c r="BM28" s="122" t="s">
        <v>543</v>
      </c>
      <c r="BO28" s="64" t="s">
        <v>691</v>
      </c>
      <c r="BP28" s="59" t="s">
        <v>692</v>
      </c>
      <c r="BU28" s="32" t="s">
        <v>693</v>
      </c>
      <c r="BV28" s="34" t="s">
        <v>221</v>
      </c>
      <c r="BX28" s="119" t="s">
        <v>676</v>
      </c>
      <c r="BY28" s="120" t="s">
        <v>677</v>
      </c>
      <c r="CA28" s="32" t="s">
        <v>763</v>
      </c>
      <c r="CB28" s="33" t="s">
        <v>20</v>
      </c>
      <c r="CC28" s="34" t="s">
        <v>764</v>
      </c>
      <c r="CI28" s="33" t="s">
        <v>122</v>
      </c>
      <c r="CJ28" s="33" t="s">
        <v>678</v>
      </c>
      <c r="CK28" s="33" t="s">
        <v>679</v>
      </c>
      <c r="CL28" s="33" t="s">
        <v>204</v>
      </c>
      <c r="CM28" s="33" t="s">
        <v>680</v>
      </c>
      <c r="CN28" s="7" t="s">
        <v>44</v>
      </c>
      <c r="CS28" s="7" t="s">
        <v>2111</v>
      </c>
      <c r="CT28" s="7" t="s">
        <v>2114</v>
      </c>
    </row>
    <row r="29" spans="1:120" ht="16">
      <c r="J29" s="132" t="s">
        <v>122</v>
      </c>
      <c r="K29" s="134" t="s">
        <v>713</v>
      </c>
      <c r="L29" s="134" t="s">
        <v>714</v>
      </c>
      <c r="M29" s="134" t="s">
        <v>204</v>
      </c>
      <c r="N29" s="136" t="s">
        <v>715</v>
      </c>
      <c r="O29" s="7" t="s">
        <v>127</v>
      </c>
      <c r="P29" s="33" t="s">
        <v>128</v>
      </c>
      <c r="Q29" s="33" t="s">
        <v>699</v>
      </c>
      <c r="R29" s="33" t="s">
        <v>700</v>
      </c>
      <c r="S29" s="33" t="s">
        <v>135</v>
      </c>
      <c r="T29" s="33" t="s">
        <v>701</v>
      </c>
      <c r="U29" s="7" t="s">
        <v>127</v>
      </c>
      <c r="V29" s="97" t="s">
        <v>166</v>
      </c>
      <c r="W29" s="97" t="s">
        <v>702</v>
      </c>
      <c r="X29" s="97" t="s">
        <v>703</v>
      </c>
      <c r="Y29" s="97" t="s">
        <v>234</v>
      </c>
      <c r="Z29" s="97" t="s">
        <v>704</v>
      </c>
      <c r="AA29" s="7" t="s">
        <v>127</v>
      </c>
      <c r="AH29" s="32" t="s">
        <v>122</v>
      </c>
      <c r="AI29" s="33" t="s">
        <v>705</v>
      </c>
      <c r="AJ29" s="33" t="s">
        <v>706</v>
      </c>
      <c r="AK29" s="34" t="s">
        <v>30</v>
      </c>
      <c r="BL29" s="121" t="s">
        <v>560</v>
      </c>
      <c r="BM29" s="122" t="s">
        <v>561</v>
      </c>
      <c r="BO29" s="64" t="s">
        <v>709</v>
      </c>
      <c r="BP29" s="59" t="s">
        <v>692</v>
      </c>
      <c r="BU29" s="32" t="s">
        <v>710</v>
      </c>
      <c r="BV29" s="34" t="s">
        <v>156</v>
      </c>
      <c r="BX29" s="119" t="s">
        <v>287</v>
      </c>
      <c r="BY29" s="120" t="s">
        <v>288</v>
      </c>
      <c r="CA29" s="32" t="s">
        <v>780</v>
      </c>
      <c r="CB29" s="33" t="s">
        <v>20</v>
      </c>
      <c r="CC29" s="34" t="s">
        <v>781</v>
      </c>
      <c r="CI29" s="70" t="s">
        <v>122</v>
      </c>
      <c r="CJ29" s="70" t="s">
        <v>696</v>
      </c>
      <c r="CK29" s="70" t="s">
        <v>697</v>
      </c>
      <c r="CL29" s="70" t="s">
        <v>204</v>
      </c>
      <c r="CM29" s="70" t="s">
        <v>698</v>
      </c>
      <c r="CN29" s="7" t="s">
        <v>44</v>
      </c>
      <c r="CS29" s="7" t="s">
        <v>2111</v>
      </c>
      <c r="CT29" s="7" t="s">
        <v>2144</v>
      </c>
    </row>
    <row r="30" spans="1:120" ht="16">
      <c r="J30" s="132" t="s">
        <v>122</v>
      </c>
      <c r="K30" s="134" t="s">
        <v>731</v>
      </c>
      <c r="L30" s="134" t="s">
        <v>732</v>
      </c>
      <c r="M30" s="134" t="s">
        <v>204</v>
      </c>
      <c r="N30" s="136" t="s">
        <v>733</v>
      </c>
      <c r="O30" s="7" t="s">
        <v>127</v>
      </c>
      <c r="P30" s="33" t="s">
        <v>128</v>
      </c>
      <c r="Q30" s="33" t="s">
        <v>716</v>
      </c>
      <c r="R30" s="33" t="s">
        <v>717</v>
      </c>
      <c r="S30" s="33" t="s">
        <v>135</v>
      </c>
      <c r="T30" s="33" t="s">
        <v>718</v>
      </c>
      <c r="U30" s="7" t="s">
        <v>127</v>
      </c>
      <c r="V30" s="97" t="s">
        <v>166</v>
      </c>
      <c r="W30" s="97" t="s">
        <v>719</v>
      </c>
      <c r="X30" s="97" t="s">
        <v>720</v>
      </c>
      <c r="Y30" s="97" t="s">
        <v>234</v>
      </c>
      <c r="Z30" s="97" t="s">
        <v>721</v>
      </c>
      <c r="AA30" s="7" t="s">
        <v>127</v>
      </c>
      <c r="AH30" s="32" t="s">
        <v>122</v>
      </c>
      <c r="AI30" s="33" t="s">
        <v>722</v>
      </c>
      <c r="AJ30" s="33" t="s">
        <v>723</v>
      </c>
      <c r="AK30" s="34" t="s">
        <v>30</v>
      </c>
      <c r="BL30" s="121" t="s">
        <v>580</v>
      </c>
      <c r="BM30" s="122" t="s">
        <v>581</v>
      </c>
      <c r="BO30" s="64" t="s">
        <v>726</v>
      </c>
      <c r="BP30" s="59" t="s">
        <v>727</v>
      </c>
      <c r="BU30" s="32" t="s">
        <v>728</v>
      </c>
      <c r="BV30" s="34" t="s">
        <v>156</v>
      </c>
      <c r="BX30" s="119" t="s">
        <v>694</v>
      </c>
      <c r="BY30" s="120" t="s">
        <v>695</v>
      </c>
      <c r="CA30" s="32" t="s">
        <v>925</v>
      </c>
      <c r="CB30" s="33" t="s">
        <v>20</v>
      </c>
      <c r="CC30" s="34" t="s">
        <v>926</v>
      </c>
      <c r="CI30" s="33" t="s">
        <v>122</v>
      </c>
      <c r="CJ30" s="33" t="s">
        <v>713</v>
      </c>
      <c r="CK30" s="33" t="s">
        <v>714</v>
      </c>
      <c r="CL30" s="33" t="s">
        <v>204</v>
      </c>
      <c r="CM30" s="33" t="s">
        <v>715</v>
      </c>
      <c r="CN30" s="7" t="s">
        <v>44</v>
      </c>
    </row>
    <row r="31" spans="1:120" ht="16">
      <c r="J31" s="132" t="s">
        <v>122</v>
      </c>
      <c r="K31" s="134" t="s">
        <v>748</v>
      </c>
      <c r="L31" s="134" t="s">
        <v>749</v>
      </c>
      <c r="M31" s="134" t="s">
        <v>204</v>
      </c>
      <c r="N31" s="136" t="s">
        <v>750</v>
      </c>
      <c r="O31" s="7" t="s">
        <v>127</v>
      </c>
      <c r="P31" s="33" t="s">
        <v>128</v>
      </c>
      <c r="Q31" s="33" t="s">
        <v>734</v>
      </c>
      <c r="R31" s="33" t="s">
        <v>735</v>
      </c>
      <c r="S31" s="33" t="s">
        <v>135</v>
      </c>
      <c r="T31" s="33" t="s">
        <v>736</v>
      </c>
      <c r="U31" s="7" t="s">
        <v>127</v>
      </c>
      <c r="V31" s="97" t="s">
        <v>166</v>
      </c>
      <c r="W31" s="97" t="s">
        <v>737</v>
      </c>
      <c r="X31" s="97" t="s">
        <v>738</v>
      </c>
      <c r="Y31" s="97" t="s">
        <v>268</v>
      </c>
      <c r="Z31" s="97"/>
      <c r="AA31" s="7" t="s">
        <v>127</v>
      </c>
      <c r="AH31" s="32" t="s">
        <v>122</v>
      </c>
      <c r="AI31" s="33" t="s">
        <v>739</v>
      </c>
      <c r="AJ31" s="33" t="s">
        <v>740</v>
      </c>
      <c r="AK31" s="34" t="s">
        <v>30</v>
      </c>
      <c r="BL31" s="121" t="s">
        <v>600</v>
      </c>
      <c r="BM31" s="122" t="s">
        <v>601</v>
      </c>
      <c r="BO31" s="64" t="s">
        <v>743</v>
      </c>
      <c r="BP31" s="59" t="s">
        <v>744</v>
      </c>
      <c r="BU31" s="32" t="s">
        <v>745</v>
      </c>
      <c r="BV31" s="34" t="s">
        <v>156</v>
      </c>
      <c r="BX31" s="119" t="s">
        <v>711</v>
      </c>
      <c r="BY31" s="120" t="s">
        <v>712</v>
      </c>
      <c r="CA31" s="32" t="s">
        <v>365</v>
      </c>
      <c r="CB31" s="33" t="s">
        <v>20</v>
      </c>
      <c r="CC31" s="34" t="s">
        <v>366</v>
      </c>
      <c r="CI31" s="70" t="s">
        <v>122</v>
      </c>
      <c r="CJ31" s="70" t="s">
        <v>731</v>
      </c>
      <c r="CK31" s="70" t="s">
        <v>732</v>
      </c>
      <c r="CL31" s="70" t="s">
        <v>204</v>
      </c>
      <c r="CM31" s="70" t="s">
        <v>733</v>
      </c>
      <c r="CN31" s="7" t="s">
        <v>44</v>
      </c>
    </row>
    <row r="32" spans="1:120" ht="16">
      <c r="J32" s="132" t="s">
        <v>122</v>
      </c>
      <c r="K32" s="134" t="s">
        <v>765</v>
      </c>
      <c r="L32" s="134" t="s">
        <v>766</v>
      </c>
      <c r="M32" s="134" t="s">
        <v>204</v>
      </c>
      <c r="N32" s="136" t="s">
        <v>767</v>
      </c>
      <c r="O32" s="7" t="s">
        <v>127</v>
      </c>
      <c r="P32" s="33" t="s">
        <v>128</v>
      </c>
      <c r="Q32" s="33" t="s">
        <v>751</v>
      </c>
      <c r="R32" s="33" t="s">
        <v>752</v>
      </c>
      <c r="S32" s="33" t="s">
        <v>135</v>
      </c>
      <c r="T32" s="33" t="s">
        <v>753</v>
      </c>
      <c r="U32" s="7" t="s">
        <v>127</v>
      </c>
      <c r="V32" s="97" t="s">
        <v>166</v>
      </c>
      <c r="W32" s="97" t="s">
        <v>754</v>
      </c>
      <c r="X32" s="97" t="s">
        <v>755</v>
      </c>
      <c r="Y32" s="97" t="s">
        <v>268</v>
      </c>
      <c r="Z32" s="97"/>
      <c r="AA32" s="7" t="s">
        <v>127</v>
      </c>
      <c r="AH32" s="32" t="s">
        <v>122</v>
      </c>
      <c r="AI32" s="33" t="s">
        <v>756</v>
      </c>
      <c r="AJ32" s="33" t="s">
        <v>757</v>
      </c>
      <c r="AK32" s="34" t="s">
        <v>30</v>
      </c>
      <c r="BL32" s="121" t="s">
        <v>635</v>
      </c>
      <c r="BM32" s="122" t="s">
        <v>636</v>
      </c>
      <c r="BO32" s="64" t="s">
        <v>760</v>
      </c>
      <c r="BP32" s="59" t="s">
        <v>761</v>
      </c>
      <c r="BU32" s="32" t="s">
        <v>762</v>
      </c>
      <c r="BV32" s="34" t="s">
        <v>192</v>
      </c>
      <c r="BX32" s="119" t="s">
        <v>729</v>
      </c>
      <c r="BY32" s="120" t="s">
        <v>730</v>
      </c>
      <c r="CA32" s="32" t="s">
        <v>941</v>
      </c>
      <c r="CB32" s="33" t="s">
        <v>20</v>
      </c>
      <c r="CC32" s="34" t="s">
        <v>942</v>
      </c>
      <c r="CI32" s="33" t="s">
        <v>122</v>
      </c>
      <c r="CJ32" s="33" t="s">
        <v>748</v>
      </c>
      <c r="CK32" s="33" t="s">
        <v>749</v>
      </c>
      <c r="CL32" s="33" t="s">
        <v>204</v>
      </c>
      <c r="CM32" s="33" t="s">
        <v>750</v>
      </c>
      <c r="CN32" s="7" t="s">
        <v>44</v>
      </c>
    </row>
    <row r="33" spans="10:92" ht="16">
      <c r="J33" s="132" t="s">
        <v>122</v>
      </c>
      <c r="K33" s="134" t="s">
        <v>782</v>
      </c>
      <c r="L33" s="134" t="s">
        <v>783</v>
      </c>
      <c r="M33" s="134" t="s">
        <v>204</v>
      </c>
      <c r="N33" s="136" t="s">
        <v>784</v>
      </c>
      <c r="O33" s="7" t="s">
        <v>127</v>
      </c>
      <c r="P33" s="33" t="s">
        <v>128</v>
      </c>
      <c r="Q33" s="33" t="s">
        <v>768</v>
      </c>
      <c r="R33" s="33" t="s">
        <v>769</v>
      </c>
      <c r="S33" s="33" t="s">
        <v>135</v>
      </c>
      <c r="T33" s="33" t="s">
        <v>770</v>
      </c>
      <c r="U33" s="7" t="s">
        <v>127</v>
      </c>
      <c r="V33" s="97" t="s">
        <v>166</v>
      </c>
      <c r="W33" s="97" t="s">
        <v>771</v>
      </c>
      <c r="X33" s="97" t="s">
        <v>772</v>
      </c>
      <c r="Y33" s="97" t="s">
        <v>268</v>
      </c>
      <c r="Z33" s="97"/>
      <c r="AA33" s="7" t="s">
        <v>127</v>
      </c>
      <c r="AH33" s="32" t="s">
        <v>122</v>
      </c>
      <c r="AI33" s="33" t="s">
        <v>773</v>
      </c>
      <c r="AJ33" s="33" t="s">
        <v>774</v>
      </c>
      <c r="AK33" s="34" t="s">
        <v>30</v>
      </c>
      <c r="BL33" s="121" t="s">
        <v>654</v>
      </c>
      <c r="BM33" s="122" t="s">
        <v>655</v>
      </c>
      <c r="BO33" s="64" t="s">
        <v>777</v>
      </c>
      <c r="BP33" s="59" t="s">
        <v>778</v>
      </c>
      <c r="BU33" s="32" t="s">
        <v>779</v>
      </c>
      <c r="BV33" s="34" t="s">
        <v>221</v>
      </c>
      <c r="BX33" s="119" t="s">
        <v>746</v>
      </c>
      <c r="BY33" s="120" t="s">
        <v>747</v>
      </c>
      <c r="CA33" s="32" t="s">
        <v>798</v>
      </c>
      <c r="CB33" s="33" t="s">
        <v>20</v>
      </c>
      <c r="CC33" s="34" t="s">
        <v>799</v>
      </c>
      <c r="CI33" s="70" t="s">
        <v>122</v>
      </c>
      <c r="CJ33" s="70" t="s">
        <v>765</v>
      </c>
      <c r="CK33" s="70" t="s">
        <v>766</v>
      </c>
      <c r="CL33" s="70" t="s">
        <v>204</v>
      </c>
      <c r="CM33" s="70" t="s">
        <v>767</v>
      </c>
      <c r="CN33" s="7" t="s">
        <v>44</v>
      </c>
    </row>
    <row r="34" spans="10:92" ht="16">
      <c r="J34" s="132" t="s">
        <v>122</v>
      </c>
      <c r="K34" s="134" t="s">
        <v>800</v>
      </c>
      <c r="L34" s="134" t="s">
        <v>801</v>
      </c>
      <c r="M34" s="134" t="s">
        <v>204</v>
      </c>
      <c r="N34" s="136" t="s">
        <v>802</v>
      </c>
      <c r="O34" s="7" t="s">
        <v>127</v>
      </c>
      <c r="P34" s="33" t="s">
        <v>128</v>
      </c>
      <c r="Q34" s="33" t="s">
        <v>785</v>
      </c>
      <c r="R34" s="33" t="s">
        <v>786</v>
      </c>
      <c r="S34" s="33" t="s">
        <v>135</v>
      </c>
      <c r="T34" s="33" t="s">
        <v>787</v>
      </c>
      <c r="U34" s="7" t="s">
        <v>127</v>
      </c>
      <c r="V34" s="97" t="s">
        <v>166</v>
      </c>
      <c r="W34" s="97" t="s">
        <v>788</v>
      </c>
      <c r="X34" s="97" t="s">
        <v>789</v>
      </c>
      <c r="Y34" s="97" t="s">
        <v>268</v>
      </c>
      <c r="Z34" s="97"/>
      <c r="AA34" s="7" t="s">
        <v>127</v>
      </c>
      <c r="AH34" s="32" t="s">
        <v>122</v>
      </c>
      <c r="AI34" s="33" t="s">
        <v>790</v>
      </c>
      <c r="AJ34" s="33" t="s">
        <v>791</v>
      </c>
      <c r="AK34" s="34" t="s">
        <v>30</v>
      </c>
      <c r="BL34" s="121" t="s">
        <v>71</v>
      </c>
      <c r="BM34" s="122" t="s">
        <v>672</v>
      </c>
      <c r="BO34" s="64" t="s">
        <v>794</v>
      </c>
      <c r="BP34" s="59" t="s">
        <v>795</v>
      </c>
      <c r="BU34" s="32" t="s">
        <v>796</v>
      </c>
      <c r="BV34" s="34" t="s">
        <v>797</v>
      </c>
      <c r="BX34" s="119" t="s">
        <v>763</v>
      </c>
      <c r="BY34" s="120" t="s">
        <v>764</v>
      </c>
      <c r="CA34" s="32" t="s">
        <v>157</v>
      </c>
      <c r="CB34" s="33" t="s">
        <v>20</v>
      </c>
      <c r="CC34" s="34" t="s">
        <v>158</v>
      </c>
      <c r="CI34" s="33" t="s">
        <v>122</v>
      </c>
      <c r="CJ34" s="33" t="s">
        <v>782</v>
      </c>
      <c r="CK34" s="33" t="s">
        <v>783</v>
      </c>
      <c r="CL34" s="33" t="s">
        <v>204</v>
      </c>
      <c r="CM34" s="33" t="s">
        <v>784</v>
      </c>
      <c r="CN34" s="7" t="s">
        <v>44</v>
      </c>
    </row>
    <row r="35" spans="10:92" ht="16">
      <c r="J35" s="132" t="s">
        <v>122</v>
      </c>
      <c r="K35" s="134" t="s">
        <v>816</v>
      </c>
      <c r="L35" s="134" t="s">
        <v>817</v>
      </c>
      <c r="M35" s="134" t="s">
        <v>204</v>
      </c>
      <c r="N35" s="136" t="s">
        <v>818</v>
      </c>
      <c r="O35" s="7" t="s">
        <v>127</v>
      </c>
      <c r="P35" s="33" t="s">
        <v>128</v>
      </c>
      <c r="Q35" s="33" t="s">
        <v>803</v>
      </c>
      <c r="R35" s="33" t="s">
        <v>804</v>
      </c>
      <c r="S35" s="33" t="s">
        <v>135</v>
      </c>
      <c r="T35" s="33" t="s">
        <v>805</v>
      </c>
      <c r="U35" s="7" t="s">
        <v>127</v>
      </c>
      <c r="V35" s="97" t="s">
        <v>166</v>
      </c>
      <c r="W35" s="97" t="s">
        <v>806</v>
      </c>
      <c r="X35" s="97" t="s">
        <v>807</v>
      </c>
      <c r="Y35" s="97" t="s">
        <v>268</v>
      </c>
      <c r="Z35" s="97"/>
      <c r="AA35" s="7" t="s">
        <v>127</v>
      </c>
      <c r="AH35" s="32" t="s">
        <v>122</v>
      </c>
      <c r="AI35" s="33" t="s">
        <v>808</v>
      </c>
      <c r="AJ35" s="33" t="s">
        <v>809</v>
      </c>
      <c r="AK35" s="34" t="s">
        <v>33</v>
      </c>
      <c r="BL35" s="121" t="s">
        <v>689</v>
      </c>
      <c r="BM35" s="122" t="s">
        <v>690</v>
      </c>
      <c r="BO35" s="64" t="s">
        <v>811</v>
      </c>
      <c r="BP35" s="59" t="s">
        <v>812</v>
      </c>
      <c r="BU35" s="32" t="s">
        <v>813</v>
      </c>
      <c r="BV35" s="34" t="s">
        <v>156</v>
      </c>
      <c r="BX35" s="119" t="s">
        <v>780</v>
      </c>
      <c r="BY35" s="120" t="s">
        <v>781</v>
      </c>
      <c r="CA35" s="32" t="s">
        <v>412</v>
      </c>
      <c r="CB35" s="33" t="s">
        <v>20</v>
      </c>
      <c r="CC35" s="34" t="s">
        <v>413</v>
      </c>
      <c r="CI35" s="70" t="s">
        <v>122</v>
      </c>
      <c r="CJ35" s="70" t="s">
        <v>800</v>
      </c>
      <c r="CK35" s="70" t="s">
        <v>801</v>
      </c>
      <c r="CL35" s="70" t="s">
        <v>204</v>
      </c>
      <c r="CM35" s="70" t="s">
        <v>802</v>
      </c>
      <c r="CN35" s="7" t="s">
        <v>44</v>
      </c>
    </row>
    <row r="36" spans="10:92" ht="16">
      <c r="J36" s="132" t="s">
        <v>122</v>
      </c>
      <c r="K36" s="134" t="s">
        <v>833</v>
      </c>
      <c r="L36" s="134" t="s">
        <v>834</v>
      </c>
      <c r="M36" s="134" t="s">
        <v>204</v>
      </c>
      <c r="N36" s="136" t="s">
        <v>835</v>
      </c>
      <c r="O36" s="7" t="s">
        <v>127</v>
      </c>
      <c r="P36" s="33" t="s">
        <v>128</v>
      </c>
      <c r="Q36" s="33" t="s">
        <v>819</v>
      </c>
      <c r="R36" s="33" t="s">
        <v>820</v>
      </c>
      <c r="S36" s="33" t="s">
        <v>135</v>
      </c>
      <c r="T36" s="33" t="s">
        <v>821</v>
      </c>
      <c r="U36" s="7" t="s">
        <v>127</v>
      </c>
      <c r="V36" s="97" t="s">
        <v>166</v>
      </c>
      <c r="W36" s="97" t="s">
        <v>822</v>
      </c>
      <c r="X36" s="97" t="s">
        <v>823</v>
      </c>
      <c r="Y36" s="97" t="s">
        <v>268</v>
      </c>
      <c r="Z36" s="97"/>
      <c r="AA36" s="7" t="s">
        <v>127</v>
      </c>
      <c r="AH36" s="32" t="s">
        <v>122</v>
      </c>
      <c r="AI36" s="33" t="s">
        <v>824</v>
      </c>
      <c r="AJ36" s="33" t="s">
        <v>825</v>
      </c>
      <c r="AK36" s="34" t="s">
        <v>30</v>
      </c>
      <c r="BL36" s="121" t="s">
        <v>707</v>
      </c>
      <c r="BM36" s="122" t="s">
        <v>708</v>
      </c>
      <c r="BO36" s="64" t="s">
        <v>828</v>
      </c>
      <c r="BP36" s="59" t="s">
        <v>829</v>
      </c>
      <c r="BU36" s="32" t="s">
        <v>830</v>
      </c>
      <c r="BV36" s="34" t="s">
        <v>156</v>
      </c>
      <c r="BX36" s="119" t="s">
        <v>925</v>
      </c>
      <c r="BY36" s="120" t="s">
        <v>926</v>
      </c>
      <c r="CA36" s="32" t="s">
        <v>389</v>
      </c>
      <c r="CB36" s="33" t="s">
        <v>20</v>
      </c>
      <c r="CC36" s="34" t="s">
        <v>390</v>
      </c>
      <c r="CI36" s="33" t="s">
        <v>122</v>
      </c>
      <c r="CJ36" s="33" t="s">
        <v>816</v>
      </c>
      <c r="CK36" s="33" t="s">
        <v>817</v>
      </c>
      <c r="CL36" s="33" t="s">
        <v>204</v>
      </c>
      <c r="CM36" s="33" t="s">
        <v>818</v>
      </c>
      <c r="CN36" s="7" t="s">
        <v>44</v>
      </c>
    </row>
    <row r="37" spans="10:92" ht="16">
      <c r="J37" s="132" t="s">
        <v>122</v>
      </c>
      <c r="K37" s="134" t="s">
        <v>449</v>
      </c>
      <c r="L37" s="134" t="s">
        <v>450</v>
      </c>
      <c r="M37" s="134" t="s">
        <v>204</v>
      </c>
      <c r="N37" s="136"/>
      <c r="O37" s="7" t="s">
        <v>127</v>
      </c>
      <c r="P37" s="33" t="s">
        <v>128</v>
      </c>
      <c r="Q37" s="33" t="s">
        <v>836</v>
      </c>
      <c r="R37" s="33" t="s">
        <v>837</v>
      </c>
      <c r="S37" s="33" t="s">
        <v>135</v>
      </c>
      <c r="T37" s="33" t="s">
        <v>838</v>
      </c>
      <c r="U37" s="7" t="s">
        <v>127</v>
      </c>
      <c r="V37" s="97" t="s">
        <v>166</v>
      </c>
      <c r="W37" s="97" t="s">
        <v>839</v>
      </c>
      <c r="X37" s="97" t="s">
        <v>840</v>
      </c>
      <c r="Y37" s="97" t="s">
        <v>268</v>
      </c>
      <c r="Z37" s="97"/>
      <c r="AA37" s="7" t="s">
        <v>127</v>
      </c>
      <c r="AH37" s="32" t="s">
        <v>122</v>
      </c>
      <c r="AI37" s="33" t="s">
        <v>841</v>
      </c>
      <c r="AJ37" s="33" t="s">
        <v>842</v>
      </c>
      <c r="AK37" s="34" t="s">
        <v>30</v>
      </c>
      <c r="BL37" s="121" t="s">
        <v>724</v>
      </c>
      <c r="BM37" s="122" t="s">
        <v>725</v>
      </c>
      <c r="BO37" s="64" t="s">
        <v>845</v>
      </c>
      <c r="BP37" s="59" t="s">
        <v>846</v>
      </c>
      <c r="BU37" s="32" t="s">
        <v>847</v>
      </c>
      <c r="BV37" s="34" t="s">
        <v>156</v>
      </c>
      <c r="BX37" s="119" t="s">
        <v>365</v>
      </c>
      <c r="BY37" s="120" t="s">
        <v>366</v>
      </c>
      <c r="CA37" s="32" t="s">
        <v>547</v>
      </c>
      <c r="CB37" s="33" t="s">
        <v>20</v>
      </c>
      <c r="CC37" s="34" t="s">
        <v>548</v>
      </c>
      <c r="CI37" s="70" t="s">
        <v>122</v>
      </c>
      <c r="CJ37" s="70" t="s">
        <v>833</v>
      </c>
      <c r="CK37" s="70" t="s">
        <v>834</v>
      </c>
      <c r="CL37" s="70" t="s">
        <v>204</v>
      </c>
      <c r="CM37" s="70" t="s">
        <v>835</v>
      </c>
      <c r="CN37" s="7" t="s">
        <v>44</v>
      </c>
    </row>
    <row r="38" spans="10:92" ht="16">
      <c r="J38" s="132" t="s">
        <v>122</v>
      </c>
      <c r="K38" s="134" t="s">
        <v>705</v>
      </c>
      <c r="L38" s="134" t="s">
        <v>706</v>
      </c>
      <c r="M38" s="134" t="s">
        <v>204</v>
      </c>
      <c r="N38" s="136"/>
      <c r="O38" s="7" t="s">
        <v>127</v>
      </c>
      <c r="P38" s="33" t="s">
        <v>128</v>
      </c>
      <c r="Q38" s="33" t="s">
        <v>850</v>
      </c>
      <c r="R38" s="33" t="s">
        <v>851</v>
      </c>
      <c r="S38" s="33" t="s">
        <v>135</v>
      </c>
      <c r="T38" s="33" t="s">
        <v>852</v>
      </c>
      <c r="U38" s="7" t="s">
        <v>127</v>
      </c>
      <c r="V38" s="97" t="s">
        <v>166</v>
      </c>
      <c r="W38" s="97" t="s">
        <v>853</v>
      </c>
      <c r="X38" s="97" t="s">
        <v>854</v>
      </c>
      <c r="Y38" s="97" t="s">
        <v>268</v>
      </c>
      <c r="Z38" s="97"/>
      <c r="AA38" s="7" t="s">
        <v>127</v>
      </c>
      <c r="AH38" s="32" t="s">
        <v>122</v>
      </c>
      <c r="AI38" s="33" t="s">
        <v>855</v>
      </c>
      <c r="AJ38" s="33" t="s">
        <v>856</v>
      </c>
      <c r="AK38" s="34" t="s">
        <v>30</v>
      </c>
      <c r="BL38" s="121" t="s">
        <v>741</v>
      </c>
      <c r="BM38" s="122" t="s">
        <v>742</v>
      </c>
      <c r="BO38" s="64" t="s">
        <v>859</v>
      </c>
      <c r="BP38" s="59" t="s">
        <v>860</v>
      </c>
      <c r="BU38" s="32" t="s">
        <v>861</v>
      </c>
      <c r="BV38" s="34" t="s">
        <v>192</v>
      </c>
      <c r="BX38" s="119" t="s">
        <v>941</v>
      </c>
      <c r="BY38" s="120" t="s">
        <v>942</v>
      </c>
      <c r="CA38" s="32" t="s">
        <v>814</v>
      </c>
      <c r="CB38" s="33" t="s">
        <v>20</v>
      </c>
      <c r="CC38" s="34" t="s">
        <v>815</v>
      </c>
      <c r="CI38" s="33" t="s">
        <v>122</v>
      </c>
      <c r="CJ38" s="33" t="s">
        <v>449</v>
      </c>
      <c r="CK38" s="33" t="s">
        <v>450</v>
      </c>
      <c r="CL38" s="33" t="s">
        <v>204</v>
      </c>
      <c r="CM38" s="33"/>
      <c r="CN38" s="7" t="s">
        <v>44</v>
      </c>
    </row>
    <row r="39" spans="10:92" ht="16">
      <c r="J39" s="132" t="s">
        <v>122</v>
      </c>
      <c r="K39" s="134" t="s">
        <v>878</v>
      </c>
      <c r="L39" s="134" t="s">
        <v>879</v>
      </c>
      <c r="M39" s="134" t="s">
        <v>204</v>
      </c>
      <c r="N39" s="136"/>
      <c r="O39" s="7" t="s">
        <v>127</v>
      </c>
      <c r="P39" s="33" t="s">
        <v>128</v>
      </c>
      <c r="Q39" s="33" t="s">
        <v>864</v>
      </c>
      <c r="R39" s="33" t="s">
        <v>865</v>
      </c>
      <c r="S39" s="33" t="s">
        <v>135</v>
      </c>
      <c r="T39" s="33" t="s">
        <v>866</v>
      </c>
      <c r="U39" s="7" t="s">
        <v>127</v>
      </c>
      <c r="V39" s="97"/>
      <c r="W39" s="97" t="s">
        <v>867</v>
      </c>
      <c r="X39" s="97" t="s">
        <v>868</v>
      </c>
      <c r="Y39" s="97" t="s">
        <v>268</v>
      </c>
      <c r="Z39" s="97"/>
      <c r="AA39" s="7" t="s">
        <v>127</v>
      </c>
      <c r="AH39" s="32" t="s">
        <v>122</v>
      </c>
      <c r="AI39" s="33" t="s">
        <v>869</v>
      </c>
      <c r="AJ39" s="33" t="s">
        <v>870</v>
      </c>
      <c r="AK39" s="34" t="s">
        <v>30</v>
      </c>
      <c r="BL39" s="121" t="s">
        <v>758</v>
      </c>
      <c r="BM39" s="122" t="s">
        <v>759</v>
      </c>
      <c r="BO39" s="64" t="s">
        <v>873</v>
      </c>
      <c r="BP39" s="59" t="s">
        <v>874</v>
      </c>
      <c r="BU39" s="32" t="s">
        <v>875</v>
      </c>
      <c r="BV39" s="34" t="s">
        <v>221</v>
      </c>
      <c r="BX39" s="119" t="s">
        <v>798</v>
      </c>
      <c r="BY39" s="120" t="s">
        <v>799</v>
      </c>
      <c r="CA39" s="32" t="s">
        <v>954</v>
      </c>
      <c r="CB39" s="33" t="s">
        <v>20</v>
      </c>
      <c r="CC39" s="34" t="s">
        <v>955</v>
      </c>
      <c r="CI39" s="70" t="s">
        <v>122</v>
      </c>
      <c r="CJ39" s="70" t="s">
        <v>705</v>
      </c>
      <c r="CK39" s="70" t="s">
        <v>706</v>
      </c>
      <c r="CL39" s="70" t="s">
        <v>204</v>
      </c>
      <c r="CM39" s="70"/>
      <c r="CN39" s="7" t="s">
        <v>44</v>
      </c>
    </row>
    <row r="40" spans="10:92" ht="16">
      <c r="J40" s="132" t="s">
        <v>122</v>
      </c>
      <c r="K40" s="134" t="s">
        <v>895</v>
      </c>
      <c r="L40" s="134" t="s">
        <v>896</v>
      </c>
      <c r="M40" s="134" t="s">
        <v>204</v>
      </c>
      <c r="N40" s="136" t="s">
        <v>897</v>
      </c>
      <c r="O40" s="7" t="s">
        <v>127</v>
      </c>
      <c r="P40" s="33" t="s">
        <v>128</v>
      </c>
      <c r="Q40" s="33" t="s">
        <v>880</v>
      </c>
      <c r="R40" s="33" t="s">
        <v>881</v>
      </c>
      <c r="S40" s="33" t="s">
        <v>135</v>
      </c>
      <c r="T40" s="33" t="s">
        <v>882</v>
      </c>
      <c r="U40" s="7" t="s">
        <v>127</v>
      </c>
      <c r="V40" s="97"/>
      <c r="W40" s="97" t="s">
        <v>883</v>
      </c>
      <c r="X40" s="97" t="s">
        <v>884</v>
      </c>
      <c r="Y40" s="97" t="s">
        <v>268</v>
      </c>
      <c r="Z40" s="97"/>
      <c r="AA40" s="7" t="s">
        <v>127</v>
      </c>
      <c r="AH40" s="32" t="s">
        <v>122</v>
      </c>
      <c r="AI40" s="33" t="s">
        <v>885</v>
      </c>
      <c r="AJ40" s="33" t="s">
        <v>886</v>
      </c>
      <c r="AK40" s="34" t="s">
        <v>30</v>
      </c>
      <c r="BL40" s="121" t="s">
        <v>775</v>
      </c>
      <c r="BM40" s="122" t="s">
        <v>776</v>
      </c>
      <c r="BO40" s="64" t="s">
        <v>889</v>
      </c>
      <c r="BP40" s="59" t="s">
        <v>890</v>
      </c>
      <c r="BU40" s="32" t="s">
        <v>891</v>
      </c>
      <c r="BV40" s="34" t="s">
        <v>892</v>
      </c>
      <c r="BX40" s="119" t="s">
        <v>157</v>
      </c>
      <c r="BY40" s="120" t="s">
        <v>158</v>
      </c>
      <c r="CA40" s="32" t="s">
        <v>968</v>
      </c>
      <c r="CB40" s="33" t="s">
        <v>20</v>
      </c>
      <c r="CC40" s="34" t="s">
        <v>969</v>
      </c>
      <c r="CI40" s="33" t="s">
        <v>122</v>
      </c>
      <c r="CJ40" s="33" t="s">
        <v>878</v>
      </c>
      <c r="CK40" s="33" t="s">
        <v>879</v>
      </c>
      <c r="CL40" s="33" t="s">
        <v>204</v>
      </c>
      <c r="CM40" s="33"/>
      <c r="CN40" s="7" t="s">
        <v>44</v>
      </c>
    </row>
    <row r="41" spans="10:92" ht="16">
      <c r="J41" s="132" t="s">
        <v>122</v>
      </c>
      <c r="K41" s="134" t="s">
        <v>910</v>
      </c>
      <c r="L41" s="134" t="s">
        <v>911</v>
      </c>
      <c r="M41" s="134" t="s">
        <v>204</v>
      </c>
      <c r="N41" s="136"/>
      <c r="O41" s="7" t="s">
        <v>127</v>
      </c>
      <c r="P41" s="33" t="s">
        <v>128</v>
      </c>
      <c r="Q41" s="33" t="s">
        <v>898</v>
      </c>
      <c r="R41" s="33" t="s">
        <v>899</v>
      </c>
      <c r="S41" s="33" t="s">
        <v>135</v>
      </c>
      <c r="T41" s="33" t="s">
        <v>900</v>
      </c>
      <c r="U41" s="7" t="s">
        <v>127</v>
      </c>
      <c r="V41" s="97" t="s">
        <v>166</v>
      </c>
      <c r="W41" s="97" t="s">
        <v>901</v>
      </c>
      <c r="X41" s="97" t="s">
        <v>902</v>
      </c>
      <c r="Y41" s="97" t="s">
        <v>268</v>
      </c>
      <c r="Z41" s="97"/>
      <c r="AA41" s="7" t="s">
        <v>127</v>
      </c>
      <c r="AH41" s="32" t="s">
        <v>122</v>
      </c>
      <c r="AI41" s="33" t="s">
        <v>489</v>
      </c>
      <c r="AJ41" s="33" t="s">
        <v>490</v>
      </c>
      <c r="AK41" s="34" t="s">
        <v>35</v>
      </c>
      <c r="BL41" s="121" t="s">
        <v>792</v>
      </c>
      <c r="BM41" s="122" t="s">
        <v>793</v>
      </c>
      <c r="BO41" s="64" t="s">
        <v>905</v>
      </c>
      <c r="BP41" s="59" t="s">
        <v>906</v>
      </c>
      <c r="BU41" s="32" t="s">
        <v>907</v>
      </c>
      <c r="BV41" s="34" t="s">
        <v>388</v>
      </c>
      <c r="BX41" s="119" t="s">
        <v>412</v>
      </c>
      <c r="BY41" s="120" t="s">
        <v>413</v>
      </c>
      <c r="CA41" s="32" t="s">
        <v>831</v>
      </c>
      <c r="CB41" s="33" t="s">
        <v>20</v>
      </c>
      <c r="CC41" s="34" t="s">
        <v>832</v>
      </c>
      <c r="CI41" s="70" t="s">
        <v>122</v>
      </c>
      <c r="CJ41" s="70" t="s">
        <v>895</v>
      </c>
      <c r="CK41" s="70" t="s">
        <v>896</v>
      </c>
      <c r="CL41" s="70" t="s">
        <v>204</v>
      </c>
      <c r="CM41" s="70" t="s">
        <v>897</v>
      </c>
      <c r="CN41" s="7" t="s">
        <v>44</v>
      </c>
    </row>
    <row r="42" spans="10:92" ht="16">
      <c r="J42" s="132" t="s">
        <v>122</v>
      </c>
      <c r="K42" s="134" t="s">
        <v>927</v>
      </c>
      <c r="L42" s="134" t="s">
        <v>928</v>
      </c>
      <c r="M42" s="134" t="s">
        <v>204</v>
      </c>
      <c r="N42" s="136"/>
      <c r="O42" s="7" t="s">
        <v>127</v>
      </c>
      <c r="P42" s="33" t="s">
        <v>128</v>
      </c>
      <c r="Q42" s="33" t="s">
        <v>912</v>
      </c>
      <c r="R42" s="33" t="s">
        <v>913</v>
      </c>
      <c r="S42" s="33" t="s">
        <v>135</v>
      </c>
      <c r="T42" s="33" t="s">
        <v>914</v>
      </c>
      <c r="U42" s="7" t="s">
        <v>127</v>
      </c>
      <c r="V42" s="97" t="s">
        <v>166</v>
      </c>
      <c r="W42" s="97" t="s">
        <v>915</v>
      </c>
      <c r="X42" s="97" t="s">
        <v>916</v>
      </c>
      <c r="Y42" s="97" t="s">
        <v>268</v>
      </c>
      <c r="Z42" s="97"/>
      <c r="AA42" s="7" t="s">
        <v>127</v>
      </c>
      <c r="AH42" s="32" t="s">
        <v>122</v>
      </c>
      <c r="AI42" s="33" t="s">
        <v>917</v>
      </c>
      <c r="AJ42" s="33" t="s">
        <v>918</v>
      </c>
      <c r="AK42" s="34" t="s">
        <v>30</v>
      </c>
      <c r="BL42" s="121" t="s">
        <v>70</v>
      </c>
      <c r="BM42" s="122" t="s">
        <v>810</v>
      </c>
      <c r="BO42" s="64" t="s">
        <v>921</v>
      </c>
      <c r="BP42" s="59" t="s">
        <v>922</v>
      </c>
      <c r="BU42" s="32" t="s">
        <v>923</v>
      </c>
      <c r="BV42" s="34" t="s">
        <v>924</v>
      </c>
      <c r="BX42" s="119" t="s">
        <v>389</v>
      </c>
      <c r="BY42" s="120" t="s">
        <v>390</v>
      </c>
      <c r="CA42" s="32" t="s">
        <v>848</v>
      </c>
      <c r="CB42" s="33" t="s">
        <v>20</v>
      </c>
      <c r="CC42" s="34" t="s">
        <v>849</v>
      </c>
      <c r="CI42" s="33" t="s">
        <v>122</v>
      </c>
      <c r="CJ42" s="33" t="s">
        <v>910</v>
      </c>
      <c r="CK42" s="33" t="s">
        <v>911</v>
      </c>
      <c r="CL42" s="33" t="s">
        <v>204</v>
      </c>
      <c r="CM42" s="33"/>
      <c r="CN42" s="7" t="s">
        <v>44</v>
      </c>
    </row>
    <row r="43" spans="10:92" ht="16">
      <c r="J43" s="132" t="s">
        <v>122</v>
      </c>
      <c r="K43" s="134" t="s">
        <v>943</v>
      </c>
      <c r="L43" s="134" t="s">
        <v>944</v>
      </c>
      <c r="M43" s="134" t="s">
        <v>204</v>
      </c>
      <c r="N43" s="136"/>
      <c r="O43" s="7" t="s">
        <v>127</v>
      </c>
      <c r="P43" s="33" t="s">
        <v>128</v>
      </c>
      <c r="Q43" s="33" t="s">
        <v>929</v>
      </c>
      <c r="R43" s="33" t="s">
        <v>930</v>
      </c>
      <c r="S43" s="33" t="s">
        <v>135</v>
      </c>
      <c r="T43" s="33" t="s">
        <v>931</v>
      </c>
      <c r="U43" s="7" t="s">
        <v>127</v>
      </c>
      <c r="V43" s="97" t="s">
        <v>166</v>
      </c>
      <c r="W43" s="97" t="s">
        <v>932</v>
      </c>
      <c r="X43" s="97" t="s">
        <v>933</v>
      </c>
      <c r="Y43" s="97" t="s">
        <v>268</v>
      </c>
      <c r="Z43" s="97"/>
      <c r="AA43" s="7" t="s">
        <v>127</v>
      </c>
      <c r="AH43" s="32" t="s">
        <v>122</v>
      </c>
      <c r="AI43" s="33" t="s">
        <v>934</v>
      </c>
      <c r="AJ43" s="33" t="s">
        <v>935</v>
      </c>
      <c r="AK43" s="34" t="s">
        <v>35</v>
      </c>
      <c r="BL43" s="121" t="s">
        <v>843</v>
      </c>
      <c r="BM43" s="122" t="s">
        <v>844</v>
      </c>
      <c r="BO43" s="64" t="s">
        <v>938</v>
      </c>
      <c r="BP43" s="59" t="s">
        <v>939</v>
      </c>
      <c r="BU43" s="32" t="s">
        <v>940</v>
      </c>
      <c r="BV43" s="34" t="s">
        <v>156</v>
      </c>
      <c r="BX43" s="119" t="s">
        <v>954</v>
      </c>
      <c r="BY43" s="120" t="s">
        <v>955</v>
      </c>
      <c r="CA43" s="32" t="s">
        <v>862</v>
      </c>
      <c r="CB43" s="33" t="s">
        <v>20</v>
      </c>
      <c r="CC43" s="34" t="s">
        <v>863</v>
      </c>
      <c r="CI43" s="70" t="s">
        <v>122</v>
      </c>
      <c r="CJ43" s="70" t="s">
        <v>927</v>
      </c>
      <c r="CK43" s="70" t="s">
        <v>928</v>
      </c>
      <c r="CL43" s="70" t="s">
        <v>204</v>
      </c>
      <c r="CM43" s="70"/>
      <c r="CN43" s="7" t="s">
        <v>44</v>
      </c>
    </row>
    <row r="44" spans="10:92" ht="16">
      <c r="J44" s="132" t="s">
        <v>122</v>
      </c>
      <c r="K44" s="134" t="s">
        <v>956</v>
      </c>
      <c r="L44" s="134" t="s">
        <v>957</v>
      </c>
      <c r="M44" s="134" t="s">
        <v>204</v>
      </c>
      <c r="N44" s="136"/>
      <c r="O44" s="7" t="s">
        <v>127</v>
      </c>
      <c r="P44" s="33" t="s">
        <v>128</v>
      </c>
      <c r="Q44" s="33" t="s">
        <v>945</v>
      </c>
      <c r="R44" s="33" t="s">
        <v>946</v>
      </c>
      <c r="S44" s="33" t="s">
        <v>135</v>
      </c>
      <c r="T44" s="33" t="s">
        <v>947</v>
      </c>
      <c r="U44" s="7" t="s">
        <v>127</v>
      </c>
      <c r="V44" s="97" t="s">
        <v>166</v>
      </c>
      <c r="W44" s="97" t="s">
        <v>948</v>
      </c>
      <c r="X44" s="97" t="s">
        <v>949</v>
      </c>
      <c r="Y44" s="97" t="s">
        <v>268</v>
      </c>
      <c r="Z44" s="97"/>
      <c r="AA44" s="7" t="s">
        <v>127</v>
      </c>
      <c r="AH44" s="32" t="s">
        <v>122</v>
      </c>
      <c r="AI44" s="33" t="s">
        <v>508</v>
      </c>
      <c r="AJ44" s="33" t="s">
        <v>509</v>
      </c>
      <c r="AK44" s="34" t="s">
        <v>30</v>
      </c>
      <c r="BL44" s="121" t="s">
        <v>857</v>
      </c>
      <c r="BM44" s="122" t="s">
        <v>858</v>
      </c>
      <c r="BO44" s="64" t="s">
        <v>951</v>
      </c>
      <c r="BP44" s="59" t="s">
        <v>952</v>
      </c>
      <c r="BU44" s="32" t="s">
        <v>953</v>
      </c>
      <c r="BV44" s="34" t="s">
        <v>924</v>
      </c>
      <c r="BX44" s="119" t="s">
        <v>968</v>
      </c>
      <c r="BY44" s="120" t="s">
        <v>969</v>
      </c>
      <c r="CA44" s="32" t="s">
        <v>464</v>
      </c>
      <c r="CB44" s="33" t="s">
        <v>20</v>
      </c>
      <c r="CC44" s="34" t="s">
        <v>465</v>
      </c>
      <c r="CI44" s="33" t="s">
        <v>122</v>
      </c>
      <c r="CJ44" s="33" t="s">
        <v>943</v>
      </c>
      <c r="CK44" s="33" t="s">
        <v>944</v>
      </c>
      <c r="CL44" s="33" t="s">
        <v>204</v>
      </c>
      <c r="CM44" s="33"/>
      <c r="CN44" s="7" t="s">
        <v>44</v>
      </c>
    </row>
    <row r="45" spans="10:92" ht="16">
      <c r="J45" s="132" t="s">
        <v>122</v>
      </c>
      <c r="K45" s="134" t="s">
        <v>476</v>
      </c>
      <c r="L45" s="134" t="s">
        <v>477</v>
      </c>
      <c r="M45" s="134" t="s">
        <v>350</v>
      </c>
      <c r="N45" s="136" t="s">
        <v>970</v>
      </c>
      <c r="O45" s="7" t="s">
        <v>127</v>
      </c>
      <c r="P45" s="33" t="s">
        <v>128</v>
      </c>
      <c r="Q45" s="33" t="s">
        <v>958</v>
      </c>
      <c r="R45" s="33" t="s">
        <v>959</v>
      </c>
      <c r="S45" s="33" t="s">
        <v>135</v>
      </c>
      <c r="T45" s="33" t="s">
        <v>960</v>
      </c>
      <c r="U45" s="7" t="s">
        <v>127</v>
      </c>
      <c r="V45" s="3" t="s">
        <v>166</v>
      </c>
      <c r="W45" t="s">
        <v>2048</v>
      </c>
      <c r="X45" t="s">
        <v>2049</v>
      </c>
      <c r="Y45" t="s">
        <v>2035</v>
      </c>
      <c r="Z45" t="s">
        <v>2036</v>
      </c>
      <c r="AH45" s="32" t="s">
        <v>122</v>
      </c>
      <c r="AI45" s="33" t="s">
        <v>961</v>
      </c>
      <c r="AJ45" s="33" t="s">
        <v>962</v>
      </c>
      <c r="AK45" s="34" t="s">
        <v>30</v>
      </c>
      <c r="BL45" s="121" t="s">
        <v>887</v>
      </c>
      <c r="BM45" s="122" t="s">
        <v>888</v>
      </c>
      <c r="BO45" s="64" t="s">
        <v>965</v>
      </c>
      <c r="BP45" s="59" t="s">
        <v>966</v>
      </c>
      <c r="BU45" s="32" t="s">
        <v>967</v>
      </c>
      <c r="BV45" s="34" t="s">
        <v>924</v>
      </c>
      <c r="BX45" s="119" t="s">
        <v>831</v>
      </c>
      <c r="BY45" s="120" t="s">
        <v>832</v>
      </c>
      <c r="CA45" s="32" t="s">
        <v>876</v>
      </c>
      <c r="CB45" s="33" t="s">
        <v>20</v>
      </c>
      <c r="CC45" s="34" t="s">
        <v>877</v>
      </c>
      <c r="CI45" s="70" t="s">
        <v>122</v>
      </c>
      <c r="CJ45" s="70" t="s">
        <v>956</v>
      </c>
      <c r="CK45" s="70" t="s">
        <v>957</v>
      </c>
      <c r="CL45" s="70" t="s">
        <v>204</v>
      </c>
      <c r="CM45" s="70"/>
      <c r="CN45" s="7" t="s">
        <v>44</v>
      </c>
    </row>
    <row r="46" spans="10:92" ht="16">
      <c r="J46" s="132" t="s">
        <v>122</v>
      </c>
      <c r="K46" s="134" t="s">
        <v>633</v>
      </c>
      <c r="L46" s="134" t="s">
        <v>634</v>
      </c>
      <c r="M46" s="134" t="s">
        <v>350</v>
      </c>
      <c r="N46" s="136" t="s">
        <v>982</v>
      </c>
      <c r="O46" s="7" t="s">
        <v>127</v>
      </c>
      <c r="P46" s="33" t="s">
        <v>128</v>
      </c>
      <c r="Q46" s="33" t="s">
        <v>971</v>
      </c>
      <c r="R46" s="33" t="s">
        <v>972</v>
      </c>
      <c r="S46" s="33" t="s">
        <v>135</v>
      </c>
      <c r="T46" s="33" t="s">
        <v>973</v>
      </c>
      <c r="U46" s="7" t="s">
        <v>127</v>
      </c>
      <c r="V46" s="105" t="s">
        <v>166</v>
      </c>
      <c r="W46" s="105" t="s">
        <v>2111</v>
      </c>
      <c r="X46" s="105" t="s">
        <v>2115</v>
      </c>
      <c r="Y46" s="105" t="s">
        <v>2035</v>
      </c>
      <c r="Z46" s="105" t="s">
        <v>2036</v>
      </c>
      <c r="AH46" s="32" t="s">
        <v>122</v>
      </c>
      <c r="AI46" s="33" t="s">
        <v>974</v>
      </c>
      <c r="AJ46" s="33" t="s">
        <v>975</v>
      </c>
      <c r="AK46" s="34" t="s">
        <v>30</v>
      </c>
      <c r="BL46" s="121" t="s">
        <v>903</v>
      </c>
      <c r="BM46" s="122" t="s">
        <v>904</v>
      </c>
      <c r="BO46" s="64" t="s">
        <v>978</v>
      </c>
      <c r="BP46" s="59" t="s">
        <v>979</v>
      </c>
      <c r="BU46" s="32" t="s">
        <v>980</v>
      </c>
      <c r="BV46" s="34" t="s">
        <v>981</v>
      </c>
      <c r="BX46" s="119" t="s">
        <v>848</v>
      </c>
      <c r="BY46" s="120" t="s">
        <v>849</v>
      </c>
      <c r="CA46" s="32" t="s">
        <v>155</v>
      </c>
      <c r="CB46" s="33" t="s">
        <v>180</v>
      </c>
      <c r="CC46" s="34" t="s">
        <v>156</v>
      </c>
      <c r="CI46" s="33" t="s">
        <v>122</v>
      </c>
      <c r="CJ46" s="33" t="s">
        <v>476</v>
      </c>
      <c r="CK46" s="33" t="s">
        <v>477</v>
      </c>
      <c r="CL46" s="33" t="s">
        <v>350</v>
      </c>
      <c r="CM46" s="33" t="s">
        <v>970</v>
      </c>
      <c r="CN46" s="7" t="s">
        <v>44</v>
      </c>
    </row>
    <row r="47" spans="10:92" ht="16">
      <c r="J47" s="132" t="s">
        <v>122</v>
      </c>
      <c r="K47" s="134" t="s">
        <v>687</v>
      </c>
      <c r="L47" s="134" t="s">
        <v>688</v>
      </c>
      <c r="M47" s="134" t="s">
        <v>350</v>
      </c>
      <c r="N47" s="136" t="s">
        <v>992</v>
      </c>
      <c r="O47" s="7" t="s">
        <v>127</v>
      </c>
      <c r="P47" s="33" t="s">
        <v>128</v>
      </c>
      <c r="Q47" s="33" t="s">
        <v>983</v>
      </c>
      <c r="R47" s="33" t="s">
        <v>975</v>
      </c>
      <c r="S47" s="33" t="s">
        <v>269</v>
      </c>
      <c r="T47" s="33" t="s">
        <v>984</v>
      </c>
      <c r="U47" s="7" t="s">
        <v>127</v>
      </c>
      <c r="V47" s="131" t="s">
        <v>166</v>
      </c>
      <c r="W47" s="131" t="s">
        <v>2145</v>
      </c>
      <c r="X47" s="131" t="s">
        <v>2146</v>
      </c>
      <c r="Y47" s="97" t="s">
        <v>169</v>
      </c>
      <c r="Z47" s="97" t="s">
        <v>2147</v>
      </c>
      <c r="AH47" s="32" t="s">
        <v>122</v>
      </c>
      <c r="AI47" s="33" t="s">
        <v>985</v>
      </c>
      <c r="AJ47" s="33" t="s">
        <v>986</v>
      </c>
      <c r="AK47" s="34" t="s">
        <v>30</v>
      </c>
      <c r="BL47" s="121" t="s">
        <v>919</v>
      </c>
      <c r="BM47" s="122" t="s">
        <v>920</v>
      </c>
      <c r="BO47" s="64" t="s">
        <v>989</v>
      </c>
      <c r="BP47" s="59" t="s">
        <v>990</v>
      </c>
      <c r="BU47" s="32" t="s">
        <v>991</v>
      </c>
      <c r="BV47" s="34" t="s">
        <v>156</v>
      </c>
      <c r="BX47" s="119" t="s">
        <v>464</v>
      </c>
      <c r="BY47" s="120" t="s">
        <v>465</v>
      </c>
      <c r="CA47" s="32" t="s">
        <v>191</v>
      </c>
      <c r="CB47" s="33" t="s">
        <v>180</v>
      </c>
      <c r="CC47" s="34" t="s">
        <v>192</v>
      </c>
      <c r="CI47" s="70" t="s">
        <v>122</v>
      </c>
      <c r="CJ47" s="70" t="s">
        <v>633</v>
      </c>
      <c r="CK47" s="70" t="s">
        <v>634</v>
      </c>
      <c r="CL47" s="70" t="s">
        <v>350</v>
      </c>
      <c r="CM47" s="70" t="s">
        <v>982</v>
      </c>
      <c r="CN47" s="7" t="s">
        <v>44</v>
      </c>
    </row>
    <row r="48" spans="10:92" ht="16">
      <c r="J48" s="132" t="s">
        <v>122</v>
      </c>
      <c r="K48" s="134" t="s">
        <v>790</v>
      </c>
      <c r="L48" s="134" t="s">
        <v>791</v>
      </c>
      <c r="M48" s="134" t="s">
        <v>350</v>
      </c>
      <c r="N48" s="136" t="s">
        <v>1003</v>
      </c>
      <c r="O48" s="7" t="s">
        <v>127</v>
      </c>
      <c r="P48" s="33" t="s">
        <v>128</v>
      </c>
      <c r="Q48" s="33" t="s">
        <v>993</v>
      </c>
      <c r="R48" s="33" t="s">
        <v>994</v>
      </c>
      <c r="S48" s="33" t="s">
        <v>269</v>
      </c>
      <c r="T48" s="33" t="s">
        <v>995</v>
      </c>
      <c r="U48" s="7" t="s">
        <v>127</v>
      </c>
      <c r="AH48" s="32" t="s">
        <v>122</v>
      </c>
      <c r="AI48" s="33" t="s">
        <v>996</v>
      </c>
      <c r="AJ48" s="33" t="s">
        <v>997</v>
      </c>
      <c r="AK48" s="34" t="s">
        <v>30</v>
      </c>
      <c r="BL48" s="121" t="s">
        <v>936</v>
      </c>
      <c r="BM48" s="122" t="s">
        <v>937</v>
      </c>
      <c r="BO48" s="64" t="s">
        <v>1000</v>
      </c>
      <c r="BP48" s="59" t="s">
        <v>1001</v>
      </c>
      <c r="BU48" s="32" t="s">
        <v>1002</v>
      </c>
      <c r="BV48" s="34" t="s">
        <v>924</v>
      </c>
      <c r="CA48" s="32" t="s">
        <v>220</v>
      </c>
      <c r="CB48" s="33" t="s">
        <v>180</v>
      </c>
      <c r="CC48" s="34" t="s">
        <v>221</v>
      </c>
      <c r="CI48" s="33" t="s">
        <v>122</v>
      </c>
      <c r="CJ48" s="33" t="s">
        <v>687</v>
      </c>
      <c r="CK48" s="33" t="s">
        <v>688</v>
      </c>
      <c r="CL48" s="33" t="s">
        <v>350</v>
      </c>
      <c r="CM48" s="33" t="s">
        <v>992</v>
      </c>
      <c r="CN48" s="7" t="s">
        <v>44</v>
      </c>
    </row>
    <row r="49" spans="10:92" ht="16">
      <c r="J49" s="132" t="s">
        <v>122</v>
      </c>
      <c r="K49" s="134" t="s">
        <v>1014</v>
      </c>
      <c r="L49" s="134" t="s">
        <v>1015</v>
      </c>
      <c r="M49" s="134" t="s">
        <v>350</v>
      </c>
      <c r="N49" s="136" t="s">
        <v>1016</v>
      </c>
      <c r="O49" s="7" t="s">
        <v>127</v>
      </c>
      <c r="P49" s="33" t="s">
        <v>128</v>
      </c>
      <c r="Q49" s="33" t="s">
        <v>1004</v>
      </c>
      <c r="R49" s="33" t="s">
        <v>1005</v>
      </c>
      <c r="S49" s="33" t="s">
        <v>269</v>
      </c>
      <c r="T49" s="33" t="s">
        <v>1006</v>
      </c>
      <c r="U49" s="7" t="s">
        <v>127</v>
      </c>
      <c r="AH49" s="32" t="s">
        <v>122</v>
      </c>
      <c r="AI49" s="33" t="s">
        <v>1007</v>
      </c>
      <c r="AJ49" s="33" t="s">
        <v>1008</v>
      </c>
      <c r="AK49" s="34" t="s">
        <v>38</v>
      </c>
      <c r="BL49" s="121" t="s">
        <v>46</v>
      </c>
      <c r="BM49" s="122" t="s">
        <v>950</v>
      </c>
      <c r="BO49" s="64" t="s">
        <v>1011</v>
      </c>
      <c r="BP49" s="59" t="s">
        <v>1012</v>
      </c>
      <c r="BU49" s="32" t="s">
        <v>1013</v>
      </c>
      <c r="BV49" s="34" t="s">
        <v>892</v>
      </c>
      <c r="CA49" s="32" t="s">
        <v>254</v>
      </c>
      <c r="CB49" s="33" t="s">
        <v>180</v>
      </c>
      <c r="CC49" s="34" t="s">
        <v>221</v>
      </c>
      <c r="CI49" s="70" t="s">
        <v>122</v>
      </c>
      <c r="CJ49" s="70" t="s">
        <v>790</v>
      </c>
      <c r="CK49" s="70" t="s">
        <v>791</v>
      </c>
      <c r="CL49" s="70" t="s">
        <v>350</v>
      </c>
      <c r="CM49" s="70" t="s">
        <v>1003</v>
      </c>
      <c r="CN49" s="7" t="s">
        <v>44</v>
      </c>
    </row>
    <row r="50" spans="10:92" ht="16">
      <c r="J50" s="132" t="s">
        <v>122</v>
      </c>
      <c r="K50" s="134" t="s">
        <v>1026</v>
      </c>
      <c r="L50" s="134" t="s">
        <v>1027</v>
      </c>
      <c r="M50" s="134" t="s">
        <v>350</v>
      </c>
      <c r="N50" s="136" t="s">
        <v>1028</v>
      </c>
      <c r="O50" s="7" t="s">
        <v>127</v>
      </c>
      <c r="P50" s="33" t="s">
        <v>128</v>
      </c>
      <c r="Q50" s="33" t="s">
        <v>1017</v>
      </c>
      <c r="R50" s="33" t="s">
        <v>1018</v>
      </c>
      <c r="S50" s="33" t="s">
        <v>269</v>
      </c>
      <c r="T50" s="33" t="s">
        <v>1019</v>
      </c>
      <c r="U50" s="7" t="s">
        <v>127</v>
      </c>
      <c r="AH50" s="32" t="s">
        <v>122</v>
      </c>
      <c r="AI50" s="33" t="s">
        <v>123</v>
      </c>
      <c r="AJ50" s="33" t="s">
        <v>124</v>
      </c>
      <c r="AK50" s="34" t="s">
        <v>30</v>
      </c>
      <c r="BL50" s="121" t="s">
        <v>963</v>
      </c>
      <c r="BM50" s="122" t="s">
        <v>964</v>
      </c>
      <c r="BO50" s="64" t="s">
        <v>1022</v>
      </c>
      <c r="BP50" s="59" t="s">
        <v>1023</v>
      </c>
      <c r="BU50" s="32" t="s">
        <v>1024</v>
      </c>
      <c r="BV50" s="34" t="s">
        <v>1025</v>
      </c>
      <c r="CA50" s="32" t="s">
        <v>285</v>
      </c>
      <c r="CB50" s="33" t="s">
        <v>180</v>
      </c>
      <c r="CC50" s="34" t="s">
        <v>286</v>
      </c>
      <c r="CI50" s="33" t="s">
        <v>122</v>
      </c>
      <c r="CJ50" s="33" t="s">
        <v>1014</v>
      </c>
      <c r="CK50" s="33" t="s">
        <v>1015</v>
      </c>
      <c r="CL50" s="33" t="s">
        <v>350</v>
      </c>
      <c r="CM50" s="33" t="s">
        <v>1016</v>
      </c>
      <c r="CN50" s="7" t="s">
        <v>44</v>
      </c>
    </row>
    <row r="51" spans="10:92" ht="16">
      <c r="J51" s="132" t="s">
        <v>122</v>
      </c>
      <c r="K51" s="134" t="s">
        <v>1040</v>
      </c>
      <c r="L51" s="134" t="s">
        <v>1041</v>
      </c>
      <c r="M51" s="134" t="s">
        <v>350</v>
      </c>
      <c r="N51" s="136" t="s">
        <v>1042</v>
      </c>
      <c r="O51" s="7" t="s">
        <v>127</v>
      </c>
      <c r="P51" s="33" t="s">
        <v>128</v>
      </c>
      <c r="Q51" s="33" t="s">
        <v>1029</v>
      </c>
      <c r="R51" s="33" t="s">
        <v>1030</v>
      </c>
      <c r="S51" s="33" t="s">
        <v>269</v>
      </c>
      <c r="T51" s="33" t="s">
        <v>1031</v>
      </c>
      <c r="U51" s="7" t="s">
        <v>127</v>
      </c>
      <c r="AH51" s="32" t="s">
        <v>122</v>
      </c>
      <c r="AI51" s="33" t="s">
        <v>1032</v>
      </c>
      <c r="AJ51" s="33" t="s">
        <v>1033</v>
      </c>
      <c r="AK51" s="34" t="s">
        <v>30</v>
      </c>
      <c r="BL51" s="121" t="s">
        <v>976</v>
      </c>
      <c r="BM51" s="122" t="s">
        <v>977</v>
      </c>
      <c r="BO51" s="64" t="s">
        <v>1036</v>
      </c>
      <c r="BP51" s="59" t="s">
        <v>1037</v>
      </c>
      <c r="BU51" s="32" t="s">
        <v>1038</v>
      </c>
      <c r="BV51" s="34" t="s">
        <v>1039</v>
      </c>
      <c r="CA51" s="32" t="s">
        <v>313</v>
      </c>
      <c r="CB51" s="33" t="s">
        <v>180</v>
      </c>
      <c r="CC51" s="34" t="s">
        <v>221</v>
      </c>
      <c r="CI51" s="70" t="s">
        <v>122</v>
      </c>
      <c r="CJ51" s="70" t="s">
        <v>1026</v>
      </c>
      <c r="CK51" s="70" t="s">
        <v>1027</v>
      </c>
      <c r="CL51" s="70" t="s">
        <v>350</v>
      </c>
      <c r="CM51" s="70" t="s">
        <v>1028</v>
      </c>
      <c r="CN51" s="7" t="s">
        <v>44</v>
      </c>
    </row>
    <row r="52" spans="10:92" ht="16">
      <c r="J52" s="132" t="s">
        <v>122</v>
      </c>
      <c r="K52" s="134" t="s">
        <v>1054</v>
      </c>
      <c r="L52" s="134" t="s">
        <v>1055</v>
      </c>
      <c r="M52" s="134" t="s">
        <v>350</v>
      </c>
      <c r="N52" s="136" t="s">
        <v>1056</v>
      </c>
      <c r="O52" s="7" t="s">
        <v>127</v>
      </c>
      <c r="P52" s="33" t="s">
        <v>128</v>
      </c>
      <c r="Q52" s="33" t="s">
        <v>1043</v>
      </c>
      <c r="R52" s="33" t="s">
        <v>1044</v>
      </c>
      <c r="S52" s="33" t="s">
        <v>269</v>
      </c>
      <c r="T52" s="33" t="s">
        <v>1045</v>
      </c>
      <c r="U52" s="7" t="s">
        <v>127</v>
      </c>
      <c r="AH52" s="32" t="s">
        <v>122</v>
      </c>
      <c r="AI52" s="33" t="s">
        <v>1046</v>
      </c>
      <c r="AJ52" s="33" t="s">
        <v>1047</v>
      </c>
      <c r="AK52" s="34" t="s">
        <v>30</v>
      </c>
      <c r="BL52" s="121" t="s">
        <v>987</v>
      </c>
      <c r="BM52" s="122" t="s">
        <v>988</v>
      </c>
      <c r="BO52" s="64" t="s">
        <v>1050</v>
      </c>
      <c r="BP52" s="59" t="s">
        <v>1051</v>
      </c>
      <c r="BU52" s="32" t="s">
        <v>1052</v>
      </c>
      <c r="BV52" s="34" t="s">
        <v>1053</v>
      </c>
      <c r="CA52" s="32" t="s">
        <v>338</v>
      </c>
      <c r="CB52" s="33" t="s">
        <v>180</v>
      </c>
      <c r="CC52" s="34" t="s">
        <v>156</v>
      </c>
      <c r="CI52" s="33" t="s">
        <v>122</v>
      </c>
      <c r="CJ52" s="33" t="s">
        <v>1040</v>
      </c>
      <c r="CK52" s="33" t="s">
        <v>1041</v>
      </c>
      <c r="CL52" s="33" t="s">
        <v>350</v>
      </c>
      <c r="CM52" s="33" t="s">
        <v>1042</v>
      </c>
      <c r="CN52" s="7" t="s">
        <v>44</v>
      </c>
    </row>
    <row r="53" spans="10:92" ht="16">
      <c r="J53" s="132" t="s">
        <v>122</v>
      </c>
      <c r="K53" s="134" t="s">
        <v>1067</v>
      </c>
      <c r="L53" s="134" t="s">
        <v>1068</v>
      </c>
      <c r="M53" s="134" t="s">
        <v>350</v>
      </c>
      <c r="N53" s="136" t="s">
        <v>1069</v>
      </c>
      <c r="O53" s="7" t="s">
        <v>127</v>
      </c>
      <c r="P53" s="33" t="s">
        <v>128</v>
      </c>
      <c r="Q53" s="33" t="s">
        <v>1057</v>
      </c>
      <c r="R53" s="33" t="s">
        <v>1058</v>
      </c>
      <c r="S53" s="33" t="s">
        <v>269</v>
      </c>
      <c r="T53" s="33" t="s">
        <v>1059</v>
      </c>
      <c r="U53" s="7" t="s">
        <v>127</v>
      </c>
      <c r="AH53" s="32" t="s">
        <v>122</v>
      </c>
      <c r="AI53" s="33" t="s">
        <v>1060</v>
      </c>
      <c r="AJ53" s="33" t="s">
        <v>1061</v>
      </c>
      <c r="AK53" s="34" t="s">
        <v>30</v>
      </c>
      <c r="BL53" s="121" t="s">
        <v>998</v>
      </c>
      <c r="BM53" s="122" t="s">
        <v>999</v>
      </c>
      <c r="BO53" s="64" t="s">
        <v>1063</v>
      </c>
      <c r="BP53" s="59" t="s">
        <v>1064</v>
      </c>
      <c r="BU53" s="32" t="s">
        <v>1065</v>
      </c>
      <c r="BV53" s="34" t="s">
        <v>1066</v>
      </c>
      <c r="CA53" s="32" t="s">
        <v>364</v>
      </c>
      <c r="CB53" s="33" t="s">
        <v>180</v>
      </c>
      <c r="CC53" s="34" t="s">
        <v>156</v>
      </c>
      <c r="CI53" s="70" t="s">
        <v>122</v>
      </c>
      <c r="CJ53" s="70" t="s">
        <v>1054</v>
      </c>
      <c r="CK53" s="70" t="s">
        <v>1055</v>
      </c>
      <c r="CL53" s="70" t="s">
        <v>350</v>
      </c>
      <c r="CM53" s="70" t="s">
        <v>1056</v>
      </c>
      <c r="CN53" s="7" t="s">
        <v>44</v>
      </c>
    </row>
    <row r="54" spans="10:92" ht="16">
      <c r="J54" s="132" t="s">
        <v>122</v>
      </c>
      <c r="K54" s="134" t="s">
        <v>1081</v>
      </c>
      <c r="L54" s="134" t="s">
        <v>1082</v>
      </c>
      <c r="M54" s="134" t="s">
        <v>350</v>
      </c>
      <c r="N54" s="136" t="s">
        <v>1083</v>
      </c>
      <c r="O54" s="7" t="s">
        <v>127</v>
      </c>
      <c r="P54" s="33" t="s">
        <v>128</v>
      </c>
      <c r="Q54" s="33" t="s">
        <v>1070</v>
      </c>
      <c r="R54" s="33" t="s">
        <v>1071</v>
      </c>
      <c r="S54" s="33" t="s">
        <v>269</v>
      </c>
      <c r="T54" s="33" t="s">
        <v>1072</v>
      </c>
      <c r="U54" s="7" t="s">
        <v>127</v>
      </c>
      <c r="AH54" s="32" t="s">
        <v>122</v>
      </c>
      <c r="AI54" s="33" t="s">
        <v>1073</v>
      </c>
      <c r="AJ54" s="33" t="s">
        <v>1074</v>
      </c>
      <c r="AK54" s="34" t="s">
        <v>30</v>
      </c>
      <c r="BL54" s="121" t="s">
        <v>1009</v>
      </c>
      <c r="BM54" s="122" t="s">
        <v>1010</v>
      </c>
      <c r="BO54" s="64" t="s">
        <v>1077</v>
      </c>
      <c r="BP54" s="59" t="s">
        <v>1078</v>
      </c>
      <c r="BU54" s="32" t="s">
        <v>1079</v>
      </c>
      <c r="BV54" s="34" t="s">
        <v>1080</v>
      </c>
      <c r="CA54" s="32" t="s">
        <v>387</v>
      </c>
      <c r="CB54" s="33" t="s">
        <v>180</v>
      </c>
      <c r="CC54" s="34" t="s">
        <v>388</v>
      </c>
      <c r="CI54" s="33" t="s">
        <v>122</v>
      </c>
      <c r="CJ54" s="33" t="s">
        <v>1067</v>
      </c>
      <c r="CK54" s="33" t="s">
        <v>1068</v>
      </c>
      <c r="CL54" s="33" t="s">
        <v>350</v>
      </c>
      <c r="CM54" s="33" t="s">
        <v>1069</v>
      </c>
      <c r="CN54" s="7" t="s">
        <v>44</v>
      </c>
    </row>
    <row r="55" spans="10:92" ht="16">
      <c r="J55" s="132" t="s">
        <v>122</v>
      </c>
      <c r="K55" s="134" t="s">
        <v>1095</v>
      </c>
      <c r="L55" s="134" t="s">
        <v>1096</v>
      </c>
      <c r="M55" s="134" t="s">
        <v>350</v>
      </c>
      <c r="N55" s="136" t="s">
        <v>1097</v>
      </c>
      <c r="O55" s="7" t="s">
        <v>127</v>
      </c>
      <c r="P55" s="33" t="s">
        <v>128</v>
      </c>
      <c r="Q55" s="33" t="s">
        <v>1084</v>
      </c>
      <c r="R55" s="33" t="s">
        <v>1085</v>
      </c>
      <c r="S55" s="33" t="s">
        <v>269</v>
      </c>
      <c r="T55" s="33" t="s">
        <v>1086</v>
      </c>
      <c r="U55" s="7" t="s">
        <v>127</v>
      </c>
      <c r="AH55" s="32" t="s">
        <v>122</v>
      </c>
      <c r="AI55" s="33" t="s">
        <v>1087</v>
      </c>
      <c r="AJ55" s="33" t="s">
        <v>1088</v>
      </c>
      <c r="AK55" s="34" t="s">
        <v>30</v>
      </c>
      <c r="BL55" s="121" t="s">
        <v>1020</v>
      </c>
      <c r="BM55" s="122" t="s">
        <v>1021</v>
      </c>
      <c r="BO55" s="64" t="s">
        <v>1091</v>
      </c>
      <c r="BP55" s="59" t="s">
        <v>1092</v>
      </c>
      <c r="BU55" s="32" t="s">
        <v>1093</v>
      </c>
      <c r="BV55" s="34" t="s">
        <v>1094</v>
      </c>
      <c r="CA55" s="32" t="s">
        <v>411</v>
      </c>
      <c r="CB55" s="33" t="s">
        <v>180</v>
      </c>
      <c r="CC55" s="34" t="s">
        <v>156</v>
      </c>
      <c r="CI55" s="70" t="s">
        <v>122</v>
      </c>
      <c r="CJ55" s="70" t="s">
        <v>1081</v>
      </c>
      <c r="CK55" s="70" t="s">
        <v>1082</v>
      </c>
      <c r="CL55" s="70" t="s">
        <v>350</v>
      </c>
      <c r="CM55" s="70" t="s">
        <v>1083</v>
      </c>
      <c r="CN55" s="7" t="s">
        <v>44</v>
      </c>
    </row>
    <row r="56" spans="10:92" ht="16">
      <c r="J56" s="132" t="s">
        <v>122</v>
      </c>
      <c r="K56" s="134" t="s">
        <v>1107</v>
      </c>
      <c r="L56" s="134" t="s">
        <v>1108</v>
      </c>
      <c r="M56" s="134" t="s">
        <v>350</v>
      </c>
      <c r="N56" s="136" t="s">
        <v>1109</v>
      </c>
      <c r="O56" s="7" t="s">
        <v>127</v>
      </c>
      <c r="P56" s="33" t="s">
        <v>128</v>
      </c>
      <c r="Q56" s="33" t="s">
        <v>1098</v>
      </c>
      <c r="R56" s="33" t="s">
        <v>1099</v>
      </c>
      <c r="S56" s="33" t="s">
        <v>269</v>
      </c>
      <c r="T56" s="33" t="s">
        <v>1100</v>
      </c>
      <c r="U56" s="7" t="s">
        <v>127</v>
      </c>
      <c r="AH56" s="32" t="s">
        <v>122</v>
      </c>
      <c r="AI56" s="33" t="s">
        <v>549</v>
      </c>
      <c r="AJ56" s="33" t="s">
        <v>550</v>
      </c>
      <c r="AK56" s="34" t="s">
        <v>30</v>
      </c>
      <c r="BL56" s="121" t="s">
        <v>1034</v>
      </c>
      <c r="BM56" s="122" t="s">
        <v>1035</v>
      </c>
      <c r="BO56" s="64" t="s">
        <v>1103</v>
      </c>
      <c r="BP56" s="59" t="s">
        <v>1104</v>
      </c>
      <c r="BU56" s="32" t="s">
        <v>1105</v>
      </c>
      <c r="BV56" s="34" t="s">
        <v>1106</v>
      </c>
      <c r="CA56" s="32" t="s">
        <v>436</v>
      </c>
      <c r="CB56" s="33" t="s">
        <v>180</v>
      </c>
      <c r="CC56" s="34" t="s">
        <v>156</v>
      </c>
      <c r="CI56" s="33" t="s">
        <v>122</v>
      </c>
      <c r="CJ56" s="33" t="s">
        <v>1095</v>
      </c>
      <c r="CK56" s="33" t="s">
        <v>1096</v>
      </c>
      <c r="CL56" s="33" t="s">
        <v>350</v>
      </c>
      <c r="CM56" s="33" t="s">
        <v>1097</v>
      </c>
      <c r="CN56" s="7" t="s">
        <v>44</v>
      </c>
    </row>
    <row r="57" spans="10:92" ht="16">
      <c r="J57" s="132" t="s">
        <v>122</v>
      </c>
      <c r="K57" s="134" t="s">
        <v>1119</v>
      </c>
      <c r="L57" s="134" t="s">
        <v>1120</v>
      </c>
      <c r="M57" s="134" t="s">
        <v>350</v>
      </c>
      <c r="N57" s="136" t="s">
        <v>1121</v>
      </c>
      <c r="O57" s="7" t="s">
        <v>127</v>
      </c>
      <c r="P57" s="33" t="s">
        <v>128</v>
      </c>
      <c r="Q57" s="33" t="s">
        <v>1110</v>
      </c>
      <c r="R57" s="33" t="s">
        <v>1111</v>
      </c>
      <c r="S57" s="33" t="s">
        <v>269</v>
      </c>
      <c r="T57" s="33" t="s">
        <v>1112</v>
      </c>
      <c r="U57" s="7" t="s">
        <v>127</v>
      </c>
      <c r="AH57" s="32" t="s">
        <v>122</v>
      </c>
      <c r="AI57" s="33" t="s">
        <v>1113</v>
      </c>
      <c r="AJ57" s="33" t="s">
        <v>1114</v>
      </c>
      <c r="AK57" s="34" t="s">
        <v>38</v>
      </c>
      <c r="BL57" s="121" t="s">
        <v>1048</v>
      </c>
      <c r="BM57" s="122" t="s">
        <v>1049</v>
      </c>
      <c r="BO57" s="64" t="s">
        <v>47</v>
      </c>
      <c r="BP57" s="59" t="s">
        <v>1116</v>
      </c>
      <c r="BU57" s="32" t="s">
        <v>1117</v>
      </c>
      <c r="BV57" s="34" t="s">
        <v>1118</v>
      </c>
      <c r="CA57" s="32" t="s">
        <v>462</v>
      </c>
      <c r="CB57" s="33" t="s">
        <v>180</v>
      </c>
      <c r="CC57" s="34" t="s">
        <v>463</v>
      </c>
      <c r="CI57" s="70" t="s">
        <v>122</v>
      </c>
      <c r="CJ57" s="70" t="s">
        <v>1107</v>
      </c>
      <c r="CK57" s="70" t="s">
        <v>1108</v>
      </c>
      <c r="CL57" s="70" t="s">
        <v>350</v>
      </c>
      <c r="CM57" s="70" t="s">
        <v>1109</v>
      </c>
      <c r="CN57" s="7" t="s">
        <v>44</v>
      </c>
    </row>
    <row r="58" spans="10:92" ht="16">
      <c r="J58" s="132" t="s">
        <v>122</v>
      </c>
      <c r="K58" s="134" t="s">
        <v>1133</v>
      </c>
      <c r="L58" s="134" t="s">
        <v>1134</v>
      </c>
      <c r="M58" s="134" t="s">
        <v>350</v>
      </c>
      <c r="N58" s="136" t="s">
        <v>1135</v>
      </c>
      <c r="O58" s="7" t="s">
        <v>127</v>
      </c>
      <c r="P58" s="33" t="s">
        <v>128</v>
      </c>
      <c r="Q58" s="33" t="s">
        <v>1122</v>
      </c>
      <c r="R58" s="33" t="s">
        <v>1123</v>
      </c>
      <c r="S58" s="33" t="s">
        <v>269</v>
      </c>
      <c r="T58" s="33" t="s">
        <v>1124</v>
      </c>
      <c r="U58" s="7" t="s">
        <v>127</v>
      </c>
      <c r="AH58" s="32" t="s">
        <v>122</v>
      </c>
      <c r="AI58" s="33" t="s">
        <v>1125</v>
      </c>
      <c r="AJ58" s="33" t="s">
        <v>1126</v>
      </c>
      <c r="AK58" s="34" t="s">
        <v>35</v>
      </c>
      <c r="BL58" s="121" t="s">
        <v>1062</v>
      </c>
      <c r="BM58" s="122" t="s">
        <v>1049</v>
      </c>
      <c r="BO58" s="64" t="s">
        <v>1129</v>
      </c>
      <c r="BP58" s="59" t="s">
        <v>1130</v>
      </c>
      <c r="BU58" s="32" t="s">
        <v>1131</v>
      </c>
      <c r="BV58" s="34" t="s">
        <v>1132</v>
      </c>
      <c r="CA58" s="32" t="s">
        <v>486</v>
      </c>
      <c r="CB58" s="33" t="s">
        <v>180</v>
      </c>
      <c r="CC58" s="34" t="s">
        <v>463</v>
      </c>
      <c r="CI58" s="33" t="s">
        <v>122</v>
      </c>
      <c r="CJ58" s="33" t="s">
        <v>1119</v>
      </c>
      <c r="CK58" s="33" t="s">
        <v>1120</v>
      </c>
      <c r="CL58" s="33" t="s">
        <v>350</v>
      </c>
      <c r="CM58" s="33" t="s">
        <v>1121</v>
      </c>
      <c r="CN58" s="7" t="s">
        <v>44</v>
      </c>
    </row>
    <row r="59" spans="10:92" ht="16">
      <c r="J59" s="132" t="s">
        <v>122</v>
      </c>
      <c r="K59" s="134" t="s">
        <v>1145</v>
      </c>
      <c r="L59" s="134" t="s">
        <v>1146</v>
      </c>
      <c r="M59" s="134" t="s">
        <v>350</v>
      </c>
      <c r="N59" s="136" t="s">
        <v>1147</v>
      </c>
      <c r="O59" s="7" t="s">
        <v>127</v>
      </c>
      <c r="P59" s="33" t="s">
        <v>128</v>
      </c>
      <c r="Q59" s="33" t="s">
        <v>1136</v>
      </c>
      <c r="R59" s="33" t="s">
        <v>1137</v>
      </c>
      <c r="S59" s="33" t="s">
        <v>269</v>
      </c>
      <c r="T59" s="33" t="s">
        <v>1138</v>
      </c>
      <c r="U59" s="7" t="s">
        <v>127</v>
      </c>
      <c r="AH59" s="32" t="s">
        <v>122</v>
      </c>
      <c r="AI59" s="33" t="s">
        <v>529</v>
      </c>
      <c r="AJ59" s="33" t="s">
        <v>530</v>
      </c>
      <c r="AK59" s="34" t="s">
        <v>30</v>
      </c>
      <c r="BL59" s="121" t="s">
        <v>1075</v>
      </c>
      <c r="BM59" s="122" t="s">
        <v>1076</v>
      </c>
      <c r="BO59" s="64" t="s">
        <v>1141</v>
      </c>
      <c r="BP59" s="59" t="s">
        <v>1142</v>
      </c>
      <c r="BU59" s="32" t="s">
        <v>1143</v>
      </c>
      <c r="BV59" s="34" t="s">
        <v>1144</v>
      </c>
      <c r="CA59" s="32" t="s">
        <v>504</v>
      </c>
      <c r="CB59" s="33" t="s">
        <v>180</v>
      </c>
      <c r="CC59" s="34" t="s">
        <v>505</v>
      </c>
      <c r="CI59" s="70" t="s">
        <v>122</v>
      </c>
      <c r="CJ59" s="70" t="s">
        <v>1133</v>
      </c>
      <c r="CK59" s="70" t="s">
        <v>1134</v>
      </c>
      <c r="CL59" s="70" t="s">
        <v>350</v>
      </c>
      <c r="CM59" s="70" t="s">
        <v>1135</v>
      </c>
      <c r="CN59" s="7" t="s">
        <v>44</v>
      </c>
    </row>
    <row r="60" spans="10:92" ht="16">
      <c r="J60" s="132" t="s">
        <v>122</v>
      </c>
      <c r="K60" s="134" t="s">
        <v>1157</v>
      </c>
      <c r="L60" s="134" t="s">
        <v>1158</v>
      </c>
      <c r="M60" s="134" t="s">
        <v>350</v>
      </c>
      <c r="N60" s="136" t="s">
        <v>1159</v>
      </c>
      <c r="O60" s="7" t="s">
        <v>127</v>
      </c>
      <c r="P60" s="33" t="s">
        <v>128</v>
      </c>
      <c r="Q60" s="33" t="s">
        <v>1148</v>
      </c>
      <c r="R60" s="33" t="s">
        <v>1149</v>
      </c>
      <c r="S60" s="33" t="s">
        <v>326</v>
      </c>
      <c r="T60" s="33" t="s">
        <v>1150</v>
      </c>
      <c r="U60" s="7" t="s">
        <v>127</v>
      </c>
      <c r="AH60" s="32" t="s">
        <v>122</v>
      </c>
      <c r="AI60" s="33" t="s">
        <v>1054</v>
      </c>
      <c r="AJ60" s="33" t="s">
        <v>1055</v>
      </c>
      <c r="AK60" s="34" t="s">
        <v>30</v>
      </c>
      <c r="BL60" s="121" t="s">
        <v>1127</v>
      </c>
      <c r="BM60" s="122" t="s">
        <v>1128</v>
      </c>
      <c r="BO60" s="64" t="s">
        <v>1153</v>
      </c>
      <c r="BP60" s="59" t="s">
        <v>1154</v>
      </c>
      <c r="BU60" s="32" t="s">
        <v>1155</v>
      </c>
      <c r="BV60" s="34" t="s">
        <v>1156</v>
      </c>
      <c r="CA60" s="32" t="s">
        <v>525</v>
      </c>
      <c r="CB60" s="33" t="s">
        <v>180</v>
      </c>
      <c r="CC60" s="34" t="s">
        <v>526</v>
      </c>
      <c r="CI60" s="33" t="s">
        <v>122</v>
      </c>
      <c r="CJ60" s="33" t="s">
        <v>1145</v>
      </c>
      <c r="CK60" s="33" t="s">
        <v>1146</v>
      </c>
      <c r="CL60" s="33" t="s">
        <v>350</v>
      </c>
      <c r="CM60" s="33" t="s">
        <v>1147</v>
      </c>
      <c r="CN60" s="7" t="s">
        <v>44</v>
      </c>
    </row>
    <row r="61" spans="10:92" ht="16">
      <c r="J61" s="132" t="s">
        <v>122</v>
      </c>
      <c r="K61" s="134" t="s">
        <v>1171</v>
      </c>
      <c r="L61" s="134" t="s">
        <v>1172</v>
      </c>
      <c r="M61" s="134" t="s">
        <v>350</v>
      </c>
      <c r="N61" s="136" t="s">
        <v>1173</v>
      </c>
      <c r="O61" s="7" t="s">
        <v>127</v>
      </c>
      <c r="P61" s="33" t="s">
        <v>128</v>
      </c>
      <c r="Q61" s="33" t="s">
        <v>1160</v>
      </c>
      <c r="R61" s="33" t="s">
        <v>1161</v>
      </c>
      <c r="S61" s="33" t="s">
        <v>326</v>
      </c>
      <c r="T61" s="33" t="s">
        <v>1162</v>
      </c>
      <c r="U61" s="7" t="s">
        <v>127</v>
      </c>
      <c r="AH61" s="32" t="s">
        <v>122</v>
      </c>
      <c r="AI61" s="33" t="s">
        <v>1163</v>
      </c>
      <c r="AJ61" s="33" t="s">
        <v>1164</v>
      </c>
      <c r="AK61" s="34" t="s">
        <v>40</v>
      </c>
      <c r="BL61" s="121" t="s">
        <v>1139</v>
      </c>
      <c r="BM61" s="122" t="s">
        <v>1140</v>
      </c>
      <c r="BO61" s="64" t="s">
        <v>1167</v>
      </c>
      <c r="BP61" s="59" t="s">
        <v>1168</v>
      </c>
      <c r="BU61" s="32" t="s">
        <v>1169</v>
      </c>
      <c r="BV61" s="34" t="s">
        <v>1170</v>
      </c>
      <c r="CA61" s="32" t="s">
        <v>546</v>
      </c>
      <c r="CB61" s="33" t="s">
        <v>180</v>
      </c>
      <c r="CC61" s="34" t="s">
        <v>463</v>
      </c>
      <c r="CI61" s="70" t="s">
        <v>122</v>
      </c>
      <c r="CJ61" s="70" t="s">
        <v>1157</v>
      </c>
      <c r="CK61" s="70" t="s">
        <v>1158</v>
      </c>
      <c r="CL61" s="70" t="s">
        <v>350</v>
      </c>
      <c r="CM61" s="70" t="s">
        <v>1159</v>
      </c>
      <c r="CN61" s="7" t="s">
        <v>44</v>
      </c>
    </row>
    <row r="62" spans="10:92" ht="16">
      <c r="J62" s="132" t="s">
        <v>122</v>
      </c>
      <c r="K62" s="134" t="s">
        <v>1183</v>
      </c>
      <c r="L62" s="134" t="s">
        <v>1184</v>
      </c>
      <c r="M62" s="134" t="s">
        <v>350</v>
      </c>
      <c r="N62" s="136" t="s">
        <v>1185</v>
      </c>
      <c r="O62" s="7" t="s">
        <v>127</v>
      </c>
      <c r="P62" s="33" t="s">
        <v>128</v>
      </c>
      <c r="Q62" s="33" t="s">
        <v>1174</v>
      </c>
      <c r="R62" s="33" t="s">
        <v>1175</v>
      </c>
      <c r="S62" s="33" t="s">
        <v>326</v>
      </c>
      <c r="T62" s="33" t="s">
        <v>1176</v>
      </c>
      <c r="U62" s="7" t="s">
        <v>127</v>
      </c>
      <c r="AH62" s="32" t="s">
        <v>122</v>
      </c>
      <c r="AI62" s="33" t="s">
        <v>317</v>
      </c>
      <c r="AJ62" s="33" t="s">
        <v>318</v>
      </c>
      <c r="AK62" s="34" t="s">
        <v>27</v>
      </c>
      <c r="BL62" s="121" t="s">
        <v>1151</v>
      </c>
      <c r="BM62" s="122" t="s">
        <v>1152</v>
      </c>
      <c r="BO62" s="64" t="s">
        <v>1179</v>
      </c>
      <c r="BP62" s="59" t="s">
        <v>1180</v>
      </c>
      <c r="BU62" s="32" t="s">
        <v>1181</v>
      </c>
      <c r="BV62" s="34" t="s">
        <v>1182</v>
      </c>
      <c r="CA62" s="32" t="s">
        <v>564</v>
      </c>
      <c r="CB62" s="33" t="s">
        <v>180</v>
      </c>
      <c r="CC62" s="34" t="s">
        <v>192</v>
      </c>
      <c r="CI62" s="33" t="s">
        <v>122</v>
      </c>
      <c r="CJ62" s="33" t="s">
        <v>1171</v>
      </c>
      <c r="CK62" s="33" t="s">
        <v>1172</v>
      </c>
      <c r="CL62" s="33" t="s">
        <v>350</v>
      </c>
      <c r="CM62" s="33" t="s">
        <v>1173</v>
      </c>
      <c r="CN62" s="7" t="s">
        <v>44</v>
      </c>
    </row>
    <row r="63" spans="10:92" ht="16">
      <c r="J63" s="132" t="s">
        <v>122</v>
      </c>
      <c r="K63" s="134" t="s">
        <v>1197</v>
      </c>
      <c r="L63" s="134" t="s">
        <v>1198</v>
      </c>
      <c r="M63" s="134" t="s">
        <v>350</v>
      </c>
      <c r="N63" s="136" t="s">
        <v>1199</v>
      </c>
      <c r="O63" s="7" t="s">
        <v>127</v>
      </c>
      <c r="P63" s="33" t="s">
        <v>128</v>
      </c>
      <c r="Q63" s="33" t="s">
        <v>1186</v>
      </c>
      <c r="R63" s="33" t="s">
        <v>1187</v>
      </c>
      <c r="S63" s="33" t="s">
        <v>326</v>
      </c>
      <c r="T63" s="33" t="s">
        <v>1188</v>
      </c>
      <c r="U63" s="7" t="s">
        <v>127</v>
      </c>
      <c r="AH63" s="32" t="s">
        <v>122</v>
      </c>
      <c r="AI63" s="33" t="s">
        <v>1189</v>
      </c>
      <c r="AJ63" s="33" t="s">
        <v>1190</v>
      </c>
      <c r="AK63" s="34" t="s">
        <v>30</v>
      </c>
      <c r="BL63" s="121" t="s">
        <v>1165</v>
      </c>
      <c r="BM63" s="122" t="s">
        <v>1166</v>
      </c>
      <c r="BO63" s="64" t="s">
        <v>1193</v>
      </c>
      <c r="BP63" s="59" t="s">
        <v>1194</v>
      </c>
      <c r="BU63" s="32" t="s">
        <v>1195</v>
      </c>
      <c r="BV63" s="34" t="s">
        <v>1196</v>
      </c>
      <c r="CA63" s="32" t="s">
        <v>584</v>
      </c>
      <c r="CB63" s="33" t="s">
        <v>180</v>
      </c>
      <c r="CC63" s="34" t="s">
        <v>526</v>
      </c>
      <c r="CI63" s="70" t="s">
        <v>122</v>
      </c>
      <c r="CJ63" s="70" t="s">
        <v>1183</v>
      </c>
      <c r="CK63" s="70" t="s">
        <v>1184</v>
      </c>
      <c r="CL63" s="70" t="s">
        <v>350</v>
      </c>
      <c r="CM63" s="70" t="s">
        <v>1185</v>
      </c>
      <c r="CN63" s="7" t="s">
        <v>44</v>
      </c>
    </row>
    <row r="64" spans="10:92" ht="16">
      <c r="J64" s="132" t="s">
        <v>122</v>
      </c>
      <c r="K64" s="134" t="s">
        <v>1210</v>
      </c>
      <c r="L64" s="134" t="s">
        <v>1211</v>
      </c>
      <c r="M64" s="134" t="s">
        <v>350</v>
      </c>
      <c r="N64" s="136" t="s">
        <v>1212</v>
      </c>
      <c r="O64" s="7" t="s">
        <v>127</v>
      </c>
      <c r="P64" s="33" t="s">
        <v>128</v>
      </c>
      <c r="Q64" s="33" t="s">
        <v>1200</v>
      </c>
      <c r="R64" s="33" t="s">
        <v>1201</v>
      </c>
      <c r="S64" s="33" t="s">
        <v>351</v>
      </c>
      <c r="T64" s="33" t="s">
        <v>970</v>
      </c>
      <c r="U64" s="7" t="s">
        <v>127</v>
      </c>
      <c r="AH64" s="32" t="s">
        <v>122</v>
      </c>
      <c r="AI64" s="33" t="s">
        <v>1202</v>
      </c>
      <c r="AJ64" s="33" t="s">
        <v>1203</v>
      </c>
      <c r="AK64" s="34" t="s">
        <v>40</v>
      </c>
      <c r="BL64" s="121" t="s">
        <v>1177</v>
      </c>
      <c r="BM64" s="122" t="s">
        <v>1178</v>
      </c>
      <c r="BO64" s="64" t="s">
        <v>1206</v>
      </c>
      <c r="BP64" s="59" t="s">
        <v>1207</v>
      </c>
      <c r="BU64" s="32" t="s">
        <v>1208</v>
      </c>
      <c r="BV64" s="34" t="s">
        <v>1209</v>
      </c>
      <c r="CA64" s="32" t="s">
        <v>604</v>
      </c>
      <c r="CB64" s="33" t="s">
        <v>180</v>
      </c>
      <c r="CC64" s="34" t="s">
        <v>156</v>
      </c>
      <c r="CI64" s="33" t="s">
        <v>122</v>
      </c>
      <c r="CJ64" s="33" t="s">
        <v>1197</v>
      </c>
      <c r="CK64" s="33" t="s">
        <v>1198</v>
      </c>
      <c r="CL64" s="33" t="s">
        <v>350</v>
      </c>
      <c r="CM64" s="33" t="s">
        <v>1199</v>
      </c>
      <c r="CN64" s="7" t="s">
        <v>44</v>
      </c>
    </row>
    <row r="65" spans="10:92" ht="16">
      <c r="J65" s="132" t="s">
        <v>122</v>
      </c>
      <c r="K65" s="134" t="s">
        <v>1223</v>
      </c>
      <c r="L65" s="134" t="s">
        <v>1224</v>
      </c>
      <c r="M65" s="134" t="s">
        <v>350</v>
      </c>
      <c r="N65" s="136" t="s">
        <v>1225</v>
      </c>
      <c r="O65" s="7" t="s">
        <v>127</v>
      </c>
      <c r="P65" s="33" t="s">
        <v>128</v>
      </c>
      <c r="Q65" s="33" t="s">
        <v>1213</v>
      </c>
      <c r="R65" s="33" t="s">
        <v>1214</v>
      </c>
      <c r="S65" s="33" t="s">
        <v>351</v>
      </c>
      <c r="T65" s="33" t="s">
        <v>982</v>
      </c>
      <c r="U65" s="7" t="s">
        <v>127</v>
      </c>
      <c r="AH65" s="32" t="s">
        <v>122</v>
      </c>
      <c r="AI65" s="33" t="s">
        <v>1215</v>
      </c>
      <c r="AJ65" s="33" t="s">
        <v>1216</v>
      </c>
      <c r="AK65" s="34" t="s">
        <v>30</v>
      </c>
      <c r="BL65" s="121" t="s">
        <v>1191</v>
      </c>
      <c r="BM65" s="122" t="s">
        <v>1192</v>
      </c>
      <c r="BO65" s="64" t="s">
        <v>1219</v>
      </c>
      <c r="BP65" s="59" t="s">
        <v>1220</v>
      </c>
      <c r="BU65" s="32" t="s">
        <v>1221</v>
      </c>
      <c r="BV65" s="34" t="s">
        <v>1222</v>
      </c>
      <c r="CA65" s="32" t="s">
        <v>621</v>
      </c>
      <c r="CB65" s="33" t="s">
        <v>180</v>
      </c>
      <c r="CC65" s="34" t="s">
        <v>192</v>
      </c>
      <c r="CI65" s="70" t="s">
        <v>122</v>
      </c>
      <c r="CJ65" s="70" t="s">
        <v>1210</v>
      </c>
      <c r="CK65" s="70" t="s">
        <v>1211</v>
      </c>
      <c r="CL65" s="70" t="s">
        <v>350</v>
      </c>
      <c r="CM65" s="70" t="s">
        <v>1212</v>
      </c>
      <c r="CN65" s="7" t="s">
        <v>44</v>
      </c>
    </row>
    <row r="66" spans="10:92" ht="16">
      <c r="J66" s="132" t="s">
        <v>122</v>
      </c>
      <c r="K66" s="134" t="s">
        <v>1234</v>
      </c>
      <c r="L66" s="134" t="s">
        <v>1235</v>
      </c>
      <c r="M66" s="134" t="s">
        <v>350</v>
      </c>
      <c r="N66" s="136" t="s">
        <v>1236</v>
      </c>
      <c r="O66" s="7" t="s">
        <v>127</v>
      </c>
      <c r="P66" s="33" t="s">
        <v>128</v>
      </c>
      <c r="Q66" s="33" t="s">
        <v>1226</v>
      </c>
      <c r="R66" s="33" t="s">
        <v>1227</v>
      </c>
      <c r="S66" s="33" t="s">
        <v>351</v>
      </c>
      <c r="T66" s="33" t="s">
        <v>992</v>
      </c>
      <c r="U66" s="7" t="s">
        <v>127</v>
      </c>
      <c r="AH66" s="32" t="s">
        <v>122</v>
      </c>
      <c r="AI66" s="33" t="s">
        <v>878</v>
      </c>
      <c r="AJ66" s="33" t="s">
        <v>879</v>
      </c>
      <c r="AK66" s="34" t="s">
        <v>30</v>
      </c>
      <c r="BL66" s="121" t="s">
        <v>1204</v>
      </c>
      <c r="BM66" s="122" t="s">
        <v>1205</v>
      </c>
      <c r="BO66" s="64" t="s">
        <v>1230</v>
      </c>
      <c r="BP66" s="59" t="s">
        <v>1231</v>
      </c>
      <c r="BU66" s="32" t="s">
        <v>1232</v>
      </c>
      <c r="BV66" s="34" t="s">
        <v>1233</v>
      </c>
      <c r="CA66" s="32" t="s">
        <v>639</v>
      </c>
      <c r="CB66" s="33" t="s">
        <v>180</v>
      </c>
      <c r="CC66" s="34" t="s">
        <v>640</v>
      </c>
      <c r="CI66" s="33" t="s">
        <v>122</v>
      </c>
      <c r="CJ66" s="33" t="s">
        <v>1223</v>
      </c>
      <c r="CK66" s="33" t="s">
        <v>1224</v>
      </c>
      <c r="CL66" s="33" t="s">
        <v>350</v>
      </c>
      <c r="CM66" s="33" t="s">
        <v>1225</v>
      </c>
      <c r="CN66" s="7" t="s">
        <v>44</v>
      </c>
    </row>
    <row r="67" spans="10:92" ht="16">
      <c r="J67" s="132" t="s">
        <v>122</v>
      </c>
      <c r="K67" s="134" t="s">
        <v>1247</v>
      </c>
      <c r="L67" s="134" t="s">
        <v>1248</v>
      </c>
      <c r="M67" s="134" t="s">
        <v>350</v>
      </c>
      <c r="N67" s="136" t="s">
        <v>1249</v>
      </c>
      <c r="O67" s="7" t="s">
        <v>127</v>
      </c>
      <c r="P67" s="33" t="s">
        <v>128</v>
      </c>
      <c r="Q67" s="33" t="s">
        <v>1237</v>
      </c>
      <c r="R67" s="33" t="s">
        <v>1238</v>
      </c>
      <c r="S67" s="33" t="s">
        <v>351</v>
      </c>
      <c r="T67" s="33" t="s">
        <v>1003</v>
      </c>
      <c r="U67" s="7" t="s">
        <v>127</v>
      </c>
      <c r="AH67" s="32" t="s">
        <v>122</v>
      </c>
      <c r="AI67" s="33" t="s">
        <v>1239</v>
      </c>
      <c r="AJ67" s="33" t="s">
        <v>1240</v>
      </c>
      <c r="AK67" s="34" t="s">
        <v>30</v>
      </c>
      <c r="BL67" s="121" t="s">
        <v>1217</v>
      </c>
      <c r="BM67" s="122" t="s">
        <v>1218</v>
      </c>
      <c r="BO67" s="64" t="s">
        <v>1243</v>
      </c>
      <c r="BP67" s="59" t="s">
        <v>1244</v>
      </c>
      <c r="BU67" s="32" t="s">
        <v>1245</v>
      </c>
      <c r="BV67" s="34" t="s">
        <v>1246</v>
      </c>
      <c r="CA67" s="32" t="s">
        <v>658</v>
      </c>
      <c r="CB67" s="33" t="s">
        <v>180</v>
      </c>
      <c r="CC67" s="34" t="s">
        <v>192</v>
      </c>
      <c r="CI67" s="70" t="s">
        <v>122</v>
      </c>
      <c r="CJ67" s="70" t="s">
        <v>1234</v>
      </c>
      <c r="CK67" s="70" t="s">
        <v>1235</v>
      </c>
      <c r="CL67" s="70" t="s">
        <v>350</v>
      </c>
      <c r="CM67" s="70" t="s">
        <v>1236</v>
      </c>
      <c r="CN67" s="7" t="s">
        <v>44</v>
      </c>
    </row>
    <row r="68" spans="10:92" ht="16">
      <c r="J68" s="132" t="s">
        <v>122</v>
      </c>
      <c r="K68" s="134" t="s">
        <v>1259</v>
      </c>
      <c r="L68" s="134" t="s">
        <v>1260</v>
      </c>
      <c r="M68" s="134" t="s">
        <v>350</v>
      </c>
      <c r="N68" s="136" t="s">
        <v>1261</v>
      </c>
      <c r="O68" s="7" t="s">
        <v>127</v>
      </c>
      <c r="P68" s="33" t="s">
        <v>128</v>
      </c>
      <c r="Q68" s="33" t="s">
        <v>1250</v>
      </c>
      <c r="R68" s="33" t="s">
        <v>1251</v>
      </c>
      <c r="S68" s="33" t="s">
        <v>351</v>
      </c>
      <c r="T68" s="33" t="s">
        <v>1016</v>
      </c>
      <c r="U68" s="7" t="s">
        <v>127</v>
      </c>
      <c r="AH68" s="32" t="s">
        <v>122</v>
      </c>
      <c r="AI68" s="33" t="s">
        <v>1252</v>
      </c>
      <c r="AJ68" s="33" t="s">
        <v>1253</v>
      </c>
      <c r="AK68" s="34" t="s">
        <v>30</v>
      </c>
      <c r="BL68" s="121" t="s">
        <v>1228</v>
      </c>
      <c r="BM68" s="122" t="s">
        <v>1229</v>
      </c>
      <c r="BO68" s="64" t="s">
        <v>1256</v>
      </c>
      <c r="BP68" s="59" t="s">
        <v>1257</v>
      </c>
      <c r="BU68" s="32" t="s">
        <v>1258</v>
      </c>
      <c r="BV68" s="34" t="s">
        <v>1222</v>
      </c>
      <c r="CA68" s="32" t="s">
        <v>674</v>
      </c>
      <c r="CB68" s="33" t="s">
        <v>180</v>
      </c>
      <c r="CC68" s="34" t="s">
        <v>675</v>
      </c>
      <c r="CI68" s="33" t="s">
        <v>122</v>
      </c>
      <c r="CJ68" s="33" t="s">
        <v>1247</v>
      </c>
      <c r="CK68" s="33" t="s">
        <v>1248</v>
      </c>
      <c r="CL68" s="33" t="s">
        <v>350</v>
      </c>
      <c r="CM68" s="33" t="s">
        <v>1249</v>
      </c>
      <c r="CN68" s="7" t="s">
        <v>44</v>
      </c>
    </row>
    <row r="69" spans="10:92" ht="16">
      <c r="J69" s="132" t="s">
        <v>122</v>
      </c>
      <c r="K69" s="134" t="s">
        <v>1269</v>
      </c>
      <c r="L69" s="134" t="s">
        <v>1270</v>
      </c>
      <c r="M69" s="134" t="s">
        <v>350</v>
      </c>
      <c r="N69" s="136" t="s">
        <v>1271</v>
      </c>
      <c r="O69" s="7" t="s">
        <v>127</v>
      </c>
      <c r="P69" s="33" t="s">
        <v>128</v>
      </c>
      <c r="Q69" s="33" t="s">
        <v>1262</v>
      </c>
      <c r="R69" s="33" t="s">
        <v>1263</v>
      </c>
      <c r="S69" s="33" t="s">
        <v>351</v>
      </c>
      <c r="T69" s="33" t="s">
        <v>1028</v>
      </c>
      <c r="U69" s="7" t="s">
        <v>127</v>
      </c>
      <c r="AH69" s="32" t="s">
        <v>122</v>
      </c>
      <c r="AI69" s="33" t="s">
        <v>1264</v>
      </c>
      <c r="AJ69" s="33" t="s">
        <v>1265</v>
      </c>
      <c r="AK69" s="34" t="s">
        <v>30</v>
      </c>
      <c r="BL69" s="121" t="s">
        <v>1254</v>
      </c>
      <c r="BM69" s="122" t="s">
        <v>1255</v>
      </c>
      <c r="BO69" s="64" t="s">
        <v>1266</v>
      </c>
      <c r="BP69" s="59" t="s">
        <v>1267</v>
      </c>
      <c r="BU69" s="32" t="s">
        <v>1268</v>
      </c>
      <c r="BV69" s="34" t="s">
        <v>1222</v>
      </c>
      <c r="CA69" s="32" t="s">
        <v>693</v>
      </c>
      <c r="CB69" s="33" t="s">
        <v>180</v>
      </c>
      <c r="CC69" s="34" t="s">
        <v>221</v>
      </c>
      <c r="CI69" s="70" t="s">
        <v>122</v>
      </c>
      <c r="CJ69" s="70" t="s">
        <v>1259</v>
      </c>
      <c r="CK69" s="70" t="s">
        <v>1260</v>
      </c>
      <c r="CL69" s="70" t="s">
        <v>350</v>
      </c>
      <c r="CM69" s="70" t="s">
        <v>1261</v>
      </c>
      <c r="CN69" s="7" t="s">
        <v>44</v>
      </c>
    </row>
    <row r="70" spans="10:92" ht="16">
      <c r="J70" s="132" t="s">
        <v>122</v>
      </c>
      <c r="K70" s="134" t="s">
        <v>1279</v>
      </c>
      <c r="L70" s="134" t="s">
        <v>1280</v>
      </c>
      <c r="M70" s="134" t="s">
        <v>350</v>
      </c>
      <c r="N70" s="136" t="s">
        <v>1281</v>
      </c>
      <c r="O70" s="7" t="s">
        <v>127</v>
      </c>
      <c r="P70" s="33" t="s">
        <v>128</v>
      </c>
      <c r="Q70" s="33" t="s">
        <v>1272</v>
      </c>
      <c r="R70" s="33" t="s">
        <v>1273</v>
      </c>
      <c r="S70" s="33" t="s">
        <v>351</v>
      </c>
      <c r="T70" s="33" t="s">
        <v>1042</v>
      </c>
      <c r="U70" s="7" t="s">
        <v>127</v>
      </c>
      <c r="AH70" s="32" t="s">
        <v>122</v>
      </c>
      <c r="AI70" s="33" t="s">
        <v>800</v>
      </c>
      <c r="AJ70" s="33" t="s">
        <v>801</v>
      </c>
      <c r="AK70" s="34" t="s">
        <v>30</v>
      </c>
      <c r="BL70" s="121" t="s">
        <v>33</v>
      </c>
      <c r="BM70" s="122" t="s">
        <v>18</v>
      </c>
      <c r="BO70" s="64" t="s">
        <v>1276</v>
      </c>
      <c r="BP70" s="59" t="s">
        <v>1277</v>
      </c>
      <c r="BU70" s="32" t="s">
        <v>1278</v>
      </c>
      <c r="BV70" s="34" t="s">
        <v>1222</v>
      </c>
      <c r="CA70" s="32" t="s">
        <v>710</v>
      </c>
      <c r="CB70" s="33" t="s">
        <v>180</v>
      </c>
      <c r="CC70" s="34" t="s">
        <v>156</v>
      </c>
      <c r="CI70" s="33" t="s">
        <v>122</v>
      </c>
      <c r="CJ70" s="33" t="s">
        <v>1269</v>
      </c>
      <c r="CK70" s="33" t="s">
        <v>1270</v>
      </c>
      <c r="CL70" s="33" t="s">
        <v>350</v>
      </c>
      <c r="CM70" s="33" t="s">
        <v>1271</v>
      </c>
      <c r="CN70" s="7" t="s">
        <v>44</v>
      </c>
    </row>
    <row r="71" spans="10:92" ht="16">
      <c r="J71" s="132" t="s">
        <v>122</v>
      </c>
      <c r="K71" s="134" t="s">
        <v>1290</v>
      </c>
      <c r="L71" s="134" t="s">
        <v>1291</v>
      </c>
      <c r="M71" s="134" t="s">
        <v>350</v>
      </c>
      <c r="N71" s="136" t="s">
        <v>1292</v>
      </c>
      <c r="O71" s="7" t="s">
        <v>127</v>
      </c>
      <c r="P71" s="33" t="s">
        <v>128</v>
      </c>
      <c r="Q71" s="33" t="s">
        <v>1282</v>
      </c>
      <c r="R71" s="33" t="s">
        <v>1283</v>
      </c>
      <c r="S71" s="33" t="s">
        <v>351</v>
      </c>
      <c r="T71" s="33" t="s">
        <v>1056</v>
      </c>
      <c r="U71" s="7" t="s">
        <v>127</v>
      </c>
      <c r="AH71" s="32" t="s">
        <v>122</v>
      </c>
      <c r="AI71" s="33" t="s">
        <v>1284</v>
      </c>
      <c r="AJ71" s="33" t="s">
        <v>1285</v>
      </c>
      <c r="AK71" s="34" t="s">
        <v>30</v>
      </c>
      <c r="BL71" s="121" t="s">
        <v>1274</v>
      </c>
      <c r="BM71" s="122" t="s">
        <v>1275</v>
      </c>
      <c r="BO71" s="64" t="s">
        <v>1287</v>
      </c>
      <c r="BP71" s="59" t="s">
        <v>1288</v>
      </c>
      <c r="BU71" s="32" t="s">
        <v>1289</v>
      </c>
      <c r="BV71" s="34" t="s">
        <v>1222</v>
      </c>
      <c r="CA71" s="32" t="s">
        <v>728</v>
      </c>
      <c r="CB71" s="33" t="s">
        <v>180</v>
      </c>
      <c r="CC71" s="34" t="s">
        <v>156</v>
      </c>
      <c r="CI71" s="70" t="s">
        <v>122</v>
      </c>
      <c r="CJ71" s="70" t="s">
        <v>1279</v>
      </c>
      <c r="CK71" s="70" t="s">
        <v>1280</v>
      </c>
      <c r="CL71" s="70" t="s">
        <v>350</v>
      </c>
      <c r="CM71" s="70" t="s">
        <v>1281</v>
      </c>
      <c r="CN71" s="7" t="s">
        <v>44</v>
      </c>
    </row>
    <row r="72" spans="10:92" ht="16">
      <c r="J72" s="132" t="s">
        <v>122</v>
      </c>
      <c r="K72" s="134" t="s">
        <v>1300</v>
      </c>
      <c r="L72" s="134" t="s">
        <v>1301</v>
      </c>
      <c r="M72" s="134" t="s">
        <v>350</v>
      </c>
      <c r="N72" s="136" t="s">
        <v>1302</v>
      </c>
      <c r="O72" s="7" t="s">
        <v>127</v>
      </c>
      <c r="P72" s="33" t="s">
        <v>128</v>
      </c>
      <c r="Q72" s="33" t="s">
        <v>1293</v>
      </c>
      <c r="R72" s="33" t="s">
        <v>1294</v>
      </c>
      <c r="S72" s="33" t="s">
        <v>351</v>
      </c>
      <c r="T72" s="33" t="s">
        <v>1069</v>
      </c>
      <c r="U72" s="7" t="s">
        <v>127</v>
      </c>
      <c r="AH72" s="32" t="s">
        <v>122</v>
      </c>
      <c r="AI72" s="33" t="s">
        <v>1295</v>
      </c>
      <c r="AJ72" s="33" t="s">
        <v>1296</v>
      </c>
      <c r="AK72" s="34" t="s">
        <v>30</v>
      </c>
      <c r="BL72" s="121" t="s">
        <v>72</v>
      </c>
      <c r="BM72" s="122" t="s">
        <v>1286</v>
      </c>
      <c r="BO72" s="64" t="s">
        <v>1297</v>
      </c>
      <c r="BP72" s="59" t="s">
        <v>1298</v>
      </c>
      <c r="BU72" s="32" t="s">
        <v>1299</v>
      </c>
      <c r="BV72" s="34" t="s">
        <v>1222</v>
      </c>
      <c r="CA72" s="32" t="s">
        <v>745</v>
      </c>
      <c r="CB72" s="33" t="s">
        <v>180</v>
      </c>
      <c r="CC72" s="34" t="s">
        <v>156</v>
      </c>
      <c r="CI72" s="33" t="s">
        <v>122</v>
      </c>
      <c r="CJ72" s="33" t="s">
        <v>1290</v>
      </c>
      <c r="CK72" s="33" t="s">
        <v>1291</v>
      </c>
      <c r="CL72" s="33" t="s">
        <v>350</v>
      </c>
      <c r="CM72" s="33" t="s">
        <v>1292</v>
      </c>
      <c r="CN72" s="7" t="s">
        <v>44</v>
      </c>
    </row>
    <row r="73" spans="10:92">
      <c r="J73" s="132" t="s">
        <v>122</v>
      </c>
      <c r="K73" s="134" t="s">
        <v>1309</v>
      </c>
      <c r="L73" s="134" t="s">
        <v>1310</v>
      </c>
      <c r="M73" s="134" t="s">
        <v>350</v>
      </c>
      <c r="N73" s="136" t="s">
        <v>1311</v>
      </c>
      <c r="O73" s="7" t="s">
        <v>127</v>
      </c>
      <c r="P73" s="33" t="s">
        <v>128</v>
      </c>
      <c r="Q73" s="33" t="s">
        <v>1303</v>
      </c>
      <c r="R73" s="33" t="s">
        <v>1304</v>
      </c>
      <c r="S73" s="33" t="s">
        <v>351</v>
      </c>
      <c r="T73" s="33" t="s">
        <v>1083</v>
      </c>
      <c r="U73" s="7" t="s">
        <v>127</v>
      </c>
      <c r="AH73" s="32" t="s">
        <v>122</v>
      </c>
      <c r="AI73" s="33" t="s">
        <v>567</v>
      </c>
      <c r="AJ73" s="33" t="s">
        <v>568</v>
      </c>
      <c r="AK73" s="34" t="s">
        <v>30</v>
      </c>
      <c r="BO73" s="64" t="s">
        <v>1305</v>
      </c>
      <c r="BP73" s="59" t="s">
        <v>1306</v>
      </c>
      <c r="BU73" s="32" t="s">
        <v>1307</v>
      </c>
      <c r="BV73" s="34" t="s">
        <v>1308</v>
      </c>
      <c r="CA73" s="32" t="s">
        <v>762</v>
      </c>
      <c r="CB73" s="33" t="s">
        <v>180</v>
      </c>
      <c r="CC73" s="34" t="s">
        <v>192</v>
      </c>
      <c r="CI73" s="70" t="s">
        <v>122</v>
      </c>
      <c r="CJ73" s="70" t="s">
        <v>1300</v>
      </c>
      <c r="CK73" s="70" t="s">
        <v>1301</v>
      </c>
      <c r="CL73" s="70" t="s">
        <v>350</v>
      </c>
      <c r="CM73" s="70" t="s">
        <v>1302</v>
      </c>
      <c r="CN73" s="7" t="s">
        <v>44</v>
      </c>
    </row>
    <row r="74" spans="10:92">
      <c r="J74" s="132" t="s">
        <v>122</v>
      </c>
      <c r="K74" s="134" t="s">
        <v>1317</v>
      </c>
      <c r="L74" s="134" t="s">
        <v>1318</v>
      </c>
      <c r="M74" s="134" t="s">
        <v>350</v>
      </c>
      <c r="N74" s="136" t="s">
        <v>1319</v>
      </c>
      <c r="O74" s="7" t="s">
        <v>127</v>
      </c>
      <c r="P74" s="33" t="s">
        <v>128</v>
      </c>
      <c r="Q74" s="33" t="s">
        <v>1312</v>
      </c>
      <c r="R74" s="33" t="s">
        <v>1313</v>
      </c>
      <c r="S74" s="33" t="s">
        <v>351</v>
      </c>
      <c r="T74" s="33" t="s">
        <v>1097</v>
      </c>
      <c r="U74" s="7" t="s">
        <v>127</v>
      </c>
      <c r="AH74" s="32" t="s">
        <v>122</v>
      </c>
      <c r="AI74" s="33" t="s">
        <v>587</v>
      </c>
      <c r="AJ74" s="33" t="s">
        <v>588</v>
      </c>
      <c r="AK74" s="34" t="s">
        <v>30</v>
      </c>
      <c r="BO74" s="64" t="s">
        <v>1314</v>
      </c>
      <c r="BP74" s="59" t="s">
        <v>1315</v>
      </c>
      <c r="BU74" s="32" t="s">
        <v>1316</v>
      </c>
      <c r="BV74" s="34" t="s">
        <v>1222</v>
      </c>
      <c r="CA74" s="32" t="s">
        <v>779</v>
      </c>
      <c r="CB74" s="33" t="s">
        <v>180</v>
      </c>
      <c r="CC74" s="34" t="s">
        <v>221</v>
      </c>
      <c r="CI74" s="33" t="s">
        <v>122</v>
      </c>
      <c r="CJ74" s="33" t="s">
        <v>1309</v>
      </c>
      <c r="CK74" s="33" t="s">
        <v>1310</v>
      </c>
      <c r="CL74" s="33" t="s">
        <v>350</v>
      </c>
      <c r="CM74" s="33" t="s">
        <v>1311</v>
      </c>
      <c r="CN74" s="7" t="s">
        <v>44</v>
      </c>
    </row>
    <row r="75" spans="10:92">
      <c r="J75" s="132" t="s">
        <v>122</v>
      </c>
      <c r="K75" s="134" t="s">
        <v>1325</v>
      </c>
      <c r="L75" s="134" t="s">
        <v>1326</v>
      </c>
      <c r="M75" s="134" t="s">
        <v>350</v>
      </c>
      <c r="N75" s="136" t="s">
        <v>1327</v>
      </c>
      <c r="O75" s="7" t="s">
        <v>127</v>
      </c>
      <c r="P75" s="33" t="s">
        <v>128</v>
      </c>
      <c r="Q75" s="33" t="s">
        <v>1320</v>
      </c>
      <c r="R75" s="33" t="s">
        <v>1321</v>
      </c>
      <c r="S75" s="33" t="s">
        <v>351</v>
      </c>
      <c r="T75" s="33" t="s">
        <v>1109</v>
      </c>
      <c r="U75" s="7" t="s">
        <v>127</v>
      </c>
      <c r="AH75" s="32" t="s">
        <v>122</v>
      </c>
      <c r="AI75" s="33" t="s">
        <v>1081</v>
      </c>
      <c r="AJ75" s="33" t="s">
        <v>1082</v>
      </c>
      <c r="AK75" s="34" t="s">
        <v>30</v>
      </c>
      <c r="BO75" s="64" t="s">
        <v>1322</v>
      </c>
      <c r="BP75" s="59" t="s">
        <v>1323</v>
      </c>
      <c r="BU75" s="32" t="s">
        <v>1324</v>
      </c>
      <c r="BV75" s="34" t="s">
        <v>1222</v>
      </c>
      <c r="CA75" s="32" t="s">
        <v>796</v>
      </c>
      <c r="CB75" s="33" t="s">
        <v>180</v>
      </c>
      <c r="CC75" s="34" t="s">
        <v>797</v>
      </c>
      <c r="CI75" s="70" t="s">
        <v>122</v>
      </c>
      <c r="CJ75" s="70" t="s">
        <v>1317</v>
      </c>
      <c r="CK75" s="70" t="s">
        <v>1318</v>
      </c>
      <c r="CL75" s="70" t="s">
        <v>350</v>
      </c>
      <c r="CM75" s="70" t="s">
        <v>1319</v>
      </c>
      <c r="CN75" s="7" t="s">
        <v>44</v>
      </c>
    </row>
    <row r="76" spans="10:92">
      <c r="J76" s="132" t="s">
        <v>122</v>
      </c>
      <c r="K76" s="134" t="s">
        <v>1336</v>
      </c>
      <c r="L76" s="134" t="s">
        <v>1337</v>
      </c>
      <c r="M76" s="134" t="s">
        <v>350</v>
      </c>
      <c r="N76" s="136" t="s">
        <v>1338</v>
      </c>
      <c r="O76" s="7" t="s">
        <v>127</v>
      </c>
      <c r="P76" s="33" t="s">
        <v>128</v>
      </c>
      <c r="Q76" s="33" t="s">
        <v>1328</v>
      </c>
      <c r="R76" s="33" t="s">
        <v>1329</v>
      </c>
      <c r="S76" s="33" t="s">
        <v>351</v>
      </c>
      <c r="T76" s="33" t="s">
        <v>1121</v>
      </c>
      <c r="U76" s="7" t="s">
        <v>127</v>
      </c>
      <c r="AH76" s="32" t="s">
        <v>122</v>
      </c>
      <c r="AI76" s="33" t="s">
        <v>1330</v>
      </c>
      <c r="AJ76" s="33" t="s">
        <v>1331</v>
      </c>
      <c r="AK76" s="34" t="s">
        <v>30</v>
      </c>
      <c r="BO76" s="64" t="s">
        <v>1332</v>
      </c>
      <c r="BP76" s="59" t="s">
        <v>1333</v>
      </c>
      <c r="BU76" s="32" t="s">
        <v>1334</v>
      </c>
      <c r="BV76" s="34" t="s">
        <v>1335</v>
      </c>
      <c r="CA76" s="32" t="s">
        <v>813</v>
      </c>
      <c r="CB76" s="33" t="s">
        <v>180</v>
      </c>
      <c r="CC76" s="34" t="s">
        <v>156</v>
      </c>
      <c r="CI76" s="33" t="s">
        <v>122</v>
      </c>
      <c r="CJ76" s="33" t="s">
        <v>1325</v>
      </c>
      <c r="CK76" s="33" t="s">
        <v>1326</v>
      </c>
      <c r="CL76" s="33" t="s">
        <v>350</v>
      </c>
      <c r="CM76" s="33" t="s">
        <v>1327</v>
      </c>
      <c r="CN76" s="7" t="s">
        <v>44</v>
      </c>
    </row>
    <row r="77" spans="10:92">
      <c r="J77" s="132" t="s">
        <v>122</v>
      </c>
      <c r="K77" s="134" t="s">
        <v>1347</v>
      </c>
      <c r="L77" s="134" t="s">
        <v>1348</v>
      </c>
      <c r="M77" s="134" t="s">
        <v>350</v>
      </c>
      <c r="N77" s="136" t="s">
        <v>1349</v>
      </c>
      <c r="O77" s="7" t="s">
        <v>127</v>
      </c>
      <c r="P77" s="33" t="s">
        <v>128</v>
      </c>
      <c r="Q77" s="33" t="s">
        <v>1339</v>
      </c>
      <c r="R77" s="33" t="s">
        <v>1340</v>
      </c>
      <c r="S77" s="33" t="s">
        <v>351</v>
      </c>
      <c r="T77" s="33" t="s">
        <v>1135</v>
      </c>
      <c r="U77" s="7" t="s">
        <v>127</v>
      </c>
      <c r="AH77" s="32" t="s">
        <v>122</v>
      </c>
      <c r="AI77" s="33" t="s">
        <v>1341</v>
      </c>
      <c r="AJ77" s="33" t="s">
        <v>1342</v>
      </c>
      <c r="AK77" s="34" t="s">
        <v>30</v>
      </c>
      <c r="BO77" s="64" t="s">
        <v>1343</v>
      </c>
      <c r="BP77" s="59" t="s">
        <v>1344</v>
      </c>
      <c r="BU77" s="32" t="s">
        <v>1345</v>
      </c>
      <c r="BV77" s="34" t="s">
        <v>1346</v>
      </c>
      <c r="CA77" s="32" t="s">
        <v>830</v>
      </c>
      <c r="CB77" s="33" t="s">
        <v>180</v>
      </c>
      <c r="CC77" s="34" t="s">
        <v>156</v>
      </c>
      <c r="CI77" s="70" t="s">
        <v>122</v>
      </c>
      <c r="CJ77" s="70" t="s">
        <v>1336</v>
      </c>
      <c r="CK77" s="70" t="s">
        <v>1337</v>
      </c>
      <c r="CL77" s="70" t="s">
        <v>350</v>
      </c>
      <c r="CM77" s="70" t="s">
        <v>1338</v>
      </c>
      <c r="CN77" s="7" t="s">
        <v>44</v>
      </c>
    </row>
    <row r="78" spans="10:92">
      <c r="J78" s="132" t="s">
        <v>122</v>
      </c>
      <c r="K78" s="134" t="s">
        <v>1356</v>
      </c>
      <c r="L78" s="134" t="s">
        <v>1357</v>
      </c>
      <c r="M78" s="134" t="s">
        <v>350</v>
      </c>
      <c r="N78" s="136" t="s">
        <v>1358</v>
      </c>
      <c r="O78" s="7" t="s">
        <v>127</v>
      </c>
      <c r="P78" s="33" t="s">
        <v>128</v>
      </c>
      <c r="Q78" s="33" t="s">
        <v>1350</v>
      </c>
      <c r="R78" s="33" t="s">
        <v>1351</v>
      </c>
      <c r="S78" s="33" t="s">
        <v>351</v>
      </c>
      <c r="T78" s="33" t="s">
        <v>1147</v>
      </c>
      <c r="U78" s="7" t="s">
        <v>127</v>
      </c>
      <c r="AH78" s="32" t="s">
        <v>122</v>
      </c>
      <c r="AI78" s="33" t="s">
        <v>607</v>
      </c>
      <c r="AJ78" s="33" t="s">
        <v>608</v>
      </c>
      <c r="AK78" s="34" t="s">
        <v>35</v>
      </c>
      <c r="BO78" s="64" t="s">
        <v>1352</v>
      </c>
      <c r="BP78" s="59" t="s">
        <v>1353</v>
      </c>
      <c r="BU78" s="32" t="s">
        <v>1354</v>
      </c>
      <c r="BV78" s="34" t="s">
        <v>1355</v>
      </c>
      <c r="CA78" s="32" t="s">
        <v>847</v>
      </c>
      <c r="CB78" s="33" t="s">
        <v>180</v>
      </c>
      <c r="CC78" s="34" t="s">
        <v>156</v>
      </c>
      <c r="CI78" s="33" t="s">
        <v>122</v>
      </c>
      <c r="CJ78" s="33" t="s">
        <v>1347</v>
      </c>
      <c r="CK78" s="33" t="s">
        <v>1348</v>
      </c>
      <c r="CL78" s="33" t="s">
        <v>350</v>
      </c>
      <c r="CM78" s="33" t="s">
        <v>1349</v>
      </c>
      <c r="CN78" s="7" t="s">
        <v>44</v>
      </c>
    </row>
    <row r="79" spans="10:92">
      <c r="J79" s="132" t="s">
        <v>122</v>
      </c>
      <c r="K79" s="134" t="s">
        <v>808</v>
      </c>
      <c r="L79" s="134" t="s">
        <v>809</v>
      </c>
      <c r="M79" s="134" t="s">
        <v>233</v>
      </c>
      <c r="N79" s="136" t="s">
        <v>1365</v>
      </c>
      <c r="O79" s="7" t="s">
        <v>127</v>
      </c>
      <c r="P79" s="33" t="s">
        <v>128</v>
      </c>
      <c r="Q79" s="33" t="s">
        <v>1359</v>
      </c>
      <c r="R79" s="33" t="s">
        <v>1360</v>
      </c>
      <c r="S79" s="33" t="s">
        <v>351</v>
      </c>
      <c r="T79" s="33" t="s">
        <v>1159</v>
      </c>
      <c r="U79" s="7" t="s">
        <v>127</v>
      </c>
      <c r="AH79" s="32" t="s">
        <v>122</v>
      </c>
      <c r="AI79" s="33" t="s">
        <v>1095</v>
      </c>
      <c r="AJ79" s="33" t="s">
        <v>1096</v>
      </c>
      <c r="AK79" s="34" t="s">
        <v>30</v>
      </c>
      <c r="BO79" s="64" t="s">
        <v>1361</v>
      </c>
      <c r="BP79" s="59" t="s">
        <v>1362</v>
      </c>
      <c r="BU79" s="32" t="s">
        <v>1363</v>
      </c>
      <c r="BV79" s="34" t="s">
        <v>1364</v>
      </c>
      <c r="CA79" s="32" t="s">
        <v>861</v>
      </c>
      <c r="CB79" s="33" t="s">
        <v>180</v>
      </c>
      <c r="CC79" s="34" t="s">
        <v>192</v>
      </c>
      <c r="CI79" s="70" t="s">
        <v>122</v>
      </c>
      <c r="CJ79" s="70" t="s">
        <v>1356</v>
      </c>
      <c r="CK79" s="70" t="s">
        <v>1357</v>
      </c>
      <c r="CL79" s="70" t="s">
        <v>350</v>
      </c>
      <c r="CM79" s="70" t="s">
        <v>1358</v>
      </c>
      <c r="CN79" s="7" t="s">
        <v>44</v>
      </c>
    </row>
    <row r="80" spans="10:92">
      <c r="J80" s="132" t="s">
        <v>122</v>
      </c>
      <c r="K80" s="134" t="s">
        <v>934</v>
      </c>
      <c r="L80" s="134" t="s">
        <v>935</v>
      </c>
      <c r="M80" s="134" t="s">
        <v>233</v>
      </c>
      <c r="N80" s="136" t="s">
        <v>1372</v>
      </c>
      <c r="O80" s="7" t="s">
        <v>127</v>
      </c>
      <c r="P80" s="33" t="s">
        <v>128</v>
      </c>
      <c r="Q80" s="33" t="s">
        <v>1366</v>
      </c>
      <c r="R80" s="33" t="s">
        <v>1367</v>
      </c>
      <c r="S80" s="33" t="s">
        <v>351</v>
      </c>
      <c r="T80" s="33" t="s">
        <v>1173</v>
      </c>
      <c r="U80" s="7" t="s">
        <v>127</v>
      </c>
      <c r="AH80" s="32" t="s">
        <v>122</v>
      </c>
      <c r="AI80" s="33" t="s">
        <v>624</v>
      </c>
      <c r="AJ80" s="33" t="s">
        <v>625</v>
      </c>
      <c r="AK80" s="34" t="s">
        <v>30</v>
      </c>
      <c r="BO80" s="64" t="s">
        <v>1368</v>
      </c>
      <c r="BP80" s="59" t="s">
        <v>1369</v>
      </c>
      <c r="BU80" s="32" t="s">
        <v>1370</v>
      </c>
      <c r="BV80" s="34" t="s">
        <v>1371</v>
      </c>
      <c r="CA80" s="32" t="s">
        <v>875</v>
      </c>
      <c r="CB80" s="33" t="s">
        <v>180</v>
      </c>
      <c r="CC80" s="34" t="s">
        <v>221</v>
      </c>
      <c r="CI80" s="33" t="s">
        <v>122</v>
      </c>
      <c r="CJ80" s="33" t="s">
        <v>808</v>
      </c>
      <c r="CK80" s="33" t="s">
        <v>809</v>
      </c>
      <c r="CL80" s="33" t="s">
        <v>233</v>
      </c>
      <c r="CM80" s="33" t="s">
        <v>1365</v>
      </c>
      <c r="CN80" s="7" t="s">
        <v>44</v>
      </c>
    </row>
    <row r="81" spans="10:92">
      <c r="J81" s="132" t="s">
        <v>122</v>
      </c>
      <c r="K81" s="134" t="s">
        <v>1379</v>
      </c>
      <c r="L81" s="134" t="s">
        <v>1380</v>
      </c>
      <c r="M81" s="134" t="s">
        <v>233</v>
      </c>
      <c r="N81" s="136" t="s">
        <v>1381</v>
      </c>
      <c r="O81" s="7" t="s">
        <v>127</v>
      </c>
      <c r="P81" s="33" t="s">
        <v>128</v>
      </c>
      <c r="Q81" s="33" t="s">
        <v>1373</v>
      </c>
      <c r="R81" s="33" t="s">
        <v>1374</v>
      </c>
      <c r="S81" s="33" t="s">
        <v>351</v>
      </c>
      <c r="T81" s="33" t="s">
        <v>1185</v>
      </c>
      <c r="U81" s="7" t="s">
        <v>127</v>
      </c>
      <c r="AH81" s="32" t="s">
        <v>122</v>
      </c>
      <c r="AI81" s="33" t="s">
        <v>643</v>
      </c>
      <c r="AJ81" s="33" t="s">
        <v>644</v>
      </c>
      <c r="AK81" s="34" t="s">
        <v>30</v>
      </c>
      <c r="BO81" s="64" t="s">
        <v>1375</v>
      </c>
      <c r="BP81" s="59" t="s">
        <v>1376</v>
      </c>
      <c r="BU81" s="32" t="s">
        <v>1377</v>
      </c>
      <c r="BV81" s="34" t="s">
        <v>1378</v>
      </c>
      <c r="CA81" s="32" t="s">
        <v>891</v>
      </c>
      <c r="CB81" s="33" t="s">
        <v>180</v>
      </c>
      <c r="CC81" s="34" t="s">
        <v>892</v>
      </c>
      <c r="CI81" s="70" t="s">
        <v>122</v>
      </c>
      <c r="CJ81" s="70" t="s">
        <v>934</v>
      </c>
      <c r="CK81" s="70" t="s">
        <v>935</v>
      </c>
      <c r="CL81" s="70" t="s">
        <v>233</v>
      </c>
      <c r="CM81" s="70" t="s">
        <v>1372</v>
      </c>
      <c r="CN81" s="7" t="s">
        <v>44</v>
      </c>
    </row>
    <row r="82" spans="10:92">
      <c r="J82" s="132" t="s">
        <v>122</v>
      </c>
      <c r="K82" s="134" t="s">
        <v>756</v>
      </c>
      <c r="L82" s="134" t="s">
        <v>757</v>
      </c>
      <c r="M82" s="134" t="s">
        <v>233</v>
      </c>
      <c r="N82" s="136" t="s">
        <v>1387</v>
      </c>
      <c r="O82" s="7" t="s">
        <v>127</v>
      </c>
      <c r="P82" s="33" t="s">
        <v>128</v>
      </c>
      <c r="Q82" s="33" t="s">
        <v>1382</v>
      </c>
      <c r="R82" s="33" t="s">
        <v>1383</v>
      </c>
      <c r="S82" s="33" t="s">
        <v>351</v>
      </c>
      <c r="T82" s="33" t="s">
        <v>1199</v>
      </c>
      <c r="U82" s="7" t="s">
        <v>127</v>
      </c>
      <c r="AH82" s="32" t="s">
        <v>122</v>
      </c>
      <c r="AI82" s="33" t="s">
        <v>895</v>
      </c>
      <c r="AJ82" s="33" t="s">
        <v>896</v>
      </c>
      <c r="AK82" s="34" t="s">
        <v>38</v>
      </c>
      <c r="BO82" s="64" t="s">
        <v>1384</v>
      </c>
      <c r="BP82" s="59" t="s">
        <v>1385</v>
      </c>
      <c r="BU82" s="32" t="s">
        <v>1386</v>
      </c>
      <c r="BV82" s="34" t="s">
        <v>1222</v>
      </c>
      <c r="CA82" s="32" t="s">
        <v>907</v>
      </c>
      <c r="CB82" s="33" t="s">
        <v>180</v>
      </c>
      <c r="CC82" s="34" t="s">
        <v>388</v>
      </c>
      <c r="CI82" s="33" t="s">
        <v>122</v>
      </c>
      <c r="CJ82" s="33" t="s">
        <v>1379</v>
      </c>
      <c r="CK82" s="33" t="s">
        <v>1380</v>
      </c>
      <c r="CL82" s="33" t="s">
        <v>233</v>
      </c>
      <c r="CM82" s="33" t="s">
        <v>1381</v>
      </c>
      <c r="CN82" s="7" t="s">
        <v>44</v>
      </c>
    </row>
    <row r="83" spans="10:92">
      <c r="J83" s="132" t="s">
        <v>122</v>
      </c>
      <c r="K83" s="134" t="s">
        <v>841</v>
      </c>
      <c r="L83" s="134" t="s">
        <v>842</v>
      </c>
      <c r="M83" s="134" t="s">
        <v>233</v>
      </c>
      <c r="N83" s="136" t="s">
        <v>1394</v>
      </c>
      <c r="O83" s="7" t="s">
        <v>127</v>
      </c>
      <c r="P83" s="33" t="s">
        <v>128</v>
      </c>
      <c r="Q83" s="33" t="s">
        <v>1388</v>
      </c>
      <c r="R83" s="33" t="s">
        <v>1389</v>
      </c>
      <c r="S83" s="33" t="s">
        <v>351</v>
      </c>
      <c r="T83" s="33" t="s">
        <v>1212</v>
      </c>
      <c r="U83" s="7" t="s">
        <v>127</v>
      </c>
      <c r="AH83" s="32" t="s">
        <v>122</v>
      </c>
      <c r="AI83" s="33" t="s">
        <v>1107</v>
      </c>
      <c r="AJ83" s="33" t="s">
        <v>1108</v>
      </c>
      <c r="AK83" s="34" t="s">
        <v>30</v>
      </c>
      <c r="BO83" s="64" t="s">
        <v>1390</v>
      </c>
      <c r="BP83" s="59" t="s">
        <v>1391</v>
      </c>
      <c r="BU83" s="32" t="s">
        <v>1392</v>
      </c>
      <c r="BV83" s="34" t="s">
        <v>1393</v>
      </c>
      <c r="CA83" s="32" t="s">
        <v>923</v>
      </c>
      <c r="CB83" s="33" t="s">
        <v>180</v>
      </c>
      <c r="CC83" s="34" t="s">
        <v>924</v>
      </c>
      <c r="CI83" s="70" t="s">
        <v>122</v>
      </c>
      <c r="CJ83" s="70" t="s">
        <v>756</v>
      </c>
      <c r="CK83" s="70" t="s">
        <v>757</v>
      </c>
      <c r="CL83" s="70" t="s">
        <v>233</v>
      </c>
      <c r="CM83" s="70" t="s">
        <v>1387</v>
      </c>
      <c r="CN83" s="7" t="s">
        <v>44</v>
      </c>
    </row>
    <row r="84" spans="10:92">
      <c r="J84" s="132" t="s">
        <v>122</v>
      </c>
      <c r="K84" s="134" t="s">
        <v>1113</v>
      </c>
      <c r="L84" s="134" t="s">
        <v>1114</v>
      </c>
      <c r="M84" s="134" t="s">
        <v>233</v>
      </c>
      <c r="N84" s="136" t="s">
        <v>1402</v>
      </c>
      <c r="O84" s="7" t="s">
        <v>127</v>
      </c>
      <c r="P84" s="33" t="s">
        <v>128</v>
      </c>
      <c r="Q84" s="33" t="s">
        <v>1395</v>
      </c>
      <c r="R84" s="33" t="s">
        <v>1396</v>
      </c>
      <c r="S84" s="33" t="s">
        <v>351</v>
      </c>
      <c r="T84" s="33" t="s">
        <v>1225</v>
      </c>
      <c r="U84" s="7" t="s">
        <v>127</v>
      </c>
      <c r="AH84" s="32" t="s">
        <v>122</v>
      </c>
      <c r="AI84" s="33" t="s">
        <v>1397</v>
      </c>
      <c r="AJ84" s="33" t="s">
        <v>1398</v>
      </c>
      <c r="AK84" s="34" t="s">
        <v>30</v>
      </c>
      <c r="BO84" s="64" t="s">
        <v>1399</v>
      </c>
      <c r="BP84" s="59" t="s">
        <v>1400</v>
      </c>
      <c r="BU84" s="32" t="s">
        <v>1401</v>
      </c>
      <c r="BV84" s="34" t="s">
        <v>1393</v>
      </c>
      <c r="CA84" s="32" t="s">
        <v>940</v>
      </c>
      <c r="CB84" s="33" t="s">
        <v>180</v>
      </c>
      <c r="CC84" s="34" t="s">
        <v>156</v>
      </c>
      <c r="CI84" s="33" t="s">
        <v>122</v>
      </c>
      <c r="CJ84" s="33" t="s">
        <v>841</v>
      </c>
      <c r="CK84" s="33" t="s">
        <v>842</v>
      </c>
      <c r="CL84" s="33" t="s">
        <v>233</v>
      </c>
      <c r="CM84" s="33" t="s">
        <v>1394</v>
      </c>
      <c r="CN84" s="7" t="s">
        <v>44</v>
      </c>
    </row>
    <row r="85" spans="10:92">
      <c r="J85" s="132" t="s">
        <v>122</v>
      </c>
      <c r="K85" s="134" t="s">
        <v>885</v>
      </c>
      <c r="L85" s="134" t="s">
        <v>886</v>
      </c>
      <c r="M85" s="134" t="s">
        <v>233</v>
      </c>
      <c r="N85" s="136" t="s">
        <v>1408</v>
      </c>
      <c r="O85" s="7" t="s">
        <v>127</v>
      </c>
      <c r="P85" s="33" t="s">
        <v>128</v>
      </c>
      <c r="Q85" s="33" t="s">
        <v>1403</v>
      </c>
      <c r="R85" s="33" t="s">
        <v>1404</v>
      </c>
      <c r="S85" s="33" t="s">
        <v>351</v>
      </c>
      <c r="T85" s="33" t="s">
        <v>1236</v>
      </c>
      <c r="U85" s="7" t="s">
        <v>127</v>
      </c>
      <c r="AH85" s="32" t="s">
        <v>122</v>
      </c>
      <c r="AI85" s="33" t="s">
        <v>1133</v>
      </c>
      <c r="AJ85" s="33" t="s">
        <v>1134</v>
      </c>
      <c r="AK85" s="34" t="s">
        <v>30</v>
      </c>
      <c r="BO85" s="64" t="s">
        <v>1405</v>
      </c>
      <c r="BP85" s="59" t="s">
        <v>1406</v>
      </c>
      <c r="BU85" s="32" t="s">
        <v>1407</v>
      </c>
      <c r="BV85" s="34" t="s">
        <v>1393</v>
      </c>
      <c r="CA85" s="32" t="s">
        <v>953</v>
      </c>
      <c r="CB85" s="33" t="s">
        <v>180</v>
      </c>
      <c r="CC85" s="34" t="s">
        <v>924</v>
      </c>
      <c r="CI85" s="70" t="s">
        <v>122</v>
      </c>
      <c r="CJ85" s="70" t="s">
        <v>1113</v>
      </c>
      <c r="CK85" s="70" t="s">
        <v>1114</v>
      </c>
      <c r="CL85" s="70" t="s">
        <v>233</v>
      </c>
      <c r="CM85" s="70" t="s">
        <v>1402</v>
      </c>
      <c r="CN85" s="7" t="s">
        <v>44</v>
      </c>
    </row>
    <row r="86" spans="10:92">
      <c r="J86" s="132" t="s">
        <v>122</v>
      </c>
      <c r="K86" s="134" t="s">
        <v>869</v>
      </c>
      <c r="L86" s="134" t="s">
        <v>870</v>
      </c>
      <c r="M86" s="134" t="s">
        <v>233</v>
      </c>
      <c r="N86" s="136" t="s">
        <v>1414</v>
      </c>
      <c r="O86" s="7" t="s">
        <v>127</v>
      </c>
      <c r="P86" s="33" t="s">
        <v>128</v>
      </c>
      <c r="Q86" s="33" t="s">
        <v>1409</v>
      </c>
      <c r="R86" s="33" t="s">
        <v>1410</v>
      </c>
      <c r="S86" s="33" t="s">
        <v>351</v>
      </c>
      <c r="T86" s="33" t="s">
        <v>1249</v>
      </c>
      <c r="U86" s="7" t="s">
        <v>127</v>
      </c>
      <c r="AH86" s="32" t="s">
        <v>122</v>
      </c>
      <c r="AI86" s="33" t="s">
        <v>1119</v>
      </c>
      <c r="AJ86" s="33" t="s">
        <v>1120</v>
      </c>
      <c r="AK86" s="34" t="s">
        <v>30</v>
      </c>
      <c r="BO86" s="64" t="s">
        <v>1411</v>
      </c>
      <c r="BP86" s="59" t="s">
        <v>1412</v>
      </c>
      <c r="BU86" s="32" t="s">
        <v>1413</v>
      </c>
      <c r="BV86" s="34" t="s">
        <v>1355</v>
      </c>
      <c r="CA86" s="32" t="s">
        <v>967</v>
      </c>
      <c r="CB86" s="33" t="s">
        <v>180</v>
      </c>
      <c r="CC86" s="34" t="s">
        <v>924</v>
      </c>
      <c r="CI86" s="33" t="s">
        <v>122</v>
      </c>
      <c r="CJ86" s="33" t="s">
        <v>885</v>
      </c>
      <c r="CK86" s="33" t="s">
        <v>886</v>
      </c>
      <c r="CL86" s="33" t="s">
        <v>233</v>
      </c>
      <c r="CM86" s="33" t="s">
        <v>1408</v>
      </c>
      <c r="CN86" s="7" t="s">
        <v>44</v>
      </c>
    </row>
    <row r="87" spans="10:92">
      <c r="J87" s="132" t="s">
        <v>122</v>
      </c>
      <c r="K87" s="134" t="s">
        <v>1046</v>
      </c>
      <c r="L87" s="134" t="s">
        <v>1047</v>
      </c>
      <c r="M87" s="134" t="s">
        <v>233</v>
      </c>
      <c r="N87" s="136" t="s">
        <v>1422</v>
      </c>
      <c r="O87" s="7" t="s">
        <v>127</v>
      </c>
      <c r="P87" s="33" t="s">
        <v>128</v>
      </c>
      <c r="Q87" s="33" t="s">
        <v>1415</v>
      </c>
      <c r="R87" s="33" t="s">
        <v>1416</v>
      </c>
      <c r="S87" s="33" t="s">
        <v>351</v>
      </c>
      <c r="T87" s="33" t="s">
        <v>1261</v>
      </c>
      <c r="U87" s="7" t="s">
        <v>127</v>
      </c>
      <c r="AH87" s="32" t="s">
        <v>122</v>
      </c>
      <c r="AI87" s="33" t="s">
        <v>1417</v>
      </c>
      <c r="AJ87" s="33" t="s">
        <v>1418</v>
      </c>
      <c r="AK87" s="34" t="s">
        <v>30</v>
      </c>
      <c r="BO87" s="64" t="s">
        <v>1419</v>
      </c>
      <c r="BP87" s="59" t="s">
        <v>1420</v>
      </c>
      <c r="BU87" s="32" t="s">
        <v>1421</v>
      </c>
      <c r="BV87" s="34" t="s">
        <v>1222</v>
      </c>
      <c r="CA87" s="32" t="s">
        <v>980</v>
      </c>
      <c r="CB87" s="33" t="s">
        <v>180</v>
      </c>
      <c r="CC87" s="34" t="s">
        <v>981</v>
      </c>
      <c r="CI87" s="70" t="s">
        <v>122</v>
      </c>
      <c r="CJ87" s="70" t="s">
        <v>869</v>
      </c>
      <c r="CK87" s="70" t="s">
        <v>870</v>
      </c>
      <c r="CL87" s="70" t="s">
        <v>233</v>
      </c>
      <c r="CM87" s="70" t="s">
        <v>1414</v>
      </c>
      <c r="CN87" s="7" t="s">
        <v>44</v>
      </c>
    </row>
    <row r="88" spans="10:92">
      <c r="J88" s="132" t="s">
        <v>122</v>
      </c>
      <c r="K88" s="134" t="s">
        <v>1429</v>
      </c>
      <c r="L88" s="134" t="s">
        <v>1430</v>
      </c>
      <c r="M88" s="134" t="s">
        <v>233</v>
      </c>
      <c r="N88" s="136" t="s">
        <v>1431</v>
      </c>
      <c r="O88" s="7" t="s">
        <v>127</v>
      </c>
      <c r="P88" s="33" t="s">
        <v>128</v>
      </c>
      <c r="Q88" s="33" t="s">
        <v>1423</v>
      </c>
      <c r="R88" s="33" t="s">
        <v>1424</v>
      </c>
      <c r="S88" s="33" t="s">
        <v>351</v>
      </c>
      <c r="T88" s="33" t="s">
        <v>1271</v>
      </c>
      <c r="U88" s="7" t="s">
        <v>127</v>
      </c>
      <c r="AH88" s="32" t="s">
        <v>122</v>
      </c>
      <c r="AI88" s="33" t="s">
        <v>1145</v>
      </c>
      <c r="AJ88" s="33" t="s">
        <v>1146</v>
      </c>
      <c r="AK88" s="34" t="s">
        <v>30</v>
      </c>
      <c r="BO88" s="64" t="s">
        <v>1425</v>
      </c>
      <c r="BP88" s="59" t="s">
        <v>1426</v>
      </c>
      <c r="BU88" s="32" t="s">
        <v>1427</v>
      </c>
      <c r="BV88" s="34" t="s">
        <v>1428</v>
      </c>
      <c r="CA88" s="32" t="s">
        <v>991</v>
      </c>
      <c r="CB88" s="33" t="s">
        <v>180</v>
      </c>
      <c r="CC88" s="34" t="s">
        <v>156</v>
      </c>
      <c r="CI88" s="33" t="s">
        <v>122</v>
      </c>
      <c r="CJ88" s="33" t="s">
        <v>1046</v>
      </c>
      <c r="CK88" s="33" t="s">
        <v>1047</v>
      </c>
      <c r="CL88" s="33" t="s">
        <v>233</v>
      </c>
      <c r="CM88" s="33" t="s">
        <v>1422</v>
      </c>
      <c r="CN88" s="7" t="s">
        <v>44</v>
      </c>
    </row>
    <row r="89" spans="10:92">
      <c r="J89" s="132" t="s">
        <v>122</v>
      </c>
      <c r="K89" s="134" t="s">
        <v>1438</v>
      </c>
      <c r="L89" s="134" t="s">
        <v>1439</v>
      </c>
      <c r="M89" s="134" t="s">
        <v>233</v>
      </c>
      <c r="N89" s="136" t="s">
        <v>1440</v>
      </c>
      <c r="O89" s="7" t="s">
        <v>127</v>
      </c>
      <c r="P89" s="33" t="s">
        <v>128</v>
      </c>
      <c r="Q89" s="33" t="s">
        <v>1432</v>
      </c>
      <c r="R89" s="33" t="s">
        <v>1433</v>
      </c>
      <c r="S89" s="33" t="s">
        <v>351</v>
      </c>
      <c r="T89" s="33" t="s">
        <v>1281</v>
      </c>
      <c r="U89" s="7" t="s">
        <v>127</v>
      </c>
      <c r="AH89" s="32" t="s">
        <v>122</v>
      </c>
      <c r="AI89" s="33" t="s">
        <v>1157</v>
      </c>
      <c r="AJ89" s="33" t="s">
        <v>1158</v>
      </c>
      <c r="AK89" s="34" t="s">
        <v>30</v>
      </c>
      <c r="BO89" s="64" t="s">
        <v>1434</v>
      </c>
      <c r="BP89" s="59" t="s">
        <v>1435</v>
      </c>
      <c r="BU89" s="32" t="s">
        <v>1436</v>
      </c>
      <c r="BV89" s="34" t="s">
        <v>1437</v>
      </c>
      <c r="CA89" s="32" t="s">
        <v>1002</v>
      </c>
      <c r="CB89" s="33" t="s">
        <v>180</v>
      </c>
      <c r="CC89" s="34" t="s">
        <v>924</v>
      </c>
      <c r="CI89" s="70" t="s">
        <v>122</v>
      </c>
      <c r="CJ89" s="70" t="s">
        <v>1429</v>
      </c>
      <c r="CK89" s="70" t="s">
        <v>1430</v>
      </c>
      <c r="CL89" s="70" t="s">
        <v>233</v>
      </c>
      <c r="CM89" s="70" t="s">
        <v>1431</v>
      </c>
      <c r="CN89" s="7" t="s">
        <v>44</v>
      </c>
    </row>
    <row r="90" spans="10:92">
      <c r="J90" s="132" t="s">
        <v>122</v>
      </c>
      <c r="K90" s="134" t="s">
        <v>1060</v>
      </c>
      <c r="L90" s="134" t="s">
        <v>1061</v>
      </c>
      <c r="M90" s="134" t="s">
        <v>233</v>
      </c>
      <c r="N90" s="136" t="s">
        <v>1447</v>
      </c>
      <c r="O90" s="7" t="s">
        <v>127</v>
      </c>
      <c r="P90" s="33" t="s">
        <v>128</v>
      </c>
      <c r="Q90" s="33" t="s">
        <v>1441</v>
      </c>
      <c r="R90" s="33" t="s">
        <v>1442</v>
      </c>
      <c r="S90" s="33" t="s">
        <v>351</v>
      </c>
      <c r="T90" s="33" t="s">
        <v>1292</v>
      </c>
      <c r="U90" s="7" t="s">
        <v>127</v>
      </c>
      <c r="AH90" s="32" t="s">
        <v>122</v>
      </c>
      <c r="AI90" s="33" t="s">
        <v>1171</v>
      </c>
      <c r="AJ90" s="33" t="s">
        <v>1172</v>
      </c>
      <c r="AK90" s="34" t="s">
        <v>30</v>
      </c>
      <c r="BO90" s="64" t="s">
        <v>1443</v>
      </c>
      <c r="BP90" s="59" t="s">
        <v>1444</v>
      </c>
      <c r="BU90" s="32" t="s">
        <v>1445</v>
      </c>
      <c r="BV90" s="34" t="s">
        <v>1446</v>
      </c>
      <c r="CA90" s="32" t="s">
        <v>1013</v>
      </c>
      <c r="CB90" s="33" t="s">
        <v>180</v>
      </c>
      <c r="CC90" s="34" t="s">
        <v>892</v>
      </c>
      <c r="CI90" s="33" t="s">
        <v>122</v>
      </c>
      <c r="CJ90" s="33" t="s">
        <v>1438</v>
      </c>
      <c r="CK90" s="33" t="s">
        <v>1439</v>
      </c>
      <c r="CL90" s="33" t="s">
        <v>233</v>
      </c>
      <c r="CM90" s="33" t="s">
        <v>1440</v>
      </c>
      <c r="CN90" s="7" t="s">
        <v>44</v>
      </c>
    </row>
    <row r="91" spans="10:92">
      <c r="J91" s="132" t="s">
        <v>122</v>
      </c>
      <c r="K91" s="134" t="s">
        <v>1073</v>
      </c>
      <c r="L91" s="134" t="s">
        <v>1074</v>
      </c>
      <c r="M91" s="134" t="s">
        <v>233</v>
      </c>
      <c r="N91" s="136" t="s">
        <v>1454</v>
      </c>
      <c r="O91" s="7" t="s">
        <v>127</v>
      </c>
      <c r="P91" s="33" t="s">
        <v>128</v>
      </c>
      <c r="Q91" s="33" t="s">
        <v>1448</v>
      </c>
      <c r="R91" s="33" t="s">
        <v>1449</v>
      </c>
      <c r="S91" s="33" t="s">
        <v>351</v>
      </c>
      <c r="T91" s="33" t="s">
        <v>1302</v>
      </c>
      <c r="U91" s="7" t="s">
        <v>127</v>
      </c>
      <c r="AH91" s="32" t="s">
        <v>122</v>
      </c>
      <c r="AI91" s="33" t="s">
        <v>1067</v>
      </c>
      <c r="AJ91" s="33" t="s">
        <v>1068</v>
      </c>
      <c r="AK91" s="34" t="s">
        <v>30</v>
      </c>
      <c r="BO91" s="64" t="s">
        <v>1450</v>
      </c>
      <c r="BP91" s="59" t="s">
        <v>1451</v>
      </c>
      <c r="BU91" s="32" t="s">
        <v>1452</v>
      </c>
      <c r="BV91" s="34" t="s">
        <v>1453</v>
      </c>
      <c r="CA91" s="32" t="s">
        <v>1024</v>
      </c>
      <c r="CB91" s="33" t="s">
        <v>180</v>
      </c>
      <c r="CC91" s="34" t="s">
        <v>1025</v>
      </c>
      <c r="CI91" s="70" t="s">
        <v>122</v>
      </c>
      <c r="CJ91" s="70" t="s">
        <v>1060</v>
      </c>
      <c r="CK91" s="70" t="s">
        <v>1061</v>
      </c>
      <c r="CL91" s="70" t="s">
        <v>233</v>
      </c>
      <c r="CM91" s="70" t="s">
        <v>1447</v>
      </c>
      <c r="CN91" s="7" t="s">
        <v>44</v>
      </c>
    </row>
    <row r="92" spans="10:92">
      <c r="J92" s="132" t="s">
        <v>122</v>
      </c>
      <c r="K92" s="134" t="s">
        <v>1295</v>
      </c>
      <c r="L92" s="134" t="s">
        <v>1296</v>
      </c>
      <c r="M92" s="134" t="s">
        <v>233</v>
      </c>
      <c r="N92" s="136" t="s">
        <v>1460</v>
      </c>
      <c r="O92" s="7" t="s">
        <v>127</v>
      </c>
      <c r="P92" s="33" t="s">
        <v>128</v>
      </c>
      <c r="Q92" s="33" t="s">
        <v>1455</v>
      </c>
      <c r="R92" s="33" t="s">
        <v>1456</v>
      </c>
      <c r="S92" s="33" t="s">
        <v>351</v>
      </c>
      <c r="T92" s="33" t="s">
        <v>1311</v>
      </c>
      <c r="U92" s="7" t="s">
        <v>127</v>
      </c>
      <c r="AH92" s="32" t="s">
        <v>122</v>
      </c>
      <c r="AI92" s="33" t="s">
        <v>160</v>
      </c>
      <c r="AJ92" s="33" t="s">
        <v>161</v>
      </c>
      <c r="AK92" s="34" t="s">
        <v>35</v>
      </c>
      <c r="BO92" s="64" t="s">
        <v>1457</v>
      </c>
      <c r="BP92" s="59" t="s">
        <v>1458</v>
      </c>
      <c r="BU92" s="32" t="s">
        <v>1459</v>
      </c>
      <c r="BV92" s="34" t="s">
        <v>1196</v>
      </c>
      <c r="CA92" s="32" t="s">
        <v>1038</v>
      </c>
      <c r="CB92" s="33" t="s">
        <v>180</v>
      </c>
      <c r="CC92" s="34" t="s">
        <v>1039</v>
      </c>
      <c r="CI92" s="33" t="s">
        <v>122</v>
      </c>
      <c r="CJ92" s="33" t="s">
        <v>1073</v>
      </c>
      <c r="CK92" s="33" t="s">
        <v>1074</v>
      </c>
      <c r="CL92" s="33" t="s">
        <v>233</v>
      </c>
      <c r="CM92" s="33" t="s">
        <v>1454</v>
      </c>
      <c r="CN92" s="7" t="s">
        <v>44</v>
      </c>
    </row>
    <row r="93" spans="10:92">
      <c r="J93" s="132" t="s">
        <v>122</v>
      </c>
      <c r="K93" s="134" t="s">
        <v>1397</v>
      </c>
      <c r="L93" s="134" t="s">
        <v>1398</v>
      </c>
      <c r="M93" s="134" t="s">
        <v>233</v>
      </c>
      <c r="N93" s="136" t="s">
        <v>1466</v>
      </c>
      <c r="O93" s="7" t="s">
        <v>127</v>
      </c>
      <c r="P93" s="33" t="s">
        <v>128</v>
      </c>
      <c r="Q93" s="33" t="s">
        <v>1461</v>
      </c>
      <c r="R93" s="33" t="s">
        <v>1462</v>
      </c>
      <c r="S93" s="33" t="s">
        <v>351</v>
      </c>
      <c r="T93" s="33" t="s">
        <v>1319</v>
      </c>
      <c r="U93" s="7" t="s">
        <v>127</v>
      </c>
      <c r="AH93" s="32" t="s">
        <v>122</v>
      </c>
      <c r="AI93" s="33" t="s">
        <v>910</v>
      </c>
      <c r="AJ93" s="33" t="s">
        <v>911</v>
      </c>
      <c r="AK93" s="34" t="s">
        <v>30</v>
      </c>
      <c r="BO93" s="64" t="s">
        <v>1463</v>
      </c>
      <c r="BP93" s="59" t="s">
        <v>1464</v>
      </c>
      <c r="BU93" s="32" t="s">
        <v>1465</v>
      </c>
      <c r="BV93" s="34" t="s">
        <v>1437</v>
      </c>
      <c r="CA93" s="32" t="s">
        <v>1052</v>
      </c>
      <c r="CB93" s="33" t="s">
        <v>180</v>
      </c>
      <c r="CC93" s="34" t="s">
        <v>1053</v>
      </c>
      <c r="CI93" s="70" t="s">
        <v>122</v>
      </c>
      <c r="CJ93" s="70" t="s">
        <v>1295</v>
      </c>
      <c r="CK93" s="70" t="s">
        <v>1296</v>
      </c>
      <c r="CL93" s="70" t="s">
        <v>233</v>
      </c>
      <c r="CM93" s="70" t="s">
        <v>1460</v>
      </c>
      <c r="CN93" s="7" t="s">
        <v>44</v>
      </c>
    </row>
    <row r="94" spans="10:92">
      <c r="J94" s="132" t="s">
        <v>122</v>
      </c>
      <c r="K94" s="134" t="s">
        <v>1417</v>
      </c>
      <c r="L94" s="134" t="s">
        <v>1418</v>
      </c>
      <c r="M94" s="134" t="s">
        <v>233</v>
      </c>
      <c r="N94" s="136" t="s">
        <v>1472</v>
      </c>
      <c r="O94" s="7" t="s">
        <v>127</v>
      </c>
      <c r="P94" s="33" t="s">
        <v>128</v>
      </c>
      <c r="Q94" s="33" t="s">
        <v>1467</v>
      </c>
      <c r="R94" s="33" t="s">
        <v>1468</v>
      </c>
      <c r="S94" s="33" t="s">
        <v>351</v>
      </c>
      <c r="T94" s="33" t="s">
        <v>1327</v>
      </c>
      <c r="U94" s="7" t="s">
        <v>127</v>
      </c>
      <c r="AH94" s="32" t="s">
        <v>122</v>
      </c>
      <c r="AI94" s="33" t="s">
        <v>196</v>
      </c>
      <c r="AJ94" s="33" t="s">
        <v>197</v>
      </c>
      <c r="AK94" s="34" t="s">
        <v>35</v>
      </c>
      <c r="BO94" s="64" t="s">
        <v>1469</v>
      </c>
      <c r="BP94" s="59" t="s">
        <v>1470</v>
      </c>
      <c r="BU94" s="32" t="s">
        <v>1471</v>
      </c>
      <c r="BV94" s="34" t="s">
        <v>1437</v>
      </c>
      <c r="CA94" s="32" t="s">
        <v>1065</v>
      </c>
      <c r="CB94" s="33" t="s">
        <v>180</v>
      </c>
      <c r="CC94" s="34" t="s">
        <v>1066</v>
      </c>
      <c r="CI94" s="33" t="s">
        <v>122</v>
      </c>
      <c r="CJ94" s="33" t="s">
        <v>1397</v>
      </c>
      <c r="CK94" s="33" t="s">
        <v>1398</v>
      </c>
      <c r="CL94" s="33" t="s">
        <v>233</v>
      </c>
      <c r="CM94" s="33" t="s">
        <v>1466</v>
      </c>
      <c r="CN94" s="7" t="s">
        <v>44</v>
      </c>
    </row>
    <row r="95" spans="10:92">
      <c r="J95" s="132" t="s">
        <v>122</v>
      </c>
      <c r="K95" s="134" t="s">
        <v>739</v>
      </c>
      <c r="L95" s="134" t="s">
        <v>740</v>
      </c>
      <c r="M95" s="134" t="s">
        <v>134</v>
      </c>
      <c r="N95" s="136" t="s">
        <v>1478</v>
      </c>
      <c r="O95" s="7" t="s">
        <v>127</v>
      </c>
      <c r="P95" s="33" t="s">
        <v>128</v>
      </c>
      <c r="Q95" s="33" t="s">
        <v>1473</v>
      </c>
      <c r="R95" s="33" t="s">
        <v>1474</v>
      </c>
      <c r="S95" s="33" t="s">
        <v>351</v>
      </c>
      <c r="T95" s="33" t="s">
        <v>1338</v>
      </c>
      <c r="U95" s="7" t="s">
        <v>127</v>
      </c>
      <c r="AH95" s="32" t="s">
        <v>122</v>
      </c>
      <c r="AI95" s="33" t="s">
        <v>225</v>
      </c>
      <c r="AJ95" s="33" t="s">
        <v>226</v>
      </c>
      <c r="AK95" s="34" t="s">
        <v>35</v>
      </c>
      <c r="BO95" s="64" t="s">
        <v>1475</v>
      </c>
      <c r="BP95" s="59" t="s">
        <v>1476</v>
      </c>
      <c r="BU95" s="32" t="s">
        <v>1477</v>
      </c>
      <c r="BV95" s="34" t="s">
        <v>1453</v>
      </c>
      <c r="CA95" s="32" t="s">
        <v>1079</v>
      </c>
      <c r="CB95" s="33" t="s">
        <v>180</v>
      </c>
      <c r="CC95" s="34" t="s">
        <v>1080</v>
      </c>
      <c r="CI95" s="70" t="s">
        <v>122</v>
      </c>
      <c r="CJ95" s="70" t="s">
        <v>1417</v>
      </c>
      <c r="CK95" s="70" t="s">
        <v>1418</v>
      </c>
      <c r="CL95" s="70" t="s">
        <v>233</v>
      </c>
      <c r="CM95" s="70" t="s">
        <v>1472</v>
      </c>
      <c r="CN95" s="7" t="s">
        <v>44</v>
      </c>
    </row>
    <row r="96" spans="10:92">
      <c r="J96" s="132" t="s">
        <v>122</v>
      </c>
      <c r="K96" s="134" t="s">
        <v>1487</v>
      </c>
      <c r="L96" s="134" t="s">
        <v>1488</v>
      </c>
      <c r="M96" s="134" t="s">
        <v>134</v>
      </c>
      <c r="N96" s="136" t="s">
        <v>1489</v>
      </c>
      <c r="O96" s="7" t="s">
        <v>127</v>
      </c>
      <c r="P96" s="33" t="s">
        <v>128</v>
      </c>
      <c r="Q96" s="33" t="s">
        <v>1479</v>
      </c>
      <c r="R96" s="33" t="s">
        <v>1480</v>
      </c>
      <c r="S96" s="33" t="s">
        <v>351</v>
      </c>
      <c r="T96" s="33" t="s">
        <v>1349</v>
      </c>
      <c r="U96" s="7" t="s">
        <v>127</v>
      </c>
      <c r="AH96" s="32" t="s">
        <v>122</v>
      </c>
      <c r="AI96" s="33" t="s">
        <v>1481</v>
      </c>
      <c r="AJ96" s="33" t="s">
        <v>1482</v>
      </c>
      <c r="AK96" s="34" t="s">
        <v>30</v>
      </c>
      <c r="BO96" s="64" t="s">
        <v>1483</v>
      </c>
      <c r="BP96" s="59" t="s">
        <v>1484</v>
      </c>
      <c r="BU96" s="32" t="s">
        <v>1485</v>
      </c>
      <c r="BV96" s="34" t="s">
        <v>1486</v>
      </c>
      <c r="CA96" s="32" t="s">
        <v>1093</v>
      </c>
      <c r="CB96" s="33" t="s">
        <v>180</v>
      </c>
      <c r="CC96" s="34" t="s">
        <v>1094</v>
      </c>
      <c r="CI96" s="33" t="s">
        <v>122</v>
      </c>
      <c r="CJ96" s="33" t="s">
        <v>739</v>
      </c>
      <c r="CK96" s="33" t="s">
        <v>740</v>
      </c>
      <c r="CL96" s="33" t="s">
        <v>134</v>
      </c>
      <c r="CM96" s="33" t="s">
        <v>1478</v>
      </c>
      <c r="CN96" s="7" t="s">
        <v>44</v>
      </c>
    </row>
    <row r="97" spans="10:92">
      <c r="J97" s="132" t="s">
        <v>122</v>
      </c>
      <c r="K97" s="134" t="s">
        <v>400</v>
      </c>
      <c r="L97" s="134" t="s">
        <v>401</v>
      </c>
      <c r="M97" s="134" t="s">
        <v>134</v>
      </c>
      <c r="N97" s="136" t="s">
        <v>445</v>
      </c>
      <c r="O97" s="7" t="s">
        <v>127</v>
      </c>
      <c r="P97" s="33" t="s">
        <v>128</v>
      </c>
      <c r="Q97" s="33" t="s">
        <v>1490</v>
      </c>
      <c r="R97" s="33" t="s">
        <v>1491</v>
      </c>
      <c r="S97" s="33" t="s">
        <v>351</v>
      </c>
      <c r="T97" s="33" t="s">
        <v>1358</v>
      </c>
      <c r="U97" s="7" t="s">
        <v>127</v>
      </c>
      <c r="AH97" s="32" t="s">
        <v>122</v>
      </c>
      <c r="AI97" s="33" t="s">
        <v>1492</v>
      </c>
      <c r="AJ97" s="33" t="s">
        <v>1493</v>
      </c>
      <c r="AK97" s="34" t="s">
        <v>35</v>
      </c>
      <c r="BO97" s="64" t="s">
        <v>1494</v>
      </c>
      <c r="BP97" s="59" t="s">
        <v>1495</v>
      </c>
      <c r="BU97" s="32" t="s">
        <v>1496</v>
      </c>
      <c r="BV97" s="34" t="s">
        <v>1196</v>
      </c>
      <c r="CA97" s="32" t="s">
        <v>1105</v>
      </c>
      <c r="CB97" s="33" t="s">
        <v>180</v>
      </c>
      <c r="CC97" s="34" t="s">
        <v>1106</v>
      </c>
      <c r="CI97" s="70" t="s">
        <v>122</v>
      </c>
      <c r="CJ97" s="70" t="s">
        <v>1487</v>
      </c>
      <c r="CK97" s="70" t="s">
        <v>1488</v>
      </c>
      <c r="CL97" s="70" t="s">
        <v>134</v>
      </c>
      <c r="CM97" s="70" t="s">
        <v>1489</v>
      </c>
      <c r="CN97" s="7" t="s">
        <v>44</v>
      </c>
    </row>
    <row r="98" spans="10:92">
      <c r="J98" s="132" t="s">
        <v>122</v>
      </c>
      <c r="K98" s="134" t="s">
        <v>424</v>
      </c>
      <c r="L98" s="134" t="s">
        <v>425</v>
      </c>
      <c r="M98" s="134" t="s">
        <v>134</v>
      </c>
      <c r="N98" s="136" t="s">
        <v>472</v>
      </c>
      <c r="O98" s="7" t="s">
        <v>127</v>
      </c>
      <c r="P98" s="33" t="s">
        <v>128</v>
      </c>
      <c r="Q98" s="33" t="s">
        <v>1497</v>
      </c>
      <c r="R98" s="33" t="s">
        <v>1498</v>
      </c>
      <c r="S98" s="33" t="s">
        <v>235</v>
      </c>
      <c r="T98" s="33" t="s">
        <v>1499</v>
      </c>
      <c r="U98" s="7" t="s">
        <v>127</v>
      </c>
      <c r="AH98" s="32" t="s">
        <v>122</v>
      </c>
      <c r="AI98" s="33" t="s">
        <v>1183</v>
      </c>
      <c r="AJ98" s="33" t="s">
        <v>1184</v>
      </c>
      <c r="AK98" s="34" t="s">
        <v>30</v>
      </c>
      <c r="BO98" s="64" t="s">
        <v>1500</v>
      </c>
      <c r="BP98" s="59" t="s">
        <v>1501</v>
      </c>
      <c r="BU98" s="32" t="s">
        <v>1502</v>
      </c>
      <c r="BV98" s="34" t="s">
        <v>1503</v>
      </c>
      <c r="CA98" s="32" t="s">
        <v>1117</v>
      </c>
      <c r="CB98" s="33" t="s">
        <v>180</v>
      </c>
      <c r="CC98" s="34" t="s">
        <v>1118</v>
      </c>
      <c r="CI98" s="33" t="s">
        <v>122</v>
      </c>
      <c r="CJ98" s="33" t="s">
        <v>400</v>
      </c>
      <c r="CK98" s="33" t="s">
        <v>401</v>
      </c>
      <c r="CL98" s="33" t="s">
        <v>134</v>
      </c>
      <c r="CM98" s="33" t="s">
        <v>445</v>
      </c>
      <c r="CN98" s="7" t="s">
        <v>44</v>
      </c>
    </row>
    <row r="99" spans="10:92">
      <c r="J99" s="132" t="s">
        <v>122</v>
      </c>
      <c r="K99" s="134" t="s">
        <v>596</v>
      </c>
      <c r="L99" s="134" t="s">
        <v>597</v>
      </c>
      <c r="M99" s="134" t="s">
        <v>134</v>
      </c>
      <c r="N99" s="136" t="s">
        <v>494</v>
      </c>
      <c r="O99" s="7" t="s">
        <v>127</v>
      </c>
      <c r="P99" s="33" t="s">
        <v>128</v>
      </c>
      <c r="Q99" s="33" t="s">
        <v>1504</v>
      </c>
      <c r="R99" s="33" t="s">
        <v>1505</v>
      </c>
      <c r="S99" s="33" t="s">
        <v>235</v>
      </c>
      <c r="T99" s="33" t="s">
        <v>1506</v>
      </c>
      <c r="U99" s="7" t="s">
        <v>127</v>
      </c>
      <c r="AH99" s="32" t="s">
        <v>122</v>
      </c>
      <c r="AI99" s="33" t="s">
        <v>1507</v>
      </c>
      <c r="AJ99" s="33" t="s">
        <v>1508</v>
      </c>
      <c r="AK99" s="34" t="s">
        <v>30</v>
      </c>
      <c r="BO99" s="64" t="s">
        <v>1509</v>
      </c>
      <c r="BP99" s="59" t="s">
        <v>1510</v>
      </c>
      <c r="BU99" s="32" t="s">
        <v>1511</v>
      </c>
      <c r="BV99" s="34" t="s">
        <v>1503</v>
      </c>
      <c r="CA99" s="32" t="s">
        <v>1131</v>
      </c>
      <c r="CB99" s="33" t="s">
        <v>180</v>
      </c>
      <c r="CC99" s="34" t="s">
        <v>1132</v>
      </c>
      <c r="CI99" s="70" t="s">
        <v>122</v>
      </c>
      <c r="CJ99" s="70" t="s">
        <v>424</v>
      </c>
      <c r="CK99" s="70" t="s">
        <v>425</v>
      </c>
      <c r="CL99" s="70" t="s">
        <v>134</v>
      </c>
      <c r="CM99" s="70" t="s">
        <v>472</v>
      </c>
      <c r="CN99" s="7" t="s">
        <v>44</v>
      </c>
    </row>
    <row r="100" spans="10:92">
      <c r="J100" s="132" t="s">
        <v>122</v>
      </c>
      <c r="K100" s="134" t="s">
        <v>652</v>
      </c>
      <c r="L100" s="134" t="s">
        <v>653</v>
      </c>
      <c r="M100" s="134" t="s">
        <v>134</v>
      </c>
      <c r="N100" s="136" t="s">
        <v>513</v>
      </c>
      <c r="O100" s="7" t="s">
        <v>127</v>
      </c>
      <c r="Q100" s="7" t="s">
        <v>1512</v>
      </c>
      <c r="R100" s="7" t="s">
        <v>1513</v>
      </c>
      <c r="S100" s="7" t="s">
        <v>235</v>
      </c>
      <c r="T100" s="7" t="s">
        <v>1514</v>
      </c>
      <c r="U100" s="7" t="s">
        <v>127</v>
      </c>
      <c r="AH100" s="32" t="s">
        <v>122</v>
      </c>
      <c r="AI100" s="33" t="s">
        <v>1515</v>
      </c>
      <c r="AJ100" s="33" t="s">
        <v>1516</v>
      </c>
      <c r="AK100" s="34" t="s">
        <v>30</v>
      </c>
      <c r="BO100" s="64" t="s">
        <v>1517</v>
      </c>
      <c r="BP100" s="59" t="s">
        <v>1518</v>
      </c>
      <c r="BU100" s="32" t="s">
        <v>1519</v>
      </c>
      <c r="BV100" s="34" t="s">
        <v>1503</v>
      </c>
      <c r="CA100" s="32" t="s">
        <v>1143</v>
      </c>
      <c r="CB100" s="33" t="s">
        <v>180</v>
      </c>
      <c r="CC100" s="34" t="s">
        <v>1144</v>
      </c>
      <c r="CI100" s="33" t="s">
        <v>122</v>
      </c>
      <c r="CJ100" s="33" t="s">
        <v>596</v>
      </c>
      <c r="CK100" s="33" t="s">
        <v>597</v>
      </c>
      <c r="CL100" s="33" t="s">
        <v>134</v>
      </c>
      <c r="CM100" s="33" t="s">
        <v>494</v>
      </c>
      <c r="CN100" s="7" t="s">
        <v>44</v>
      </c>
    </row>
    <row r="101" spans="10:92">
      <c r="J101" s="132" t="s">
        <v>122</v>
      </c>
      <c r="K101" s="134" t="s">
        <v>1087</v>
      </c>
      <c r="L101" s="134" t="s">
        <v>1088</v>
      </c>
      <c r="M101" s="134" t="s">
        <v>134</v>
      </c>
      <c r="N101" s="136" t="s">
        <v>534</v>
      </c>
      <c r="O101" s="7" t="s">
        <v>127</v>
      </c>
      <c r="Q101" s="7" t="s">
        <v>1520</v>
      </c>
      <c r="R101" s="7" t="s">
        <v>1521</v>
      </c>
      <c r="S101" s="7" t="s">
        <v>235</v>
      </c>
      <c r="T101" s="7" t="s">
        <v>1522</v>
      </c>
      <c r="U101" s="7" t="s">
        <v>127</v>
      </c>
      <c r="AH101" s="32" t="s">
        <v>122</v>
      </c>
      <c r="AI101" s="33" t="s">
        <v>1487</v>
      </c>
      <c r="AJ101" s="33" t="s">
        <v>1488</v>
      </c>
      <c r="AK101" s="34" t="s">
        <v>30</v>
      </c>
      <c r="BO101" s="64" t="s">
        <v>1523</v>
      </c>
      <c r="BP101" s="59" t="s">
        <v>1524</v>
      </c>
      <c r="BU101" s="32" t="s">
        <v>1525</v>
      </c>
      <c r="BV101" s="34" t="s">
        <v>1503</v>
      </c>
      <c r="CA101" s="32" t="s">
        <v>1155</v>
      </c>
      <c r="CB101" s="33" t="s">
        <v>180</v>
      </c>
      <c r="CC101" s="34" t="s">
        <v>1156</v>
      </c>
      <c r="CI101" s="70" t="s">
        <v>122</v>
      </c>
      <c r="CJ101" s="70" t="s">
        <v>652</v>
      </c>
      <c r="CK101" s="70" t="s">
        <v>653</v>
      </c>
      <c r="CL101" s="70" t="s">
        <v>134</v>
      </c>
      <c r="CM101" s="70" t="s">
        <v>513</v>
      </c>
      <c r="CN101" s="7" t="s">
        <v>44</v>
      </c>
    </row>
    <row r="102" spans="10:92">
      <c r="J102" s="132" t="s">
        <v>122</v>
      </c>
      <c r="K102" s="134" t="s">
        <v>773</v>
      </c>
      <c r="L102" s="134" t="s">
        <v>774</v>
      </c>
      <c r="M102" s="134" t="s">
        <v>134</v>
      </c>
      <c r="N102" s="136" t="s">
        <v>554</v>
      </c>
      <c r="O102" s="7" t="s">
        <v>127</v>
      </c>
      <c r="Q102" s="7" t="s">
        <v>1526</v>
      </c>
      <c r="R102" s="7" t="s">
        <v>1527</v>
      </c>
      <c r="S102" s="7" t="s">
        <v>235</v>
      </c>
      <c r="T102" s="7" t="s">
        <v>1528</v>
      </c>
      <c r="U102" s="7" t="s">
        <v>127</v>
      </c>
      <c r="AH102" s="32" t="s">
        <v>122</v>
      </c>
      <c r="AI102" s="33" t="s">
        <v>1529</v>
      </c>
      <c r="AJ102" s="33" t="s">
        <v>1530</v>
      </c>
      <c r="AK102" s="34" t="s">
        <v>30</v>
      </c>
      <c r="BO102" s="64" t="s">
        <v>1531</v>
      </c>
      <c r="BP102" s="59" t="s">
        <v>1532</v>
      </c>
      <c r="BU102" s="32" t="s">
        <v>1533</v>
      </c>
      <c r="BV102" s="34" t="s">
        <v>1534</v>
      </c>
      <c r="CA102" s="32" t="s">
        <v>1169</v>
      </c>
      <c r="CB102" s="33" t="s">
        <v>180</v>
      </c>
      <c r="CC102" s="34" t="s">
        <v>1170</v>
      </c>
      <c r="CI102" s="33" t="s">
        <v>122</v>
      </c>
      <c r="CJ102" s="33" t="s">
        <v>1087</v>
      </c>
      <c r="CK102" s="33" t="s">
        <v>1088</v>
      </c>
      <c r="CL102" s="33" t="s">
        <v>134</v>
      </c>
      <c r="CM102" s="33" t="s">
        <v>534</v>
      </c>
      <c r="CN102" s="7" t="s">
        <v>44</v>
      </c>
    </row>
    <row r="103" spans="10:92">
      <c r="J103" s="132" t="s">
        <v>122</v>
      </c>
      <c r="K103" s="134" t="s">
        <v>1032</v>
      </c>
      <c r="L103" s="134" t="s">
        <v>1033</v>
      </c>
      <c r="M103" s="134" t="s">
        <v>134</v>
      </c>
      <c r="N103" s="136" t="s">
        <v>572</v>
      </c>
      <c r="O103" s="7" t="s">
        <v>127</v>
      </c>
      <c r="P103" s="7" t="s">
        <v>128</v>
      </c>
      <c r="Q103" s="7" t="s">
        <v>1535</v>
      </c>
      <c r="R103" s="7" t="s">
        <v>1536</v>
      </c>
      <c r="S103" s="7" t="s">
        <v>235</v>
      </c>
      <c r="T103" s="7" t="s">
        <v>1387</v>
      </c>
      <c r="U103" s="7" t="s">
        <v>127</v>
      </c>
      <c r="AH103" s="32" t="s">
        <v>122</v>
      </c>
      <c r="AI103" s="33" t="s">
        <v>1537</v>
      </c>
      <c r="AJ103" s="33" t="s">
        <v>1538</v>
      </c>
      <c r="AK103" s="34" t="s">
        <v>30</v>
      </c>
      <c r="BO103" s="64" t="s">
        <v>1539</v>
      </c>
      <c r="BP103" s="59" t="s">
        <v>1540</v>
      </c>
      <c r="BU103" s="32" t="s">
        <v>1541</v>
      </c>
      <c r="BV103" s="34" t="s">
        <v>1542</v>
      </c>
      <c r="CA103" s="32" t="s">
        <v>1181</v>
      </c>
      <c r="CB103" s="33" t="s">
        <v>180</v>
      </c>
      <c r="CC103" s="34" t="s">
        <v>1182</v>
      </c>
      <c r="CI103" s="70" t="s">
        <v>122</v>
      </c>
      <c r="CJ103" s="70" t="s">
        <v>773</v>
      </c>
      <c r="CK103" s="70" t="s">
        <v>774</v>
      </c>
      <c r="CL103" s="70" t="s">
        <v>134</v>
      </c>
      <c r="CM103" s="70" t="s">
        <v>554</v>
      </c>
      <c r="CN103" s="7" t="s">
        <v>44</v>
      </c>
    </row>
    <row r="104" spans="10:92">
      <c r="J104" s="132" t="s">
        <v>122</v>
      </c>
      <c r="K104" s="134" t="s">
        <v>996</v>
      </c>
      <c r="L104" s="134" t="s">
        <v>997</v>
      </c>
      <c r="M104" s="134" t="s">
        <v>134</v>
      </c>
      <c r="N104" s="136" t="s">
        <v>592</v>
      </c>
      <c r="O104" s="7" t="s">
        <v>127</v>
      </c>
      <c r="P104" s="7" t="s">
        <v>128</v>
      </c>
      <c r="Q104" s="7" t="s">
        <v>1543</v>
      </c>
      <c r="R104" s="7" t="s">
        <v>1544</v>
      </c>
      <c r="S104" s="7" t="s">
        <v>235</v>
      </c>
      <c r="T104" s="7" t="s">
        <v>1402</v>
      </c>
      <c r="U104" s="7" t="s">
        <v>127</v>
      </c>
      <c r="AH104" s="32" t="s">
        <v>122</v>
      </c>
      <c r="AI104" s="33" t="s">
        <v>1429</v>
      </c>
      <c r="AJ104" s="33" t="s">
        <v>1430</v>
      </c>
      <c r="AK104" s="34" t="s">
        <v>30</v>
      </c>
      <c r="BO104" s="64" t="s">
        <v>1545</v>
      </c>
      <c r="BP104" s="59" t="s">
        <v>1546</v>
      </c>
      <c r="BU104" s="41" t="s">
        <v>1547</v>
      </c>
      <c r="BV104" s="43" t="s">
        <v>1548</v>
      </c>
      <c r="CA104" s="32" t="s">
        <v>1195</v>
      </c>
      <c r="CB104" s="33" t="s">
        <v>180</v>
      </c>
      <c r="CC104" s="34" t="s">
        <v>1196</v>
      </c>
      <c r="CI104" s="33" t="s">
        <v>122</v>
      </c>
      <c r="CJ104" s="33" t="s">
        <v>1032</v>
      </c>
      <c r="CK104" s="33" t="s">
        <v>1033</v>
      </c>
      <c r="CL104" s="33" t="s">
        <v>134</v>
      </c>
      <c r="CM104" s="33" t="s">
        <v>572</v>
      </c>
      <c r="CN104" s="7" t="s">
        <v>44</v>
      </c>
    </row>
    <row r="105" spans="10:92">
      <c r="J105" s="132" t="s">
        <v>122</v>
      </c>
      <c r="K105" s="134" t="s">
        <v>1215</v>
      </c>
      <c r="L105" s="134" t="s">
        <v>1216</v>
      </c>
      <c r="M105" s="134" t="s">
        <v>134</v>
      </c>
      <c r="N105" s="136" t="s">
        <v>612</v>
      </c>
      <c r="O105" s="7" t="s">
        <v>127</v>
      </c>
      <c r="P105" s="7" t="s">
        <v>128</v>
      </c>
      <c r="Q105" s="7" t="s">
        <v>1549</v>
      </c>
      <c r="R105" s="7" t="s">
        <v>1550</v>
      </c>
      <c r="S105" s="7" t="s">
        <v>235</v>
      </c>
      <c r="T105" s="7" t="s">
        <v>1408</v>
      </c>
      <c r="U105" s="7" t="s">
        <v>127</v>
      </c>
      <c r="AH105" s="32" t="s">
        <v>122</v>
      </c>
      <c r="AI105" s="33" t="s">
        <v>1551</v>
      </c>
      <c r="AJ105" s="33" t="s">
        <v>1552</v>
      </c>
      <c r="AK105" s="34" t="s">
        <v>30</v>
      </c>
      <c r="BO105" s="64" t="s">
        <v>1553</v>
      </c>
      <c r="BP105" s="59" t="s">
        <v>1554</v>
      </c>
      <c r="CA105" s="32" t="s">
        <v>1208</v>
      </c>
      <c r="CB105" s="33" t="s">
        <v>180</v>
      </c>
      <c r="CC105" s="34" t="s">
        <v>1209</v>
      </c>
      <c r="CI105" s="70" t="s">
        <v>122</v>
      </c>
      <c r="CJ105" s="70" t="s">
        <v>996</v>
      </c>
      <c r="CK105" s="70" t="s">
        <v>997</v>
      </c>
      <c r="CL105" s="70" t="s">
        <v>134</v>
      </c>
      <c r="CM105" s="70" t="s">
        <v>592</v>
      </c>
      <c r="CN105" s="7" t="s">
        <v>44</v>
      </c>
    </row>
    <row r="106" spans="10:92">
      <c r="J106" s="132" t="s">
        <v>122</v>
      </c>
      <c r="K106" s="134" t="s">
        <v>1264</v>
      </c>
      <c r="L106" s="134" t="s">
        <v>1265</v>
      </c>
      <c r="M106" s="134" t="s">
        <v>134</v>
      </c>
      <c r="N106" s="136" t="s">
        <v>629</v>
      </c>
      <c r="O106" s="7" t="s">
        <v>127</v>
      </c>
      <c r="P106" s="7" t="s">
        <v>128</v>
      </c>
      <c r="Q106" s="7" t="s">
        <v>1555</v>
      </c>
      <c r="R106" s="7" t="s">
        <v>1556</v>
      </c>
      <c r="S106" s="7" t="s">
        <v>235</v>
      </c>
      <c r="T106" s="7" t="s">
        <v>1414</v>
      </c>
      <c r="U106" s="7" t="s">
        <v>127</v>
      </c>
      <c r="AH106" s="32" t="s">
        <v>122</v>
      </c>
      <c r="AI106" s="33" t="s">
        <v>1317</v>
      </c>
      <c r="AJ106" s="33" t="s">
        <v>1318</v>
      </c>
      <c r="AK106" s="34" t="s">
        <v>30</v>
      </c>
      <c r="BO106" s="64" t="s">
        <v>1557</v>
      </c>
      <c r="BP106" s="59" t="s">
        <v>1558</v>
      </c>
      <c r="CA106" s="32" t="s">
        <v>1221</v>
      </c>
      <c r="CB106" s="33" t="s">
        <v>180</v>
      </c>
      <c r="CC106" s="34" t="s">
        <v>1222</v>
      </c>
      <c r="CI106" s="33" t="s">
        <v>122</v>
      </c>
      <c r="CJ106" s="33" t="s">
        <v>1215</v>
      </c>
      <c r="CK106" s="33" t="s">
        <v>1216</v>
      </c>
      <c r="CL106" s="33" t="s">
        <v>134</v>
      </c>
      <c r="CM106" s="33" t="s">
        <v>612</v>
      </c>
      <c r="CN106" s="7" t="s">
        <v>44</v>
      </c>
    </row>
    <row r="107" spans="10:92">
      <c r="J107" s="132" t="s">
        <v>122</v>
      </c>
      <c r="K107" s="134" t="s">
        <v>1252</v>
      </c>
      <c r="L107" s="134" t="s">
        <v>1253</v>
      </c>
      <c r="M107" s="134" t="s">
        <v>134</v>
      </c>
      <c r="N107" s="136" t="s">
        <v>648</v>
      </c>
      <c r="O107" s="7" t="s">
        <v>127</v>
      </c>
      <c r="P107" s="7" t="s">
        <v>128</v>
      </c>
      <c r="Q107" s="7" t="s">
        <v>1559</v>
      </c>
      <c r="R107" s="7" t="s">
        <v>1560</v>
      </c>
      <c r="S107" s="7" t="s">
        <v>235</v>
      </c>
      <c r="T107" s="7" t="s">
        <v>1422</v>
      </c>
      <c r="U107" s="7" t="s">
        <v>127</v>
      </c>
      <c r="AH107" s="32" t="s">
        <v>122</v>
      </c>
      <c r="AI107" s="33" t="s">
        <v>1561</v>
      </c>
      <c r="AJ107" s="33" t="s">
        <v>1562</v>
      </c>
      <c r="AK107" s="34" t="s">
        <v>30</v>
      </c>
      <c r="BO107" s="64" t="s">
        <v>1563</v>
      </c>
      <c r="BP107" s="59" t="s">
        <v>1564</v>
      </c>
      <c r="CA107" s="32" t="s">
        <v>1232</v>
      </c>
      <c r="CB107" s="33" t="s">
        <v>180</v>
      </c>
      <c r="CC107" s="34" t="s">
        <v>1233</v>
      </c>
      <c r="CI107" s="70" t="s">
        <v>122</v>
      </c>
      <c r="CJ107" s="70" t="s">
        <v>1264</v>
      </c>
      <c r="CK107" s="70" t="s">
        <v>1265</v>
      </c>
      <c r="CL107" s="70" t="s">
        <v>134</v>
      </c>
      <c r="CM107" s="70" t="s">
        <v>629</v>
      </c>
      <c r="CN107" s="7" t="s">
        <v>44</v>
      </c>
    </row>
    <row r="108" spans="10:92">
      <c r="J108" s="132" t="s">
        <v>122</v>
      </c>
      <c r="K108" s="134" t="s">
        <v>1239</v>
      </c>
      <c r="L108" s="134" t="s">
        <v>1240</v>
      </c>
      <c r="M108" s="134" t="s">
        <v>134</v>
      </c>
      <c r="N108" s="136" t="s">
        <v>666</v>
      </c>
      <c r="O108" s="7" t="s">
        <v>127</v>
      </c>
      <c r="P108" s="7" t="s">
        <v>128</v>
      </c>
      <c r="Q108" s="7" t="s">
        <v>1565</v>
      </c>
      <c r="R108" s="7" t="s">
        <v>1566</v>
      </c>
      <c r="S108" s="7" t="s">
        <v>235</v>
      </c>
      <c r="T108" s="7" t="s">
        <v>1431</v>
      </c>
      <c r="U108" s="7" t="s">
        <v>127</v>
      </c>
      <c r="AH108" s="32" t="s">
        <v>122</v>
      </c>
      <c r="AI108" s="33" t="s">
        <v>1040</v>
      </c>
      <c r="AJ108" s="33" t="s">
        <v>1041</v>
      </c>
      <c r="AK108" s="34" t="s">
        <v>30</v>
      </c>
      <c r="BO108" s="64" t="s">
        <v>1567</v>
      </c>
      <c r="BP108" s="59" t="s">
        <v>1564</v>
      </c>
      <c r="CA108" s="32" t="s">
        <v>1245</v>
      </c>
      <c r="CB108" s="33" t="s">
        <v>180</v>
      </c>
      <c r="CC108" s="34" t="s">
        <v>1246</v>
      </c>
      <c r="CI108" s="33" t="s">
        <v>122</v>
      </c>
      <c r="CJ108" s="33" t="s">
        <v>1252</v>
      </c>
      <c r="CK108" s="33" t="s">
        <v>1253</v>
      </c>
      <c r="CL108" s="33" t="s">
        <v>134</v>
      </c>
      <c r="CM108" s="33" t="s">
        <v>648</v>
      </c>
      <c r="CN108" s="7" t="s">
        <v>44</v>
      </c>
    </row>
    <row r="109" spans="10:92">
      <c r="J109" s="132" t="s">
        <v>122</v>
      </c>
      <c r="K109" s="134" t="s">
        <v>1341</v>
      </c>
      <c r="L109" s="134" t="s">
        <v>1342</v>
      </c>
      <c r="M109" s="134" t="s">
        <v>134</v>
      </c>
      <c r="N109" s="136" t="s">
        <v>683</v>
      </c>
      <c r="O109" s="7" t="s">
        <v>127</v>
      </c>
      <c r="P109" s="7" t="s">
        <v>128</v>
      </c>
      <c r="Q109" s="7" t="s">
        <v>1568</v>
      </c>
      <c r="R109" s="7" t="s">
        <v>1569</v>
      </c>
      <c r="S109" s="7" t="s">
        <v>235</v>
      </c>
      <c r="T109" s="7" t="s">
        <v>1440</v>
      </c>
      <c r="U109" s="7" t="s">
        <v>127</v>
      </c>
      <c r="AH109" s="32" t="s">
        <v>122</v>
      </c>
      <c r="AI109" s="33" t="s">
        <v>1570</v>
      </c>
      <c r="AJ109" s="33" t="s">
        <v>1571</v>
      </c>
      <c r="AK109" s="34" t="s">
        <v>30</v>
      </c>
      <c r="BO109" s="64" t="s">
        <v>1572</v>
      </c>
      <c r="BP109" s="59" t="s">
        <v>1573</v>
      </c>
      <c r="CA109" s="32" t="s">
        <v>1258</v>
      </c>
      <c r="CB109" s="33" t="s">
        <v>180</v>
      </c>
      <c r="CC109" s="34" t="s">
        <v>1222</v>
      </c>
      <c r="CI109" s="70" t="s">
        <v>122</v>
      </c>
      <c r="CJ109" s="70" t="s">
        <v>1239</v>
      </c>
      <c r="CK109" s="70" t="s">
        <v>1240</v>
      </c>
      <c r="CL109" s="70" t="s">
        <v>134</v>
      </c>
      <c r="CM109" s="70" t="s">
        <v>666</v>
      </c>
      <c r="CN109" s="7" t="s">
        <v>44</v>
      </c>
    </row>
    <row r="110" spans="10:92">
      <c r="J110" s="132" t="s">
        <v>122</v>
      </c>
      <c r="K110" s="134" t="s">
        <v>1577</v>
      </c>
      <c r="L110" s="134" t="s">
        <v>1578</v>
      </c>
      <c r="M110" s="134" t="s">
        <v>134</v>
      </c>
      <c r="N110" s="136" t="s">
        <v>701</v>
      </c>
      <c r="O110" s="7" t="s">
        <v>127</v>
      </c>
      <c r="P110" s="7" t="s">
        <v>128</v>
      </c>
      <c r="Q110" s="7" t="s">
        <v>59</v>
      </c>
      <c r="R110" s="7" t="s">
        <v>1574</v>
      </c>
      <c r="S110" s="7" t="s">
        <v>235</v>
      </c>
      <c r="T110" s="7" t="s">
        <v>1447</v>
      </c>
      <c r="U110" s="7" t="s">
        <v>127</v>
      </c>
      <c r="AH110" s="32" t="s">
        <v>122</v>
      </c>
      <c r="AI110" s="33" t="s">
        <v>342</v>
      </c>
      <c r="AJ110" s="33" t="s">
        <v>343</v>
      </c>
      <c r="AK110" s="34" t="s">
        <v>27</v>
      </c>
      <c r="BO110" s="64" t="s">
        <v>1575</v>
      </c>
      <c r="BP110" s="59" t="s">
        <v>1576</v>
      </c>
      <c r="CA110" s="32" t="s">
        <v>1268</v>
      </c>
      <c r="CB110" s="33" t="s">
        <v>180</v>
      </c>
      <c r="CC110" s="34" t="s">
        <v>1222</v>
      </c>
      <c r="CI110" s="33" t="s">
        <v>122</v>
      </c>
      <c r="CJ110" s="33" t="s">
        <v>1341</v>
      </c>
      <c r="CK110" s="33" t="s">
        <v>1342</v>
      </c>
      <c r="CL110" s="33" t="s">
        <v>134</v>
      </c>
      <c r="CM110" s="33" t="s">
        <v>683</v>
      </c>
      <c r="CN110" s="7" t="s">
        <v>44</v>
      </c>
    </row>
    <row r="111" spans="10:92">
      <c r="J111" s="132" t="s">
        <v>122</v>
      </c>
      <c r="K111" s="134" t="s">
        <v>1481</v>
      </c>
      <c r="L111" s="134" t="s">
        <v>1482</v>
      </c>
      <c r="M111" s="134" t="s">
        <v>134</v>
      </c>
      <c r="N111" s="136" t="s">
        <v>718</v>
      </c>
      <c r="O111" s="7" t="s">
        <v>127</v>
      </c>
      <c r="P111" s="7" t="s">
        <v>128</v>
      </c>
      <c r="Q111" s="7" t="s">
        <v>1579</v>
      </c>
      <c r="R111" s="7" t="s">
        <v>1580</v>
      </c>
      <c r="S111" s="7" t="s">
        <v>235</v>
      </c>
      <c r="T111" s="7" t="s">
        <v>1454</v>
      </c>
      <c r="U111" s="7" t="s">
        <v>127</v>
      </c>
      <c r="AH111" s="32" t="s">
        <v>122</v>
      </c>
      <c r="AI111" s="33" t="s">
        <v>1197</v>
      </c>
      <c r="AJ111" s="33" t="s">
        <v>1198</v>
      </c>
      <c r="AK111" s="34" t="s">
        <v>30</v>
      </c>
      <c r="BO111" s="64" t="s">
        <v>1581</v>
      </c>
      <c r="BP111" s="59" t="s">
        <v>1582</v>
      </c>
      <c r="CA111" s="32" t="s">
        <v>1278</v>
      </c>
      <c r="CB111" s="33" t="s">
        <v>180</v>
      </c>
      <c r="CC111" s="34" t="s">
        <v>1222</v>
      </c>
      <c r="CI111" s="70" t="s">
        <v>122</v>
      </c>
      <c r="CJ111" s="70" t="s">
        <v>1577</v>
      </c>
      <c r="CK111" s="70" t="s">
        <v>1578</v>
      </c>
      <c r="CL111" s="70" t="s">
        <v>134</v>
      </c>
      <c r="CM111" s="70" t="s">
        <v>701</v>
      </c>
      <c r="CN111" s="7" t="s">
        <v>44</v>
      </c>
    </row>
    <row r="112" spans="10:92">
      <c r="J112" s="132" t="s">
        <v>122</v>
      </c>
      <c r="K112" s="134" t="s">
        <v>1515</v>
      </c>
      <c r="L112" s="134" t="s">
        <v>1516</v>
      </c>
      <c r="M112" s="134" t="s">
        <v>134</v>
      </c>
      <c r="N112" s="136" t="s">
        <v>736</v>
      </c>
      <c r="O112" s="7" t="s">
        <v>127</v>
      </c>
      <c r="P112" s="7" t="s">
        <v>128</v>
      </c>
      <c r="Q112" s="7" t="s">
        <v>1583</v>
      </c>
      <c r="R112" s="7" t="s">
        <v>1584</v>
      </c>
      <c r="S112" s="7" t="s">
        <v>235</v>
      </c>
      <c r="T112" s="7" t="s">
        <v>1460</v>
      </c>
      <c r="U112" s="7" t="s">
        <v>127</v>
      </c>
      <c r="AH112" s="32" t="s">
        <v>122</v>
      </c>
      <c r="AI112" s="33" t="s">
        <v>1585</v>
      </c>
      <c r="AJ112" s="33" t="s">
        <v>1586</v>
      </c>
      <c r="AK112" s="34" t="s">
        <v>30</v>
      </c>
      <c r="BO112" s="64" t="s">
        <v>1587</v>
      </c>
      <c r="BP112" s="59" t="s">
        <v>1588</v>
      </c>
      <c r="CA112" s="32" t="s">
        <v>1289</v>
      </c>
      <c r="CB112" s="33" t="s">
        <v>180</v>
      </c>
      <c r="CC112" s="34" t="s">
        <v>1222</v>
      </c>
      <c r="CI112" s="33" t="s">
        <v>122</v>
      </c>
      <c r="CJ112" s="33" t="s">
        <v>1481</v>
      </c>
      <c r="CK112" s="33" t="s">
        <v>1482</v>
      </c>
      <c r="CL112" s="33" t="s">
        <v>134</v>
      </c>
      <c r="CM112" s="33" t="s">
        <v>718</v>
      </c>
      <c r="CN112" s="7" t="s">
        <v>44</v>
      </c>
    </row>
    <row r="113" spans="10:92">
      <c r="J113" s="132" t="s">
        <v>122</v>
      </c>
      <c r="K113" s="134" t="s">
        <v>1561</v>
      </c>
      <c r="L113" s="134" t="s">
        <v>1562</v>
      </c>
      <c r="M113" s="134" t="s">
        <v>134</v>
      </c>
      <c r="N113" s="136" t="s">
        <v>753</v>
      </c>
      <c r="O113" s="7" t="s">
        <v>127</v>
      </c>
      <c r="P113" s="7" t="s">
        <v>128</v>
      </c>
      <c r="Q113" s="7" t="s">
        <v>1589</v>
      </c>
      <c r="R113" s="7" t="s">
        <v>1590</v>
      </c>
      <c r="S113" s="7" t="s">
        <v>235</v>
      </c>
      <c r="T113" s="7" t="s">
        <v>1466</v>
      </c>
      <c r="U113" s="7" t="s">
        <v>127</v>
      </c>
      <c r="AH113" s="32" t="s">
        <v>122</v>
      </c>
      <c r="AI113" s="33" t="s">
        <v>1591</v>
      </c>
      <c r="AJ113" s="33" t="s">
        <v>1592</v>
      </c>
      <c r="AK113" s="34" t="s">
        <v>38</v>
      </c>
      <c r="BO113" s="64" t="s">
        <v>1593</v>
      </c>
      <c r="BP113" s="59" t="s">
        <v>1594</v>
      </c>
      <c r="CA113" s="32" t="s">
        <v>1299</v>
      </c>
      <c r="CB113" s="33" t="s">
        <v>180</v>
      </c>
      <c r="CC113" s="34" t="s">
        <v>1222</v>
      </c>
      <c r="CI113" s="70" t="s">
        <v>122</v>
      </c>
      <c r="CJ113" s="70" t="s">
        <v>1515</v>
      </c>
      <c r="CK113" s="70" t="s">
        <v>1516</v>
      </c>
      <c r="CL113" s="70" t="s">
        <v>134</v>
      </c>
      <c r="CM113" s="70" t="s">
        <v>736</v>
      </c>
      <c r="CN113" s="7" t="s">
        <v>44</v>
      </c>
    </row>
    <row r="114" spans="10:92">
      <c r="J114" s="132" t="s">
        <v>122</v>
      </c>
      <c r="K114" s="134" t="s">
        <v>1507</v>
      </c>
      <c r="L114" s="134" t="s">
        <v>1508</v>
      </c>
      <c r="M114" s="134" t="s">
        <v>134</v>
      </c>
      <c r="N114" s="136" t="s">
        <v>770</v>
      </c>
      <c r="O114" s="7" t="s">
        <v>127</v>
      </c>
      <c r="P114" s="7" t="s">
        <v>128</v>
      </c>
      <c r="Q114" s="7" t="s">
        <v>1595</v>
      </c>
      <c r="R114" s="7" t="s">
        <v>1596</v>
      </c>
      <c r="S114" s="7" t="s">
        <v>235</v>
      </c>
      <c r="T114" s="7" t="s">
        <v>1597</v>
      </c>
      <c r="U114" s="7" t="s">
        <v>127</v>
      </c>
      <c r="AH114" s="32" t="s">
        <v>122</v>
      </c>
      <c r="AI114" s="33" t="s">
        <v>927</v>
      </c>
      <c r="AJ114" s="33" t="s">
        <v>928</v>
      </c>
      <c r="AK114" s="34" t="s">
        <v>30</v>
      </c>
      <c r="BO114" s="64" t="s">
        <v>1598</v>
      </c>
      <c r="BP114" s="59" t="s">
        <v>1599</v>
      </c>
      <c r="CA114" s="32" t="s">
        <v>1307</v>
      </c>
      <c r="CB114" s="33" t="s">
        <v>180</v>
      </c>
      <c r="CC114" s="34" t="s">
        <v>1308</v>
      </c>
      <c r="CI114" s="33" t="s">
        <v>122</v>
      </c>
      <c r="CJ114" s="33" t="s">
        <v>1561</v>
      </c>
      <c r="CK114" s="33" t="s">
        <v>1562</v>
      </c>
      <c r="CL114" s="33" t="s">
        <v>134</v>
      </c>
      <c r="CM114" s="33" t="s">
        <v>753</v>
      </c>
      <c r="CN114" s="7" t="s">
        <v>44</v>
      </c>
    </row>
    <row r="115" spans="10:92">
      <c r="J115" s="132" t="s">
        <v>122</v>
      </c>
      <c r="K115" s="134" t="s">
        <v>1551</v>
      </c>
      <c r="L115" s="134" t="s">
        <v>1552</v>
      </c>
      <c r="M115" s="134" t="s">
        <v>134</v>
      </c>
      <c r="N115" s="136" t="s">
        <v>787</v>
      </c>
      <c r="O115" s="7" t="s">
        <v>127</v>
      </c>
      <c r="Q115" s="7" t="s">
        <v>1600</v>
      </c>
      <c r="R115" s="7" t="s">
        <v>1601</v>
      </c>
      <c r="S115" s="7" t="s">
        <v>235</v>
      </c>
      <c r="T115" s="7" t="s">
        <v>1602</v>
      </c>
      <c r="U115" s="7" t="s">
        <v>127</v>
      </c>
      <c r="AH115" s="32" t="s">
        <v>122</v>
      </c>
      <c r="AI115" s="33" t="s">
        <v>1603</v>
      </c>
      <c r="AJ115" s="33" t="s">
        <v>1604</v>
      </c>
      <c r="AK115" s="34" t="s">
        <v>40</v>
      </c>
      <c r="BO115" s="64" t="s">
        <v>1605</v>
      </c>
      <c r="BP115" s="59" t="s">
        <v>1606</v>
      </c>
      <c r="CA115" s="32" t="s">
        <v>1316</v>
      </c>
      <c r="CB115" s="33" t="s">
        <v>180</v>
      </c>
      <c r="CC115" s="34" t="s">
        <v>1222</v>
      </c>
      <c r="CI115" s="70" t="s">
        <v>122</v>
      </c>
      <c r="CJ115" s="70" t="s">
        <v>1507</v>
      </c>
      <c r="CK115" s="70" t="s">
        <v>1508</v>
      </c>
      <c r="CL115" s="70" t="s">
        <v>134</v>
      </c>
      <c r="CM115" s="70" t="s">
        <v>770</v>
      </c>
      <c r="CN115" s="7" t="s">
        <v>44</v>
      </c>
    </row>
    <row r="116" spans="10:92">
      <c r="J116" s="132" t="s">
        <v>122</v>
      </c>
      <c r="K116" s="134" t="s">
        <v>1585</v>
      </c>
      <c r="L116" s="134" t="s">
        <v>1586</v>
      </c>
      <c r="M116" s="134" t="s">
        <v>134</v>
      </c>
      <c r="N116" s="136" t="s">
        <v>805</v>
      </c>
      <c r="O116" s="7" t="s">
        <v>127</v>
      </c>
      <c r="P116" s="7" t="s">
        <v>128</v>
      </c>
      <c r="Q116" s="7" t="s">
        <v>1607</v>
      </c>
      <c r="R116" s="7" t="s">
        <v>1608</v>
      </c>
      <c r="S116" s="7" t="s">
        <v>235</v>
      </c>
      <c r="T116" s="7" t="s">
        <v>1365</v>
      </c>
      <c r="U116" s="7" t="s">
        <v>127</v>
      </c>
      <c r="AH116" s="32" t="s">
        <v>122</v>
      </c>
      <c r="AI116" s="33" t="s">
        <v>661</v>
      </c>
      <c r="AJ116" s="33" t="s">
        <v>662</v>
      </c>
      <c r="AK116" s="34" t="s">
        <v>30</v>
      </c>
      <c r="BO116" s="64" t="s">
        <v>1609</v>
      </c>
      <c r="BP116" s="59" t="s">
        <v>1610</v>
      </c>
      <c r="CA116" s="32" t="s">
        <v>1324</v>
      </c>
      <c r="CB116" s="33" t="s">
        <v>180</v>
      </c>
      <c r="CC116" s="34" t="s">
        <v>1222</v>
      </c>
      <c r="CI116" s="33" t="s">
        <v>122</v>
      </c>
      <c r="CJ116" s="33" t="s">
        <v>1551</v>
      </c>
      <c r="CK116" s="33" t="s">
        <v>1552</v>
      </c>
      <c r="CL116" s="33" t="s">
        <v>134</v>
      </c>
      <c r="CM116" s="33" t="s">
        <v>787</v>
      </c>
      <c r="CN116" s="7" t="s">
        <v>44</v>
      </c>
    </row>
    <row r="117" spans="10:92">
      <c r="J117" s="132" t="s">
        <v>122</v>
      </c>
      <c r="K117" s="134" t="s">
        <v>1603</v>
      </c>
      <c r="L117" s="134" t="s">
        <v>1604</v>
      </c>
      <c r="M117" s="134" t="s">
        <v>134</v>
      </c>
      <c r="N117" s="136" t="s">
        <v>821</v>
      </c>
      <c r="O117" s="7" t="s">
        <v>127</v>
      </c>
      <c r="P117" s="7" t="s">
        <v>128</v>
      </c>
      <c r="Q117" s="7" t="s">
        <v>1611</v>
      </c>
      <c r="R117" s="7" t="s">
        <v>1612</v>
      </c>
      <c r="S117" s="7" t="s">
        <v>235</v>
      </c>
      <c r="T117" s="7" t="s">
        <v>1372</v>
      </c>
      <c r="U117" s="7" t="s">
        <v>127</v>
      </c>
      <c r="AH117" s="32" t="s">
        <v>122</v>
      </c>
      <c r="AI117" s="33" t="s">
        <v>1325</v>
      </c>
      <c r="AJ117" s="33" t="s">
        <v>1326</v>
      </c>
      <c r="AK117" s="34" t="s">
        <v>30</v>
      </c>
      <c r="BO117" s="64" t="s">
        <v>1613</v>
      </c>
      <c r="BP117" s="59" t="s">
        <v>1614</v>
      </c>
      <c r="CA117" s="32" t="s">
        <v>1334</v>
      </c>
      <c r="CB117" s="33" t="s">
        <v>180</v>
      </c>
      <c r="CC117" s="34" t="s">
        <v>1335</v>
      </c>
      <c r="CI117" s="70" t="s">
        <v>122</v>
      </c>
      <c r="CJ117" s="70" t="s">
        <v>1585</v>
      </c>
      <c r="CK117" s="70" t="s">
        <v>1586</v>
      </c>
      <c r="CL117" s="70" t="s">
        <v>134</v>
      </c>
      <c r="CM117" s="70" t="s">
        <v>805</v>
      </c>
      <c r="CN117" s="7" t="s">
        <v>44</v>
      </c>
    </row>
    <row r="118" spans="10:92">
      <c r="J118" s="132" t="s">
        <v>122</v>
      </c>
      <c r="K118" s="134" t="s">
        <v>985</v>
      </c>
      <c r="L118" s="134" t="s">
        <v>986</v>
      </c>
      <c r="M118" s="134" t="s">
        <v>134</v>
      </c>
      <c r="N118" s="136" t="s">
        <v>838</v>
      </c>
      <c r="O118" s="7" t="s">
        <v>127</v>
      </c>
      <c r="P118" s="7" t="s">
        <v>128</v>
      </c>
      <c r="Q118" s="7" t="s">
        <v>1615</v>
      </c>
      <c r="R118" s="7" t="s">
        <v>1616</v>
      </c>
      <c r="S118" s="7" t="s">
        <v>235</v>
      </c>
      <c r="T118" s="7" t="s">
        <v>1381</v>
      </c>
      <c r="U118" s="7" t="s">
        <v>127</v>
      </c>
      <c r="AH118" s="32" t="s">
        <v>122</v>
      </c>
      <c r="AI118" s="33" t="s">
        <v>1438</v>
      </c>
      <c r="AJ118" s="33" t="s">
        <v>1439</v>
      </c>
      <c r="AK118" s="34" t="s">
        <v>30</v>
      </c>
      <c r="BO118" s="64" t="s">
        <v>1617</v>
      </c>
      <c r="BP118" s="59" t="s">
        <v>1618</v>
      </c>
      <c r="CA118" s="32" t="s">
        <v>1345</v>
      </c>
      <c r="CB118" s="33" t="s">
        <v>180</v>
      </c>
      <c r="CC118" s="34" t="s">
        <v>1346</v>
      </c>
      <c r="CI118" s="33" t="s">
        <v>122</v>
      </c>
      <c r="CJ118" s="33" t="s">
        <v>1603</v>
      </c>
      <c r="CK118" s="33" t="s">
        <v>1604</v>
      </c>
      <c r="CL118" s="33" t="s">
        <v>134</v>
      </c>
      <c r="CM118" s="33" t="s">
        <v>821</v>
      </c>
      <c r="CN118" s="7" t="s">
        <v>44</v>
      </c>
    </row>
    <row r="119" spans="10:92">
      <c r="J119" s="132" t="s">
        <v>122</v>
      </c>
      <c r="K119" s="134" t="s">
        <v>1626</v>
      </c>
      <c r="L119" s="134" t="s">
        <v>1627</v>
      </c>
      <c r="M119" s="134" t="s">
        <v>134</v>
      </c>
      <c r="N119" s="136" t="s">
        <v>852</v>
      </c>
      <c r="O119" s="7" t="s">
        <v>127</v>
      </c>
      <c r="P119" s="7" t="s">
        <v>128</v>
      </c>
      <c r="Q119" s="7" t="s">
        <v>1619</v>
      </c>
      <c r="R119" s="7" t="s">
        <v>1620</v>
      </c>
      <c r="S119" s="7" t="s">
        <v>171</v>
      </c>
      <c r="T119" s="7" t="s">
        <v>1621</v>
      </c>
      <c r="U119" s="7" t="s">
        <v>127</v>
      </c>
      <c r="AH119" s="32" t="s">
        <v>122</v>
      </c>
      <c r="AI119" s="33" t="s">
        <v>1622</v>
      </c>
      <c r="AJ119" s="33" t="s">
        <v>1623</v>
      </c>
      <c r="AK119" s="34" t="s">
        <v>30</v>
      </c>
      <c r="BO119" s="64" t="s">
        <v>1624</v>
      </c>
      <c r="BP119" s="59" t="s">
        <v>1625</v>
      </c>
      <c r="CA119" s="32" t="s">
        <v>1354</v>
      </c>
      <c r="CB119" s="33" t="s">
        <v>180</v>
      </c>
      <c r="CC119" s="34" t="s">
        <v>1355</v>
      </c>
      <c r="CI119" s="70" t="s">
        <v>122</v>
      </c>
      <c r="CJ119" s="70" t="s">
        <v>985</v>
      </c>
      <c r="CK119" s="70" t="s">
        <v>986</v>
      </c>
      <c r="CL119" s="70" t="s">
        <v>134</v>
      </c>
      <c r="CM119" s="70" t="s">
        <v>838</v>
      </c>
      <c r="CN119" s="7" t="s">
        <v>44</v>
      </c>
    </row>
    <row r="120" spans="10:92">
      <c r="J120" s="132" t="s">
        <v>122</v>
      </c>
      <c r="K120" s="134" t="s">
        <v>516</v>
      </c>
      <c r="L120" s="134" t="s">
        <v>517</v>
      </c>
      <c r="M120" s="134" t="s">
        <v>134</v>
      </c>
      <c r="N120" s="136" t="s">
        <v>866</v>
      </c>
      <c r="O120" s="7" t="s">
        <v>127</v>
      </c>
      <c r="P120" s="7" t="s">
        <v>128</v>
      </c>
      <c r="Q120" s="7" t="s">
        <v>1628</v>
      </c>
      <c r="R120" s="7" t="s">
        <v>1629</v>
      </c>
      <c r="S120" s="7" t="s">
        <v>171</v>
      </c>
      <c r="T120" s="7" t="s">
        <v>1621</v>
      </c>
      <c r="U120" s="7" t="s">
        <v>127</v>
      </c>
      <c r="AH120" s="32" t="s">
        <v>122</v>
      </c>
      <c r="AI120" s="33" t="s">
        <v>1234</v>
      </c>
      <c r="AJ120" s="33" t="s">
        <v>1235</v>
      </c>
      <c r="AK120" s="34" t="s">
        <v>30</v>
      </c>
      <c r="BO120" s="64" t="s">
        <v>1630</v>
      </c>
      <c r="BP120" s="59" t="s">
        <v>1631</v>
      </c>
      <c r="CA120" s="32" t="s">
        <v>1363</v>
      </c>
      <c r="CB120" s="33" t="s">
        <v>180</v>
      </c>
      <c r="CC120" s="34" t="s">
        <v>1364</v>
      </c>
      <c r="CI120" s="33" t="s">
        <v>122</v>
      </c>
      <c r="CJ120" s="33" t="s">
        <v>1626</v>
      </c>
      <c r="CK120" s="33" t="s">
        <v>1627</v>
      </c>
      <c r="CL120" s="33" t="s">
        <v>134</v>
      </c>
      <c r="CM120" s="33" t="s">
        <v>852</v>
      </c>
      <c r="CN120" s="7" t="s">
        <v>44</v>
      </c>
    </row>
    <row r="121" spans="10:92">
      <c r="J121" s="132" t="s">
        <v>122</v>
      </c>
      <c r="K121" s="134" t="s">
        <v>1636</v>
      </c>
      <c r="L121" s="134" t="s">
        <v>1637</v>
      </c>
      <c r="M121" s="134" t="s">
        <v>134</v>
      </c>
      <c r="N121" s="136" t="s">
        <v>882</v>
      </c>
      <c r="O121" s="7" t="s">
        <v>127</v>
      </c>
      <c r="P121" s="7" t="s">
        <v>128</v>
      </c>
      <c r="Q121" s="7" t="s">
        <v>1632</v>
      </c>
      <c r="R121" s="7" t="s">
        <v>1633</v>
      </c>
      <c r="S121" s="7" t="s">
        <v>171</v>
      </c>
      <c r="T121" s="7" t="s">
        <v>1621</v>
      </c>
      <c r="U121" s="7" t="s">
        <v>127</v>
      </c>
      <c r="AH121" s="32" t="s">
        <v>122</v>
      </c>
      <c r="AI121" s="33" t="s">
        <v>1247</v>
      </c>
      <c r="AJ121" s="33" t="s">
        <v>1248</v>
      </c>
      <c r="AK121" s="34" t="s">
        <v>35</v>
      </c>
      <c r="BO121" s="64" t="s">
        <v>1634</v>
      </c>
      <c r="BP121" s="59" t="s">
        <v>1635</v>
      </c>
      <c r="CA121" s="32" t="s">
        <v>1370</v>
      </c>
      <c r="CB121" s="33" t="s">
        <v>180</v>
      </c>
      <c r="CC121" s="34" t="s">
        <v>1371</v>
      </c>
      <c r="CI121" s="70" t="s">
        <v>122</v>
      </c>
      <c r="CJ121" s="70" t="s">
        <v>516</v>
      </c>
      <c r="CK121" s="70" t="s">
        <v>517</v>
      </c>
      <c r="CL121" s="70" t="s">
        <v>134</v>
      </c>
      <c r="CM121" s="70" t="s">
        <v>866</v>
      </c>
      <c r="CN121" s="7" t="s">
        <v>44</v>
      </c>
    </row>
    <row r="122" spans="10:92">
      <c r="J122" s="132" t="s">
        <v>122</v>
      </c>
      <c r="K122" s="134" t="s">
        <v>1642</v>
      </c>
      <c r="L122" s="134" t="s">
        <v>1643</v>
      </c>
      <c r="M122" s="134" t="s">
        <v>134</v>
      </c>
      <c r="N122" s="136" t="s">
        <v>900</v>
      </c>
      <c r="O122" s="7" t="s">
        <v>127</v>
      </c>
      <c r="P122" s="7" t="s">
        <v>128</v>
      </c>
      <c r="Q122" s="7" t="s">
        <v>1638</v>
      </c>
      <c r="R122" s="7" t="s">
        <v>1639</v>
      </c>
      <c r="S122" s="7" t="s">
        <v>171</v>
      </c>
      <c r="T122" s="7" t="s">
        <v>1621</v>
      </c>
      <c r="U122" s="7" t="s">
        <v>127</v>
      </c>
      <c r="AH122" s="32" t="s">
        <v>122</v>
      </c>
      <c r="AI122" s="33" t="s">
        <v>1210</v>
      </c>
      <c r="AJ122" s="33" t="s">
        <v>1211</v>
      </c>
      <c r="AK122" s="34" t="s">
        <v>30</v>
      </c>
      <c r="BO122" s="64" t="s">
        <v>1640</v>
      </c>
      <c r="BP122" s="59" t="s">
        <v>1641</v>
      </c>
      <c r="CA122" s="32" t="s">
        <v>1377</v>
      </c>
      <c r="CB122" s="33" t="s">
        <v>180</v>
      </c>
      <c r="CC122" s="34" t="s">
        <v>1378</v>
      </c>
      <c r="CI122" s="33" t="s">
        <v>122</v>
      </c>
      <c r="CJ122" s="33" t="s">
        <v>1636</v>
      </c>
      <c r="CK122" s="33" t="s">
        <v>1637</v>
      </c>
      <c r="CL122" s="33" t="s">
        <v>134</v>
      </c>
      <c r="CM122" s="33" t="s">
        <v>882</v>
      </c>
      <c r="CN122" s="7" t="s">
        <v>44</v>
      </c>
    </row>
    <row r="123" spans="10:92">
      <c r="J123" s="132" t="s">
        <v>122</v>
      </c>
      <c r="K123" s="134" t="s">
        <v>824</v>
      </c>
      <c r="L123" s="134" t="s">
        <v>825</v>
      </c>
      <c r="M123" s="134" t="s">
        <v>134</v>
      </c>
      <c r="N123" s="136" t="s">
        <v>914</v>
      </c>
      <c r="O123" s="7" t="s">
        <v>127</v>
      </c>
      <c r="P123" s="7" t="s">
        <v>128</v>
      </c>
      <c r="Q123" s="7" t="s">
        <v>1644</v>
      </c>
      <c r="R123" s="7" t="s">
        <v>1645</v>
      </c>
      <c r="S123" s="7" t="s">
        <v>171</v>
      </c>
      <c r="T123" s="7" t="s">
        <v>1621</v>
      </c>
      <c r="U123" s="7" t="s">
        <v>127</v>
      </c>
      <c r="AH123" s="32" t="s">
        <v>122</v>
      </c>
      <c r="AI123" s="33" t="s">
        <v>1646</v>
      </c>
      <c r="AJ123" s="33" t="s">
        <v>1647</v>
      </c>
      <c r="AK123" s="34" t="s">
        <v>30</v>
      </c>
      <c r="BO123" s="64" t="s">
        <v>1648</v>
      </c>
      <c r="BP123" s="59" t="s">
        <v>1649</v>
      </c>
      <c r="CA123" s="32" t="s">
        <v>1386</v>
      </c>
      <c r="CB123" s="33" t="s">
        <v>180</v>
      </c>
      <c r="CC123" s="34" t="s">
        <v>1222</v>
      </c>
      <c r="CI123" s="70" t="s">
        <v>122</v>
      </c>
      <c r="CJ123" s="70" t="s">
        <v>1642</v>
      </c>
      <c r="CK123" s="70" t="s">
        <v>1643</v>
      </c>
      <c r="CL123" s="70" t="s">
        <v>134</v>
      </c>
      <c r="CM123" s="70" t="s">
        <v>900</v>
      </c>
      <c r="CN123" s="7" t="s">
        <v>44</v>
      </c>
    </row>
    <row r="124" spans="10:92">
      <c r="J124" s="132" t="s">
        <v>122</v>
      </c>
      <c r="K124" s="134" t="s">
        <v>1654</v>
      </c>
      <c r="L124" s="134" t="s">
        <v>1655</v>
      </c>
      <c r="M124" s="134" t="s">
        <v>134</v>
      </c>
      <c r="N124" s="136" t="s">
        <v>947</v>
      </c>
      <c r="O124" s="7" t="s">
        <v>127</v>
      </c>
      <c r="P124" s="7" t="s">
        <v>128</v>
      </c>
      <c r="Q124" s="7" t="s">
        <v>1650</v>
      </c>
      <c r="R124" s="7" t="s">
        <v>1651</v>
      </c>
      <c r="S124" s="7" t="s">
        <v>171</v>
      </c>
      <c r="T124" s="7" t="s">
        <v>126</v>
      </c>
      <c r="U124" s="7" t="s">
        <v>127</v>
      </c>
      <c r="AH124" s="32" t="s">
        <v>122</v>
      </c>
      <c r="AI124" s="33" t="s">
        <v>1223</v>
      </c>
      <c r="AJ124" s="33" t="s">
        <v>1224</v>
      </c>
      <c r="AK124" s="34" t="s">
        <v>30</v>
      </c>
      <c r="BO124" s="64" t="s">
        <v>1652</v>
      </c>
      <c r="BP124" s="59" t="s">
        <v>1653</v>
      </c>
      <c r="CA124" s="32" t="s">
        <v>1392</v>
      </c>
      <c r="CB124" s="33" t="s">
        <v>180</v>
      </c>
      <c r="CC124" s="34" t="s">
        <v>1393</v>
      </c>
      <c r="CI124" s="33" t="s">
        <v>122</v>
      </c>
      <c r="CJ124" s="33" t="s">
        <v>824</v>
      </c>
      <c r="CK124" s="33" t="s">
        <v>825</v>
      </c>
      <c r="CL124" s="33" t="s">
        <v>134</v>
      </c>
      <c r="CM124" s="33" t="s">
        <v>914</v>
      </c>
      <c r="CN124" s="7" t="s">
        <v>44</v>
      </c>
    </row>
    <row r="125" spans="10:92">
      <c r="J125" s="132" t="s">
        <v>122</v>
      </c>
      <c r="K125" s="134" t="s">
        <v>1660</v>
      </c>
      <c r="L125" s="134" t="s">
        <v>1661</v>
      </c>
      <c r="M125" s="134" t="s">
        <v>134</v>
      </c>
      <c r="N125" s="136" t="s">
        <v>960</v>
      </c>
      <c r="O125" s="7" t="s">
        <v>127</v>
      </c>
      <c r="P125" s="7" t="s">
        <v>128</v>
      </c>
      <c r="Q125" s="7" t="s">
        <v>1656</v>
      </c>
      <c r="R125" s="7" t="s">
        <v>1657</v>
      </c>
      <c r="S125" s="7" t="s">
        <v>171</v>
      </c>
      <c r="T125" s="7" t="s">
        <v>162</v>
      </c>
      <c r="U125" s="7" t="s">
        <v>127</v>
      </c>
      <c r="AH125" s="32" t="s">
        <v>122</v>
      </c>
      <c r="AI125" s="33" t="s">
        <v>696</v>
      </c>
      <c r="AJ125" s="33" t="s">
        <v>697</v>
      </c>
      <c r="AK125" s="34" t="s">
        <v>30</v>
      </c>
      <c r="BO125" s="64" t="s">
        <v>1658</v>
      </c>
      <c r="BP125" s="59" t="s">
        <v>1659</v>
      </c>
      <c r="CA125" s="32" t="s">
        <v>1401</v>
      </c>
      <c r="CB125" s="33" t="s">
        <v>180</v>
      </c>
      <c r="CC125" s="34" t="s">
        <v>1393</v>
      </c>
      <c r="CI125" s="70" t="s">
        <v>122</v>
      </c>
      <c r="CJ125" s="70" t="s">
        <v>1654</v>
      </c>
      <c r="CK125" s="70" t="s">
        <v>1655</v>
      </c>
      <c r="CL125" s="70" t="s">
        <v>134</v>
      </c>
      <c r="CM125" s="70" t="s">
        <v>947</v>
      </c>
      <c r="CN125" s="7" t="s">
        <v>44</v>
      </c>
    </row>
    <row r="126" spans="10:92">
      <c r="J126" s="132" t="s">
        <v>122</v>
      </c>
      <c r="K126" s="134" t="s">
        <v>1622</v>
      </c>
      <c r="L126" s="134" t="s">
        <v>1623</v>
      </c>
      <c r="M126" s="134" t="s">
        <v>134</v>
      </c>
      <c r="N126" s="136" t="s">
        <v>973</v>
      </c>
      <c r="O126" s="7" t="s">
        <v>127</v>
      </c>
      <c r="P126" s="7" t="s">
        <v>128</v>
      </c>
      <c r="Q126" s="7" t="s">
        <v>1662</v>
      </c>
      <c r="R126" s="7" t="s">
        <v>1663</v>
      </c>
      <c r="S126" s="7" t="s">
        <v>171</v>
      </c>
      <c r="T126" s="7" t="s">
        <v>162</v>
      </c>
      <c r="U126" s="7" t="s">
        <v>127</v>
      </c>
      <c r="AH126" s="32" t="s">
        <v>122</v>
      </c>
      <c r="AI126" s="33" t="s">
        <v>1664</v>
      </c>
      <c r="AJ126" s="33" t="s">
        <v>1665</v>
      </c>
      <c r="AK126" s="34" t="s">
        <v>30</v>
      </c>
      <c r="BO126" s="64" t="s">
        <v>1666</v>
      </c>
      <c r="BP126" s="59" t="s">
        <v>1667</v>
      </c>
      <c r="CA126" s="32" t="s">
        <v>1407</v>
      </c>
      <c r="CB126" s="33" t="s">
        <v>180</v>
      </c>
      <c r="CC126" s="34" t="s">
        <v>1393</v>
      </c>
      <c r="CI126" s="33" t="s">
        <v>122</v>
      </c>
      <c r="CJ126" s="33" t="s">
        <v>1660</v>
      </c>
      <c r="CK126" s="33" t="s">
        <v>1661</v>
      </c>
      <c r="CL126" s="33" t="s">
        <v>134</v>
      </c>
      <c r="CM126" s="33" t="s">
        <v>960</v>
      </c>
      <c r="CN126" s="7" t="s">
        <v>44</v>
      </c>
    </row>
    <row r="127" spans="10:92">
      <c r="J127" s="132" t="s">
        <v>122</v>
      </c>
      <c r="K127" s="134" t="s">
        <v>1672</v>
      </c>
      <c r="L127" s="134" t="s">
        <v>1673</v>
      </c>
      <c r="M127" s="134" t="s">
        <v>134</v>
      </c>
      <c r="N127" s="136" t="s">
        <v>1674</v>
      </c>
      <c r="O127" s="7" t="s">
        <v>127</v>
      </c>
      <c r="P127" s="7" t="s">
        <v>128</v>
      </c>
      <c r="Q127" s="7" t="s">
        <v>1668</v>
      </c>
      <c r="R127" s="7" t="s">
        <v>1669</v>
      </c>
      <c r="S127" s="7" t="s">
        <v>171</v>
      </c>
      <c r="T127" s="7" t="s">
        <v>162</v>
      </c>
      <c r="U127" s="7" t="s">
        <v>127</v>
      </c>
      <c r="AH127" s="32" t="s">
        <v>122</v>
      </c>
      <c r="AI127" s="33" t="s">
        <v>678</v>
      </c>
      <c r="AJ127" s="33" t="s">
        <v>679</v>
      </c>
      <c r="AK127" s="34" t="s">
        <v>30</v>
      </c>
      <c r="BO127" s="64" t="s">
        <v>1670</v>
      </c>
      <c r="BP127" s="59" t="s">
        <v>1671</v>
      </c>
      <c r="CA127" s="32" t="s">
        <v>1413</v>
      </c>
      <c r="CB127" s="33" t="s">
        <v>180</v>
      </c>
      <c r="CC127" s="34" t="s">
        <v>1355</v>
      </c>
      <c r="CI127" s="70" t="s">
        <v>122</v>
      </c>
      <c r="CJ127" s="70" t="s">
        <v>1622</v>
      </c>
      <c r="CK127" s="70" t="s">
        <v>1623</v>
      </c>
      <c r="CL127" s="70" t="s">
        <v>134</v>
      </c>
      <c r="CM127" s="70" t="s">
        <v>973</v>
      </c>
      <c r="CN127" s="7" t="s">
        <v>44</v>
      </c>
    </row>
    <row r="128" spans="10:92">
      <c r="J128" s="132" t="s">
        <v>122</v>
      </c>
      <c r="K128" s="134" t="s">
        <v>974</v>
      </c>
      <c r="L128" s="134" t="s">
        <v>975</v>
      </c>
      <c r="M128" s="134" t="s">
        <v>267</v>
      </c>
      <c r="N128" s="136" t="s">
        <v>984</v>
      </c>
      <c r="O128" s="7" t="s">
        <v>127</v>
      </c>
      <c r="P128" s="7" t="s">
        <v>128</v>
      </c>
      <c r="Q128" s="7" t="s">
        <v>1675</v>
      </c>
      <c r="R128" s="7" t="s">
        <v>1676</v>
      </c>
      <c r="S128" s="7" t="s">
        <v>171</v>
      </c>
      <c r="T128" s="7" t="s">
        <v>260</v>
      </c>
      <c r="U128" s="7" t="s">
        <v>127</v>
      </c>
      <c r="AH128" s="32" t="s">
        <v>122</v>
      </c>
      <c r="AI128" s="33" t="s">
        <v>1626</v>
      </c>
      <c r="AJ128" s="33" t="s">
        <v>1627</v>
      </c>
      <c r="AK128" s="34" t="s">
        <v>30</v>
      </c>
      <c r="BO128" s="64" t="s">
        <v>1677</v>
      </c>
      <c r="BP128" s="59" t="s">
        <v>1678</v>
      </c>
      <c r="CA128" s="32" t="s">
        <v>1421</v>
      </c>
      <c r="CB128" s="33" t="s">
        <v>180</v>
      </c>
      <c r="CC128" s="34" t="s">
        <v>1222</v>
      </c>
      <c r="CI128" s="33" t="s">
        <v>122</v>
      </c>
      <c r="CJ128" s="33" t="s">
        <v>1672</v>
      </c>
      <c r="CK128" s="33" t="s">
        <v>1673</v>
      </c>
      <c r="CL128" s="33" t="s">
        <v>134</v>
      </c>
      <c r="CM128" s="33" t="s">
        <v>1674</v>
      </c>
      <c r="CN128" s="7" t="s">
        <v>44</v>
      </c>
    </row>
    <row r="129" spans="10:92">
      <c r="J129" s="132" t="s">
        <v>122</v>
      </c>
      <c r="K129" s="134" t="s">
        <v>917</v>
      </c>
      <c r="L129" s="134" t="s">
        <v>918</v>
      </c>
      <c r="M129" s="134" t="s">
        <v>267</v>
      </c>
      <c r="N129" s="136" t="s">
        <v>1683</v>
      </c>
      <c r="O129" s="7" t="s">
        <v>127</v>
      </c>
      <c r="Q129" s="7" t="s">
        <v>1679</v>
      </c>
      <c r="R129" s="7" t="s">
        <v>1680</v>
      </c>
      <c r="S129" s="7" t="s">
        <v>375</v>
      </c>
      <c r="T129" s="7" t="s">
        <v>1597</v>
      </c>
      <c r="U129" s="7" t="s">
        <v>127</v>
      </c>
      <c r="AH129" s="32" t="s">
        <v>122</v>
      </c>
      <c r="AI129" s="33" t="s">
        <v>392</v>
      </c>
      <c r="AJ129" s="33" t="s">
        <v>393</v>
      </c>
      <c r="AK129" s="34" t="s">
        <v>27</v>
      </c>
      <c r="BO129" s="64" t="s">
        <v>1681</v>
      </c>
      <c r="BP129" s="59" t="s">
        <v>1682</v>
      </c>
      <c r="CA129" s="32" t="s">
        <v>1427</v>
      </c>
      <c r="CB129" s="33" t="s">
        <v>180</v>
      </c>
      <c r="CC129" s="34" t="s">
        <v>1428</v>
      </c>
      <c r="CI129" s="70" t="s">
        <v>122</v>
      </c>
      <c r="CJ129" s="70" t="s">
        <v>974</v>
      </c>
      <c r="CK129" s="70" t="s">
        <v>975</v>
      </c>
      <c r="CL129" s="70" t="s">
        <v>267</v>
      </c>
      <c r="CM129" s="70" t="s">
        <v>984</v>
      </c>
      <c r="CN129" s="7" t="s">
        <v>44</v>
      </c>
    </row>
    <row r="130" spans="10:92">
      <c r="J130" s="132" t="s">
        <v>122</v>
      </c>
      <c r="K130" s="134" t="s">
        <v>670</v>
      </c>
      <c r="L130" s="134" t="s">
        <v>671</v>
      </c>
      <c r="M130" s="134" t="s">
        <v>267</v>
      </c>
      <c r="N130" s="136" t="s">
        <v>995</v>
      </c>
      <c r="O130" s="7" t="s">
        <v>127</v>
      </c>
      <c r="P130" s="7" t="s">
        <v>128</v>
      </c>
      <c r="Q130" s="7" t="s">
        <v>1684</v>
      </c>
      <c r="R130" s="7" t="s">
        <v>1685</v>
      </c>
      <c r="S130" s="7" t="s">
        <v>205</v>
      </c>
      <c r="U130" s="7" t="s">
        <v>127</v>
      </c>
      <c r="AH130" s="32" t="s">
        <v>122</v>
      </c>
      <c r="AI130" s="33" t="s">
        <v>1636</v>
      </c>
      <c r="AJ130" s="33" t="s">
        <v>1637</v>
      </c>
      <c r="AK130" s="34" t="s">
        <v>30</v>
      </c>
      <c r="BO130" s="64" t="s">
        <v>1686</v>
      </c>
      <c r="BP130" s="59" t="s">
        <v>1687</v>
      </c>
      <c r="CA130" s="32" t="s">
        <v>1436</v>
      </c>
      <c r="CB130" s="33" t="s">
        <v>180</v>
      </c>
      <c r="CC130" s="34" t="s">
        <v>1437</v>
      </c>
      <c r="CI130" s="33" t="s">
        <v>122</v>
      </c>
      <c r="CJ130" s="33" t="s">
        <v>917</v>
      </c>
      <c r="CK130" s="33" t="s">
        <v>918</v>
      </c>
      <c r="CL130" s="33" t="s">
        <v>267</v>
      </c>
      <c r="CM130" s="33" t="s">
        <v>1683</v>
      </c>
      <c r="CN130" s="7" t="s">
        <v>44</v>
      </c>
    </row>
    <row r="131" spans="10:92">
      <c r="J131" s="132" t="s">
        <v>122</v>
      </c>
      <c r="K131" s="134" t="s">
        <v>722</v>
      </c>
      <c r="L131" s="134" t="s">
        <v>723</v>
      </c>
      <c r="M131" s="134" t="s">
        <v>267</v>
      </c>
      <c r="N131" s="136" t="s">
        <v>1006</v>
      </c>
      <c r="O131" s="7" t="s">
        <v>127</v>
      </c>
      <c r="P131" s="7" t="s">
        <v>128</v>
      </c>
      <c r="Q131" s="7" t="s">
        <v>1688</v>
      </c>
      <c r="R131" s="7" t="s">
        <v>1689</v>
      </c>
      <c r="S131" s="7" t="s">
        <v>205</v>
      </c>
      <c r="U131" s="7" t="s">
        <v>127</v>
      </c>
      <c r="AH131" s="32" t="s">
        <v>122</v>
      </c>
      <c r="AI131" s="33" t="s">
        <v>1690</v>
      </c>
      <c r="AJ131" s="33" t="s">
        <v>1691</v>
      </c>
      <c r="AK131" s="34" t="s">
        <v>30</v>
      </c>
      <c r="BO131" s="64" t="s">
        <v>1692</v>
      </c>
      <c r="BP131" s="59" t="s">
        <v>1693</v>
      </c>
      <c r="CA131" s="32" t="s">
        <v>1445</v>
      </c>
      <c r="CB131" s="33" t="s">
        <v>180</v>
      </c>
      <c r="CC131" s="34" t="s">
        <v>1446</v>
      </c>
      <c r="CI131" s="70" t="s">
        <v>122</v>
      </c>
      <c r="CJ131" s="70" t="s">
        <v>670</v>
      </c>
      <c r="CK131" s="70" t="s">
        <v>671</v>
      </c>
      <c r="CL131" s="70" t="s">
        <v>267</v>
      </c>
      <c r="CM131" s="70" t="s">
        <v>995</v>
      </c>
      <c r="CN131" s="7" t="s">
        <v>44</v>
      </c>
    </row>
    <row r="132" spans="10:92">
      <c r="J132" s="132" t="s">
        <v>122</v>
      </c>
      <c r="K132" s="134" t="s">
        <v>961</v>
      </c>
      <c r="L132" s="134" t="s">
        <v>962</v>
      </c>
      <c r="M132" s="134" t="s">
        <v>267</v>
      </c>
      <c r="N132" s="136" t="s">
        <v>1019</v>
      </c>
      <c r="O132" s="7" t="s">
        <v>127</v>
      </c>
      <c r="P132" s="7" t="s">
        <v>128</v>
      </c>
      <c r="Q132" s="7" t="s">
        <v>1694</v>
      </c>
      <c r="R132" s="7" t="s">
        <v>1695</v>
      </c>
      <c r="S132" s="7" t="s">
        <v>205</v>
      </c>
      <c r="U132" s="7" t="s">
        <v>127</v>
      </c>
      <c r="AH132" s="32" t="s">
        <v>122</v>
      </c>
      <c r="AI132" s="33" t="s">
        <v>368</v>
      </c>
      <c r="AJ132" s="33" t="s">
        <v>369</v>
      </c>
      <c r="AK132" s="34" t="s">
        <v>27</v>
      </c>
      <c r="BO132" s="64" t="s">
        <v>1696</v>
      </c>
      <c r="BP132" s="59" t="s">
        <v>1693</v>
      </c>
      <c r="CA132" s="32" t="s">
        <v>1452</v>
      </c>
      <c r="CB132" s="33" t="s">
        <v>180</v>
      </c>
      <c r="CC132" s="34" t="s">
        <v>1453</v>
      </c>
      <c r="CI132" s="33" t="s">
        <v>122</v>
      </c>
      <c r="CJ132" s="33" t="s">
        <v>722</v>
      </c>
      <c r="CK132" s="33" t="s">
        <v>723</v>
      </c>
      <c r="CL132" s="33" t="s">
        <v>267</v>
      </c>
      <c r="CM132" s="33" t="s">
        <v>1006</v>
      </c>
      <c r="CN132" s="7" t="s">
        <v>44</v>
      </c>
    </row>
    <row r="133" spans="10:92">
      <c r="J133" s="132" t="s">
        <v>122</v>
      </c>
      <c r="K133" s="134" t="s">
        <v>1125</v>
      </c>
      <c r="L133" s="134" t="s">
        <v>1126</v>
      </c>
      <c r="M133" s="134" t="s">
        <v>267</v>
      </c>
      <c r="N133" s="136" t="s">
        <v>1031</v>
      </c>
      <c r="O133" s="7" t="s">
        <v>127</v>
      </c>
      <c r="P133" s="7" t="s">
        <v>128</v>
      </c>
      <c r="Q133" s="7" t="s">
        <v>1697</v>
      </c>
      <c r="R133" s="7" t="s">
        <v>1698</v>
      </c>
      <c r="S133" s="7" t="s">
        <v>205</v>
      </c>
      <c r="T133" s="7" t="s">
        <v>897</v>
      </c>
      <c r="U133" s="7" t="s">
        <v>127</v>
      </c>
      <c r="AH133" s="32" t="s">
        <v>122</v>
      </c>
      <c r="AI133" s="33" t="s">
        <v>1336</v>
      </c>
      <c r="AJ133" s="33" t="s">
        <v>1337</v>
      </c>
      <c r="AK133" s="34" t="s">
        <v>30</v>
      </c>
      <c r="BO133" s="64" t="s">
        <v>1699</v>
      </c>
      <c r="BP133" s="59" t="s">
        <v>1700</v>
      </c>
      <c r="CA133" s="32" t="s">
        <v>1459</v>
      </c>
      <c r="CB133" s="33" t="s">
        <v>180</v>
      </c>
      <c r="CC133" s="34" t="s">
        <v>1196</v>
      </c>
      <c r="CI133" s="70" t="s">
        <v>122</v>
      </c>
      <c r="CJ133" s="70" t="s">
        <v>961</v>
      </c>
      <c r="CK133" s="70" t="s">
        <v>962</v>
      </c>
      <c r="CL133" s="70" t="s">
        <v>267</v>
      </c>
      <c r="CM133" s="70" t="s">
        <v>1019</v>
      </c>
      <c r="CN133" s="7" t="s">
        <v>44</v>
      </c>
    </row>
    <row r="134" spans="10:92">
      <c r="J134" s="132" t="s">
        <v>122</v>
      </c>
      <c r="K134" s="134" t="s">
        <v>538</v>
      </c>
      <c r="L134" s="134" t="s">
        <v>539</v>
      </c>
      <c r="M134" s="134" t="s">
        <v>267</v>
      </c>
      <c r="N134" s="136" t="s">
        <v>1045</v>
      </c>
      <c r="O134" s="7" t="s">
        <v>127</v>
      </c>
      <c r="P134" s="7" t="s">
        <v>128</v>
      </c>
      <c r="Q134" s="7" t="s">
        <v>1701</v>
      </c>
      <c r="R134" s="7" t="s">
        <v>1702</v>
      </c>
      <c r="S134" s="7" t="s">
        <v>205</v>
      </c>
      <c r="U134" s="7" t="s">
        <v>127</v>
      </c>
      <c r="AH134" s="32" t="s">
        <v>122</v>
      </c>
      <c r="AI134" s="33" t="s">
        <v>1259</v>
      </c>
      <c r="AJ134" s="33" t="s">
        <v>1260</v>
      </c>
      <c r="AK134" s="34" t="s">
        <v>30</v>
      </c>
      <c r="BO134" s="64" t="s">
        <v>1703</v>
      </c>
      <c r="BP134" s="59" t="s">
        <v>1704</v>
      </c>
      <c r="CA134" s="32" t="s">
        <v>1465</v>
      </c>
      <c r="CB134" s="33" t="s">
        <v>180</v>
      </c>
      <c r="CC134" s="34" t="s">
        <v>1437</v>
      </c>
      <c r="CI134" s="33" t="s">
        <v>122</v>
      </c>
      <c r="CJ134" s="33" t="s">
        <v>1125</v>
      </c>
      <c r="CK134" s="33" t="s">
        <v>1126</v>
      </c>
      <c r="CL134" s="33" t="s">
        <v>267</v>
      </c>
      <c r="CM134" s="33" t="s">
        <v>1031</v>
      </c>
      <c r="CN134" s="7" t="s">
        <v>44</v>
      </c>
    </row>
    <row r="135" spans="10:92">
      <c r="J135" s="132" t="s">
        <v>122</v>
      </c>
      <c r="K135" s="134" t="s">
        <v>1529</v>
      </c>
      <c r="L135" s="134" t="s">
        <v>1530</v>
      </c>
      <c r="M135" s="134" t="s">
        <v>267</v>
      </c>
      <c r="N135" s="136" t="s">
        <v>1059</v>
      </c>
      <c r="O135" s="7" t="s">
        <v>127</v>
      </c>
      <c r="P135" s="7" t="s">
        <v>128</v>
      </c>
      <c r="Q135" s="7" t="s">
        <v>1705</v>
      </c>
      <c r="R135" s="7" t="s">
        <v>1706</v>
      </c>
      <c r="S135" s="7" t="s">
        <v>205</v>
      </c>
      <c r="U135" s="7" t="s">
        <v>127</v>
      </c>
      <c r="AH135" s="32" t="s">
        <v>122</v>
      </c>
      <c r="AI135" s="33" t="s">
        <v>1014</v>
      </c>
      <c r="AJ135" s="33" t="s">
        <v>1015</v>
      </c>
      <c r="AK135" s="34" t="s">
        <v>35</v>
      </c>
      <c r="BO135" s="64" t="s">
        <v>1707</v>
      </c>
      <c r="BP135" s="59" t="s">
        <v>1708</v>
      </c>
      <c r="CA135" s="32" t="s">
        <v>1471</v>
      </c>
      <c r="CB135" s="33" t="s">
        <v>180</v>
      </c>
      <c r="CC135" s="34" t="s">
        <v>1437</v>
      </c>
      <c r="CI135" s="70" t="s">
        <v>122</v>
      </c>
      <c r="CJ135" s="70" t="s">
        <v>538</v>
      </c>
      <c r="CK135" s="70" t="s">
        <v>539</v>
      </c>
      <c r="CL135" s="70" t="s">
        <v>267</v>
      </c>
      <c r="CM135" s="70" t="s">
        <v>1045</v>
      </c>
      <c r="CN135" s="7" t="s">
        <v>44</v>
      </c>
    </row>
    <row r="136" spans="10:92">
      <c r="J136" s="132" t="s">
        <v>122</v>
      </c>
      <c r="K136" s="134" t="s">
        <v>1713</v>
      </c>
      <c r="L136" s="134" t="s">
        <v>1714</v>
      </c>
      <c r="M136" s="134" t="s">
        <v>267</v>
      </c>
      <c r="N136" s="136" t="s">
        <v>1072</v>
      </c>
      <c r="O136" s="7" t="s">
        <v>127</v>
      </c>
      <c r="P136" s="7" t="s">
        <v>128</v>
      </c>
      <c r="Q136" s="7" t="s">
        <v>1709</v>
      </c>
      <c r="R136" s="7" t="s">
        <v>1710</v>
      </c>
      <c r="S136" s="7" t="s">
        <v>205</v>
      </c>
      <c r="U136" s="7" t="s">
        <v>127</v>
      </c>
      <c r="AH136" s="32" t="s">
        <v>122</v>
      </c>
      <c r="AI136" s="33" t="s">
        <v>1269</v>
      </c>
      <c r="AJ136" s="33" t="s">
        <v>1270</v>
      </c>
      <c r="AK136" s="34" t="s">
        <v>33</v>
      </c>
      <c r="BO136" s="64" t="s">
        <v>1711</v>
      </c>
      <c r="BP136" s="59" t="s">
        <v>1712</v>
      </c>
      <c r="CA136" s="32" t="s">
        <v>1477</v>
      </c>
      <c r="CB136" s="33" t="s">
        <v>180</v>
      </c>
      <c r="CC136" s="34" t="s">
        <v>1453</v>
      </c>
      <c r="CI136" s="33" t="s">
        <v>122</v>
      </c>
      <c r="CJ136" s="33" t="s">
        <v>1529</v>
      </c>
      <c r="CK136" s="33" t="s">
        <v>1530</v>
      </c>
      <c r="CL136" s="33" t="s">
        <v>267</v>
      </c>
      <c r="CM136" s="33" t="s">
        <v>1059</v>
      </c>
      <c r="CN136" s="7" t="s">
        <v>44</v>
      </c>
    </row>
    <row r="137" spans="10:92">
      <c r="J137" s="132" t="s">
        <v>122</v>
      </c>
      <c r="K137" s="134" t="s">
        <v>1284</v>
      </c>
      <c r="L137" s="134" t="s">
        <v>1285</v>
      </c>
      <c r="M137" s="134" t="s">
        <v>267</v>
      </c>
      <c r="N137" s="136" t="s">
        <v>1086</v>
      </c>
      <c r="O137" s="7" t="s">
        <v>127</v>
      </c>
      <c r="P137" s="7" t="s">
        <v>128</v>
      </c>
      <c r="Q137" s="7" t="s">
        <v>1715</v>
      </c>
      <c r="R137" s="7" t="s">
        <v>1716</v>
      </c>
      <c r="S137" s="7" t="s">
        <v>205</v>
      </c>
      <c r="U137" s="7" t="s">
        <v>127</v>
      </c>
      <c r="AH137" s="32" t="s">
        <v>122</v>
      </c>
      <c r="AI137" s="33" t="s">
        <v>1642</v>
      </c>
      <c r="AJ137" s="33" t="s">
        <v>1643</v>
      </c>
      <c r="AK137" s="34" t="s">
        <v>35</v>
      </c>
      <c r="BO137" s="64" t="s">
        <v>1717</v>
      </c>
      <c r="BP137" s="59" t="s">
        <v>1718</v>
      </c>
      <c r="CA137" s="32" t="s">
        <v>1485</v>
      </c>
      <c r="CB137" s="33" t="s">
        <v>180</v>
      </c>
      <c r="CC137" s="34" t="s">
        <v>1486</v>
      </c>
      <c r="CI137" s="70" t="s">
        <v>122</v>
      </c>
      <c r="CJ137" s="70" t="s">
        <v>1713</v>
      </c>
      <c r="CK137" s="70" t="s">
        <v>1714</v>
      </c>
      <c r="CL137" s="70" t="s">
        <v>267</v>
      </c>
      <c r="CM137" s="70" t="s">
        <v>1072</v>
      </c>
      <c r="CN137" s="7" t="s">
        <v>44</v>
      </c>
    </row>
    <row r="138" spans="10:92">
      <c r="J138" s="132" t="s">
        <v>122</v>
      </c>
      <c r="K138" s="134" t="s">
        <v>1646</v>
      </c>
      <c r="L138" s="134" t="s">
        <v>1647</v>
      </c>
      <c r="M138" s="134" t="s">
        <v>267</v>
      </c>
      <c r="N138" s="136" t="s">
        <v>1100</v>
      </c>
      <c r="O138" s="7" t="s">
        <v>127</v>
      </c>
      <c r="P138" s="7" t="s">
        <v>128</v>
      </c>
      <c r="Q138" s="7" t="s">
        <v>1725</v>
      </c>
      <c r="R138" s="7" t="s">
        <v>1726</v>
      </c>
      <c r="S138" s="7" t="s">
        <v>205</v>
      </c>
      <c r="T138" s="7" t="s">
        <v>469</v>
      </c>
      <c r="U138" s="7" t="s">
        <v>127</v>
      </c>
      <c r="AH138" s="32" t="s">
        <v>122</v>
      </c>
      <c r="AI138" s="33" t="s">
        <v>1721</v>
      </c>
      <c r="AJ138" s="33" t="s">
        <v>1722</v>
      </c>
      <c r="AK138" s="34" t="s">
        <v>30</v>
      </c>
      <c r="BO138" s="64" t="s">
        <v>1723</v>
      </c>
      <c r="BP138" s="59" t="s">
        <v>1724</v>
      </c>
      <c r="CA138" s="32" t="s">
        <v>1496</v>
      </c>
      <c r="CB138" s="33" t="s">
        <v>180</v>
      </c>
      <c r="CC138" s="34" t="s">
        <v>1196</v>
      </c>
      <c r="CI138" s="33" t="s">
        <v>122</v>
      </c>
      <c r="CJ138" s="33" t="s">
        <v>1284</v>
      </c>
      <c r="CK138" s="33" t="s">
        <v>1285</v>
      </c>
      <c r="CL138" s="33" t="s">
        <v>267</v>
      </c>
      <c r="CM138" s="33" t="s">
        <v>1086</v>
      </c>
      <c r="CN138" s="7" t="s">
        <v>44</v>
      </c>
    </row>
    <row r="139" spans="10:92">
      <c r="J139" s="132" t="s">
        <v>122</v>
      </c>
      <c r="K139" s="134" t="s">
        <v>1721</v>
      </c>
      <c r="L139" s="134" t="s">
        <v>1722</v>
      </c>
      <c r="M139" s="134" t="s">
        <v>267</v>
      </c>
      <c r="N139" s="136" t="s">
        <v>1112</v>
      </c>
      <c r="O139" s="7" t="s">
        <v>127</v>
      </c>
      <c r="P139" s="138" t="s">
        <v>128</v>
      </c>
      <c r="Q139" s="138" t="s">
        <v>1729</v>
      </c>
      <c r="R139" s="138" t="s">
        <v>1730</v>
      </c>
      <c r="S139" s="138" t="s">
        <v>205</v>
      </c>
      <c r="T139" s="138" t="s">
        <v>491</v>
      </c>
      <c r="U139" s="7" t="s">
        <v>127</v>
      </c>
      <c r="AH139" s="32" t="s">
        <v>122</v>
      </c>
      <c r="AI139" s="33" t="s">
        <v>731</v>
      </c>
      <c r="AJ139" s="33" t="s">
        <v>732</v>
      </c>
      <c r="AK139" s="34" t="s">
        <v>30</v>
      </c>
      <c r="BO139" s="64" t="s">
        <v>1727</v>
      </c>
      <c r="BP139" s="59" t="s">
        <v>1728</v>
      </c>
      <c r="CA139" s="32" t="s">
        <v>1502</v>
      </c>
      <c r="CB139" s="33" t="s">
        <v>180</v>
      </c>
      <c r="CC139" s="34" t="s">
        <v>1503</v>
      </c>
      <c r="CI139" s="70" t="s">
        <v>122</v>
      </c>
      <c r="CJ139" s="70" t="s">
        <v>1646</v>
      </c>
      <c r="CK139" s="70" t="s">
        <v>1647</v>
      </c>
      <c r="CL139" s="70" t="s">
        <v>267</v>
      </c>
      <c r="CM139" s="70" t="s">
        <v>1100</v>
      </c>
      <c r="CN139" s="7" t="s">
        <v>44</v>
      </c>
    </row>
    <row r="140" spans="10:92">
      <c r="J140" s="132" t="s">
        <v>122</v>
      </c>
      <c r="K140" s="134" t="s">
        <v>1731</v>
      </c>
      <c r="L140" s="134" t="s">
        <v>1732</v>
      </c>
      <c r="M140" s="134" t="s">
        <v>267</v>
      </c>
      <c r="N140" s="136" t="s">
        <v>1734</v>
      </c>
      <c r="O140" s="7" t="s">
        <v>127</v>
      </c>
      <c r="P140" s="138" t="s">
        <v>128</v>
      </c>
      <c r="Q140" s="138" t="s">
        <v>1735</v>
      </c>
      <c r="R140" s="138" t="s">
        <v>1736</v>
      </c>
      <c r="S140" s="138" t="s">
        <v>205</v>
      </c>
      <c r="T140" s="138" t="s">
        <v>510</v>
      </c>
      <c r="U140" s="7" t="s">
        <v>127</v>
      </c>
      <c r="AH140" s="32" t="s">
        <v>122</v>
      </c>
      <c r="AI140" s="33" t="s">
        <v>1731</v>
      </c>
      <c r="AJ140" s="33" t="s">
        <v>1732</v>
      </c>
      <c r="AK140" s="34" t="s">
        <v>30</v>
      </c>
      <c r="BO140" s="64" t="s">
        <v>1733</v>
      </c>
      <c r="BP140" s="59" t="s">
        <v>1728</v>
      </c>
      <c r="CA140" s="32" t="s">
        <v>1511</v>
      </c>
      <c r="CB140" s="33" t="s">
        <v>180</v>
      </c>
      <c r="CC140" s="34" t="s">
        <v>1503</v>
      </c>
      <c r="CI140" s="33" t="s">
        <v>122</v>
      </c>
      <c r="CJ140" s="33" t="s">
        <v>1721</v>
      </c>
      <c r="CK140" s="33" t="s">
        <v>1722</v>
      </c>
      <c r="CL140" s="33" t="s">
        <v>267</v>
      </c>
      <c r="CM140" s="33" t="s">
        <v>1112</v>
      </c>
      <c r="CN140" s="7" t="s">
        <v>44</v>
      </c>
    </row>
    <row r="141" spans="10:92">
      <c r="J141" s="132" t="s">
        <v>122</v>
      </c>
      <c r="K141" s="134" t="s">
        <v>1739</v>
      </c>
      <c r="L141" s="134" t="s">
        <v>1740</v>
      </c>
      <c r="M141" s="134" t="s">
        <v>267</v>
      </c>
      <c r="N141" s="136" t="s">
        <v>1124</v>
      </c>
      <c r="O141" s="7" t="s">
        <v>127</v>
      </c>
      <c r="P141" s="138" t="s">
        <v>128</v>
      </c>
      <c r="Q141" s="138" t="s">
        <v>1741</v>
      </c>
      <c r="R141" s="138" t="s">
        <v>1742</v>
      </c>
      <c r="S141" s="138" t="s">
        <v>205</v>
      </c>
      <c r="T141" s="138" t="s">
        <v>531</v>
      </c>
      <c r="U141" s="7" t="s">
        <v>127</v>
      </c>
      <c r="AH141" s="32" t="s">
        <v>122</v>
      </c>
      <c r="AI141" s="33" t="s">
        <v>748</v>
      </c>
      <c r="AJ141" s="33" t="s">
        <v>749</v>
      </c>
      <c r="AK141" s="34" t="s">
        <v>30</v>
      </c>
      <c r="BO141" s="64" t="s">
        <v>1737</v>
      </c>
      <c r="BP141" s="59" t="s">
        <v>1738</v>
      </c>
      <c r="CA141" s="32" t="s">
        <v>1519</v>
      </c>
      <c r="CB141" s="33" t="s">
        <v>180</v>
      </c>
      <c r="CC141" s="34" t="s">
        <v>1503</v>
      </c>
      <c r="CI141" s="70" t="s">
        <v>122</v>
      </c>
      <c r="CJ141" s="70" t="s">
        <v>1731</v>
      </c>
      <c r="CK141" s="70" t="s">
        <v>1732</v>
      </c>
      <c r="CL141" s="70" t="s">
        <v>267</v>
      </c>
      <c r="CM141" s="70" t="s">
        <v>1734</v>
      </c>
      <c r="CN141" s="7" t="s">
        <v>44</v>
      </c>
    </row>
    <row r="142" spans="10:92">
      <c r="J142" s="132" t="s">
        <v>122</v>
      </c>
      <c r="K142" s="134" t="s">
        <v>1745</v>
      </c>
      <c r="L142" s="134" t="s">
        <v>1746</v>
      </c>
      <c r="M142" s="134" t="s">
        <v>267</v>
      </c>
      <c r="N142" s="136" t="s">
        <v>1138</v>
      </c>
      <c r="O142" s="7" t="s">
        <v>127</v>
      </c>
      <c r="P142" s="138" t="s">
        <v>128</v>
      </c>
      <c r="Q142" s="138" t="s">
        <v>1747</v>
      </c>
      <c r="R142" s="138" t="s">
        <v>1748</v>
      </c>
      <c r="S142" s="138" t="s">
        <v>205</v>
      </c>
      <c r="T142" s="138" t="s">
        <v>551</v>
      </c>
      <c r="U142" s="7" t="s">
        <v>127</v>
      </c>
      <c r="AH142" s="32" t="s">
        <v>122</v>
      </c>
      <c r="AI142" s="33" t="s">
        <v>713</v>
      </c>
      <c r="AJ142" s="33" t="s">
        <v>714</v>
      </c>
      <c r="AK142" s="34" t="s">
        <v>30</v>
      </c>
      <c r="BO142" s="64" t="s">
        <v>1743</v>
      </c>
      <c r="BP142" s="59" t="s">
        <v>1744</v>
      </c>
      <c r="CA142" s="32" t="s">
        <v>1525</v>
      </c>
      <c r="CB142" s="33" t="s">
        <v>180</v>
      </c>
      <c r="CC142" s="34" t="s">
        <v>1503</v>
      </c>
      <c r="CI142" s="33" t="s">
        <v>122</v>
      </c>
      <c r="CJ142" s="33" t="s">
        <v>1739</v>
      </c>
      <c r="CK142" s="33" t="s">
        <v>1740</v>
      </c>
      <c r="CL142" s="33" t="s">
        <v>267</v>
      </c>
      <c r="CM142" s="33" t="s">
        <v>1124</v>
      </c>
      <c r="CN142" s="7" t="s">
        <v>44</v>
      </c>
    </row>
    <row r="143" spans="10:92">
      <c r="J143" s="132" t="s">
        <v>122</v>
      </c>
      <c r="K143" s="134" t="s">
        <v>1007</v>
      </c>
      <c r="L143" s="134" t="s">
        <v>1008</v>
      </c>
      <c r="M143" s="134" t="s">
        <v>325</v>
      </c>
      <c r="N143" s="136" t="s">
        <v>1150</v>
      </c>
      <c r="O143" s="7" t="s">
        <v>127</v>
      </c>
      <c r="P143" s="138" t="s">
        <v>128</v>
      </c>
      <c r="Q143" s="138" t="s">
        <v>1750</v>
      </c>
      <c r="R143" s="138" t="s">
        <v>1751</v>
      </c>
      <c r="S143" s="138" t="s">
        <v>205</v>
      </c>
      <c r="T143" s="138" t="s">
        <v>569</v>
      </c>
      <c r="U143" s="7" t="s">
        <v>127</v>
      </c>
      <c r="AH143" s="32" t="s">
        <v>122</v>
      </c>
      <c r="AI143" s="33" t="s">
        <v>1279</v>
      </c>
      <c r="AJ143" s="33" t="s">
        <v>1280</v>
      </c>
      <c r="AK143" s="34" t="s">
        <v>30</v>
      </c>
      <c r="BO143" s="64" t="s">
        <v>76</v>
      </c>
      <c r="BP143" s="59" t="s">
        <v>1749</v>
      </c>
      <c r="CA143" s="32" t="s">
        <v>1533</v>
      </c>
      <c r="CB143" s="33" t="s">
        <v>180</v>
      </c>
      <c r="CC143" s="34" t="s">
        <v>1534</v>
      </c>
      <c r="CI143" s="70" t="s">
        <v>122</v>
      </c>
      <c r="CJ143" s="70" t="s">
        <v>1745</v>
      </c>
      <c r="CK143" s="70" t="s">
        <v>1746</v>
      </c>
      <c r="CL143" s="70" t="s">
        <v>267</v>
      </c>
      <c r="CM143" s="70" t="s">
        <v>1138</v>
      </c>
      <c r="CN143" s="7" t="s">
        <v>44</v>
      </c>
    </row>
    <row r="144" spans="10:92">
      <c r="J144" s="132" t="s">
        <v>122</v>
      </c>
      <c r="K144" s="134" t="s">
        <v>855</v>
      </c>
      <c r="L144" s="134" t="s">
        <v>856</v>
      </c>
      <c r="M144" s="134" t="s">
        <v>325</v>
      </c>
      <c r="N144" s="136" t="s">
        <v>1162</v>
      </c>
      <c r="O144" s="7" t="s">
        <v>127</v>
      </c>
      <c r="P144" s="138" t="s">
        <v>128</v>
      </c>
      <c r="Q144" s="138" t="s">
        <v>1754</v>
      </c>
      <c r="R144" s="138" t="s">
        <v>1755</v>
      </c>
      <c r="S144" s="138" t="s">
        <v>205</v>
      </c>
      <c r="T144" s="138" t="s">
        <v>589</v>
      </c>
      <c r="U144" s="7" t="s">
        <v>127</v>
      </c>
      <c r="AH144" s="32" t="s">
        <v>122</v>
      </c>
      <c r="AI144" s="33" t="s">
        <v>1290</v>
      </c>
      <c r="AJ144" s="33" t="s">
        <v>1291</v>
      </c>
      <c r="AK144" s="34" t="s">
        <v>40</v>
      </c>
      <c r="BO144" s="64" t="s">
        <v>1752</v>
      </c>
      <c r="BP144" s="59" t="s">
        <v>1753</v>
      </c>
      <c r="CA144" s="32" t="s">
        <v>1541</v>
      </c>
      <c r="CB144" s="33" t="s">
        <v>180</v>
      </c>
      <c r="CC144" s="34" t="s">
        <v>1542</v>
      </c>
      <c r="CI144" s="33" t="s">
        <v>122</v>
      </c>
      <c r="CJ144" s="33" t="s">
        <v>1007</v>
      </c>
      <c r="CK144" s="33" t="s">
        <v>1008</v>
      </c>
      <c r="CL144" s="33" t="s">
        <v>325</v>
      </c>
      <c r="CM144" s="33" t="s">
        <v>1150</v>
      </c>
      <c r="CN144" s="7" t="s">
        <v>44</v>
      </c>
    </row>
    <row r="145" spans="10:92">
      <c r="J145" s="132" t="s">
        <v>122</v>
      </c>
      <c r="K145" s="134" t="s">
        <v>1189</v>
      </c>
      <c r="L145" s="134" t="s">
        <v>1190</v>
      </c>
      <c r="M145" s="134" t="s">
        <v>325</v>
      </c>
      <c r="N145" s="136" t="s">
        <v>1176</v>
      </c>
      <c r="O145" s="7" t="s">
        <v>127</v>
      </c>
      <c r="P145" s="138" t="s">
        <v>128</v>
      </c>
      <c r="Q145" s="138" t="s">
        <v>1758</v>
      </c>
      <c r="R145" s="138" t="s">
        <v>1759</v>
      </c>
      <c r="S145" s="138" t="s">
        <v>205</v>
      </c>
      <c r="T145" s="138" t="s">
        <v>609</v>
      </c>
      <c r="U145" s="7" t="s">
        <v>127</v>
      </c>
      <c r="AH145" s="32" t="s">
        <v>122</v>
      </c>
      <c r="AI145" s="33" t="s">
        <v>765</v>
      </c>
      <c r="AJ145" s="33" t="s">
        <v>766</v>
      </c>
      <c r="AK145" s="34" t="s">
        <v>30</v>
      </c>
      <c r="BO145" s="64" t="s">
        <v>1756</v>
      </c>
      <c r="BP145" s="59" t="s">
        <v>1757</v>
      </c>
      <c r="CA145" s="41" t="s">
        <v>1547</v>
      </c>
      <c r="CB145" s="42" t="s">
        <v>180</v>
      </c>
      <c r="CC145" s="43" t="s">
        <v>1548</v>
      </c>
      <c r="CI145" s="70" t="s">
        <v>122</v>
      </c>
      <c r="CJ145" s="70" t="s">
        <v>855</v>
      </c>
      <c r="CK145" s="70" t="s">
        <v>856</v>
      </c>
      <c r="CL145" s="70" t="s">
        <v>325</v>
      </c>
      <c r="CM145" s="70" t="s">
        <v>1162</v>
      </c>
      <c r="CN145" s="7" t="s">
        <v>44</v>
      </c>
    </row>
    <row r="146" spans="10:92">
      <c r="J146" s="132" t="s">
        <v>122</v>
      </c>
      <c r="K146" s="134" t="s">
        <v>1591</v>
      </c>
      <c r="L146" s="134" t="s">
        <v>1592</v>
      </c>
      <c r="M146" s="134" t="s">
        <v>325</v>
      </c>
      <c r="N146" s="136" t="s">
        <v>1188</v>
      </c>
      <c r="O146" s="7" t="s">
        <v>127</v>
      </c>
      <c r="P146" s="138" t="s">
        <v>128</v>
      </c>
      <c r="Q146" s="138" t="s">
        <v>1762</v>
      </c>
      <c r="R146" s="138" t="s">
        <v>1763</v>
      </c>
      <c r="S146" s="138" t="s">
        <v>205</v>
      </c>
      <c r="T146" s="138" t="s">
        <v>626</v>
      </c>
      <c r="U146" s="7" t="s">
        <v>127</v>
      </c>
      <c r="AH146" s="32" t="s">
        <v>122</v>
      </c>
      <c r="AI146" s="33" t="s">
        <v>1300</v>
      </c>
      <c r="AJ146" s="33" t="s">
        <v>1301</v>
      </c>
      <c r="AK146" s="34" t="s">
        <v>30</v>
      </c>
      <c r="BO146" s="64" t="s">
        <v>1760</v>
      </c>
      <c r="BP146" s="59" t="s">
        <v>1761</v>
      </c>
      <c r="CI146" s="33" t="s">
        <v>122</v>
      </c>
      <c r="CJ146" s="33" t="s">
        <v>1189</v>
      </c>
      <c r="CK146" s="33" t="s">
        <v>1190</v>
      </c>
      <c r="CL146" s="33" t="s">
        <v>325</v>
      </c>
      <c r="CM146" s="33" t="s">
        <v>1176</v>
      </c>
      <c r="CN146" s="7" t="s">
        <v>44</v>
      </c>
    </row>
    <row r="147" spans="10:92">
      <c r="J147" s="132" t="s">
        <v>122</v>
      </c>
      <c r="K147" s="134" t="s">
        <v>576</v>
      </c>
      <c r="L147" s="134" t="s">
        <v>577</v>
      </c>
      <c r="M147" s="134" t="s">
        <v>300</v>
      </c>
      <c r="N147" s="136" t="s">
        <v>132</v>
      </c>
      <c r="O147" s="7" t="s">
        <v>127</v>
      </c>
      <c r="P147" s="138" t="s">
        <v>128</v>
      </c>
      <c r="Q147" s="138" t="s">
        <v>1766</v>
      </c>
      <c r="R147" s="138" t="s">
        <v>1767</v>
      </c>
      <c r="S147" s="138" t="s">
        <v>205</v>
      </c>
      <c r="T147" s="138" t="s">
        <v>645</v>
      </c>
      <c r="U147" s="7" t="s">
        <v>127</v>
      </c>
      <c r="AH147" s="32" t="s">
        <v>122</v>
      </c>
      <c r="AI147" s="33" t="s">
        <v>1309</v>
      </c>
      <c r="AJ147" s="33" t="s">
        <v>1310</v>
      </c>
      <c r="AK147" s="34" t="s">
        <v>30</v>
      </c>
      <c r="BO147" s="64" t="s">
        <v>1764</v>
      </c>
      <c r="BP147" s="59" t="s">
        <v>1765</v>
      </c>
      <c r="CI147" s="70" t="s">
        <v>122</v>
      </c>
      <c r="CJ147" s="70" t="s">
        <v>1591</v>
      </c>
      <c r="CK147" s="70" t="s">
        <v>1592</v>
      </c>
      <c r="CL147" s="70" t="s">
        <v>325</v>
      </c>
      <c r="CM147" s="70" t="s">
        <v>1188</v>
      </c>
      <c r="CN147" s="7" t="s">
        <v>44</v>
      </c>
    </row>
    <row r="148" spans="10:92">
      <c r="J148" s="132" t="s">
        <v>122</v>
      </c>
      <c r="K148" s="134" t="s">
        <v>1163</v>
      </c>
      <c r="L148" s="134" t="s">
        <v>1164</v>
      </c>
      <c r="M148" s="134" t="s">
        <v>300</v>
      </c>
      <c r="N148" s="136" t="s">
        <v>165</v>
      </c>
      <c r="O148" s="7" t="s">
        <v>127</v>
      </c>
      <c r="P148" s="138" t="s">
        <v>128</v>
      </c>
      <c r="Q148" s="138" t="s">
        <v>1770</v>
      </c>
      <c r="R148" s="138" t="s">
        <v>1771</v>
      </c>
      <c r="S148" s="138" t="s">
        <v>205</v>
      </c>
      <c r="T148" s="138" t="s">
        <v>663</v>
      </c>
      <c r="U148" s="7" t="s">
        <v>127</v>
      </c>
      <c r="AH148" s="32" t="s">
        <v>122</v>
      </c>
      <c r="AI148" s="33" t="s">
        <v>1654</v>
      </c>
      <c r="AJ148" s="33" t="s">
        <v>1655</v>
      </c>
      <c r="AK148" s="34" t="s">
        <v>30</v>
      </c>
      <c r="BO148" s="64" t="s">
        <v>1768</v>
      </c>
      <c r="BP148" s="59" t="s">
        <v>1769</v>
      </c>
      <c r="CI148" s="33" t="s">
        <v>122</v>
      </c>
      <c r="CJ148" s="33" t="s">
        <v>576</v>
      </c>
      <c r="CK148" s="33" t="s">
        <v>577</v>
      </c>
      <c r="CL148" s="33" t="s">
        <v>300</v>
      </c>
      <c r="CM148" s="33" t="s">
        <v>132</v>
      </c>
      <c r="CN148" s="7" t="s">
        <v>44</v>
      </c>
    </row>
    <row r="149" spans="10:92">
      <c r="J149" s="132" t="s">
        <v>122</v>
      </c>
      <c r="K149" s="134" t="s">
        <v>1202</v>
      </c>
      <c r="L149" s="134" t="s">
        <v>1203</v>
      </c>
      <c r="M149" s="134" t="s">
        <v>300</v>
      </c>
      <c r="N149" s="136" t="s">
        <v>200</v>
      </c>
      <c r="O149" s="7" t="s">
        <v>127</v>
      </c>
      <c r="P149" s="138" t="s">
        <v>128</v>
      </c>
      <c r="Q149" s="138" t="s">
        <v>1774</v>
      </c>
      <c r="R149" s="138" t="s">
        <v>1775</v>
      </c>
      <c r="S149" s="138" t="s">
        <v>205</v>
      </c>
      <c r="T149" s="138" t="s">
        <v>680</v>
      </c>
      <c r="U149" s="7" t="s">
        <v>127</v>
      </c>
      <c r="AH149" s="32" t="s">
        <v>122</v>
      </c>
      <c r="AI149" s="33" t="s">
        <v>1660</v>
      </c>
      <c r="AJ149" s="33" t="s">
        <v>1661</v>
      </c>
      <c r="AK149" s="34" t="s">
        <v>30</v>
      </c>
      <c r="BO149" s="64" t="s">
        <v>1772</v>
      </c>
      <c r="BP149" s="59" t="s">
        <v>1773</v>
      </c>
      <c r="CI149" s="70" t="s">
        <v>122</v>
      </c>
      <c r="CJ149" s="70" t="s">
        <v>1163</v>
      </c>
      <c r="CK149" s="70" t="s">
        <v>1164</v>
      </c>
      <c r="CL149" s="70" t="s">
        <v>300</v>
      </c>
      <c r="CM149" s="70" t="s">
        <v>165</v>
      </c>
      <c r="CN149" s="7" t="s">
        <v>44</v>
      </c>
    </row>
    <row r="150" spans="10:92">
      <c r="J150" s="132" t="s">
        <v>122</v>
      </c>
      <c r="K150" s="134" t="s">
        <v>1330</v>
      </c>
      <c r="L150" s="134" t="s">
        <v>1331</v>
      </c>
      <c r="M150" s="134" t="s">
        <v>300</v>
      </c>
      <c r="N150" s="136" t="s">
        <v>229</v>
      </c>
      <c r="O150" s="7" t="s">
        <v>127</v>
      </c>
      <c r="P150" s="138" t="s">
        <v>128</v>
      </c>
      <c r="Q150" s="138" t="s">
        <v>1778</v>
      </c>
      <c r="R150" s="138" t="s">
        <v>1779</v>
      </c>
      <c r="S150" s="138" t="s">
        <v>205</v>
      </c>
      <c r="T150" s="138" t="s">
        <v>698</v>
      </c>
      <c r="U150" s="7" t="s">
        <v>127</v>
      </c>
      <c r="AH150" s="32" t="s">
        <v>122</v>
      </c>
      <c r="AI150" s="33" t="s">
        <v>943</v>
      </c>
      <c r="AJ150" s="33" t="s">
        <v>944</v>
      </c>
      <c r="AK150" s="34" t="s">
        <v>30</v>
      </c>
      <c r="BO150" s="64" t="s">
        <v>1776</v>
      </c>
      <c r="BP150" s="59" t="s">
        <v>1777</v>
      </c>
      <c r="CI150" s="33" t="s">
        <v>122</v>
      </c>
      <c r="CJ150" s="33" t="s">
        <v>1202</v>
      </c>
      <c r="CK150" s="33" t="s">
        <v>1203</v>
      </c>
      <c r="CL150" s="33" t="s">
        <v>300</v>
      </c>
      <c r="CM150" s="33" t="s">
        <v>200</v>
      </c>
      <c r="CN150" s="7" t="s">
        <v>44</v>
      </c>
    </row>
    <row r="151" spans="10:92">
      <c r="J151" s="132" t="s">
        <v>122</v>
      </c>
      <c r="K151" s="134" t="s">
        <v>1492</v>
      </c>
      <c r="L151" s="134" t="s">
        <v>1493</v>
      </c>
      <c r="M151" s="134" t="s">
        <v>300</v>
      </c>
      <c r="N151" s="136" t="s">
        <v>263</v>
      </c>
      <c r="O151" s="7" t="s">
        <v>127</v>
      </c>
      <c r="P151" s="138" t="s">
        <v>128</v>
      </c>
      <c r="Q151" s="138" t="s">
        <v>1782</v>
      </c>
      <c r="R151" s="138" t="s">
        <v>1783</v>
      </c>
      <c r="S151" s="138" t="s">
        <v>205</v>
      </c>
      <c r="T151" s="138" t="s">
        <v>715</v>
      </c>
      <c r="U151" s="7" t="s">
        <v>127</v>
      </c>
      <c r="AH151" s="32" t="s">
        <v>122</v>
      </c>
      <c r="AI151" s="33" t="s">
        <v>1739</v>
      </c>
      <c r="AJ151" s="33" t="s">
        <v>1740</v>
      </c>
      <c r="AK151" s="34" t="s">
        <v>30</v>
      </c>
      <c r="BO151" s="64" t="s">
        <v>1780</v>
      </c>
      <c r="BP151" s="59" t="s">
        <v>1781</v>
      </c>
      <c r="CI151" s="70" t="s">
        <v>122</v>
      </c>
      <c r="CJ151" s="70" t="s">
        <v>1330</v>
      </c>
      <c r="CK151" s="70" t="s">
        <v>1331</v>
      </c>
      <c r="CL151" s="70" t="s">
        <v>300</v>
      </c>
      <c r="CM151" s="70" t="s">
        <v>229</v>
      </c>
      <c r="CN151" s="7" t="s">
        <v>44</v>
      </c>
    </row>
    <row r="152" spans="10:92">
      <c r="J152" s="132" t="s">
        <v>122</v>
      </c>
      <c r="K152" s="134" t="s">
        <v>1570</v>
      </c>
      <c r="L152" s="134" t="s">
        <v>1571</v>
      </c>
      <c r="M152" s="134" t="s">
        <v>300</v>
      </c>
      <c r="N152" s="136" t="s">
        <v>296</v>
      </c>
      <c r="O152" s="7" t="s">
        <v>127</v>
      </c>
      <c r="P152" s="138" t="s">
        <v>128</v>
      </c>
      <c r="Q152" s="138" t="s">
        <v>1786</v>
      </c>
      <c r="R152" s="138" t="s">
        <v>1787</v>
      </c>
      <c r="S152" s="138" t="s">
        <v>205</v>
      </c>
      <c r="T152" s="138" t="s">
        <v>733</v>
      </c>
      <c r="U152" s="7" t="s">
        <v>127</v>
      </c>
      <c r="AH152" s="32" t="s">
        <v>122</v>
      </c>
      <c r="AI152" s="33" t="s">
        <v>956</v>
      </c>
      <c r="AJ152" s="33" t="s">
        <v>957</v>
      </c>
      <c r="AK152" s="34" t="s">
        <v>30</v>
      </c>
      <c r="BO152" s="64" t="s">
        <v>1784</v>
      </c>
      <c r="BP152" s="59" t="s">
        <v>1785</v>
      </c>
      <c r="CI152" s="33" t="s">
        <v>122</v>
      </c>
      <c r="CJ152" s="33" t="s">
        <v>1492</v>
      </c>
      <c r="CK152" s="33" t="s">
        <v>1493</v>
      </c>
      <c r="CL152" s="33" t="s">
        <v>300</v>
      </c>
      <c r="CM152" s="33" t="s">
        <v>263</v>
      </c>
      <c r="CN152" s="7" t="s">
        <v>44</v>
      </c>
    </row>
    <row r="153" spans="10:92">
      <c r="J153" s="132" t="s">
        <v>122</v>
      </c>
      <c r="K153" s="134" t="s">
        <v>1537</v>
      </c>
      <c r="L153" s="134" t="s">
        <v>1538</v>
      </c>
      <c r="M153" s="134" t="s">
        <v>300</v>
      </c>
      <c r="N153" s="136" t="s">
        <v>321</v>
      </c>
      <c r="O153" s="7" t="s">
        <v>127</v>
      </c>
      <c r="P153" s="138" t="s">
        <v>128</v>
      </c>
      <c r="Q153" s="138" t="s">
        <v>1790</v>
      </c>
      <c r="R153" s="138" t="s">
        <v>1791</v>
      </c>
      <c r="S153" s="138" t="s">
        <v>205</v>
      </c>
      <c r="T153" s="138" t="s">
        <v>750</v>
      </c>
      <c r="U153" s="7" t="s">
        <v>127</v>
      </c>
      <c r="AH153" s="32" t="s">
        <v>122</v>
      </c>
      <c r="AI153" s="33" t="s">
        <v>1379</v>
      </c>
      <c r="AJ153" s="33" t="s">
        <v>1380</v>
      </c>
      <c r="AK153" s="34" t="s">
        <v>35</v>
      </c>
      <c r="BO153" s="64" t="s">
        <v>1788</v>
      </c>
      <c r="BP153" s="59" t="s">
        <v>1789</v>
      </c>
      <c r="CI153" s="70" t="s">
        <v>122</v>
      </c>
      <c r="CJ153" s="70" t="s">
        <v>1570</v>
      </c>
      <c r="CK153" s="70" t="s">
        <v>1571</v>
      </c>
      <c r="CL153" s="70" t="s">
        <v>300</v>
      </c>
      <c r="CM153" s="70" t="s">
        <v>296</v>
      </c>
      <c r="CN153" s="7" t="s">
        <v>44</v>
      </c>
    </row>
    <row r="154" spans="10:92">
      <c r="J154" s="132" t="s">
        <v>122</v>
      </c>
      <c r="K154" s="134" t="s">
        <v>1664</v>
      </c>
      <c r="L154" s="134" t="s">
        <v>1665</v>
      </c>
      <c r="M154" s="134" t="s">
        <v>300</v>
      </c>
      <c r="N154" s="136" t="s">
        <v>346</v>
      </c>
      <c r="O154" s="7" t="s">
        <v>127</v>
      </c>
      <c r="P154" s="138" t="s">
        <v>128</v>
      </c>
      <c r="Q154" s="138" t="s">
        <v>1794</v>
      </c>
      <c r="R154" s="138" t="s">
        <v>1795</v>
      </c>
      <c r="S154" s="138" t="s">
        <v>205</v>
      </c>
      <c r="T154" s="138" t="s">
        <v>767</v>
      </c>
      <c r="U154" s="7" t="s">
        <v>127</v>
      </c>
      <c r="AH154" s="32" t="s">
        <v>122</v>
      </c>
      <c r="AI154" s="33" t="s">
        <v>258</v>
      </c>
      <c r="AJ154" s="33" t="s">
        <v>259</v>
      </c>
      <c r="AK154" s="34" t="s">
        <v>30</v>
      </c>
      <c r="BO154" s="64" t="s">
        <v>1792</v>
      </c>
      <c r="BP154" s="59" t="s">
        <v>1793</v>
      </c>
      <c r="CI154" s="33" t="s">
        <v>122</v>
      </c>
      <c r="CJ154" s="33" t="s">
        <v>1537</v>
      </c>
      <c r="CK154" s="33" t="s">
        <v>1538</v>
      </c>
      <c r="CL154" s="33" t="s">
        <v>300</v>
      </c>
      <c r="CM154" s="33" t="s">
        <v>321</v>
      </c>
      <c r="CN154" s="7" t="s">
        <v>44</v>
      </c>
    </row>
    <row r="155" spans="10:92">
      <c r="J155" s="132" t="s">
        <v>122</v>
      </c>
      <c r="K155" s="134" t="s">
        <v>1690</v>
      </c>
      <c r="L155" s="134" t="s">
        <v>1691</v>
      </c>
      <c r="M155" s="134" t="s">
        <v>300</v>
      </c>
      <c r="N155" s="136" t="s">
        <v>372</v>
      </c>
      <c r="O155" s="7" t="s">
        <v>127</v>
      </c>
      <c r="P155" s="138" t="s">
        <v>128</v>
      </c>
      <c r="Q155" s="138" t="s">
        <v>1800</v>
      </c>
      <c r="R155" s="138" t="s">
        <v>1801</v>
      </c>
      <c r="S155" s="138" t="s">
        <v>205</v>
      </c>
      <c r="T155" s="138" t="s">
        <v>784</v>
      </c>
      <c r="U155" s="7" t="s">
        <v>127</v>
      </c>
      <c r="AH155" s="32" t="s">
        <v>122</v>
      </c>
      <c r="AI155" s="33" t="s">
        <v>1796</v>
      </c>
      <c r="AJ155" s="33" t="s">
        <v>1797</v>
      </c>
      <c r="AK155" s="34" t="s">
        <v>35</v>
      </c>
      <c r="BO155" s="64" t="s">
        <v>1798</v>
      </c>
      <c r="BP155" s="59" t="s">
        <v>1799</v>
      </c>
      <c r="CI155" s="70" t="s">
        <v>122</v>
      </c>
      <c r="CJ155" s="70" t="s">
        <v>1664</v>
      </c>
      <c r="CK155" s="70" t="s">
        <v>1665</v>
      </c>
      <c r="CL155" s="70" t="s">
        <v>300</v>
      </c>
      <c r="CM155" s="70" t="s">
        <v>346</v>
      </c>
      <c r="CN155" s="7" t="s">
        <v>44</v>
      </c>
    </row>
    <row r="156" spans="10:92">
      <c r="J156" s="132" t="s">
        <v>122</v>
      </c>
      <c r="K156" s="134" t="s">
        <v>1796</v>
      </c>
      <c r="L156" s="134" t="s">
        <v>1797</v>
      </c>
      <c r="M156" s="134" t="s">
        <v>300</v>
      </c>
      <c r="N156" s="136" t="s">
        <v>396</v>
      </c>
      <c r="O156" s="7" t="s">
        <v>127</v>
      </c>
      <c r="P156" s="138" t="s">
        <v>128</v>
      </c>
      <c r="Q156" s="138" t="s">
        <v>1804</v>
      </c>
      <c r="R156" s="138" t="s">
        <v>1805</v>
      </c>
      <c r="S156" s="138" t="s">
        <v>205</v>
      </c>
      <c r="T156" s="138" t="s">
        <v>802</v>
      </c>
      <c r="U156" s="7" t="s">
        <v>127</v>
      </c>
      <c r="AH156" s="32" t="s">
        <v>122</v>
      </c>
      <c r="AI156" s="33" t="s">
        <v>782</v>
      </c>
      <c r="AJ156" s="33" t="s">
        <v>783</v>
      </c>
      <c r="AK156" s="34" t="s">
        <v>30</v>
      </c>
      <c r="BO156" s="64" t="s">
        <v>1802</v>
      </c>
      <c r="BP156" s="59" t="s">
        <v>1803</v>
      </c>
      <c r="CI156" s="33" t="s">
        <v>122</v>
      </c>
      <c r="CJ156" s="33" t="s">
        <v>1690</v>
      </c>
      <c r="CK156" s="33" t="s">
        <v>1691</v>
      </c>
      <c r="CL156" s="33" t="s">
        <v>300</v>
      </c>
      <c r="CM156" s="33" t="s">
        <v>372</v>
      </c>
      <c r="CN156" s="7" t="s">
        <v>44</v>
      </c>
    </row>
    <row r="157" spans="10:92">
      <c r="J157" s="132" t="s">
        <v>122</v>
      </c>
      <c r="K157" s="134" t="s">
        <v>1808</v>
      </c>
      <c r="L157" s="134" t="s">
        <v>1809</v>
      </c>
      <c r="M157" s="134" t="s">
        <v>300</v>
      </c>
      <c r="N157" s="136" t="s">
        <v>420</v>
      </c>
      <c r="O157" s="7" t="s">
        <v>127</v>
      </c>
      <c r="P157" s="138" t="s">
        <v>128</v>
      </c>
      <c r="Q157" s="138" t="s">
        <v>1810</v>
      </c>
      <c r="R157" s="138" t="s">
        <v>1811</v>
      </c>
      <c r="S157" s="138" t="s">
        <v>205</v>
      </c>
      <c r="T157" s="138" t="s">
        <v>818</v>
      </c>
      <c r="U157" s="7" t="s">
        <v>127</v>
      </c>
      <c r="AH157" s="32" t="s">
        <v>122</v>
      </c>
      <c r="AI157" s="33" t="s">
        <v>1713</v>
      </c>
      <c r="AJ157" s="33" t="s">
        <v>1714</v>
      </c>
      <c r="AK157" s="34" t="s">
        <v>30</v>
      </c>
      <c r="BO157" s="64" t="s">
        <v>1806</v>
      </c>
      <c r="BP157" s="59" t="s">
        <v>1807</v>
      </c>
      <c r="CI157" s="70" t="s">
        <v>122</v>
      </c>
      <c r="CJ157" s="70" t="s">
        <v>1796</v>
      </c>
      <c r="CK157" s="70" t="s">
        <v>1797</v>
      </c>
      <c r="CL157" s="70" t="s">
        <v>300</v>
      </c>
      <c r="CM157" s="70" t="s">
        <v>396</v>
      </c>
      <c r="CN157" s="7" t="s">
        <v>44</v>
      </c>
    </row>
    <row r="158" spans="10:92">
      <c r="J158" s="132"/>
      <c r="K158" s="134" t="s">
        <v>1512</v>
      </c>
      <c r="L158" s="134" t="s">
        <v>1513</v>
      </c>
      <c r="M158" s="134" t="s">
        <v>235</v>
      </c>
      <c r="N158" s="136" t="s">
        <v>1514</v>
      </c>
      <c r="O158" s="7" t="s">
        <v>127</v>
      </c>
      <c r="P158" s="138" t="s">
        <v>128</v>
      </c>
      <c r="Q158" s="138" t="s">
        <v>1814</v>
      </c>
      <c r="R158" s="138" t="s">
        <v>1815</v>
      </c>
      <c r="S158" s="138" t="s">
        <v>205</v>
      </c>
      <c r="T158" s="138" t="s">
        <v>835</v>
      </c>
      <c r="U158" s="7" t="s">
        <v>127</v>
      </c>
      <c r="AH158" s="32" t="s">
        <v>122</v>
      </c>
      <c r="AI158" s="33" t="s">
        <v>1347</v>
      </c>
      <c r="AJ158" s="33" t="s">
        <v>1348</v>
      </c>
      <c r="AK158" s="34" t="s">
        <v>30</v>
      </c>
      <c r="BO158" s="64" t="s">
        <v>1812</v>
      </c>
      <c r="BP158" s="59" t="s">
        <v>1813</v>
      </c>
      <c r="CI158" s="33" t="s">
        <v>122</v>
      </c>
      <c r="CJ158" s="33" t="s">
        <v>1808</v>
      </c>
      <c r="CK158" s="33" t="s">
        <v>1809</v>
      </c>
      <c r="CL158" s="33" t="s">
        <v>300</v>
      </c>
      <c r="CM158" s="33" t="s">
        <v>420</v>
      </c>
      <c r="CN158" s="7" t="s">
        <v>44</v>
      </c>
    </row>
    <row r="159" spans="10:92">
      <c r="J159" s="132"/>
      <c r="K159" s="134" t="s">
        <v>1520</v>
      </c>
      <c r="L159" s="134" t="s">
        <v>1521</v>
      </c>
      <c r="M159" s="134" t="s">
        <v>235</v>
      </c>
      <c r="N159" s="136" t="s">
        <v>1522</v>
      </c>
      <c r="O159" s="7" t="s">
        <v>127</v>
      </c>
      <c r="P159" s="138"/>
      <c r="Q159" s="138" t="s">
        <v>1818</v>
      </c>
      <c r="R159" s="138" t="s">
        <v>1819</v>
      </c>
      <c r="S159" s="138" t="s">
        <v>268</v>
      </c>
      <c r="T159" s="138"/>
      <c r="U159" s="7" t="s">
        <v>127</v>
      </c>
      <c r="AH159" s="32" t="s">
        <v>122</v>
      </c>
      <c r="AI159" s="33" t="s">
        <v>1356</v>
      </c>
      <c r="AJ159" s="33" t="s">
        <v>1357</v>
      </c>
      <c r="AK159" s="34" t="s">
        <v>30</v>
      </c>
      <c r="BO159" s="64" t="s">
        <v>1816</v>
      </c>
      <c r="BP159" s="59" t="s">
        <v>1817</v>
      </c>
      <c r="CI159" s="70"/>
      <c r="CJ159" s="70" t="s">
        <v>1512</v>
      </c>
      <c r="CK159" s="70" t="s">
        <v>1513</v>
      </c>
      <c r="CL159" s="70" t="s">
        <v>235</v>
      </c>
      <c r="CM159" s="70" t="s">
        <v>1514</v>
      </c>
      <c r="CN159" s="7" t="s">
        <v>44</v>
      </c>
    </row>
    <row r="160" spans="10:92">
      <c r="J160" s="132"/>
      <c r="K160" s="134" t="s">
        <v>1526</v>
      </c>
      <c r="L160" s="134" t="s">
        <v>1527</v>
      </c>
      <c r="M160" s="134" t="s">
        <v>235</v>
      </c>
      <c r="N160" s="136" t="s">
        <v>1528</v>
      </c>
      <c r="O160" s="7" t="s">
        <v>127</v>
      </c>
      <c r="P160" s="138"/>
      <c r="Q160" s="138" t="s">
        <v>1822</v>
      </c>
      <c r="R160" s="138" t="s">
        <v>1823</v>
      </c>
      <c r="S160" s="138" t="s">
        <v>268</v>
      </c>
      <c r="T160" s="138"/>
      <c r="U160" s="7" t="s">
        <v>127</v>
      </c>
      <c r="AH160" s="32" t="s">
        <v>122</v>
      </c>
      <c r="AI160" s="33" t="s">
        <v>1577</v>
      </c>
      <c r="AJ160" s="33" t="s">
        <v>1578</v>
      </c>
      <c r="AK160" s="34" t="s">
        <v>30</v>
      </c>
      <c r="BO160" s="64" t="s">
        <v>1820</v>
      </c>
      <c r="BP160" s="59" t="s">
        <v>1821</v>
      </c>
      <c r="CI160" s="33"/>
      <c r="CJ160" s="33" t="s">
        <v>1520</v>
      </c>
      <c r="CK160" s="33" t="s">
        <v>1521</v>
      </c>
      <c r="CL160" s="33" t="s">
        <v>235</v>
      </c>
      <c r="CM160" s="33" t="s">
        <v>1522</v>
      </c>
      <c r="CN160" s="7" t="s">
        <v>44</v>
      </c>
    </row>
    <row r="161" spans="10:92">
      <c r="J161" s="132"/>
      <c r="K161" s="134" t="s">
        <v>1600</v>
      </c>
      <c r="L161" s="134" t="s">
        <v>1601</v>
      </c>
      <c r="M161" s="134" t="s">
        <v>235</v>
      </c>
      <c r="N161" s="136" t="s">
        <v>1602</v>
      </c>
      <c r="O161" s="7" t="s">
        <v>127</v>
      </c>
      <c r="P161" s="138"/>
      <c r="Q161" s="138" t="s">
        <v>867</v>
      </c>
      <c r="R161" s="138" t="s">
        <v>868</v>
      </c>
      <c r="S161" s="138" t="s">
        <v>268</v>
      </c>
      <c r="T161" s="138"/>
      <c r="U161" s="7" t="s">
        <v>127</v>
      </c>
      <c r="AH161" s="32" t="s">
        <v>122</v>
      </c>
      <c r="AI161" s="33" t="s">
        <v>1672</v>
      </c>
      <c r="AJ161" s="33" t="s">
        <v>1673</v>
      </c>
      <c r="AK161" s="34" t="s">
        <v>30</v>
      </c>
      <c r="BO161" s="64" t="s">
        <v>1824</v>
      </c>
      <c r="BP161" s="59" t="s">
        <v>1825</v>
      </c>
      <c r="CI161" s="70"/>
      <c r="CJ161" s="70" t="s">
        <v>1526</v>
      </c>
      <c r="CK161" s="70" t="s">
        <v>1527</v>
      </c>
      <c r="CL161" s="70" t="s">
        <v>235</v>
      </c>
      <c r="CM161" s="70" t="s">
        <v>1528</v>
      </c>
      <c r="CN161" s="7" t="s">
        <v>44</v>
      </c>
    </row>
    <row r="162" spans="10:92">
      <c r="J162" s="132"/>
      <c r="K162" s="134" t="s">
        <v>1679</v>
      </c>
      <c r="L162" s="134" t="s">
        <v>1680</v>
      </c>
      <c r="M162" s="134" t="s">
        <v>375</v>
      </c>
      <c r="N162" s="136" t="s">
        <v>1597</v>
      </c>
      <c r="O162" s="7" t="s">
        <v>127</v>
      </c>
      <c r="P162" s="138"/>
      <c r="Q162" s="138" t="s">
        <v>883</v>
      </c>
      <c r="R162" s="138" t="s">
        <v>884</v>
      </c>
      <c r="S162" s="138" t="s">
        <v>268</v>
      </c>
      <c r="T162" s="138"/>
      <c r="U162" s="7" t="s">
        <v>127</v>
      </c>
      <c r="AH162" s="32" t="s">
        <v>122</v>
      </c>
      <c r="AI162" s="33" t="s">
        <v>415</v>
      </c>
      <c r="AJ162" s="33" t="s">
        <v>416</v>
      </c>
      <c r="AK162" s="34" t="s">
        <v>35</v>
      </c>
      <c r="BO162" s="64" t="s">
        <v>1826</v>
      </c>
      <c r="BP162" s="59" t="s">
        <v>1827</v>
      </c>
      <c r="CI162" s="33"/>
      <c r="CJ162" s="33" t="s">
        <v>1600</v>
      </c>
      <c r="CK162" s="33" t="s">
        <v>1601</v>
      </c>
      <c r="CL162" s="33" t="s">
        <v>235</v>
      </c>
      <c r="CM162" s="33" t="s">
        <v>1602</v>
      </c>
      <c r="CN162" s="7" t="s">
        <v>44</v>
      </c>
    </row>
    <row r="163" spans="10:92">
      <c r="J163" s="132" t="s">
        <v>122</v>
      </c>
      <c r="K163" s="134" t="s">
        <v>301</v>
      </c>
      <c r="L163" s="134" t="s">
        <v>302</v>
      </c>
      <c r="M163" s="134" t="s">
        <v>268</v>
      </c>
      <c r="N163" s="136"/>
      <c r="O163" s="7" t="s">
        <v>127</v>
      </c>
      <c r="P163" s="138" t="s">
        <v>128</v>
      </c>
      <c r="Q163" s="138" t="s">
        <v>2043</v>
      </c>
      <c r="R163" s="138" t="s">
        <v>2044</v>
      </c>
      <c r="S163" s="138" t="s">
        <v>2035</v>
      </c>
      <c r="T163" s="138" t="s">
        <v>2036</v>
      </c>
      <c r="U163" s="7" t="s">
        <v>127</v>
      </c>
      <c r="AH163" s="32" t="s">
        <v>122</v>
      </c>
      <c r="AI163" s="33" t="s">
        <v>816</v>
      </c>
      <c r="AJ163" s="33" t="s">
        <v>817</v>
      </c>
      <c r="AK163" s="34" t="s">
        <v>40</v>
      </c>
      <c r="BO163" s="64" t="s">
        <v>1828</v>
      </c>
      <c r="BP163" s="59" t="s">
        <v>1829</v>
      </c>
      <c r="CI163" s="70"/>
      <c r="CJ163" s="70" t="s">
        <v>1679</v>
      </c>
      <c r="CK163" s="70" t="s">
        <v>1680</v>
      </c>
      <c r="CL163" s="70" t="s">
        <v>375</v>
      </c>
      <c r="CM163" s="70" t="s">
        <v>1597</v>
      </c>
      <c r="CN163" s="7" t="s">
        <v>44</v>
      </c>
    </row>
    <row r="164" spans="10:92">
      <c r="J164" s="132" t="s">
        <v>122</v>
      </c>
      <c r="K164" s="134" t="s">
        <v>1832</v>
      </c>
      <c r="L164" s="134" t="s">
        <v>1833</v>
      </c>
      <c r="M164" s="134" t="s">
        <v>268</v>
      </c>
      <c r="N164" s="136"/>
      <c r="O164" s="7" t="s">
        <v>127</v>
      </c>
      <c r="P164" s="138" t="s">
        <v>128</v>
      </c>
      <c r="Q164" s="138" t="s">
        <v>2045</v>
      </c>
      <c r="R164" s="138" t="s">
        <v>2105</v>
      </c>
      <c r="S164" s="138" t="s">
        <v>2035</v>
      </c>
      <c r="T164" s="138" t="s">
        <v>2046</v>
      </c>
      <c r="AH164" s="32" t="s">
        <v>122</v>
      </c>
      <c r="AI164" s="33" t="s">
        <v>1745</v>
      </c>
      <c r="AJ164" s="33" t="s">
        <v>1746</v>
      </c>
      <c r="AK164" s="34" t="s">
        <v>35</v>
      </c>
      <c r="BO164" s="64" t="s">
        <v>1830</v>
      </c>
      <c r="BP164" s="59" t="s">
        <v>1831</v>
      </c>
      <c r="CI164" s="33" t="s">
        <v>122</v>
      </c>
      <c r="CJ164" s="33" t="s">
        <v>301</v>
      </c>
      <c r="CK164" s="33" t="s">
        <v>302</v>
      </c>
      <c r="CL164" s="33" t="s">
        <v>268</v>
      </c>
      <c r="CM164" s="33"/>
      <c r="CN164" s="7" t="s">
        <v>44</v>
      </c>
    </row>
    <row r="165" spans="10:92">
      <c r="J165" s="132" t="s">
        <v>122</v>
      </c>
      <c r="K165" s="134" t="s">
        <v>352</v>
      </c>
      <c r="L165" s="134" t="s">
        <v>353</v>
      </c>
      <c r="M165" s="134" t="s">
        <v>268</v>
      </c>
      <c r="N165" s="136"/>
      <c r="O165" s="7" t="s">
        <v>127</v>
      </c>
      <c r="P165" s="138" t="s">
        <v>128</v>
      </c>
      <c r="Q165" s="138" t="s">
        <v>2047</v>
      </c>
      <c r="R165" s="138" t="s">
        <v>2106</v>
      </c>
      <c r="S165" s="138" t="s">
        <v>2035</v>
      </c>
      <c r="T165" s="138" t="s">
        <v>2042</v>
      </c>
      <c r="AH165" s="32" t="s">
        <v>122</v>
      </c>
      <c r="AI165" s="33" t="s">
        <v>1808</v>
      </c>
      <c r="AJ165" s="33" t="s">
        <v>1809</v>
      </c>
      <c r="AK165" s="34" t="s">
        <v>35</v>
      </c>
      <c r="BO165" s="64" t="s">
        <v>1834</v>
      </c>
      <c r="BP165" s="59" t="s">
        <v>1835</v>
      </c>
      <c r="CI165" s="70" t="s">
        <v>122</v>
      </c>
      <c r="CJ165" s="70" t="s">
        <v>1832</v>
      </c>
      <c r="CK165" s="70" t="s">
        <v>1833</v>
      </c>
      <c r="CL165" s="70" t="s">
        <v>268</v>
      </c>
      <c r="CM165" s="70"/>
      <c r="CN165" s="7" t="s">
        <v>44</v>
      </c>
    </row>
    <row r="166" spans="10:92">
      <c r="J166" s="132" t="s">
        <v>122</v>
      </c>
      <c r="K166" s="134" t="s">
        <v>1838</v>
      </c>
      <c r="L166" s="134" t="s">
        <v>1839</v>
      </c>
      <c r="M166" s="134" t="s">
        <v>268</v>
      </c>
      <c r="N166" s="136"/>
      <c r="O166" s="7" t="s">
        <v>127</v>
      </c>
      <c r="P166" s="138"/>
      <c r="Q166" s="138"/>
      <c r="R166" s="138"/>
      <c r="S166" s="138"/>
      <c r="T166" s="138"/>
      <c r="AH166" s="32" t="s">
        <v>122</v>
      </c>
      <c r="AI166" s="33" t="s">
        <v>1026</v>
      </c>
      <c r="AJ166" s="33" t="s">
        <v>1027</v>
      </c>
      <c r="AK166" s="34" t="s">
        <v>30</v>
      </c>
      <c r="BO166" s="64" t="s">
        <v>1836</v>
      </c>
      <c r="BP166" s="59" t="s">
        <v>1837</v>
      </c>
      <c r="CI166" s="33" t="s">
        <v>122</v>
      </c>
      <c r="CJ166" s="33" t="s">
        <v>352</v>
      </c>
      <c r="CK166" s="33" t="s">
        <v>353</v>
      </c>
      <c r="CL166" s="33" t="s">
        <v>268</v>
      </c>
      <c r="CM166" s="33"/>
      <c r="CN166" s="7" t="s">
        <v>44</v>
      </c>
    </row>
    <row r="167" spans="10:92">
      <c r="J167" s="132"/>
      <c r="K167" s="134" t="s">
        <v>1818</v>
      </c>
      <c r="L167" s="134" t="s">
        <v>1819</v>
      </c>
      <c r="M167" s="134" t="s">
        <v>268</v>
      </c>
      <c r="N167" s="136"/>
      <c r="O167" s="7" t="s">
        <v>127</v>
      </c>
      <c r="AH167" s="32" t="s">
        <v>122</v>
      </c>
      <c r="AI167" s="33" t="s">
        <v>833</v>
      </c>
      <c r="AJ167" s="33" t="s">
        <v>834</v>
      </c>
      <c r="AK167" s="34" t="s">
        <v>40</v>
      </c>
      <c r="BO167" s="64" t="s">
        <v>1840</v>
      </c>
      <c r="BP167" s="59" t="s">
        <v>1841</v>
      </c>
      <c r="CI167" s="70" t="s">
        <v>122</v>
      </c>
      <c r="CJ167" s="70" t="s">
        <v>1838</v>
      </c>
      <c r="CK167" s="70" t="s">
        <v>1839</v>
      </c>
      <c r="CL167" s="70" t="s">
        <v>268</v>
      </c>
      <c r="CM167" s="70"/>
      <c r="CN167" s="7" t="s">
        <v>44</v>
      </c>
    </row>
    <row r="168" spans="10:92">
      <c r="J168" s="132"/>
      <c r="K168" s="134" t="s">
        <v>1822</v>
      </c>
      <c r="L168" s="134" t="s">
        <v>1823</v>
      </c>
      <c r="M168" s="134" t="s">
        <v>268</v>
      </c>
      <c r="N168" s="136"/>
      <c r="O168" s="7" t="s">
        <v>127</v>
      </c>
      <c r="AH168" s="32" t="s">
        <v>122</v>
      </c>
      <c r="AI168" s="33" t="s">
        <v>1842</v>
      </c>
      <c r="AJ168" s="33" t="s">
        <v>1843</v>
      </c>
      <c r="AK168" s="34" t="s">
        <v>30</v>
      </c>
      <c r="BO168" s="64" t="s">
        <v>1844</v>
      </c>
      <c r="BP168" s="59" t="s">
        <v>1845</v>
      </c>
      <c r="CI168" s="33"/>
      <c r="CJ168" s="33" t="s">
        <v>1818</v>
      </c>
      <c r="CK168" s="33" t="s">
        <v>1819</v>
      </c>
      <c r="CL168" s="33" t="s">
        <v>268</v>
      </c>
      <c r="CM168" s="33"/>
      <c r="CN168" s="7" t="s">
        <v>44</v>
      </c>
    </row>
    <row r="169" spans="10:92">
      <c r="J169" s="132" t="s">
        <v>122</v>
      </c>
      <c r="K169" s="134" t="s">
        <v>270</v>
      </c>
      <c r="L169" s="134" t="s">
        <v>271</v>
      </c>
      <c r="M169" s="134" t="s">
        <v>268</v>
      </c>
      <c r="N169" s="136"/>
      <c r="O169" s="7" t="s">
        <v>127</v>
      </c>
      <c r="AH169" s="32" t="s">
        <v>122</v>
      </c>
      <c r="AI169" s="33" t="s">
        <v>1846</v>
      </c>
      <c r="AJ169" s="33" t="s">
        <v>1847</v>
      </c>
      <c r="AK169" s="34" t="s">
        <v>30</v>
      </c>
      <c r="BO169" s="64" t="s">
        <v>1848</v>
      </c>
      <c r="BP169" s="59" t="s">
        <v>1845</v>
      </c>
      <c r="CI169" s="70"/>
      <c r="CJ169" s="70" t="s">
        <v>1822</v>
      </c>
      <c r="CK169" s="70" t="s">
        <v>1823</v>
      </c>
      <c r="CL169" s="70" t="s">
        <v>268</v>
      </c>
      <c r="CM169" s="70"/>
      <c r="CN169" s="7" t="s">
        <v>44</v>
      </c>
    </row>
    <row r="170" spans="10:92">
      <c r="J170" s="132" t="s">
        <v>122</v>
      </c>
      <c r="K170" s="134" t="s">
        <v>1853</v>
      </c>
      <c r="L170" s="134" t="s">
        <v>1854</v>
      </c>
      <c r="M170" s="134" t="s">
        <v>268</v>
      </c>
      <c r="N170" s="136"/>
      <c r="O170" s="7" t="s">
        <v>127</v>
      </c>
      <c r="AH170" s="32" t="s">
        <v>122</v>
      </c>
      <c r="AI170" s="33" t="s">
        <v>1849</v>
      </c>
      <c r="AJ170" s="33" t="s">
        <v>1850</v>
      </c>
      <c r="AK170" s="34" t="s">
        <v>30</v>
      </c>
      <c r="BO170" s="64" t="s">
        <v>1851</v>
      </c>
      <c r="BP170" s="59" t="s">
        <v>1852</v>
      </c>
      <c r="CI170" s="33" t="s">
        <v>122</v>
      </c>
      <c r="CJ170" s="33" t="s">
        <v>270</v>
      </c>
      <c r="CK170" s="33" t="s">
        <v>271</v>
      </c>
      <c r="CL170" s="33" t="s">
        <v>268</v>
      </c>
      <c r="CM170" s="33"/>
      <c r="CN170" s="7" t="s">
        <v>44</v>
      </c>
    </row>
    <row r="171" spans="10:92">
      <c r="J171" s="132" t="s">
        <v>122</v>
      </c>
      <c r="K171" s="134" t="s">
        <v>376</v>
      </c>
      <c r="L171" s="134" t="s">
        <v>377</v>
      </c>
      <c r="M171" s="134" t="s">
        <v>268</v>
      </c>
      <c r="N171" s="136"/>
      <c r="O171" s="7" t="s">
        <v>127</v>
      </c>
      <c r="AH171" s="32" t="s">
        <v>122</v>
      </c>
      <c r="AI171" s="33" t="s">
        <v>1855</v>
      </c>
      <c r="AJ171" s="33" t="s">
        <v>1856</v>
      </c>
      <c r="AK171" s="34" t="s">
        <v>30</v>
      </c>
      <c r="BO171" s="64" t="s">
        <v>1857</v>
      </c>
      <c r="BP171" s="59" t="s">
        <v>1858</v>
      </c>
      <c r="CI171" s="70" t="s">
        <v>122</v>
      </c>
      <c r="CJ171" s="70" t="s">
        <v>1853</v>
      </c>
      <c r="CK171" s="70" t="s">
        <v>1854</v>
      </c>
      <c r="CL171" s="70" t="s">
        <v>268</v>
      </c>
      <c r="CM171" s="70"/>
      <c r="CN171" s="7" t="s">
        <v>44</v>
      </c>
    </row>
    <row r="172" spans="10:92">
      <c r="J172" s="132" t="s">
        <v>122</v>
      </c>
      <c r="K172" s="134" t="s">
        <v>1861</v>
      </c>
      <c r="L172" s="134" t="s">
        <v>1862</v>
      </c>
      <c r="M172" s="134" t="s">
        <v>268</v>
      </c>
      <c r="N172" s="136"/>
      <c r="O172" s="7" t="s">
        <v>127</v>
      </c>
      <c r="AH172" s="32" t="s">
        <v>122</v>
      </c>
      <c r="AI172" s="33" t="s">
        <v>1853</v>
      </c>
      <c r="AJ172" s="33" t="s">
        <v>1854</v>
      </c>
      <c r="AK172" s="34" t="s">
        <v>30</v>
      </c>
      <c r="BO172" s="64" t="s">
        <v>1859</v>
      </c>
      <c r="BP172" s="59" t="s">
        <v>1860</v>
      </c>
      <c r="CI172" s="33" t="s">
        <v>122</v>
      </c>
      <c r="CJ172" s="33" t="s">
        <v>376</v>
      </c>
      <c r="CK172" s="33" t="s">
        <v>377</v>
      </c>
      <c r="CL172" s="33" t="s">
        <v>268</v>
      </c>
      <c r="CM172" s="33"/>
      <c r="CN172" s="7" t="s">
        <v>44</v>
      </c>
    </row>
    <row r="173" spans="10:92">
      <c r="J173" s="132" t="s">
        <v>122</v>
      </c>
      <c r="K173" s="134" t="s">
        <v>136</v>
      </c>
      <c r="L173" s="134" t="s">
        <v>137</v>
      </c>
      <c r="M173" s="134" t="s">
        <v>268</v>
      </c>
      <c r="N173" s="136"/>
      <c r="O173" s="7" t="s">
        <v>127</v>
      </c>
      <c r="AH173" s="32" t="s">
        <v>122</v>
      </c>
      <c r="AI173" s="33" t="s">
        <v>1832</v>
      </c>
      <c r="AJ173" s="33" t="s">
        <v>1833</v>
      </c>
      <c r="AK173" s="34" t="s">
        <v>30</v>
      </c>
      <c r="BO173" s="64" t="s">
        <v>1863</v>
      </c>
      <c r="BP173" s="59" t="s">
        <v>1864</v>
      </c>
      <c r="CI173" s="70" t="s">
        <v>122</v>
      </c>
      <c r="CJ173" s="70" t="s">
        <v>1861</v>
      </c>
      <c r="CK173" s="70" t="s">
        <v>1862</v>
      </c>
      <c r="CL173" s="70" t="s">
        <v>268</v>
      </c>
      <c r="CM173" s="70"/>
      <c r="CN173" s="7" t="s">
        <v>44</v>
      </c>
    </row>
    <row r="174" spans="10:92">
      <c r="J174" s="132" t="s">
        <v>122</v>
      </c>
      <c r="K174" s="134" t="s">
        <v>1842</v>
      </c>
      <c r="L174" s="134" t="s">
        <v>1843</v>
      </c>
      <c r="M174" s="134" t="s">
        <v>268</v>
      </c>
      <c r="N174" s="136"/>
      <c r="O174" s="7" t="s">
        <v>127</v>
      </c>
      <c r="AH174" s="32" t="s">
        <v>122</v>
      </c>
      <c r="AI174" s="33" t="s">
        <v>1865</v>
      </c>
      <c r="AJ174" s="33" t="s">
        <v>1866</v>
      </c>
      <c r="AK174" s="34" t="s">
        <v>30</v>
      </c>
      <c r="BO174" s="64" t="s">
        <v>1867</v>
      </c>
      <c r="BP174" s="59" t="s">
        <v>1868</v>
      </c>
      <c r="CI174" s="33" t="s">
        <v>122</v>
      </c>
      <c r="CJ174" s="33" t="s">
        <v>136</v>
      </c>
      <c r="CK174" s="33" t="s">
        <v>137</v>
      </c>
      <c r="CL174" s="33" t="s">
        <v>268</v>
      </c>
      <c r="CM174" s="33"/>
      <c r="CN174" s="7" t="s">
        <v>44</v>
      </c>
    </row>
    <row r="175" spans="10:92">
      <c r="J175" s="132"/>
      <c r="K175" s="134" t="s">
        <v>867</v>
      </c>
      <c r="L175" s="134" t="s">
        <v>868</v>
      </c>
      <c r="M175" s="134" t="s">
        <v>268</v>
      </c>
      <c r="N175" s="136"/>
      <c r="O175" s="7" t="s">
        <v>127</v>
      </c>
      <c r="AH175" s="32" t="s">
        <v>122</v>
      </c>
      <c r="AI175" s="33" t="s">
        <v>1838</v>
      </c>
      <c r="AJ175" s="33" t="s">
        <v>1839</v>
      </c>
      <c r="AK175" s="34" t="s">
        <v>30</v>
      </c>
      <c r="BO175" s="64" t="s">
        <v>1869</v>
      </c>
      <c r="BP175" s="59" t="s">
        <v>1870</v>
      </c>
      <c r="CI175" s="70" t="s">
        <v>122</v>
      </c>
      <c r="CJ175" s="70" t="s">
        <v>1842</v>
      </c>
      <c r="CK175" s="70" t="s">
        <v>1843</v>
      </c>
      <c r="CL175" s="70" t="s">
        <v>268</v>
      </c>
      <c r="CM175" s="70"/>
      <c r="CN175" s="7" t="s">
        <v>44</v>
      </c>
    </row>
    <row r="176" spans="10:92">
      <c r="J176" s="132"/>
      <c r="K176" s="134" t="s">
        <v>883</v>
      </c>
      <c r="L176" s="134" t="s">
        <v>884</v>
      </c>
      <c r="M176" s="134" t="s">
        <v>268</v>
      </c>
      <c r="N176" s="136"/>
      <c r="O176" s="7" t="s">
        <v>127</v>
      </c>
      <c r="AH176" s="41" t="s">
        <v>122</v>
      </c>
      <c r="AI176" s="42" t="s">
        <v>1861</v>
      </c>
      <c r="AJ176" s="42" t="s">
        <v>1862</v>
      </c>
      <c r="AK176" s="43" t="s">
        <v>30</v>
      </c>
      <c r="BO176" s="64" t="s">
        <v>1871</v>
      </c>
      <c r="BP176" s="59" t="s">
        <v>1872</v>
      </c>
      <c r="CI176" s="33"/>
      <c r="CJ176" s="33" t="s">
        <v>867</v>
      </c>
      <c r="CK176" s="33" t="s">
        <v>868</v>
      </c>
      <c r="CL176" s="33" t="s">
        <v>268</v>
      </c>
      <c r="CM176" s="33"/>
      <c r="CN176" s="7" t="s">
        <v>44</v>
      </c>
    </row>
    <row r="177" spans="10:92">
      <c r="J177" s="132" t="s">
        <v>122</v>
      </c>
      <c r="K177" s="134" t="s">
        <v>172</v>
      </c>
      <c r="L177" s="134" t="s">
        <v>173</v>
      </c>
      <c r="M177" s="134" t="s">
        <v>268</v>
      </c>
      <c r="N177" s="136"/>
      <c r="O177" s="7" t="s">
        <v>127</v>
      </c>
      <c r="AH177" s="70"/>
      <c r="AI177" s="70" t="s">
        <v>63</v>
      </c>
      <c r="AJ177" s="70" t="s">
        <v>74</v>
      </c>
      <c r="AK177" s="70" t="s">
        <v>74</v>
      </c>
      <c r="AL177" s="70" t="s">
        <v>133</v>
      </c>
      <c r="BO177" s="64" t="s">
        <v>1873</v>
      </c>
      <c r="BP177" s="59" t="s">
        <v>1874</v>
      </c>
      <c r="CI177" s="70"/>
      <c r="CJ177" s="70" t="s">
        <v>883</v>
      </c>
      <c r="CK177" s="70" t="s">
        <v>884</v>
      </c>
      <c r="CL177" s="70" t="s">
        <v>268</v>
      </c>
      <c r="CM177" s="70"/>
      <c r="CN177" s="7" t="s">
        <v>44</v>
      </c>
    </row>
    <row r="178" spans="10:92">
      <c r="J178" s="132" t="s">
        <v>122</v>
      </c>
      <c r="K178" s="134" t="s">
        <v>1846</v>
      </c>
      <c r="L178" s="134" t="s">
        <v>1847</v>
      </c>
      <c r="M178" s="134" t="s">
        <v>268</v>
      </c>
      <c r="N178" s="136"/>
      <c r="O178" s="7" t="s">
        <v>127</v>
      </c>
      <c r="AH178" s="33" t="s">
        <v>166</v>
      </c>
      <c r="AI178" s="33" t="s">
        <v>167</v>
      </c>
      <c r="AJ178" s="33" t="s">
        <v>168</v>
      </c>
      <c r="AK178" s="33" t="s">
        <v>169</v>
      </c>
      <c r="AL178" s="33" t="s">
        <v>170</v>
      </c>
      <c r="BO178" s="64" t="s">
        <v>1875</v>
      </c>
      <c r="BP178" s="59" t="s">
        <v>1876</v>
      </c>
      <c r="CI178" s="33" t="s">
        <v>122</v>
      </c>
      <c r="CJ178" s="33" t="s">
        <v>172</v>
      </c>
      <c r="CK178" s="33" t="s">
        <v>173</v>
      </c>
      <c r="CL178" s="33" t="s">
        <v>268</v>
      </c>
      <c r="CM178" s="33"/>
      <c r="CN178" s="7" t="s">
        <v>44</v>
      </c>
    </row>
    <row r="179" spans="10:92">
      <c r="J179" s="132" t="s">
        <v>122</v>
      </c>
      <c r="K179" s="134" t="s">
        <v>206</v>
      </c>
      <c r="L179" s="134" t="s">
        <v>207</v>
      </c>
      <c r="M179" s="134" t="s">
        <v>268</v>
      </c>
      <c r="N179" s="136"/>
      <c r="O179" s="7" t="s">
        <v>127</v>
      </c>
      <c r="AH179" s="70" t="s">
        <v>166</v>
      </c>
      <c r="AI179" s="70" t="s">
        <v>201</v>
      </c>
      <c r="AJ179" s="70" t="s">
        <v>202</v>
      </c>
      <c r="AK179" s="70" t="s">
        <v>169</v>
      </c>
      <c r="AL179" s="70" t="s">
        <v>203</v>
      </c>
      <c r="BO179" s="64" t="s">
        <v>1877</v>
      </c>
      <c r="BP179" s="59" t="s">
        <v>1878</v>
      </c>
      <c r="CI179" s="70" t="s">
        <v>122</v>
      </c>
      <c r="CJ179" s="70" t="s">
        <v>1846</v>
      </c>
      <c r="CK179" s="70" t="s">
        <v>1847</v>
      </c>
      <c r="CL179" s="70" t="s">
        <v>268</v>
      </c>
      <c r="CM179" s="70"/>
      <c r="CN179" s="7" t="s">
        <v>44</v>
      </c>
    </row>
    <row r="180" spans="10:92">
      <c r="J180" s="132" t="s">
        <v>122</v>
      </c>
      <c r="K180" s="134" t="s">
        <v>1849</v>
      </c>
      <c r="L180" s="134" t="s">
        <v>1850</v>
      </c>
      <c r="M180" s="134" t="s">
        <v>268</v>
      </c>
      <c r="N180" s="136"/>
      <c r="O180" s="7" t="s">
        <v>127</v>
      </c>
      <c r="AH180" s="33" t="s">
        <v>166</v>
      </c>
      <c r="AI180" s="33" t="s">
        <v>230</v>
      </c>
      <c r="AJ180" s="33" t="s">
        <v>231</v>
      </c>
      <c r="AK180" s="33" t="s">
        <v>169</v>
      </c>
      <c r="AL180" s="33" t="s">
        <v>232</v>
      </c>
      <c r="BO180" s="64" t="s">
        <v>1879</v>
      </c>
      <c r="BP180" s="59" t="s">
        <v>1880</v>
      </c>
      <c r="CI180" s="33" t="s">
        <v>122</v>
      </c>
      <c r="CJ180" s="33" t="s">
        <v>206</v>
      </c>
      <c r="CK180" s="33" t="s">
        <v>207</v>
      </c>
      <c r="CL180" s="33" t="s">
        <v>268</v>
      </c>
      <c r="CM180" s="33"/>
      <c r="CN180" s="7" t="s">
        <v>44</v>
      </c>
    </row>
    <row r="181" spans="10:92">
      <c r="J181" s="132" t="s">
        <v>122</v>
      </c>
      <c r="K181" s="134" t="s">
        <v>236</v>
      </c>
      <c r="L181" s="134" t="s">
        <v>237</v>
      </c>
      <c r="M181" s="134" t="s">
        <v>268</v>
      </c>
      <c r="N181" s="136"/>
      <c r="O181" s="7" t="s">
        <v>127</v>
      </c>
      <c r="AH181" s="70" t="s">
        <v>166</v>
      </c>
      <c r="AI181" s="70" t="s">
        <v>264</v>
      </c>
      <c r="AJ181" s="70" t="s">
        <v>265</v>
      </c>
      <c r="AK181" s="70" t="s">
        <v>169</v>
      </c>
      <c r="AL181" s="70" t="s">
        <v>266</v>
      </c>
      <c r="BO181" s="64" t="s">
        <v>1881</v>
      </c>
      <c r="BP181" s="59" t="s">
        <v>1882</v>
      </c>
      <c r="CI181" s="70" t="s">
        <v>122</v>
      </c>
      <c r="CJ181" s="70" t="s">
        <v>1849</v>
      </c>
      <c r="CK181" s="70" t="s">
        <v>1850</v>
      </c>
      <c r="CL181" s="70" t="s">
        <v>268</v>
      </c>
      <c r="CM181" s="70"/>
      <c r="CN181" s="7" t="s">
        <v>44</v>
      </c>
    </row>
    <row r="182" spans="10:92">
      <c r="J182" s="132" t="s">
        <v>122</v>
      </c>
      <c r="K182" s="134" t="s">
        <v>1855</v>
      </c>
      <c r="L182" s="134" t="s">
        <v>1856</v>
      </c>
      <c r="M182" s="134" t="s">
        <v>268</v>
      </c>
      <c r="N182" s="136"/>
      <c r="O182" s="7" t="s">
        <v>127</v>
      </c>
      <c r="AH182" s="33" t="s">
        <v>166</v>
      </c>
      <c r="AI182" s="33" t="s">
        <v>297</v>
      </c>
      <c r="AJ182" s="33" t="s">
        <v>298</v>
      </c>
      <c r="AK182" s="33" t="s">
        <v>169</v>
      </c>
      <c r="AL182" s="33" t="s">
        <v>299</v>
      </c>
      <c r="BO182" s="64" t="s">
        <v>1883</v>
      </c>
      <c r="BP182" s="59" t="s">
        <v>1884</v>
      </c>
      <c r="CI182" s="33" t="s">
        <v>122</v>
      </c>
      <c r="CJ182" s="33" t="s">
        <v>236</v>
      </c>
      <c r="CK182" s="33" t="s">
        <v>237</v>
      </c>
      <c r="CL182" s="33" t="s">
        <v>268</v>
      </c>
      <c r="CM182" s="33"/>
      <c r="CN182" s="7" t="s">
        <v>44</v>
      </c>
    </row>
    <row r="183" spans="10:92">
      <c r="J183" s="132" t="s">
        <v>122</v>
      </c>
      <c r="K183" s="134" t="s">
        <v>327</v>
      </c>
      <c r="L183" s="134" t="s">
        <v>328</v>
      </c>
      <c r="M183" s="134" t="s">
        <v>268</v>
      </c>
      <c r="N183" s="136"/>
      <c r="O183" s="7" t="s">
        <v>127</v>
      </c>
      <c r="AH183" s="70" t="s">
        <v>166</v>
      </c>
      <c r="AI183" s="70" t="s">
        <v>322</v>
      </c>
      <c r="AJ183" s="70" t="s">
        <v>323</v>
      </c>
      <c r="AK183" s="70" t="s">
        <v>169</v>
      </c>
      <c r="AL183" s="70" t="s">
        <v>324</v>
      </c>
      <c r="BO183" s="64" t="s">
        <v>1885</v>
      </c>
      <c r="BP183" s="59" t="s">
        <v>1886</v>
      </c>
      <c r="CI183" s="70" t="s">
        <v>122</v>
      </c>
      <c r="CJ183" s="70" t="s">
        <v>1855</v>
      </c>
      <c r="CK183" s="70" t="s">
        <v>1856</v>
      </c>
      <c r="CL183" s="70" t="s">
        <v>268</v>
      </c>
      <c r="CM183" s="70"/>
      <c r="CN183" s="7" t="s">
        <v>44</v>
      </c>
    </row>
    <row r="184" spans="10:92">
      <c r="J184" s="132" t="s">
        <v>122</v>
      </c>
      <c r="K184" s="134" t="s">
        <v>1865</v>
      </c>
      <c r="L184" s="134" t="s">
        <v>1866</v>
      </c>
      <c r="M184" s="134" t="s">
        <v>268</v>
      </c>
      <c r="N184" s="136"/>
      <c r="O184" s="7" t="s">
        <v>127</v>
      </c>
      <c r="AH184" s="33" t="s">
        <v>166</v>
      </c>
      <c r="AI184" s="33" t="s">
        <v>347</v>
      </c>
      <c r="AJ184" s="33" t="s">
        <v>348</v>
      </c>
      <c r="AK184" s="33" t="s">
        <v>169</v>
      </c>
      <c r="AL184" s="33" t="s">
        <v>349</v>
      </c>
      <c r="BO184" s="64" t="s">
        <v>1887</v>
      </c>
      <c r="BP184" s="59" t="s">
        <v>1886</v>
      </c>
      <c r="CI184" s="33" t="s">
        <v>122</v>
      </c>
      <c r="CJ184" s="33" t="s">
        <v>327</v>
      </c>
      <c r="CK184" s="33" t="s">
        <v>328</v>
      </c>
      <c r="CL184" s="33" t="s">
        <v>268</v>
      </c>
      <c r="CM184" s="33"/>
      <c r="CN184" s="7" t="s">
        <v>44</v>
      </c>
    </row>
    <row r="185" spans="10:92">
      <c r="J185" s="132" t="s">
        <v>122</v>
      </c>
      <c r="K185" s="134" t="s">
        <v>2033</v>
      </c>
      <c r="L185" s="134" t="s">
        <v>2034</v>
      </c>
      <c r="M185" s="134" t="s">
        <v>2035</v>
      </c>
      <c r="N185" s="136" t="s">
        <v>2036</v>
      </c>
      <c r="O185" s="7" t="s">
        <v>127</v>
      </c>
      <c r="AH185" s="70" t="s">
        <v>166</v>
      </c>
      <c r="AI185" s="70" t="s">
        <v>373</v>
      </c>
      <c r="AJ185" s="70" t="s">
        <v>374</v>
      </c>
      <c r="AK185" s="70" t="s">
        <v>169</v>
      </c>
      <c r="AL185" s="70"/>
      <c r="BO185" s="64" t="s">
        <v>1888</v>
      </c>
      <c r="BP185" s="59" t="s">
        <v>1889</v>
      </c>
      <c r="CI185" s="70" t="s">
        <v>122</v>
      </c>
      <c r="CJ185" s="70" t="s">
        <v>1865</v>
      </c>
      <c r="CK185" s="70" t="s">
        <v>1866</v>
      </c>
      <c r="CL185" s="70" t="s">
        <v>268</v>
      </c>
      <c r="CM185" s="70"/>
      <c r="CN185" s="7" t="s">
        <v>44</v>
      </c>
    </row>
    <row r="186" spans="10:92">
      <c r="J186" s="132" t="s">
        <v>122</v>
      </c>
      <c r="K186" s="134" t="s">
        <v>2037</v>
      </c>
      <c r="L186" s="134" t="s">
        <v>2107</v>
      </c>
      <c r="M186" s="134" t="s">
        <v>2035</v>
      </c>
      <c r="N186" s="136" t="s">
        <v>2038</v>
      </c>
      <c r="AH186" s="33" t="s">
        <v>166</v>
      </c>
      <c r="AI186" s="33" t="s">
        <v>397</v>
      </c>
      <c r="AJ186" s="33" t="s">
        <v>398</v>
      </c>
      <c r="AK186" s="33" t="s">
        <v>169</v>
      </c>
      <c r="AL186" s="33" t="s">
        <v>399</v>
      </c>
      <c r="BO186" s="67" t="s">
        <v>1890</v>
      </c>
      <c r="BP186" s="61" t="s">
        <v>1889</v>
      </c>
      <c r="CI186" s="70"/>
      <c r="CJ186" s="70" t="s">
        <v>63</v>
      </c>
      <c r="CK186" s="70" t="s">
        <v>74</v>
      </c>
      <c r="CL186" s="70" t="s">
        <v>74</v>
      </c>
      <c r="CM186" s="70" t="s">
        <v>133</v>
      </c>
      <c r="CN186" s="7" t="s">
        <v>44</v>
      </c>
    </row>
    <row r="187" spans="10:92">
      <c r="J187" s="132" t="s">
        <v>122</v>
      </c>
      <c r="K187" s="134" t="s">
        <v>2039</v>
      </c>
      <c r="L187" s="134" t="s">
        <v>2108</v>
      </c>
      <c r="M187" s="134" t="s">
        <v>2035</v>
      </c>
      <c r="N187" s="136" t="s">
        <v>2040</v>
      </c>
      <c r="AH187" s="70" t="s">
        <v>166</v>
      </c>
      <c r="AI187" s="70" t="s">
        <v>421</v>
      </c>
      <c r="AJ187" s="70" t="s">
        <v>422</v>
      </c>
      <c r="AK187" s="70" t="s">
        <v>169</v>
      </c>
      <c r="AL187" s="70" t="s">
        <v>423</v>
      </c>
      <c r="CI187" s="33" t="s">
        <v>166</v>
      </c>
      <c r="CJ187" s="33" t="s">
        <v>167</v>
      </c>
      <c r="CK187" s="33" t="s">
        <v>168</v>
      </c>
      <c r="CL187" s="33" t="s">
        <v>169</v>
      </c>
      <c r="CM187" s="33" t="s">
        <v>170</v>
      </c>
      <c r="CN187" s="7" t="s">
        <v>44</v>
      </c>
    </row>
    <row r="188" spans="10:92">
      <c r="J188" s="132" t="s">
        <v>122</v>
      </c>
      <c r="K188" s="134" t="s">
        <v>2041</v>
      </c>
      <c r="L188" s="134" t="s">
        <v>2109</v>
      </c>
      <c r="M188" s="134" t="s">
        <v>2035</v>
      </c>
      <c r="N188" s="136" t="s">
        <v>2042</v>
      </c>
      <c r="AH188" s="33" t="s">
        <v>166</v>
      </c>
      <c r="AI188" s="33" t="s">
        <v>446</v>
      </c>
      <c r="AJ188" s="33" t="s">
        <v>447</v>
      </c>
      <c r="AK188" s="33" t="s">
        <v>169</v>
      </c>
      <c r="AL188" s="33" t="s">
        <v>448</v>
      </c>
      <c r="CI188" s="70" t="s">
        <v>166</v>
      </c>
      <c r="CJ188" s="70" t="s">
        <v>201</v>
      </c>
      <c r="CK188" s="70" t="s">
        <v>202</v>
      </c>
      <c r="CL188" s="70" t="s">
        <v>169</v>
      </c>
      <c r="CM188" s="70" t="s">
        <v>203</v>
      </c>
      <c r="CN188" s="7" t="s">
        <v>44</v>
      </c>
    </row>
    <row r="189" spans="10:92">
      <c r="J189" s="132"/>
      <c r="K189" s="134"/>
      <c r="L189" s="134"/>
      <c r="M189" s="134"/>
      <c r="N189" s="136"/>
      <c r="AH189" s="70" t="s">
        <v>166</v>
      </c>
      <c r="AI189" s="70" t="s">
        <v>473</v>
      </c>
      <c r="AJ189" s="70" t="s">
        <v>474</v>
      </c>
      <c r="AK189" s="70" t="s">
        <v>169</v>
      </c>
      <c r="AL189" s="70" t="s">
        <v>475</v>
      </c>
      <c r="CI189" s="33" t="s">
        <v>166</v>
      </c>
      <c r="CJ189" s="33" t="s">
        <v>230</v>
      </c>
      <c r="CK189" s="33" t="s">
        <v>231</v>
      </c>
      <c r="CL189" s="33" t="s">
        <v>169</v>
      </c>
      <c r="CM189" s="33" t="s">
        <v>232</v>
      </c>
      <c r="CN189" s="7" t="s">
        <v>44</v>
      </c>
    </row>
    <row r="190" spans="10:92">
      <c r="J190" s="133"/>
      <c r="K190" s="135"/>
      <c r="L190" s="135"/>
      <c r="M190" s="135"/>
      <c r="N190" s="137"/>
      <c r="AH190" s="33" t="s">
        <v>166</v>
      </c>
      <c r="AI190" s="33" t="s">
        <v>495</v>
      </c>
      <c r="AJ190" s="33" t="s">
        <v>496</v>
      </c>
      <c r="AK190" s="33" t="s">
        <v>169</v>
      </c>
      <c r="AL190" s="33" t="s">
        <v>497</v>
      </c>
      <c r="CI190" s="70" t="s">
        <v>166</v>
      </c>
      <c r="CJ190" s="70" t="s">
        <v>264</v>
      </c>
      <c r="CK190" s="70" t="s">
        <v>265</v>
      </c>
      <c r="CL190" s="70" t="s">
        <v>169</v>
      </c>
      <c r="CM190" s="70" t="s">
        <v>266</v>
      </c>
      <c r="CN190" s="7" t="s">
        <v>44</v>
      </c>
    </row>
    <row r="191" spans="10:92">
      <c r="AH191" s="70" t="s">
        <v>166</v>
      </c>
      <c r="AI191" s="70" t="s">
        <v>514</v>
      </c>
      <c r="AJ191" s="70" t="s">
        <v>84</v>
      </c>
      <c r="AK191" s="70" t="s">
        <v>169</v>
      </c>
      <c r="AL191" s="70" t="s">
        <v>515</v>
      </c>
      <c r="CI191" s="33" t="s">
        <v>166</v>
      </c>
      <c r="CJ191" s="33" t="s">
        <v>297</v>
      </c>
      <c r="CK191" s="33" t="s">
        <v>298</v>
      </c>
      <c r="CL191" s="33" t="s">
        <v>169</v>
      </c>
      <c r="CM191" s="33" t="s">
        <v>299</v>
      </c>
      <c r="CN191" s="7" t="s">
        <v>44</v>
      </c>
    </row>
    <row r="192" spans="10:92">
      <c r="AH192" s="33" t="s">
        <v>166</v>
      </c>
      <c r="AI192" s="33" t="s">
        <v>535</v>
      </c>
      <c r="AJ192" s="33" t="s">
        <v>536</v>
      </c>
      <c r="AK192" s="33" t="s">
        <v>169</v>
      </c>
      <c r="AL192" s="33" t="s">
        <v>537</v>
      </c>
      <c r="CI192" s="70" t="s">
        <v>166</v>
      </c>
      <c r="CJ192" s="70" t="s">
        <v>322</v>
      </c>
      <c r="CK192" s="70" t="s">
        <v>323</v>
      </c>
      <c r="CL192" s="70" t="s">
        <v>169</v>
      </c>
      <c r="CM192" s="70" t="s">
        <v>324</v>
      </c>
      <c r="CN192" s="7" t="s">
        <v>44</v>
      </c>
    </row>
    <row r="193" spans="34:92">
      <c r="AH193" s="70" t="s">
        <v>166</v>
      </c>
      <c r="AI193" s="70" t="s">
        <v>555</v>
      </c>
      <c r="AJ193" s="70" t="s">
        <v>556</v>
      </c>
      <c r="AK193" s="70" t="s">
        <v>169</v>
      </c>
      <c r="AL193" s="70" t="s">
        <v>557</v>
      </c>
      <c r="AT193" s="7"/>
      <c r="CI193" s="33" t="s">
        <v>166</v>
      </c>
      <c r="CJ193" s="33" t="s">
        <v>347</v>
      </c>
      <c r="CK193" s="33" t="s">
        <v>348</v>
      </c>
      <c r="CL193" s="33" t="s">
        <v>169</v>
      </c>
      <c r="CM193" s="33" t="s">
        <v>349</v>
      </c>
      <c r="CN193" s="7" t="s">
        <v>44</v>
      </c>
    </row>
    <row r="194" spans="34:92">
      <c r="AH194" s="33" t="s">
        <v>166</v>
      </c>
      <c r="AI194" s="33" t="s">
        <v>573</v>
      </c>
      <c r="AJ194" s="33" t="s">
        <v>574</v>
      </c>
      <c r="AK194" s="33" t="s">
        <v>169</v>
      </c>
      <c r="AL194" s="33" t="s">
        <v>575</v>
      </c>
      <c r="AT194" s="7"/>
      <c r="CI194" s="70" t="s">
        <v>166</v>
      </c>
      <c r="CJ194" s="70" t="s">
        <v>373</v>
      </c>
      <c r="CK194" s="70" t="s">
        <v>374</v>
      </c>
      <c r="CL194" s="70" t="s">
        <v>169</v>
      </c>
      <c r="CM194" s="70"/>
      <c r="CN194" s="7" t="s">
        <v>44</v>
      </c>
    </row>
    <row r="195" spans="34:92">
      <c r="AH195" s="70" t="s">
        <v>166</v>
      </c>
      <c r="AI195" s="70" t="s">
        <v>593</v>
      </c>
      <c r="AJ195" s="70" t="s">
        <v>594</v>
      </c>
      <c r="AK195" s="70" t="s">
        <v>169</v>
      </c>
      <c r="AL195" s="70" t="s">
        <v>595</v>
      </c>
      <c r="AT195" s="7"/>
      <c r="CI195" s="33" t="s">
        <v>166</v>
      </c>
      <c r="CJ195" s="33" t="s">
        <v>397</v>
      </c>
      <c r="CK195" s="33" t="s">
        <v>398</v>
      </c>
      <c r="CL195" s="33" t="s">
        <v>169</v>
      </c>
      <c r="CM195" s="33" t="s">
        <v>399</v>
      </c>
      <c r="CN195" s="7" t="s">
        <v>44</v>
      </c>
    </row>
    <row r="196" spans="34:92">
      <c r="AH196" s="33" t="s">
        <v>166</v>
      </c>
      <c r="AI196" s="33" t="s">
        <v>613</v>
      </c>
      <c r="AJ196" s="33" t="s">
        <v>614</v>
      </c>
      <c r="AK196" s="33" t="s">
        <v>169</v>
      </c>
      <c r="AL196" s="33" t="s">
        <v>615</v>
      </c>
      <c r="AT196" s="7"/>
      <c r="CI196" s="70" t="s">
        <v>166</v>
      </c>
      <c r="CJ196" s="70" t="s">
        <v>421</v>
      </c>
      <c r="CK196" s="70" t="s">
        <v>422</v>
      </c>
      <c r="CL196" s="70" t="s">
        <v>169</v>
      </c>
      <c r="CM196" s="70" t="s">
        <v>423</v>
      </c>
      <c r="CN196" s="7" t="s">
        <v>44</v>
      </c>
    </row>
    <row r="197" spans="34:92">
      <c r="AH197" s="70" t="s">
        <v>166</v>
      </c>
      <c r="AI197" s="70" t="s">
        <v>630</v>
      </c>
      <c r="AJ197" s="70" t="s">
        <v>631</v>
      </c>
      <c r="AK197" s="70" t="s">
        <v>169</v>
      </c>
      <c r="AL197" s="70" t="s">
        <v>632</v>
      </c>
      <c r="AT197" s="7"/>
      <c r="CI197" s="33" t="s">
        <v>166</v>
      </c>
      <c r="CJ197" s="33" t="s">
        <v>446</v>
      </c>
      <c r="CK197" s="33" t="s">
        <v>447</v>
      </c>
      <c r="CL197" s="33" t="s">
        <v>169</v>
      </c>
      <c r="CM197" s="33" t="s">
        <v>448</v>
      </c>
      <c r="CN197" s="7" t="s">
        <v>44</v>
      </c>
    </row>
    <row r="198" spans="34:92">
      <c r="AH198" s="33" t="s">
        <v>166</v>
      </c>
      <c r="AI198" s="33" t="s">
        <v>649</v>
      </c>
      <c r="AJ198" s="33" t="s">
        <v>650</v>
      </c>
      <c r="AK198" s="33" t="s">
        <v>169</v>
      </c>
      <c r="AL198" s="33" t="s">
        <v>651</v>
      </c>
      <c r="AT198" s="7"/>
      <c r="CI198" s="70" t="s">
        <v>166</v>
      </c>
      <c r="CJ198" s="70" t="s">
        <v>473</v>
      </c>
      <c r="CK198" s="70" t="s">
        <v>474</v>
      </c>
      <c r="CL198" s="70" t="s">
        <v>169</v>
      </c>
      <c r="CM198" s="70" t="s">
        <v>475</v>
      </c>
      <c r="CN198" s="7" t="s">
        <v>44</v>
      </c>
    </row>
    <row r="199" spans="34:92">
      <c r="AH199" s="70" t="s">
        <v>166</v>
      </c>
      <c r="AI199" s="70" t="s">
        <v>667</v>
      </c>
      <c r="AJ199" s="70" t="s">
        <v>668</v>
      </c>
      <c r="AK199" s="70" t="s">
        <v>169</v>
      </c>
      <c r="AL199" s="70" t="s">
        <v>669</v>
      </c>
      <c r="AT199" s="7"/>
      <c r="CI199" s="33" t="s">
        <v>166</v>
      </c>
      <c r="CJ199" s="33" t="s">
        <v>495</v>
      </c>
      <c r="CK199" s="33" t="s">
        <v>496</v>
      </c>
      <c r="CL199" s="33" t="s">
        <v>169</v>
      </c>
      <c r="CM199" s="33" t="s">
        <v>497</v>
      </c>
      <c r="CN199" s="7" t="s">
        <v>44</v>
      </c>
    </row>
    <row r="200" spans="34:92">
      <c r="AH200" s="33" t="s">
        <v>166</v>
      </c>
      <c r="AI200" s="33" t="s">
        <v>684</v>
      </c>
      <c r="AJ200" s="33" t="s">
        <v>685</v>
      </c>
      <c r="AK200" s="33" t="s">
        <v>134</v>
      </c>
      <c r="AL200" s="33" t="s">
        <v>686</v>
      </c>
      <c r="AT200" s="7"/>
      <c r="CI200" s="70" t="s">
        <v>166</v>
      </c>
      <c r="CJ200" s="70" t="s">
        <v>514</v>
      </c>
      <c r="CK200" s="70" t="s">
        <v>84</v>
      </c>
      <c r="CL200" s="70" t="s">
        <v>169</v>
      </c>
      <c r="CM200" s="70" t="s">
        <v>515</v>
      </c>
      <c r="CN200" s="7" t="s">
        <v>44</v>
      </c>
    </row>
    <row r="201" spans="34:92">
      <c r="AH201" s="70" t="s">
        <v>166</v>
      </c>
      <c r="AI201" s="70" t="s">
        <v>702</v>
      </c>
      <c r="AJ201" s="70" t="s">
        <v>703</v>
      </c>
      <c r="AK201" s="70" t="s">
        <v>234</v>
      </c>
      <c r="AL201" s="70" t="s">
        <v>704</v>
      </c>
      <c r="AT201" s="7"/>
      <c r="CI201" s="33" t="s">
        <v>166</v>
      </c>
      <c r="CJ201" s="33" t="s">
        <v>535</v>
      </c>
      <c r="CK201" s="33" t="s">
        <v>536</v>
      </c>
      <c r="CL201" s="33" t="s">
        <v>169</v>
      </c>
      <c r="CM201" s="33" t="s">
        <v>537</v>
      </c>
      <c r="CN201" s="7" t="s">
        <v>44</v>
      </c>
    </row>
    <row r="202" spans="34:92">
      <c r="AH202" s="33" t="s">
        <v>166</v>
      </c>
      <c r="AI202" s="33" t="s">
        <v>719</v>
      </c>
      <c r="AJ202" s="33" t="s">
        <v>720</v>
      </c>
      <c r="AK202" s="33" t="s">
        <v>234</v>
      </c>
      <c r="AL202" s="33" t="s">
        <v>721</v>
      </c>
      <c r="AT202" s="7"/>
      <c r="CI202" s="70" t="s">
        <v>166</v>
      </c>
      <c r="CJ202" s="70" t="s">
        <v>555</v>
      </c>
      <c r="CK202" s="70" t="s">
        <v>556</v>
      </c>
      <c r="CL202" s="70" t="s">
        <v>169</v>
      </c>
      <c r="CM202" s="70" t="s">
        <v>557</v>
      </c>
      <c r="CN202" s="7" t="s">
        <v>44</v>
      </c>
    </row>
    <row r="203" spans="34:92">
      <c r="AH203" s="70" t="s">
        <v>166</v>
      </c>
      <c r="AI203" s="70" t="s">
        <v>737</v>
      </c>
      <c r="AJ203" s="70" t="s">
        <v>738</v>
      </c>
      <c r="AK203" s="70" t="s">
        <v>268</v>
      </c>
      <c r="AL203" s="70"/>
      <c r="AT203" s="7"/>
      <c r="CI203" s="33" t="s">
        <v>166</v>
      </c>
      <c r="CJ203" s="33" t="s">
        <v>573</v>
      </c>
      <c r="CK203" s="33" t="s">
        <v>574</v>
      </c>
      <c r="CL203" s="33" t="s">
        <v>169</v>
      </c>
      <c r="CM203" s="33" t="s">
        <v>575</v>
      </c>
      <c r="CN203" s="7" t="s">
        <v>44</v>
      </c>
    </row>
    <row r="204" spans="34:92">
      <c r="AH204" s="33" t="s">
        <v>166</v>
      </c>
      <c r="AI204" s="33" t="s">
        <v>754</v>
      </c>
      <c r="AJ204" s="33" t="s">
        <v>755</v>
      </c>
      <c r="AK204" s="33" t="s">
        <v>268</v>
      </c>
      <c r="AL204" s="33"/>
      <c r="AT204" s="7"/>
      <c r="CI204" s="70" t="s">
        <v>166</v>
      </c>
      <c r="CJ204" s="70" t="s">
        <v>593</v>
      </c>
      <c r="CK204" s="70" t="s">
        <v>594</v>
      </c>
      <c r="CL204" s="70" t="s">
        <v>169</v>
      </c>
      <c r="CM204" s="70" t="s">
        <v>595</v>
      </c>
      <c r="CN204" s="7" t="s">
        <v>44</v>
      </c>
    </row>
    <row r="205" spans="34:92">
      <c r="AH205" s="70" t="s">
        <v>166</v>
      </c>
      <c r="AI205" s="70" t="s">
        <v>771</v>
      </c>
      <c r="AJ205" s="70" t="s">
        <v>772</v>
      </c>
      <c r="AK205" s="70" t="s">
        <v>268</v>
      </c>
      <c r="AL205" s="70"/>
      <c r="AT205" s="7"/>
      <c r="CI205" s="33" t="s">
        <v>166</v>
      </c>
      <c r="CJ205" s="33" t="s">
        <v>613</v>
      </c>
      <c r="CK205" s="33" t="s">
        <v>614</v>
      </c>
      <c r="CL205" s="33" t="s">
        <v>169</v>
      </c>
      <c r="CM205" s="33" t="s">
        <v>615</v>
      </c>
      <c r="CN205" s="7" t="s">
        <v>44</v>
      </c>
    </row>
    <row r="206" spans="34:92">
      <c r="AH206" s="33" t="s">
        <v>166</v>
      </c>
      <c r="AI206" s="33" t="s">
        <v>788</v>
      </c>
      <c r="AJ206" s="33" t="s">
        <v>789</v>
      </c>
      <c r="AK206" s="33" t="s">
        <v>268</v>
      </c>
      <c r="AL206" s="33"/>
      <c r="AT206" s="7"/>
      <c r="CI206" s="70" t="s">
        <v>166</v>
      </c>
      <c r="CJ206" s="70" t="s">
        <v>630</v>
      </c>
      <c r="CK206" s="70" t="s">
        <v>631</v>
      </c>
      <c r="CL206" s="70" t="s">
        <v>169</v>
      </c>
      <c r="CM206" s="70" t="s">
        <v>632</v>
      </c>
      <c r="CN206" s="7" t="s">
        <v>44</v>
      </c>
    </row>
    <row r="207" spans="34:92">
      <c r="AH207" s="70" t="s">
        <v>166</v>
      </c>
      <c r="AI207" s="70" t="s">
        <v>806</v>
      </c>
      <c r="AJ207" s="70" t="s">
        <v>807</v>
      </c>
      <c r="AK207" s="70" t="s">
        <v>268</v>
      </c>
      <c r="AL207" s="70"/>
      <c r="AT207" s="7"/>
      <c r="CI207" s="33" t="s">
        <v>166</v>
      </c>
      <c r="CJ207" s="33" t="s">
        <v>649</v>
      </c>
      <c r="CK207" s="33" t="s">
        <v>650</v>
      </c>
      <c r="CL207" s="33" t="s">
        <v>169</v>
      </c>
      <c r="CM207" s="33" t="s">
        <v>651</v>
      </c>
      <c r="CN207" s="7" t="s">
        <v>44</v>
      </c>
    </row>
    <row r="208" spans="34:92">
      <c r="AH208" s="33" t="s">
        <v>166</v>
      </c>
      <c r="AI208" s="33" t="s">
        <v>822</v>
      </c>
      <c r="AJ208" s="33" t="s">
        <v>823</v>
      </c>
      <c r="AK208" s="33" t="s">
        <v>268</v>
      </c>
      <c r="AL208" s="33"/>
      <c r="AT208" s="7"/>
      <c r="CI208" s="70" t="s">
        <v>166</v>
      </c>
      <c r="CJ208" s="70" t="s">
        <v>667</v>
      </c>
      <c r="CK208" s="70" t="s">
        <v>668</v>
      </c>
      <c r="CL208" s="70" t="s">
        <v>169</v>
      </c>
      <c r="CM208" s="70" t="s">
        <v>669</v>
      </c>
      <c r="CN208" s="7" t="s">
        <v>44</v>
      </c>
    </row>
    <row r="209" spans="34:92">
      <c r="AH209" s="70" t="s">
        <v>166</v>
      </c>
      <c r="AI209" s="70" t="s">
        <v>839</v>
      </c>
      <c r="AJ209" s="70" t="s">
        <v>840</v>
      </c>
      <c r="AK209" s="70" t="s">
        <v>268</v>
      </c>
      <c r="AL209" s="70"/>
      <c r="AT209" s="7"/>
      <c r="CI209" s="33" t="s">
        <v>166</v>
      </c>
      <c r="CJ209" s="33" t="s">
        <v>684</v>
      </c>
      <c r="CK209" s="33" t="s">
        <v>685</v>
      </c>
      <c r="CL209" s="33" t="s">
        <v>134</v>
      </c>
      <c r="CM209" s="33" t="s">
        <v>686</v>
      </c>
      <c r="CN209" s="7" t="s">
        <v>44</v>
      </c>
    </row>
    <row r="210" spans="34:92">
      <c r="AH210" s="33" t="s">
        <v>166</v>
      </c>
      <c r="AI210" s="33" t="s">
        <v>853</v>
      </c>
      <c r="AJ210" s="33" t="s">
        <v>854</v>
      </c>
      <c r="AK210" s="33" t="s">
        <v>268</v>
      </c>
      <c r="AL210" s="33"/>
      <c r="AT210" s="7"/>
      <c r="CI210" s="70" t="s">
        <v>166</v>
      </c>
      <c r="CJ210" s="70" t="s">
        <v>702</v>
      </c>
      <c r="CK210" s="70" t="s">
        <v>703</v>
      </c>
      <c r="CL210" s="70" t="s">
        <v>234</v>
      </c>
      <c r="CM210" s="70" t="s">
        <v>704</v>
      </c>
      <c r="CN210" s="7" t="s">
        <v>44</v>
      </c>
    </row>
    <row r="211" spans="34:92">
      <c r="AH211" s="74"/>
      <c r="AI211" s="75" t="s">
        <v>867</v>
      </c>
      <c r="AJ211" s="75" t="s">
        <v>868</v>
      </c>
      <c r="AK211" s="75" t="s">
        <v>268</v>
      </c>
      <c r="AL211" s="76"/>
      <c r="AT211" s="7"/>
      <c r="CI211" s="33" t="s">
        <v>166</v>
      </c>
      <c r="CJ211" s="33" t="s">
        <v>719</v>
      </c>
      <c r="CK211" s="33" t="s">
        <v>720</v>
      </c>
      <c r="CL211" s="33" t="s">
        <v>234</v>
      </c>
      <c r="CM211" s="33" t="s">
        <v>721</v>
      </c>
      <c r="CN211" s="7" t="s">
        <v>44</v>
      </c>
    </row>
    <row r="212" spans="34:92">
      <c r="AH212" s="71"/>
      <c r="AI212" s="72" t="s">
        <v>883</v>
      </c>
      <c r="AJ212" s="72" t="s">
        <v>884</v>
      </c>
      <c r="AK212" s="72" t="s">
        <v>268</v>
      </c>
      <c r="AL212" s="73"/>
      <c r="AT212" s="7"/>
      <c r="CI212" s="70" t="s">
        <v>166</v>
      </c>
      <c r="CJ212" s="70" t="s">
        <v>737</v>
      </c>
      <c r="CK212" s="70" t="s">
        <v>738</v>
      </c>
      <c r="CL212" s="70" t="s">
        <v>268</v>
      </c>
      <c r="CM212" s="70"/>
      <c r="CN212" s="7" t="s">
        <v>44</v>
      </c>
    </row>
    <row r="213" spans="34:92">
      <c r="AH213" s="74" t="s">
        <v>166</v>
      </c>
      <c r="AI213" s="75" t="s">
        <v>901</v>
      </c>
      <c r="AJ213" s="75" t="s">
        <v>902</v>
      </c>
      <c r="AK213" s="75" t="s">
        <v>268</v>
      </c>
      <c r="AL213" s="76"/>
      <c r="AT213" s="7"/>
      <c r="CI213" s="33" t="s">
        <v>166</v>
      </c>
      <c r="CJ213" s="33" t="s">
        <v>754</v>
      </c>
      <c r="CK213" s="33" t="s">
        <v>755</v>
      </c>
      <c r="CL213" s="33" t="s">
        <v>268</v>
      </c>
      <c r="CM213" s="33"/>
      <c r="CN213" s="7" t="s">
        <v>44</v>
      </c>
    </row>
    <row r="214" spans="34:92">
      <c r="AH214" s="71" t="s">
        <v>166</v>
      </c>
      <c r="AI214" s="72" t="s">
        <v>915</v>
      </c>
      <c r="AJ214" s="72" t="s">
        <v>916</v>
      </c>
      <c r="AK214" s="72" t="s">
        <v>268</v>
      </c>
      <c r="AL214" s="73"/>
      <c r="AT214" s="7"/>
      <c r="CI214" s="70" t="s">
        <v>166</v>
      </c>
      <c r="CJ214" s="70" t="s">
        <v>771</v>
      </c>
      <c r="CK214" s="70" t="s">
        <v>772</v>
      </c>
      <c r="CL214" s="70" t="s">
        <v>268</v>
      </c>
      <c r="CM214" s="70"/>
      <c r="CN214" s="7" t="s">
        <v>44</v>
      </c>
    </row>
    <row r="215" spans="34:92">
      <c r="AH215" s="74" t="s">
        <v>166</v>
      </c>
      <c r="AI215" s="75" t="s">
        <v>932</v>
      </c>
      <c r="AJ215" s="75" t="s">
        <v>933</v>
      </c>
      <c r="AK215" s="75" t="s">
        <v>268</v>
      </c>
      <c r="AL215" s="76"/>
      <c r="AT215" s="7"/>
      <c r="CI215" s="33" t="s">
        <v>166</v>
      </c>
      <c r="CJ215" s="33" t="s">
        <v>788</v>
      </c>
      <c r="CK215" s="33" t="s">
        <v>789</v>
      </c>
      <c r="CL215" s="33" t="s">
        <v>268</v>
      </c>
      <c r="CM215" s="33"/>
      <c r="CN215" s="7" t="s">
        <v>44</v>
      </c>
    </row>
    <row r="216" spans="34:92">
      <c r="AH216" s="71" t="s">
        <v>166</v>
      </c>
      <c r="AI216" s="72" t="s">
        <v>948</v>
      </c>
      <c r="AJ216" s="72" t="s">
        <v>949</v>
      </c>
      <c r="AK216" s="72" t="s">
        <v>268</v>
      </c>
      <c r="AL216" s="73"/>
      <c r="AT216" s="7"/>
      <c r="CI216" s="70" t="s">
        <v>166</v>
      </c>
      <c r="CJ216" s="70" t="s">
        <v>806</v>
      </c>
      <c r="CK216" s="70" t="s">
        <v>807</v>
      </c>
      <c r="CL216" s="70" t="s">
        <v>268</v>
      </c>
      <c r="CM216" s="70"/>
      <c r="CN216" s="7" t="s">
        <v>44</v>
      </c>
    </row>
    <row r="217" spans="34:92">
      <c r="AH217" s="70" t="s">
        <v>128</v>
      </c>
      <c r="AI217" s="70" t="s">
        <v>129</v>
      </c>
      <c r="AJ217" s="70" t="s">
        <v>130</v>
      </c>
      <c r="AK217" s="70" t="s">
        <v>131</v>
      </c>
      <c r="AL217" s="70" t="s">
        <v>132</v>
      </c>
      <c r="AT217" s="7"/>
      <c r="CI217" s="33" t="s">
        <v>166</v>
      </c>
      <c r="CJ217" s="33" t="s">
        <v>822</v>
      </c>
      <c r="CK217" s="33" t="s">
        <v>823</v>
      </c>
      <c r="CL217" s="33" t="s">
        <v>268</v>
      </c>
      <c r="CM217" s="33"/>
      <c r="CN217" s="7" t="s">
        <v>44</v>
      </c>
    </row>
    <row r="218" spans="34:92">
      <c r="AH218" s="33" t="s">
        <v>128</v>
      </c>
      <c r="AI218" s="33" t="s">
        <v>163</v>
      </c>
      <c r="AJ218" s="33" t="s">
        <v>164</v>
      </c>
      <c r="AK218" s="33" t="s">
        <v>131</v>
      </c>
      <c r="AL218" s="33" t="s">
        <v>165</v>
      </c>
      <c r="AT218" s="7"/>
      <c r="CI218" s="70" t="s">
        <v>166</v>
      </c>
      <c r="CJ218" s="70" t="s">
        <v>839</v>
      </c>
      <c r="CK218" s="70" t="s">
        <v>840</v>
      </c>
      <c r="CL218" s="70" t="s">
        <v>268</v>
      </c>
      <c r="CM218" s="70"/>
      <c r="CN218" s="7" t="s">
        <v>44</v>
      </c>
    </row>
    <row r="219" spans="34:92">
      <c r="AH219" s="70" t="s">
        <v>128</v>
      </c>
      <c r="AI219" s="70" t="s">
        <v>198</v>
      </c>
      <c r="AJ219" s="70" t="s">
        <v>199</v>
      </c>
      <c r="AK219" s="70" t="s">
        <v>131</v>
      </c>
      <c r="AL219" s="70" t="s">
        <v>200</v>
      </c>
      <c r="AT219" s="7"/>
      <c r="CI219" s="33" t="s">
        <v>166</v>
      </c>
      <c r="CJ219" s="33" t="s">
        <v>853</v>
      </c>
      <c r="CK219" s="33" t="s">
        <v>854</v>
      </c>
      <c r="CL219" s="33" t="s">
        <v>268</v>
      </c>
      <c r="CM219" s="33"/>
      <c r="CN219" s="7" t="s">
        <v>44</v>
      </c>
    </row>
    <row r="220" spans="34:92">
      <c r="AH220" s="33" t="s">
        <v>128</v>
      </c>
      <c r="AI220" s="33" t="s">
        <v>227</v>
      </c>
      <c r="AJ220" s="33" t="s">
        <v>228</v>
      </c>
      <c r="AK220" s="33" t="s">
        <v>131</v>
      </c>
      <c r="AL220" s="33" t="s">
        <v>229</v>
      </c>
      <c r="AT220" s="7"/>
      <c r="CI220" s="74"/>
      <c r="CJ220" s="75" t="s">
        <v>867</v>
      </c>
      <c r="CK220" s="75" t="s">
        <v>868</v>
      </c>
      <c r="CL220" s="75" t="s">
        <v>268</v>
      </c>
      <c r="CM220" s="76"/>
      <c r="CN220" s="7" t="s">
        <v>44</v>
      </c>
    </row>
    <row r="221" spans="34:92">
      <c r="AH221" s="70" t="s">
        <v>128</v>
      </c>
      <c r="AI221" s="70" t="s">
        <v>261</v>
      </c>
      <c r="AJ221" s="70" t="s">
        <v>262</v>
      </c>
      <c r="AK221" s="70" t="s">
        <v>131</v>
      </c>
      <c r="AL221" s="70" t="s">
        <v>263</v>
      </c>
      <c r="AT221" s="7"/>
      <c r="CI221" s="71"/>
      <c r="CJ221" s="72" t="s">
        <v>883</v>
      </c>
      <c r="CK221" s="72" t="s">
        <v>884</v>
      </c>
      <c r="CL221" s="72" t="s">
        <v>268</v>
      </c>
      <c r="CM221" s="73"/>
      <c r="CN221" s="7" t="s">
        <v>44</v>
      </c>
    </row>
    <row r="222" spans="34:92">
      <c r="AH222" s="33" t="s">
        <v>128</v>
      </c>
      <c r="AI222" s="33" t="s">
        <v>294</v>
      </c>
      <c r="AJ222" s="33" t="s">
        <v>295</v>
      </c>
      <c r="AK222" s="33" t="s">
        <v>131</v>
      </c>
      <c r="AL222" s="33" t="s">
        <v>296</v>
      </c>
      <c r="AT222" s="7"/>
      <c r="CI222" s="74" t="s">
        <v>166</v>
      </c>
      <c r="CJ222" s="75" t="s">
        <v>901</v>
      </c>
      <c r="CK222" s="75" t="s">
        <v>902</v>
      </c>
      <c r="CL222" s="75" t="s">
        <v>268</v>
      </c>
      <c r="CM222" s="76"/>
      <c r="CN222" s="7" t="s">
        <v>44</v>
      </c>
    </row>
    <row r="223" spans="34:92">
      <c r="AH223" s="70" t="s">
        <v>128</v>
      </c>
      <c r="AI223" s="70" t="s">
        <v>319</v>
      </c>
      <c r="AJ223" s="70" t="s">
        <v>320</v>
      </c>
      <c r="AK223" s="70" t="s">
        <v>131</v>
      </c>
      <c r="AL223" s="70" t="s">
        <v>321</v>
      </c>
      <c r="AT223" s="7"/>
      <c r="CI223" s="71" t="s">
        <v>166</v>
      </c>
      <c r="CJ223" s="72" t="s">
        <v>915</v>
      </c>
      <c r="CK223" s="72" t="s">
        <v>916</v>
      </c>
      <c r="CL223" s="72" t="s">
        <v>268</v>
      </c>
      <c r="CM223" s="73"/>
      <c r="CN223" s="7" t="s">
        <v>44</v>
      </c>
    </row>
    <row r="224" spans="34:92">
      <c r="AH224" s="33" t="s">
        <v>128</v>
      </c>
      <c r="AI224" s="33" t="s">
        <v>344</v>
      </c>
      <c r="AJ224" s="33" t="s">
        <v>345</v>
      </c>
      <c r="AK224" s="33" t="s">
        <v>131</v>
      </c>
      <c r="AL224" s="33" t="s">
        <v>346</v>
      </c>
      <c r="AT224" s="7"/>
      <c r="CI224" s="74" t="s">
        <v>166</v>
      </c>
      <c r="CJ224" s="75" t="s">
        <v>932</v>
      </c>
      <c r="CK224" s="75" t="s">
        <v>933</v>
      </c>
      <c r="CL224" s="75" t="s">
        <v>268</v>
      </c>
      <c r="CM224" s="76"/>
      <c r="CN224" s="7" t="s">
        <v>44</v>
      </c>
    </row>
    <row r="225" spans="34:92">
      <c r="AH225" s="70" t="s">
        <v>128</v>
      </c>
      <c r="AI225" s="70" t="s">
        <v>370</v>
      </c>
      <c r="AJ225" s="70" t="s">
        <v>371</v>
      </c>
      <c r="AK225" s="70" t="s">
        <v>131</v>
      </c>
      <c r="AL225" s="70" t="s">
        <v>372</v>
      </c>
      <c r="AT225" s="7"/>
      <c r="CI225" s="71" t="s">
        <v>166</v>
      </c>
      <c r="CJ225" s="72" t="s">
        <v>948</v>
      </c>
      <c r="CK225" s="72" t="s">
        <v>949</v>
      </c>
      <c r="CL225" s="72" t="s">
        <v>268</v>
      </c>
      <c r="CM225" s="73"/>
      <c r="CN225" s="7" t="s">
        <v>44</v>
      </c>
    </row>
    <row r="226" spans="34:92">
      <c r="AH226" s="33" t="s">
        <v>128</v>
      </c>
      <c r="AI226" s="33" t="s">
        <v>394</v>
      </c>
      <c r="AJ226" s="33" t="s">
        <v>395</v>
      </c>
      <c r="AK226" s="33" t="s">
        <v>131</v>
      </c>
      <c r="AL226" s="33" t="s">
        <v>396</v>
      </c>
      <c r="AT226" s="7"/>
      <c r="CI226" s="70" t="s">
        <v>128</v>
      </c>
      <c r="CJ226" s="70" t="s">
        <v>129</v>
      </c>
      <c r="CK226" s="70" t="s">
        <v>130</v>
      </c>
      <c r="CL226" s="70" t="s">
        <v>131</v>
      </c>
      <c r="CM226" s="70" t="s">
        <v>132</v>
      </c>
      <c r="CN226" s="7" t="s">
        <v>44</v>
      </c>
    </row>
    <row r="227" spans="34:92">
      <c r="AH227" s="70" t="s">
        <v>128</v>
      </c>
      <c r="AI227" s="70" t="s">
        <v>418</v>
      </c>
      <c r="AJ227" s="70" t="s">
        <v>419</v>
      </c>
      <c r="AK227" s="70" t="s">
        <v>131</v>
      </c>
      <c r="AL227" s="70" t="s">
        <v>420</v>
      </c>
      <c r="AT227" s="7"/>
      <c r="CI227" s="33" t="s">
        <v>128</v>
      </c>
      <c r="CJ227" s="33" t="s">
        <v>163</v>
      </c>
      <c r="CK227" s="33" t="s">
        <v>164</v>
      </c>
      <c r="CL227" s="33" t="s">
        <v>131</v>
      </c>
      <c r="CM227" s="33" t="s">
        <v>165</v>
      </c>
      <c r="CN227" s="7" t="s">
        <v>44</v>
      </c>
    </row>
    <row r="228" spans="34:92">
      <c r="AH228" s="33" t="s">
        <v>128</v>
      </c>
      <c r="AI228" s="33" t="s">
        <v>443</v>
      </c>
      <c r="AJ228" s="33" t="s">
        <v>444</v>
      </c>
      <c r="AK228" s="33" t="s">
        <v>135</v>
      </c>
      <c r="AL228" s="33" t="s">
        <v>445</v>
      </c>
      <c r="AT228" s="7"/>
      <c r="CI228" s="70" t="s">
        <v>128</v>
      </c>
      <c r="CJ228" s="70" t="s">
        <v>198</v>
      </c>
      <c r="CK228" s="70" t="s">
        <v>199</v>
      </c>
      <c r="CL228" s="70" t="s">
        <v>131</v>
      </c>
      <c r="CM228" s="70" t="s">
        <v>200</v>
      </c>
      <c r="CN228" s="7" t="s">
        <v>44</v>
      </c>
    </row>
    <row r="229" spans="34:92">
      <c r="AH229" s="70" t="s">
        <v>128</v>
      </c>
      <c r="AI229" s="70" t="s">
        <v>470</v>
      </c>
      <c r="AJ229" s="70" t="s">
        <v>471</v>
      </c>
      <c r="AK229" s="70" t="s">
        <v>135</v>
      </c>
      <c r="AL229" s="70" t="s">
        <v>472</v>
      </c>
      <c r="AT229" s="7"/>
      <c r="CI229" s="33" t="s">
        <v>128</v>
      </c>
      <c r="CJ229" s="33" t="s">
        <v>227</v>
      </c>
      <c r="CK229" s="33" t="s">
        <v>228</v>
      </c>
      <c r="CL229" s="33" t="s">
        <v>131</v>
      </c>
      <c r="CM229" s="33" t="s">
        <v>229</v>
      </c>
      <c r="CN229" s="7" t="s">
        <v>44</v>
      </c>
    </row>
    <row r="230" spans="34:92">
      <c r="AH230" s="33" t="s">
        <v>128</v>
      </c>
      <c r="AI230" s="33" t="s">
        <v>492</v>
      </c>
      <c r="AJ230" s="33" t="s">
        <v>493</v>
      </c>
      <c r="AK230" s="33" t="s">
        <v>135</v>
      </c>
      <c r="AL230" s="33" t="s">
        <v>494</v>
      </c>
      <c r="AT230" s="7"/>
      <c r="CI230" s="70" t="s">
        <v>128</v>
      </c>
      <c r="CJ230" s="70" t="s">
        <v>261</v>
      </c>
      <c r="CK230" s="70" t="s">
        <v>262</v>
      </c>
      <c r="CL230" s="70" t="s">
        <v>131</v>
      </c>
      <c r="CM230" s="70" t="s">
        <v>263</v>
      </c>
      <c r="CN230" s="7" t="s">
        <v>44</v>
      </c>
    </row>
    <row r="231" spans="34:92">
      <c r="AH231" s="70" t="s">
        <v>128</v>
      </c>
      <c r="AI231" s="70" t="s">
        <v>511</v>
      </c>
      <c r="AJ231" s="70" t="s">
        <v>512</v>
      </c>
      <c r="AK231" s="70" t="s">
        <v>135</v>
      </c>
      <c r="AL231" s="70" t="s">
        <v>513</v>
      </c>
      <c r="AT231" s="7"/>
      <c r="CI231" s="33" t="s">
        <v>128</v>
      </c>
      <c r="CJ231" s="33" t="s">
        <v>294</v>
      </c>
      <c r="CK231" s="33" t="s">
        <v>295</v>
      </c>
      <c r="CL231" s="33" t="s">
        <v>131</v>
      </c>
      <c r="CM231" s="33" t="s">
        <v>296</v>
      </c>
      <c r="CN231" s="7" t="s">
        <v>44</v>
      </c>
    </row>
    <row r="232" spans="34:92">
      <c r="AH232" s="33" t="s">
        <v>128</v>
      </c>
      <c r="AI232" s="33" t="s">
        <v>532</v>
      </c>
      <c r="AJ232" s="33" t="s">
        <v>533</v>
      </c>
      <c r="AK232" s="33" t="s">
        <v>135</v>
      </c>
      <c r="AL232" s="33" t="s">
        <v>534</v>
      </c>
      <c r="AT232" s="7"/>
      <c r="CI232" s="70" t="s">
        <v>128</v>
      </c>
      <c r="CJ232" s="70" t="s">
        <v>319</v>
      </c>
      <c r="CK232" s="70" t="s">
        <v>320</v>
      </c>
      <c r="CL232" s="70" t="s">
        <v>131</v>
      </c>
      <c r="CM232" s="70" t="s">
        <v>321</v>
      </c>
      <c r="CN232" s="7" t="s">
        <v>44</v>
      </c>
    </row>
    <row r="233" spans="34:92">
      <c r="AH233" s="70" t="s">
        <v>128</v>
      </c>
      <c r="AI233" s="70" t="s">
        <v>552</v>
      </c>
      <c r="AJ233" s="70" t="s">
        <v>553</v>
      </c>
      <c r="AK233" s="70" t="s">
        <v>135</v>
      </c>
      <c r="AL233" s="70" t="s">
        <v>554</v>
      </c>
      <c r="AT233" s="7"/>
      <c r="CI233" s="33" t="s">
        <v>128</v>
      </c>
      <c r="CJ233" s="33" t="s">
        <v>344</v>
      </c>
      <c r="CK233" s="33" t="s">
        <v>345</v>
      </c>
      <c r="CL233" s="33" t="s">
        <v>131</v>
      </c>
      <c r="CM233" s="33" t="s">
        <v>346</v>
      </c>
      <c r="CN233" s="7" t="s">
        <v>44</v>
      </c>
    </row>
    <row r="234" spans="34:92">
      <c r="AH234" s="33" t="s">
        <v>128</v>
      </c>
      <c r="AI234" s="33" t="s">
        <v>570</v>
      </c>
      <c r="AJ234" s="33" t="s">
        <v>571</v>
      </c>
      <c r="AK234" s="33" t="s">
        <v>135</v>
      </c>
      <c r="AL234" s="33" t="s">
        <v>572</v>
      </c>
      <c r="AT234" s="7"/>
      <c r="CI234" s="70" t="s">
        <v>128</v>
      </c>
      <c r="CJ234" s="70" t="s">
        <v>370</v>
      </c>
      <c r="CK234" s="70" t="s">
        <v>371</v>
      </c>
      <c r="CL234" s="70" t="s">
        <v>131</v>
      </c>
      <c r="CM234" s="70" t="s">
        <v>372</v>
      </c>
      <c r="CN234" s="7" t="s">
        <v>44</v>
      </c>
    </row>
    <row r="235" spans="34:92">
      <c r="AH235" s="70" t="s">
        <v>128</v>
      </c>
      <c r="AI235" s="70" t="s">
        <v>590</v>
      </c>
      <c r="AJ235" s="70" t="s">
        <v>591</v>
      </c>
      <c r="AK235" s="70" t="s">
        <v>135</v>
      </c>
      <c r="AL235" s="70" t="s">
        <v>592</v>
      </c>
      <c r="AT235" s="7"/>
      <c r="CI235" s="33" t="s">
        <v>128</v>
      </c>
      <c r="CJ235" s="33" t="s">
        <v>394</v>
      </c>
      <c r="CK235" s="33" t="s">
        <v>395</v>
      </c>
      <c r="CL235" s="33" t="s">
        <v>131</v>
      </c>
      <c r="CM235" s="33" t="s">
        <v>396</v>
      </c>
      <c r="CN235" s="7" t="s">
        <v>44</v>
      </c>
    </row>
    <row r="236" spans="34:92">
      <c r="AH236" s="33" t="s">
        <v>128</v>
      </c>
      <c r="AI236" s="33" t="s">
        <v>610</v>
      </c>
      <c r="AJ236" s="33" t="s">
        <v>611</v>
      </c>
      <c r="AK236" s="33" t="s">
        <v>135</v>
      </c>
      <c r="AL236" s="33" t="s">
        <v>612</v>
      </c>
      <c r="AT236" s="7"/>
      <c r="CI236" s="70" t="s">
        <v>128</v>
      </c>
      <c r="CJ236" s="70" t="s">
        <v>418</v>
      </c>
      <c r="CK236" s="70" t="s">
        <v>419</v>
      </c>
      <c r="CL236" s="70" t="s">
        <v>131</v>
      </c>
      <c r="CM236" s="70" t="s">
        <v>420</v>
      </c>
      <c r="CN236" s="7" t="s">
        <v>44</v>
      </c>
    </row>
    <row r="237" spans="34:92">
      <c r="AH237" s="70" t="s">
        <v>128</v>
      </c>
      <c r="AI237" s="70" t="s">
        <v>627</v>
      </c>
      <c r="AJ237" s="70" t="s">
        <v>628</v>
      </c>
      <c r="AK237" s="70" t="s">
        <v>135</v>
      </c>
      <c r="AL237" s="70" t="s">
        <v>629</v>
      </c>
      <c r="AT237" s="7"/>
      <c r="CI237" s="33" t="s">
        <v>128</v>
      </c>
      <c r="CJ237" s="33" t="s">
        <v>443</v>
      </c>
      <c r="CK237" s="33" t="s">
        <v>444</v>
      </c>
      <c r="CL237" s="33" t="s">
        <v>135</v>
      </c>
      <c r="CM237" s="33" t="s">
        <v>445</v>
      </c>
      <c r="CN237" s="7" t="s">
        <v>44</v>
      </c>
    </row>
    <row r="238" spans="34:92">
      <c r="AH238" s="33" t="s">
        <v>128</v>
      </c>
      <c r="AI238" s="33" t="s">
        <v>646</v>
      </c>
      <c r="AJ238" s="33" t="s">
        <v>647</v>
      </c>
      <c r="AK238" s="33" t="s">
        <v>135</v>
      </c>
      <c r="AL238" s="33" t="s">
        <v>648</v>
      </c>
      <c r="AT238" s="7"/>
      <c r="CI238" s="70" t="s">
        <v>128</v>
      </c>
      <c r="CJ238" s="70" t="s">
        <v>470</v>
      </c>
      <c r="CK238" s="70" t="s">
        <v>471</v>
      </c>
      <c r="CL238" s="70" t="s">
        <v>135</v>
      </c>
      <c r="CM238" s="70" t="s">
        <v>472</v>
      </c>
      <c r="CN238" s="7" t="s">
        <v>44</v>
      </c>
    </row>
    <row r="239" spans="34:92">
      <c r="AH239" s="70" t="s">
        <v>128</v>
      </c>
      <c r="AI239" s="70" t="s">
        <v>664</v>
      </c>
      <c r="AJ239" s="70" t="s">
        <v>665</v>
      </c>
      <c r="AK239" s="70" t="s">
        <v>135</v>
      </c>
      <c r="AL239" s="70" t="s">
        <v>666</v>
      </c>
      <c r="AT239" s="7"/>
      <c r="CI239" s="33" t="s">
        <v>128</v>
      </c>
      <c r="CJ239" s="33" t="s">
        <v>492</v>
      </c>
      <c r="CK239" s="33" t="s">
        <v>493</v>
      </c>
      <c r="CL239" s="33" t="s">
        <v>135</v>
      </c>
      <c r="CM239" s="33" t="s">
        <v>494</v>
      </c>
      <c r="CN239" s="7" t="s">
        <v>44</v>
      </c>
    </row>
    <row r="240" spans="34:92">
      <c r="AH240" s="33" t="s">
        <v>128</v>
      </c>
      <c r="AI240" s="33" t="s">
        <v>681</v>
      </c>
      <c r="AJ240" s="33" t="s">
        <v>682</v>
      </c>
      <c r="AK240" s="33" t="s">
        <v>135</v>
      </c>
      <c r="AL240" s="33" t="s">
        <v>683</v>
      </c>
      <c r="AT240" s="7"/>
      <c r="CI240" s="70" t="s">
        <v>128</v>
      </c>
      <c r="CJ240" s="70" t="s">
        <v>511</v>
      </c>
      <c r="CK240" s="70" t="s">
        <v>512</v>
      </c>
      <c r="CL240" s="70" t="s">
        <v>135</v>
      </c>
      <c r="CM240" s="70" t="s">
        <v>513</v>
      </c>
      <c r="CN240" s="7" t="s">
        <v>44</v>
      </c>
    </row>
    <row r="241" spans="34:92">
      <c r="AH241" s="70" t="s">
        <v>128</v>
      </c>
      <c r="AI241" s="70" t="s">
        <v>699</v>
      </c>
      <c r="AJ241" s="70" t="s">
        <v>700</v>
      </c>
      <c r="AK241" s="70" t="s">
        <v>135</v>
      </c>
      <c r="AL241" s="70" t="s">
        <v>701</v>
      </c>
      <c r="AT241" s="7"/>
      <c r="CI241" s="33" t="s">
        <v>128</v>
      </c>
      <c r="CJ241" s="33" t="s">
        <v>532</v>
      </c>
      <c r="CK241" s="33" t="s">
        <v>533</v>
      </c>
      <c r="CL241" s="33" t="s">
        <v>135</v>
      </c>
      <c r="CM241" s="33" t="s">
        <v>534</v>
      </c>
      <c r="CN241" s="7" t="s">
        <v>44</v>
      </c>
    </row>
    <row r="242" spans="34:92">
      <c r="AH242" s="33" t="s">
        <v>128</v>
      </c>
      <c r="AI242" s="33" t="s">
        <v>716</v>
      </c>
      <c r="AJ242" s="33" t="s">
        <v>717</v>
      </c>
      <c r="AK242" s="33" t="s">
        <v>135</v>
      </c>
      <c r="AL242" s="33" t="s">
        <v>718</v>
      </c>
      <c r="AT242" s="7"/>
      <c r="CI242" s="70" t="s">
        <v>128</v>
      </c>
      <c r="CJ242" s="70" t="s">
        <v>552</v>
      </c>
      <c r="CK242" s="70" t="s">
        <v>553</v>
      </c>
      <c r="CL242" s="70" t="s">
        <v>135</v>
      </c>
      <c r="CM242" s="70" t="s">
        <v>554</v>
      </c>
      <c r="CN242" s="7" t="s">
        <v>44</v>
      </c>
    </row>
    <row r="243" spans="34:92">
      <c r="AH243" s="70" t="s">
        <v>128</v>
      </c>
      <c r="AI243" s="70" t="s">
        <v>734</v>
      </c>
      <c r="AJ243" s="70" t="s">
        <v>735</v>
      </c>
      <c r="AK243" s="70" t="s">
        <v>135</v>
      </c>
      <c r="AL243" s="70" t="s">
        <v>736</v>
      </c>
      <c r="AT243" s="7"/>
      <c r="CI243" s="33" t="s">
        <v>128</v>
      </c>
      <c r="CJ243" s="33" t="s">
        <v>570</v>
      </c>
      <c r="CK243" s="33" t="s">
        <v>571</v>
      </c>
      <c r="CL243" s="33" t="s">
        <v>135</v>
      </c>
      <c r="CM243" s="33" t="s">
        <v>572</v>
      </c>
      <c r="CN243" s="7" t="s">
        <v>44</v>
      </c>
    </row>
    <row r="244" spans="34:92">
      <c r="AH244" s="33" t="s">
        <v>128</v>
      </c>
      <c r="AI244" s="33" t="s">
        <v>751</v>
      </c>
      <c r="AJ244" s="33" t="s">
        <v>752</v>
      </c>
      <c r="AK244" s="33" t="s">
        <v>135</v>
      </c>
      <c r="AL244" s="33" t="s">
        <v>753</v>
      </c>
      <c r="AT244" s="7"/>
      <c r="CI244" s="70" t="s">
        <v>128</v>
      </c>
      <c r="CJ244" s="70" t="s">
        <v>590</v>
      </c>
      <c r="CK244" s="70" t="s">
        <v>591</v>
      </c>
      <c r="CL244" s="70" t="s">
        <v>135</v>
      </c>
      <c r="CM244" s="70" t="s">
        <v>592</v>
      </c>
      <c r="CN244" s="7" t="s">
        <v>44</v>
      </c>
    </row>
    <row r="245" spans="34:92">
      <c r="AH245" s="70" t="s">
        <v>128</v>
      </c>
      <c r="AI245" s="70" t="s">
        <v>768</v>
      </c>
      <c r="AJ245" s="70" t="s">
        <v>769</v>
      </c>
      <c r="AK245" s="70" t="s">
        <v>135</v>
      </c>
      <c r="AL245" s="70" t="s">
        <v>770</v>
      </c>
      <c r="AT245" s="7"/>
      <c r="CI245" s="33" t="s">
        <v>128</v>
      </c>
      <c r="CJ245" s="33" t="s">
        <v>610</v>
      </c>
      <c r="CK245" s="33" t="s">
        <v>611</v>
      </c>
      <c r="CL245" s="33" t="s">
        <v>135</v>
      </c>
      <c r="CM245" s="33" t="s">
        <v>612</v>
      </c>
      <c r="CN245" s="7" t="s">
        <v>44</v>
      </c>
    </row>
    <row r="246" spans="34:92">
      <c r="AH246" s="33" t="s">
        <v>128</v>
      </c>
      <c r="AI246" s="33" t="s">
        <v>785</v>
      </c>
      <c r="AJ246" s="33" t="s">
        <v>786</v>
      </c>
      <c r="AK246" s="33" t="s">
        <v>135</v>
      </c>
      <c r="AL246" s="33" t="s">
        <v>787</v>
      </c>
      <c r="AT246" s="7"/>
      <c r="CI246" s="70" t="s">
        <v>128</v>
      </c>
      <c r="CJ246" s="70" t="s">
        <v>627</v>
      </c>
      <c r="CK246" s="70" t="s">
        <v>628</v>
      </c>
      <c r="CL246" s="70" t="s">
        <v>135</v>
      </c>
      <c r="CM246" s="70" t="s">
        <v>629</v>
      </c>
      <c r="CN246" s="7" t="s">
        <v>44</v>
      </c>
    </row>
    <row r="247" spans="34:92">
      <c r="AH247" s="70" t="s">
        <v>128</v>
      </c>
      <c r="AI247" s="70" t="s">
        <v>803</v>
      </c>
      <c r="AJ247" s="70" t="s">
        <v>804</v>
      </c>
      <c r="AK247" s="70" t="s">
        <v>135</v>
      </c>
      <c r="AL247" s="70" t="s">
        <v>805</v>
      </c>
      <c r="AT247" s="7"/>
      <c r="CI247" s="33" t="s">
        <v>128</v>
      </c>
      <c r="CJ247" s="33" t="s">
        <v>646</v>
      </c>
      <c r="CK247" s="33" t="s">
        <v>647</v>
      </c>
      <c r="CL247" s="33" t="s">
        <v>135</v>
      </c>
      <c r="CM247" s="33" t="s">
        <v>648</v>
      </c>
      <c r="CN247" s="7" t="s">
        <v>44</v>
      </c>
    </row>
    <row r="248" spans="34:92">
      <c r="AH248" s="33" t="s">
        <v>128</v>
      </c>
      <c r="AI248" s="33" t="s">
        <v>819</v>
      </c>
      <c r="AJ248" s="33" t="s">
        <v>820</v>
      </c>
      <c r="AK248" s="33" t="s">
        <v>135</v>
      </c>
      <c r="AL248" s="33" t="s">
        <v>821</v>
      </c>
      <c r="AT248" s="7"/>
      <c r="CI248" s="70" t="s">
        <v>128</v>
      </c>
      <c r="CJ248" s="70" t="s">
        <v>664</v>
      </c>
      <c r="CK248" s="70" t="s">
        <v>665</v>
      </c>
      <c r="CL248" s="70" t="s">
        <v>135</v>
      </c>
      <c r="CM248" s="70" t="s">
        <v>666</v>
      </c>
      <c r="CN248" s="7" t="s">
        <v>44</v>
      </c>
    </row>
    <row r="249" spans="34:92">
      <c r="AH249" s="70" t="s">
        <v>128</v>
      </c>
      <c r="AI249" s="70" t="s">
        <v>836</v>
      </c>
      <c r="AJ249" s="70" t="s">
        <v>837</v>
      </c>
      <c r="AK249" s="70" t="s">
        <v>135</v>
      </c>
      <c r="AL249" s="70" t="s">
        <v>838</v>
      </c>
      <c r="AT249" s="7"/>
      <c r="CI249" s="33" t="s">
        <v>128</v>
      </c>
      <c r="CJ249" s="33" t="s">
        <v>681</v>
      </c>
      <c r="CK249" s="33" t="s">
        <v>682</v>
      </c>
      <c r="CL249" s="33" t="s">
        <v>135</v>
      </c>
      <c r="CM249" s="33" t="s">
        <v>683</v>
      </c>
      <c r="CN249" s="7" t="s">
        <v>44</v>
      </c>
    </row>
    <row r="250" spans="34:92">
      <c r="AH250" s="33" t="s">
        <v>128</v>
      </c>
      <c r="AI250" s="33" t="s">
        <v>850</v>
      </c>
      <c r="AJ250" s="33" t="s">
        <v>851</v>
      </c>
      <c r="AK250" s="33" t="s">
        <v>135</v>
      </c>
      <c r="AL250" s="33" t="s">
        <v>852</v>
      </c>
      <c r="AT250" s="7"/>
      <c r="CI250" s="70" t="s">
        <v>128</v>
      </c>
      <c r="CJ250" s="70" t="s">
        <v>699</v>
      </c>
      <c r="CK250" s="70" t="s">
        <v>700</v>
      </c>
      <c r="CL250" s="70" t="s">
        <v>135</v>
      </c>
      <c r="CM250" s="70" t="s">
        <v>701</v>
      </c>
      <c r="CN250" s="7" t="s">
        <v>44</v>
      </c>
    </row>
    <row r="251" spans="34:92">
      <c r="AH251" s="70" t="s">
        <v>128</v>
      </c>
      <c r="AI251" s="70" t="s">
        <v>864</v>
      </c>
      <c r="AJ251" s="70" t="s">
        <v>865</v>
      </c>
      <c r="AK251" s="70" t="s">
        <v>135</v>
      </c>
      <c r="AL251" s="70" t="s">
        <v>866</v>
      </c>
      <c r="AT251" s="7"/>
      <c r="CI251" s="33" t="s">
        <v>128</v>
      </c>
      <c r="CJ251" s="33" t="s">
        <v>716</v>
      </c>
      <c r="CK251" s="33" t="s">
        <v>717</v>
      </c>
      <c r="CL251" s="33" t="s">
        <v>135</v>
      </c>
      <c r="CM251" s="33" t="s">
        <v>718</v>
      </c>
      <c r="CN251" s="7" t="s">
        <v>44</v>
      </c>
    </row>
    <row r="252" spans="34:92">
      <c r="AH252" s="33" t="s">
        <v>128</v>
      </c>
      <c r="AI252" s="33" t="s">
        <v>880</v>
      </c>
      <c r="AJ252" s="33" t="s">
        <v>881</v>
      </c>
      <c r="AK252" s="33" t="s">
        <v>135</v>
      </c>
      <c r="AL252" s="33" t="s">
        <v>882</v>
      </c>
      <c r="AT252" s="7"/>
      <c r="CI252" s="70" t="s">
        <v>128</v>
      </c>
      <c r="CJ252" s="70" t="s">
        <v>734</v>
      </c>
      <c r="CK252" s="70" t="s">
        <v>735</v>
      </c>
      <c r="CL252" s="70" t="s">
        <v>135</v>
      </c>
      <c r="CM252" s="70" t="s">
        <v>736</v>
      </c>
      <c r="CN252" s="7" t="s">
        <v>44</v>
      </c>
    </row>
    <row r="253" spans="34:92">
      <c r="AH253" s="70" t="s">
        <v>128</v>
      </c>
      <c r="AI253" s="70" t="s">
        <v>898</v>
      </c>
      <c r="AJ253" s="70" t="s">
        <v>899</v>
      </c>
      <c r="AK253" s="70" t="s">
        <v>135</v>
      </c>
      <c r="AL253" s="70" t="s">
        <v>900</v>
      </c>
      <c r="AT253" s="7"/>
      <c r="CI253" s="33" t="s">
        <v>128</v>
      </c>
      <c r="CJ253" s="33" t="s">
        <v>751</v>
      </c>
      <c r="CK253" s="33" t="s">
        <v>752</v>
      </c>
      <c r="CL253" s="33" t="s">
        <v>135</v>
      </c>
      <c r="CM253" s="33" t="s">
        <v>753</v>
      </c>
      <c r="CN253" s="7" t="s">
        <v>44</v>
      </c>
    </row>
    <row r="254" spans="34:92">
      <c r="AH254" s="33" t="s">
        <v>128</v>
      </c>
      <c r="AI254" s="33" t="s">
        <v>912</v>
      </c>
      <c r="AJ254" s="33" t="s">
        <v>913</v>
      </c>
      <c r="AK254" s="33" t="s">
        <v>135</v>
      </c>
      <c r="AL254" s="33" t="s">
        <v>914</v>
      </c>
      <c r="AT254" s="7"/>
      <c r="CI254" s="70" t="s">
        <v>128</v>
      </c>
      <c r="CJ254" s="70" t="s">
        <v>768</v>
      </c>
      <c r="CK254" s="70" t="s">
        <v>769</v>
      </c>
      <c r="CL254" s="70" t="s">
        <v>135</v>
      </c>
      <c r="CM254" s="70" t="s">
        <v>770</v>
      </c>
      <c r="CN254" s="7" t="s">
        <v>44</v>
      </c>
    </row>
    <row r="255" spans="34:92">
      <c r="AH255" s="70" t="s">
        <v>128</v>
      </c>
      <c r="AI255" s="70" t="s">
        <v>929</v>
      </c>
      <c r="AJ255" s="70" t="s">
        <v>930</v>
      </c>
      <c r="AK255" s="70" t="s">
        <v>135</v>
      </c>
      <c r="AL255" s="70" t="s">
        <v>931</v>
      </c>
      <c r="AT255" s="7"/>
      <c r="CI255" s="33" t="s">
        <v>128</v>
      </c>
      <c r="CJ255" s="33" t="s">
        <v>785</v>
      </c>
      <c r="CK255" s="33" t="s">
        <v>786</v>
      </c>
      <c r="CL255" s="33" t="s">
        <v>135</v>
      </c>
      <c r="CM255" s="33" t="s">
        <v>787</v>
      </c>
      <c r="CN255" s="7" t="s">
        <v>44</v>
      </c>
    </row>
    <row r="256" spans="34:92">
      <c r="AH256" s="33" t="s">
        <v>128</v>
      </c>
      <c r="AI256" s="33" t="s">
        <v>945</v>
      </c>
      <c r="AJ256" s="33" t="s">
        <v>946</v>
      </c>
      <c r="AK256" s="33" t="s">
        <v>135</v>
      </c>
      <c r="AL256" s="33" t="s">
        <v>947</v>
      </c>
      <c r="AT256" s="7"/>
      <c r="CI256" s="70" t="s">
        <v>128</v>
      </c>
      <c r="CJ256" s="70" t="s">
        <v>803</v>
      </c>
      <c r="CK256" s="70" t="s">
        <v>804</v>
      </c>
      <c r="CL256" s="70" t="s">
        <v>135</v>
      </c>
      <c r="CM256" s="70" t="s">
        <v>805</v>
      </c>
      <c r="CN256" s="7" t="s">
        <v>44</v>
      </c>
    </row>
    <row r="257" spans="34:92">
      <c r="AH257" s="70" t="s">
        <v>128</v>
      </c>
      <c r="AI257" s="70" t="s">
        <v>958</v>
      </c>
      <c r="AJ257" s="70" t="s">
        <v>959</v>
      </c>
      <c r="AK257" s="70" t="s">
        <v>135</v>
      </c>
      <c r="AL257" s="70" t="s">
        <v>960</v>
      </c>
      <c r="AT257" s="7"/>
      <c r="CI257" s="33" t="s">
        <v>128</v>
      </c>
      <c r="CJ257" s="33" t="s">
        <v>819</v>
      </c>
      <c r="CK257" s="33" t="s">
        <v>820</v>
      </c>
      <c r="CL257" s="33" t="s">
        <v>135</v>
      </c>
      <c r="CM257" s="33" t="s">
        <v>821</v>
      </c>
      <c r="CN257" s="7" t="s">
        <v>44</v>
      </c>
    </row>
    <row r="258" spans="34:92">
      <c r="AH258" s="33" t="s">
        <v>128</v>
      </c>
      <c r="AI258" s="33" t="s">
        <v>971</v>
      </c>
      <c r="AJ258" s="33" t="s">
        <v>972</v>
      </c>
      <c r="AK258" s="33" t="s">
        <v>135</v>
      </c>
      <c r="AL258" s="33" t="s">
        <v>973</v>
      </c>
      <c r="AT258" s="7"/>
      <c r="CI258" s="70" t="s">
        <v>128</v>
      </c>
      <c r="CJ258" s="70" t="s">
        <v>836</v>
      </c>
      <c r="CK258" s="70" t="s">
        <v>837</v>
      </c>
      <c r="CL258" s="70" t="s">
        <v>135</v>
      </c>
      <c r="CM258" s="70" t="s">
        <v>838</v>
      </c>
      <c r="CN258" s="7" t="s">
        <v>44</v>
      </c>
    </row>
    <row r="259" spans="34:92">
      <c r="AH259" s="70" t="s">
        <v>128</v>
      </c>
      <c r="AI259" s="70" t="s">
        <v>983</v>
      </c>
      <c r="AJ259" s="70" t="s">
        <v>975</v>
      </c>
      <c r="AK259" s="70" t="s">
        <v>269</v>
      </c>
      <c r="AL259" s="70" t="s">
        <v>984</v>
      </c>
      <c r="AT259" s="7"/>
      <c r="CI259" s="33" t="s">
        <v>128</v>
      </c>
      <c r="CJ259" s="33" t="s">
        <v>850</v>
      </c>
      <c r="CK259" s="33" t="s">
        <v>851</v>
      </c>
      <c r="CL259" s="33" t="s">
        <v>135</v>
      </c>
      <c r="CM259" s="33" t="s">
        <v>852</v>
      </c>
      <c r="CN259" s="7" t="s">
        <v>44</v>
      </c>
    </row>
    <row r="260" spans="34:92">
      <c r="AH260" s="33" t="s">
        <v>128</v>
      </c>
      <c r="AI260" s="33" t="s">
        <v>993</v>
      </c>
      <c r="AJ260" s="33" t="s">
        <v>994</v>
      </c>
      <c r="AK260" s="33" t="s">
        <v>269</v>
      </c>
      <c r="AL260" s="33" t="s">
        <v>995</v>
      </c>
      <c r="AT260" s="7"/>
      <c r="CI260" s="70" t="s">
        <v>128</v>
      </c>
      <c r="CJ260" s="70" t="s">
        <v>864</v>
      </c>
      <c r="CK260" s="70" t="s">
        <v>865</v>
      </c>
      <c r="CL260" s="70" t="s">
        <v>135</v>
      </c>
      <c r="CM260" s="70" t="s">
        <v>866</v>
      </c>
      <c r="CN260" s="7" t="s">
        <v>44</v>
      </c>
    </row>
    <row r="261" spans="34:92">
      <c r="AH261" s="70" t="s">
        <v>128</v>
      </c>
      <c r="AI261" s="70" t="s">
        <v>1004</v>
      </c>
      <c r="AJ261" s="70" t="s">
        <v>1005</v>
      </c>
      <c r="AK261" s="70" t="s">
        <v>269</v>
      </c>
      <c r="AL261" s="70" t="s">
        <v>1006</v>
      </c>
      <c r="AT261" s="7"/>
      <c r="CI261" s="33" t="s">
        <v>128</v>
      </c>
      <c r="CJ261" s="33" t="s">
        <v>880</v>
      </c>
      <c r="CK261" s="33" t="s">
        <v>881</v>
      </c>
      <c r="CL261" s="33" t="s">
        <v>135</v>
      </c>
      <c r="CM261" s="33" t="s">
        <v>882</v>
      </c>
      <c r="CN261" s="7" t="s">
        <v>44</v>
      </c>
    </row>
    <row r="262" spans="34:92">
      <c r="AH262" s="33" t="s">
        <v>128</v>
      </c>
      <c r="AI262" s="33" t="s">
        <v>1017</v>
      </c>
      <c r="AJ262" s="33" t="s">
        <v>1018</v>
      </c>
      <c r="AK262" s="33" t="s">
        <v>269</v>
      </c>
      <c r="AL262" s="33" t="s">
        <v>1019</v>
      </c>
      <c r="AT262" s="7"/>
      <c r="CI262" s="70" t="s">
        <v>128</v>
      </c>
      <c r="CJ262" s="70" t="s">
        <v>898</v>
      </c>
      <c r="CK262" s="70" t="s">
        <v>899</v>
      </c>
      <c r="CL262" s="70" t="s">
        <v>135</v>
      </c>
      <c r="CM262" s="70" t="s">
        <v>900</v>
      </c>
      <c r="CN262" s="7" t="s">
        <v>44</v>
      </c>
    </row>
    <row r="263" spans="34:92">
      <c r="AH263" s="70" t="s">
        <v>128</v>
      </c>
      <c r="AI263" s="70" t="s">
        <v>1029</v>
      </c>
      <c r="AJ263" s="70" t="s">
        <v>1030</v>
      </c>
      <c r="AK263" s="70" t="s">
        <v>269</v>
      </c>
      <c r="AL263" s="70" t="s">
        <v>1031</v>
      </c>
      <c r="AT263" s="7"/>
      <c r="CI263" s="33" t="s">
        <v>128</v>
      </c>
      <c r="CJ263" s="33" t="s">
        <v>912</v>
      </c>
      <c r="CK263" s="33" t="s">
        <v>913</v>
      </c>
      <c r="CL263" s="33" t="s">
        <v>135</v>
      </c>
      <c r="CM263" s="33" t="s">
        <v>914</v>
      </c>
      <c r="CN263" s="7" t="s">
        <v>44</v>
      </c>
    </row>
    <row r="264" spans="34:92">
      <c r="AH264" s="33" t="s">
        <v>128</v>
      </c>
      <c r="AI264" s="33" t="s">
        <v>1043</v>
      </c>
      <c r="AJ264" s="33" t="s">
        <v>1044</v>
      </c>
      <c r="AK264" s="33" t="s">
        <v>269</v>
      </c>
      <c r="AL264" s="33" t="s">
        <v>1045</v>
      </c>
      <c r="AT264" s="7"/>
      <c r="CI264" s="70" t="s">
        <v>128</v>
      </c>
      <c r="CJ264" s="70" t="s">
        <v>929</v>
      </c>
      <c r="CK264" s="70" t="s">
        <v>930</v>
      </c>
      <c r="CL264" s="70" t="s">
        <v>135</v>
      </c>
      <c r="CM264" s="70" t="s">
        <v>931</v>
      </c>
      <c r="CN264" s="7" t="s">
        <v>44</v>
      </c>
    </row>
    <row r="265" spans="34:92">
      <c r="AH265" s="70" t="s">
        <v>128</v>
      </c>
      <c r="AI265" s="70" t="s">
        <v>1057</v>
      </c>
      <c r="AJ265" s="70" t="s">
        <v>1058</v>
      </c>
      <c r="AK265" s="70" t="s">
        <v>269</v>
      </c>
      <c r="AL265" s="70" t="s">
        <v>1059</v>
      </c>
      <c r="AT265" s="7"/>
      <c r="CI265" s="33" t="s">
        <v>128</v>
      </c>
      <c r="CJ265" s="33" t="s">
        <v>945</v>
      </c>
      <c r="CK265" s="33" t="s">
        <v>946</v>
      </c>
      <c r="CL265" s="33" t="s">
        <v>135</v>
      </c>
      <c r="CM265" s="33" t="s">
        <v>947</v>
      </c>
      <c r="CN265" s="7" t="s">
        <v>44</v>
      </c>
    </row>
    <row r="266" spans="34:92">
      <c r="AH266" s="33" t="s">
        <v>128</v>
      </c>
      <c r="AI266" s="33" t="s">
        <v>1070</v>
      </c>
      <c r="AJ266" s="33" t="s">
        <v>1071</v>
      </c>
      <c r="AK266" s="33" t="s">
        <v>269</v>
      </c>
      <c r="AL266" s="33" t="s">
        <v>1072</v>
      </c>
      <c r="AT266" s="7"/>
      <c r="CI266" s="70" t="s">
        <v>128</v>
      </c>
      <c r="CJ266" s="70" t="s">
        <v>958</v>
      </c>
      <c r="CK266" s="70" t="s">
        <v>959</v>
      </c>
      <c r="CL266" s="70" t="s">
        <v>135</v>
      </c>
      <c r="CM266" s="70" t="s">
        <v>960</v>
      </c>
      <c r="CN266" s="7" t="s">
        <v>44</v>
      </c>
    </row>
    <row r="267" spans="34:92">
      <c r="AH267" s="70" t="s">
        <v>128</v>
      </c>
      <c r="AI267" s="70" t="s">
        <v>1084</v>
      </c>
      <c r="AJ267" s="70" t="s">
        <v>1085</v>
      </c>
      <c r="AK267" s="70" t="s">
        <v>269</v>
      </c>
      <c r="AL267" s="70" t="s">
        <v>1086</v>
      </c>
      <c r="AT267" s="7"/>
      <c r="CI267" s="33" t="s">
        <v>128</v>
      </c>
      <c r="CJ267" s="33" t="s">
        <v>971</v>
      </c>
      <c r="CK267" s="33" t="s">
        <v>972</v>
      </c>
      <c r="CL267" s="33" t="s">
        <v>135</v>
      </c>
      <c r="CM267" s="33" t="s">
        <v>973</v>
      </c>
      <c r="CN267" s="7" t="s">
        <v>44</v>
      </c>
    </row>
    <row r="268" spans="34:92">
      <c r="AH268" s="33" t="s">
        <v>128</v>
      </c>
      <c r="AI268" s="33" t="s">
        <v>1098</v>
      </c>
      <c r="AJ268" s="33" t="s">
        <v>1099</v>
      </c>
      <c r="AK268" s="33" t="s">
        <v>269</v>
      </c>
      <c r="AL268" s="33" t="s">
        <v>1100</v>
      </c>
      <c r="AT268" s="7"/>
      <c r="CI268" s="70" t="s">
        <v>128</v>
      </c>
      <c r="CJ268" s="70" t="s">
        <v>983</v>
      </c>
      <c r="CK268" s="70" t="s">
        <v>975</v>
      </c>
      <c r="CL268" s="70" t="s">
        <v>269</v>
      </c>
      <c r="CM268" s="70" t="s">
        <v>984</v>
      </c>
      <c r="CN268" s="7" t="s">
        <v>44</v>
      </c>
    </row>
    <row r="269" spans="34:92">
      <c r="AH269" s="70" t="s">
        <v>128</v>
      </c>
      <c r="AI269" s="70" t="s">
        <v>1110</v>
      </c>
      <c r="AJ269" s="70" t="s">
        <v>1111</v>
      </c>
      <c r="AK269" s="70" t="s">
        <v>269</v>
      </c>
      <c r="AL269" s="70" t="s">
        <v>1112</v>
      </c>
      <c r="AT269" s="7"/>
      <c r="CI269" s="33" t="s">
        <v>128</v>
      </c>
      <c r="CJ269" s="33" t="s">
        <v>993</v>
      </c>
      <c r="CK269" s="33" t="s">
        <v>994</v>
      </c>
      <c r="CL269" s="33" t="s">
        <v>269</v>
      </c>
      <c r="CM269" s="33" t="s">
        <v>995</v>
      </c>
      <c r="CN269" s="7" t="s">
        <v>44</v>
      </c>
    </row>
    <row r="270" spans="34:92">
      <c r="AH270" s="33" t="s">
        <v>128</v>
      </c>
      <c r="AI270" s="33" t="s">
        <v>1122</v>
      </c>
      <c r="AJ270" s="33" t="s">
        <v>1123</v>
      </c>
      <c r="AK270" s="33" t="s">
        <v>269</v>
      </c>
      <c r="AL270" s="33" t="s">
        <v>1124</v>
      </c>
      <c r="AT270" s="7"/>
      <c r="CI270" s="70" t="s">
        <v>128</v>
      </c>
      <c r="CJ270" s="70" t="s">
        <v>1004</v>
      </c>
      <c r="CK270" s="70" t="s">
        <v>1005</v>
      </c>
      <c r="CL270" s="70" t="s">
        <v>269</v>
      </c>
      <c r="CM270" s="70" t="s">
        <v>1006</v>
      </c>
      <c r="CN270" s="7" t="s">
        <v>44</v>
      </c>
    </row>
    <row r="271" spans="34:92">
      <c r="AH271" s="70" t="s">
        <v>128</v>
      </c>
      <c r="AI271" s="70" t="s">
        <v>1136</v>
      </c>
      <c r="AJ271" s="70" t="s">
        <v>1137</v>
      </c>
      <c r="AK271" s="70" t="s">
        <v>269</v>
      </c>
      <c r="AL271" s="70" t="s">
        <v>1138</v>
      </c>
      <c r="AT271" s="7"/>
      <c r="CI271" s="33" t="s">
        <v>128</v>
      </c>
      <c r="CJ271" s="33" t="s">
        <v>1017</v>
      </c>
      <c r="CK271" s="33" t="s">
        <v>1018</v>
      </c>
      <c r="CL271" s="33" t="s">
        <v>269</v>
      </c>
      <c r="CM271" s="33" t="s">
        <v>1019</v>
      </c>
      <c r="CN271" s="7" t="s">
        <v>44</v>
      </c>
    </row>
    <row r="272" spans="34:92">
      <c r="AH272" s="33" t="s">
        <v>128</v>
      </c>
      <c r="AI272" s="33" t="s">
        <v>1148</v>
      </c>
      <c r="AJ272" s="33" t="s">
        <v>1149</v>
      </c>
      <c r="AK272" s="33" t="s">
        <v>326</v>
      </c>
      <c r="AL272" s="33" t="s">
        <v>1150</v>
      </c>
      <c r="AT272" s="7"/>
      <c r="CI272" s="70" t="s">
        <v>128</v>
      </c>
      <c r="CJ272" s="70" t="s">
        <v>1029</v>
      </c>
      <c r="CK272" s="70" t="s">
        <v>1030</v>
      </c>
      <c r="CL272" s="70" t="s">
        <v>269</v>
      </c>
      <c r="CM272" s="70" t="s">
        <v>1031</v>
      </c>
      <c r="CN272" s="7" t="s">
        <v>44</v>
      </c>
    </row>
    <row r="273" spans="34:92">
      <c r="AH273" s="70" t="s">
        <v>128</v>
      </c>
      <c r="AI273" s="70" t="s">
        <v>1160</v>
      </c>
      <c r="AJ273" s="70" t="s">
        <v>1161</v>
      </c>
      <c r="AK273" s="70" t="s">
        <v>326</v>
      </c>
      <c r="AL273" s="70" t="s">
        <v>1162</v>
      </c>
      <c r="AT273" s="7"/>
      <c r="CI273" s="33" t="s">
        <v>128</v>
      </c>
      <c r="CJ273" s="33" t="s">
        <v>1043</v>
      </c>
      <c r="CK273" s="33" t="s">
        <v>1044</v>
      </c>
      <c r="CL273" s="33" t="s">
        <v>269</v>
      </c>
      <c r="CM273" s="33" t="s">
        <v>1045</v>
      </c>
      <c r="CN273" s="7" t="s">
        <v>44</v>
      </c>
    </row>
    <row r="274" spans="34:92">
      <c r="AH274" s="33" t="s">
        <v>128</v>
      </c>
      <c r="AI274" s="33" t="s">
        <v>1174</v>
      </c>
      <c r="AJ274" s="33" t="s">
        <v>1175</v>
      </c>
      <c r="AK274" s="33" t="s">
        <v>326</v>
      </c>
      <c r="AL274" s="33" t="s">
        <v>1176</v>
      </c>
      <c r="AT274" s="7"/>
      <c r="CI274" s="70" t="s">
        <v>128</v>
      </c>
      <c r="CJ274" s="70" t="s">
        <v>1057</v>
      </c>
      <c r="CK274" s="70" t="s">
        <v>1058</v>
      </c>
      <c r="CL274" s="70" t="s">
        <v>269</v>
      </c>
      <c r="CM274" s="70" t="s">
        <v>1059</v>
      </c>
      <c r="CN274" s="7" t="s">
        <v>44</v>
      </c>
    </row>
    <row r="275" spans="34:92">
      <c r="AH275" s="70" t="s">
        <v>128</v>
      </c>
      <c r="AI275" s="70" t="s">
        <v>1186</v>
      </c>
      <c r="AJ275" s="70" t="s">
        <v>1187</v>
      </c>
      <c r="AK275" s="70" t="s">
        <v>326</v>
      </c>
      <c r="AL275" s="70" t="s">
        <v>1188</v>
      </c>
      <c r="AT275" s="7"/>
      <c r="CI275" s="33" t="s">
        <v>128</v>
      </c>
      <c r="CJ275" s="33" t="s">
        <v>1070</v>
      </c>
      <c r="CK275" s="33" t="s">
        <v>1071</v>
      </c>
      <c r="CL275" s="33" t="s">
        <v>269</v>
      </c>
      <c r="CM275" s="33" t="s">
        <v>1072</v>
      </c>
      <c r="CN275" s="7" t="s">
        <v>44</v>
      </c>
    </row>
    <row r="276" spans="34:92">
      <c r="AH276" s="33" t="s">
        <v>128</v>
      </c>
      <c r="AI276" s="33" t="s">
        <v>1200</v>
      </c>
      <c r="AJ276" s="33" t="s">
        <v>1201</v>
      </c>
      <c r="AK276" s="33" t="s">
        <v>351</v>
      </c>
      <c r="AL276" s="33" t="s">
        <v>970</v>
      </c>
      <c r="AT276" s="7"/>
      <c r="CI276" s="70" t="s">
        <v>128</v>
      </c>
      <c r="CJ276" s="70" t="s">
        <v>1084</v>
      </c>
      <c r="CK276" s="70" t="s">
        <v>1085</v>
      </c>
      <c r="CL276" s="70" t="s">
        <v>269</v>
      </c>
      <c r="CM276" s="70" t="s">
        <v>1086</v>
      </c>
      <c r="CN276" s="7" t="s">
        <v>44</v>
      </c>
    </row>
    <row r="277" spans="34:92">
      <c r="AH277" s="70" t="s">
        <v>128</v>
      </c>
      <c r="AI277" s="70" t="s">
        <v>1213</v>
      </c>
      <c r="AJ277" s="70" t="s">
        <v>1214</v>
      </c>
      <c r="AK277" s="70" t="s">
        <v>351</v>
      </c>
      <c r="AL277" s="70" t="s">
        <v>982</v>
      </c>
      <c r="AT277" s="7"/>
      <c r="CI277" s="33" t="s">
        <v>128</v>
      </c>
      <c r="CJ277" s="33" t="s">
        <v>1098</v>
      </c>
      <c r="CK277" s="33" t="s">
        <v>1099</v>
      </c>
      <c r="CL277" s="33" t="s">
        <v>269</v>
      </c>
      <c r="CM277" s="33" t="s">
        <v>1100</v>
      </c>
      <c r="CN277" s="7" t="s">
        <v>44</v>
      </c>
    </row>
    <row r="278" spans="34:92">
      <c r="AH278" s="33" t="s">
        <v>128</v>
      </c>
      <c r="AI278" s="33" t="s">
        <v>1226</v>
      </c>
      <c r="AJ278" s="33" t="s">
        <v>1227</v>
      </c>
      <c r="AK278" s="33" t="s">
        <v>351</v>
      </c>
      <c r="AL278" s="33" t="s">
        <v>992</v>
      </c>
      <c r="AT278" s="7"/>
      <c r="CI278" s="70" t="s">
        <v>128</v>
      </c>
      <c r="CJ278" s="70" t="s">
        <v>1110</v>
      </c>
      <c r="CK278" s="70" t="s">
        <v>1111</v>
      </c>
      <c r="CL278" s="70" t="s">
        <v>269</v>
      </c>
      <c r="CM278" s="70" t="s">
        <v>1112</v>
      </c>
      <c r="CN278" s="7" t="s">
        <v>44</v>
      </c>
    </row>
    <row r="279" spans="34:92">
      <c r="AH279" s="70" t="s">
        <v>128</v>
      </c>
      <c r="AI279" s="70" t="s">
        <v>1237</v>
      </c>
      <c r="AJ279" s="70" t="s">
        <v>1238</v>
      </c>
      <c r="AK279" s="70" t="s">
        <v>351</v>
      </c>
      <c r="AL279" s="70" t="s">
        <v>1003</v>
      </c>
      <c r="AT279" s="7"/>
      <c r="CI279" s="33" t="s">
        <v>128</v>
      </c>
      <c r="CJ279" s="33" t="s">
        <v>1122</v>
      </c>
      <c r="CK279" s="33" t="s">
        <v>1123</v>
      </c>
      <c r="CL279" s="33" t="s">
        <v>269</v>
      </c>
      <c r="CM279" s="33" t="s">
        <v>1124</v>
      </c>
      <c r="CN279" s="7" t="s">
        <v>44</v>
      </c>
    </row>
    <row r="280" spans="34:92">
      <c r="AH280" s="33" t="s">
        <v>128</v>
      </c>
      <c r="AI280" s="33" t="s">
        <v>1250</v>
      </c>
      <c r="AJ280" s="33" t="s">
        <v>1251</v>
      </c>
      <c r="AK280" s="33" t="s">
        <v>351</v>
      </c>
      <c r="AL280" s="33" t="s">
        <v>1016</v>
      </c>
      <c r="AT280" s="7"/>
      <c r="CI280" s="70" t="s">
        <v>128</v>
      </c>
      <c r="CJ280" s="70" t="s">
        <v>1136</v>
      </c>
      <c r="CK280" s="70" t="s">
        <v>1137</v>
      </c>
      <c r="CL280" s="70" t="s">
        <v>269</v>
      </c>
      <c r="CM280" s="70" t="s">
        <v>1138</v>
      </c>
      <c r="CN280" s="7" t="s">
        <v>44</v>
      </c>
    </row>
    <row r="281" spans="34:92">
      <c r="AH281" s="70" t="s">
        <v>128</v>
      </c>
      <c r="AI281" s="70" t="s">
        <v>1262</v>
      </c>
      <c r="AJ281" s="70" t="s">
        <v>1263</v>
      </c>
      <c r="AK281" s="70" t="s">
        <v>351</v>
      </c>
      <c r="AL281" s="70" t="s">
        <v>1028</v>
      </c>
      <c r="AT281" s="7"/>
      <c r="CI281" s="33" t="s">
        <v>128</v>
      </c>
      <c r="CJ281" s="33" t="s">
        <v>1148</v>
      </c>
      <c r="CK281" s="33" t="s">
        <v>1149</v>
      </c>
      <c r="CL281" s="33" t="s">
        <v>326</v>
      </c>
      <c r="CM281" s="33" t="s">
        <v>1150</v>
      </c>
      <c r="CN281" s="7" t="s">
        <v>44</v>
      </c>
    </row>
    <row r="282" spans="34:92">
      <c r="AH282" s="33" t="s">
        <v>128</v>
      </c>
      <c r="AI282" s="33" t="s">
        <v>1272</v>
      </c>
      <c r="AJ282" s="33" t="s">
        <v>1273</v>
      </c>
      <c r="AK282" s="33" t="s">
        <v>351</v>
      </c>
      <c r="AL282" s="33" t="s">
        <v>1042</v>
      </c>
      <c r="AT282" s="7"/>
      <c r="CI282" s="70" t="s">
        <v>128</v>
      </c>
      <c r="CJ282" s="70" t="s">
        <v>1160</v>
      </c>
      <c r="CK282" s="70" t="s">
        <v>1161</v>
      </c>
      <c r="CL282" s="70" t="s">
        <v>326</v>
      </c>
      <c r="CM282" s="70" t="s">
        <v>1162</v>
      </c>
      <c r="CN282" s="7" t="s">
        <v>44</v>
      </c>
    </row>
    <row r="283" spans="34:92">
      <c r="AH283" s="70" t="s">
        <v>128</v>
      </c>
      <c r="AI283" s="70" t="s">
        <v>1282</v>
      </c>
      <c r="AJ283" s="70" t="s">
        <v>1283</v>
      </c>
      <c r="AK283" s="70" t="s">
        <v>351</v>
      </c>
      <c r="AL283" s="70" t="s">
        <v>1056</v>
      </c>
      <c r="AT283" s="7"/>
      <c r="CI283" s="33" t="s">
        <v>128</v>
      </c>
      <c r="CJ283" s="33" t="s">
        <v>1174</v>
      </c>
      <c r="CK283" s="33" t="s">
        <v>1175</v>
      </c>
      <c r="CL283" s="33" t="s">
        <v>326</v>
      </c>
      <c r="CM283" s="33" t="s">
        <v>1176</v>
      </c>
      <c r="CN283" s="7" t="s">
        <v>44</v>
      </c>
    </row>
    <row r="284" spans="34:92">
      <c r="AH284" s="33" t="s">
        <v>128</v>
      </c>
      <c r="AI284" s="33" t="s">
        <v>1293</v>
      </c>
      <c r="AJ284" s="33" t="s">
        <v>1294</v>
      </c>
      <c r="AK284" s="33" t="s">
        <v>351</v>
      </c>
      <c r="AL284" s="33" t="s">
        <v>1069</v>
      </c>
      <c r="AT284" s="7"/>
      <c r="CI284" s="70" t="s">
        <v>128</v>
      </c>
      <c r="CJ284" s="70" t="s">
        <v>1186</v>
      </c>
      <c r="CK284" s="70" t="s">
        <v>1187</v>
      </c>
      <c r="CL284" s="70" t="s">
        <v>326</v>
      </c>
      <c r="CM284" s="70" t="s">
        <v>1188</v>
      </c>
      <c r="CN284" s="7" t="s">
        <v>44</v>
      </c>
    </row>
    <row r="285" spans="34:92">
      <c r="AH285" s="70" t="s">
        <v>128</v>
      </c>
      <c r="AI285" s="70" t="s">
        <v>1303</v>
      </c>
      <c r="AJ285" s="70" t="s">
        <v>1304</v>
      </c>
      <c r="AK285" s="70" t="s">
        <v>351</v>
      </c>
      <c r="AL285" s="70" t="s">
        <v>1083</v>
      </c>
      <c r="AT285" s="7"/>
      <c r="CI285" s="33" t="s">
        <v>128</v>
      </c>
      <c r="CJ285" s="33" t="s">
        <v>1200</v>
      </c>
      <c r="CK285" s="33" t="s">
        <v>1201</v>
      </c>
      <c r="CL285" s="33" t="s">
        <v>351</v>
      </c>
      <c r="CM285" s="33" t="s">
        <v>970</v>
      </c>
      <c r="CN285" s="7" t="s">
        <v>44</v>
      </c>
    </row>
    <row r="286" spans="34:92">
      <c r="AH286" s="33" t="s">
        <v>128</v>
      </c>
      <c r="AI286" s="33" t="s">
        <v>1312</v>
      </c>
      <c r="AJ286" s="33" t="s">
        <v>1313</v>
      </c>
      <c r="AK286" s="33" t="s">
        <v>351</v>
      </c>
      <c r="AL286" s="33" t="s">
        <v>1097</v>
      </c>
      <c r="AT286" s="7"/>
      <c r="CI286" s="70" t="s">
        <v>128</v>
      </c>
      <c r="CJ286" s="70" t="s">
        <v>1213</v>
      </c>
      <c r="CK286" s="70" t="s">
        <v>1214</v>
      </c>
      <c r="CL286" s="70" t="s">
        <v>351</v>
      </c>
      <c r="CM286" s="70" t="s">
        <v>982</v>
      </c>
      <c r="CN286" s="7" t="s">
        <v>44</v>
      </c>
    </row>
    <row r="287" spans="34:92">
      <c r="AH287" s="70" t="s">
        <v>128</v>
      </c>
      <c r="AI287" s="70" t="s">
        <v>1320</v>
      </c>
      <c r="AJ287" s="70" t="s">
        <v>1321</v>
      </c>
      <c r="AK287" s="70" t="s">
        <v>351</v>
      </c>
      <c r="AL287" s="70" t="s">
        <v>1109</v>
      </c>
      <c r="AT287" s="7"/>
      <c r="CI287" s="33" t="s">
        <v>128</v>
      </c>
      <c r="CJ287" s="33" t="s">
        <v>1226</v>
      </c>
      <c r="CK287" s="33" t="s">
        <v>1227</v>
      </c>
      <c r="CL287" s="33" t="s">
        <v>351</v>
      </c>
      <c r="CM287" s="33" t="s">
        <v>992</v>
      </c>
      <c r="CN287" s="7" t="s">
        <v>44</v>
      </c>
    </row>
    <row r="288" spans="34:92">
      <c r="AH288" s="33" t="s">
        <v>128</v>
      </c>
      <c r="AI288" s="33" t="s">
        <v>1328</v>
      </c>
      <c r="AJ288" s="33" t="s">
        <v>1329</v>
      </c>
      <c r="AK288" s="33" t="s">
        <v>351</v>
      </c>
      <c r="AL288" s="33" t="s">
        <v>1121</v>
      </c>
      <c r="AT288" s="7"/>
      <c r="CI288" s="70" t="s">
        <v>128</v>
      </c>
      <c r="CJ288" s="70" t="s">
        <v>1237</v>
      </c>
      <c r="CK288" s="70" t="s">
        <v>1238</v>
      </c>
      <c r="CL288" s="70" t="s">
        <v>351</v>
      </c>
      <c r="CM288" s="70" t="s">
        <v>1003</v>
      </c>
      <c r="CN288" s="7" t="s">
        <v>44</v>
      </c>
    </row>
    <row r="289" spans="34:92">
      <c r="AH289" s="70" t="s">
        <v>128</v>
      </c>
      <c r="AI289" s="70" t="s">
        <v>1339</v>
      </c>
      <c r="AJ289" s="70" t="s">
        <v>1340</v>
      </c>
      <c r="AK289" s="70" t="s">
        <v>351</v>
      </c>
      <c r="AL289" s="70" t="s">
        <v>1135</v>
      </c>
      <c r="AT289" s="7"/>
      <c r="CI289" s="33" t="s">
        <v>128</v>
      </c>
      <c r="CJ289" s="33" t="s">
        <v>1250</v>
      </c>
      <c r="CK289" s="33" t="s">
        <v>1251</v>
      </c>
      <c r="CL289" s="33" t="s">
        <v>351</v>
      </c>
      <c r="CM289" s="33" t="s">
        <v>1016</v>
      </c>
      <c r="CN289" s="7" t="s">
        <v>44</v>
      </c>
    </row>
    <row r="290" spans="34:92">
      <c r="AH290" s="33" t="s">
        <v>128</v>
      </c>
      <c r="AI290" s="33" t="s">
        <v>1350</v>
      </c>
      <c r="AJ290" s="33" t="s">
        <v>1351</v>
      </c>
      <c r="AK290" s="33" t="s">
        <v>351</v>
      </c>
      <c r="AL290" s="33" t="s">
        <v>1147</v>
      </c>
      <c r="AT290" s="7"/>
      <c r="CI290" s="70" t="s">
        <v>128</v>
      </c>
      <c r="CJ290" s="70" t="s">
        <v>1262</v>
      </c>
      <c r="CK290" s="70" t="s">
        <v>1263</v>
      </c>
      <c r="CL290" s="70" t="s">
        <v>351</v>
      </c>
      <c r="CM290" s="70" t="s">
        <v>1028</v>
      </c>
      <c r="CN290" s="7" t="s">
        <v>44</v>
      </c>
    </row>
    <row r="291" spans="34:92">
      <c r="AH291" s="70" t="s">
        <v>128</v>
      </c>
      <c r="AI291" s="70" t="s">
        <v>1359</v>
      </c>
      <c r="AJ291" s="70" t="s">
        <v>1360</v>
      </c>
      <c r="AK291" s="70" t="s">
        <v>351</v>
      </c>
      <c r="AL291" s="70" t="s">
        <v>1159</v>
      </c>
      <c r="AT291" s="7"/>
      <c r="CI291" s="33" t="s">
        <v>128</v>
      </c>
      <c r="CJ291" s="33" t="s">
        <v>1272</v>
      </c>
      <c r="CK291" s="33" t="s">
        <v>1273</v>
      </c>
      <c r="CL291" s="33" t="s">
        <v>351</v>
      </c>
      <c r="CM291" s="33" t="s">
        <v>1042</v>
      </c>
      <c r="CN291" s="7" t="s">
        <v>44</v>
      </c>
    </row>
    <row r="292" spans="34:92">
      <c r="AH292" s="33" t="s">
        <v>128</v>
      </c>
      <c r="AI292" s="33" t="s">
        <v>1366</v>
      </c>
      <c r="AJ292" s="33" t="s">
        <v>1367</v>
      </c>
      <c r="AK292" s="33" t="s">
        <v>351</v>
      </c>
      <c r="AL292" s="33" t="s">
        <v>1173</v>
      </c>
      <c r="AT292" s="7"/>
      <c r="CI292" s="70" t="s">
        <v>128</v>
      </c>
      <c r="CJ292" s="70" t="s">
        <v>1282</v>
      </c>
      <c r="CK292" s="70" t="s">
        <v>1283</v>
      </c>
      <c r="CL292" s="70" t="s">
        <v>351</v>
      </c>
      <c r="CM292" s="70" t="s">
        <v>1056</v>
      </c>
      <c r="CN292" s="7" t="s">
        <v>44</v>
      </c>
    </row>
    <row r="293" spans="34:92">
      <c r="AH293" s="70" t="s">
        <v>128</v>
      </c>
      <c r="AI293" s="70" t="s">
        <v>1373</v>
      </c>
      <c r="AJ293" s="70" t="s">
        <v>1374</v>
      </c>
      <c r="AK293" s="70" t="s">
        <v>351</v>
      </c>
      <c r="AL293" s="70" t="s">
        <v>1185</v>
      </c>
      <c r="AT293" s="7"/>
      <c r="CI293" s="33" t="s">
        <v>128</v>
      </c>
      <c r="CJ293" s="33" t="s">
        <v>1293</v>
      </c>
      <c r="CK293" s="33" t="s">
        <v>1294</v>
      </c>
      <c r="CL293" s="33" t="s">
        <v>351</v>
      </c>
      <c r="CM293" s="33" t="s">
        <v>1069</v>
      </c>
      <c r="CN293" s="7" t="s">
        <v>44</v>
      </c>
    </row>
    <row r="294" spans="34:92">
      <c r="AH294" s="33" t="s">
        <v>128</v>
      </c>
      <c r="AI294" s="33" t="s">
        <v>1382</v>
      </c>
      <c r="AJ294" s="33" t="s">
        <v>1383</v>
      </c>
      <c r="AK294" s="33" t="s">
        <v>351</v>
      </c>
      <c r="AL294" s="33" t="s">
        <v>1199</v>
      </c>
      <c r="AT294" s="7"/>
      <c r="CI294" s="70" t="s">
        <v>128</v>
      </c>
      <c r="CJ294" s="70" t="s">
        <v>1303</v>
      </c>
      <c r="CK294" s="70" t="s">
        <v>1304</v>
      </c>
      <c r="CL294" s="70" t="s">
        <v>351</v>
      </c>
      <c r="CM294" s="70" t="s">
        <v>1083</v>
      </c>
      <c r="CN294" s="7" t="s">
        <v>44</v>
      </c>
    </row>
    <row r="295" spans="34:92">
      <c r="AH295" s="70" t="s">
        <v>128</v>
      </c>
      <c r="AI295" s="70" t="s">
        <v>1388</v>
      </c>
      <c r="AJ295" s="70" t="s">
        <v>1389</v>
      </c>
      <c r="AK295" s="70" t="s">
        <v>351</v>
      </c>
      <c r="AL295" s="70" t="s">
        <v>1212</v>
      </c>
      <c r="AT295" s="7"/>
      <c r="CI295" s="33" t="s">
        <v>128</v>
      </c>
      <c r="CJ295" s="33" t="s">
        <v>1312</v>
      </c>
      <c r="CK295" s="33" t="s">
        <v>1313</v>
      </c>
      <c r="CL295" s="33" t="s">
        <v>351</v>
      </c>
      <c r="CM295" s="33" t="s">
        <v>1097</v>
      </c>
      <c r="CN295" s="7" t="s">
        <v>44</v>
      </c>
    </row>
    <row r="296" spans="34:92">
      <c r="AH296" s="33" t="s">
        <v>128</v>
      </c>
      <c r="AI296" s="33" t="s">
        <v>1395</v>
      </c>
      <c r="AJ296" s="33" t="s">
        <v>1396</v>
      </c>
      <c r="AK296" s="33" t="s">
        <v>351</v>
      </c>
      <c r="AL296" s="33" t="s">
        <v>1225</v>
      </c>
      <c r="AT296" s="7"/>
      <c r="CI296" s="70" t="s">
        <v>128</v>
      </c>
      <c r="CJ296" s="70" t="s">
        <v>1320</v>
      </c>
      <c r="CK296" s="70" t="s">
        <v>1321</v>
      </c>
      <c r="CL296" s="70" t="s">
        <v>351</v>
      </c>
      <c r="CM296" s="70" t="s">
        <v>1109</v>
      </c>
      <c r="CN296" s="7" t="s">
        <v>44</v>
      </c>
    </row>
    <row r="297" spans="34:92">
      <c r="AH297" s="70" t="s">
        <v>128</v>
      </c>
      <c r="AI297" s="70" t="s">
        <v>1403</v>
      </c>
      <c r="AJ297" s="70" t="s">
        <v>1404</v>
      </c>
      <c r="AK297" s="70" t="s">
        <v>351</v>
      </c>
      <c r="AL297" s="70" t="s">
        <v>1236</v>
      </c>
      <c r="AT297" s="7"/>
      <c r="CI297" s="33" t="s">
        <v>128</v>
      </c>
      <c r="CJ297" s="33" t="s">
        <v>1328</v>
      </c>
      <c r="CK297" s="33" t="s">
        <v>1329</v>
      </c>
      <c r="CL297" s="33" t="s">
        <v>351</v>
      </c>
      <c r="CM297" s="33" t="s">
        <v>1121</v>
      </c>
      <c r="CN297" s="7" t="s">
        <v>44</v>
      </c>
    </row>
    <row r="298" spans="34:92">
      <c r="AH298" s="33" t="s">
        <v>128</v>
      </c>
      <c r="AI298" s="33" t="s">
        <v>1409</v>
      </c>
      <c r="AJ298" s="33" t="s">
        <v>1410</v>
      </c>
      <c r="AK298" s="33" t="s">
        <v>351</v>
      </c>
      <c r="AL298" s="33" t="s">
        <v>1249</v>
      </c>
      <c r="AT298" s="7"/>
      <c r="CI298" s="70" t="s">
        <v>128</v>
      </c>
      <c r="CJ298" s="70" t="s">
        <v>1339</v>
      </c>
      <c r="CK298" s="70" t="s">
        <v>1340</v>
      </c>
      <c r="CL298" s="70" t="s">
        <v>351</v>
      </c>
      <c r="CM298" s="70" t="s">
        <v>1135</v>
      </c>
      <c r="CN298" s="7" t="s">
        <v>44</v>
      </c>
    </row>
    <row r="299" spans="34:92">
      <c r="AH299" s="70" t="s">
        <v>128</v>
      </c>
      <c r="AI299" s="70" t="s">
        <v>1415</v>
      </c>
      <c r="AJ299" s="70" t="s">
        <v>1416</v>
      </c>
      <c r="AK299" s="70" t="s">
        <v>351</v>
      </c>
      <c r="AL299" s="70" t="s">
        <v>1261</v>
      </c>
      <c r="AT299" s="7"/>
      <c r="CI299" s="33" t="s">
        <v>128</v>
      </c>
      <c r="CJ299" s="33" t="s">
        <v>1350</v>
      </c>
      <c r="CK299" s="33" t="s">
        <v>1351</v>
      </c>
      <c r="CL299" s="33" t="s">
        <v>351</v>
      </c>
      <c r="CM299" s="33" t="s">
        <v>1147</v>
      </c>
      <c r="CN299" s="7" t="s">
        <v>44</v>
      </c>
    </row>
    <row r="300" spans="34:92">
      <c r="AH300" s="33" t="s">
        <v>128</v>
      </c>
      <c r="AI300" s="33" t="s">
        <v>1423</v>
      </c>
      <c r="AJ300" s="33" t="s">
        <v>1424</v>
      </c>
      <c r="AK300" s="33" t="s">
        <v>351</v>
      </c>
      <c r="AL300" s="33" t="s">
        <v>1271</v>
      </c>
      <c r="AT300" s="7"/>
      <c r="CI300" s="70" t="s">
        <v>128</v>
      </c>
      <c r="CJ300" s="70" t="s">
        <v>1359</v>
      </c>
      <c r="CK300" s="70" t="s">
        <v>1360</v>
      </c>
      <c r="CL300" s="70" t="s">
        <v>351</v>
      </c>
      <c r="CM300" s="70" t="s">
        <v>1159</v>
      </c>
      <c r="CN300" s="7" t="s">
        <v>44</v>
      </c>
    </row>
    <row r="301" spans="34:92">
      <c r="AH301" s="70" t="s">
        <v>128</v>
      </c>
      <c r="AI301" s="70" t="s">
        <v>1432</v>
      </c>
      <c r="AJ301" s="70" t="s">
        <v>1433</v>
      </c>
      <c r="AK301" s="70" t="s">
        <v>351</v>
      </c>
      <c r="AL301" s="70" t="s">
        <v>1281</v>
      </c>
      <c r="AT301" s="7"/>
      <c r="CI301" s="33" t="s">
        <v>128</v>
      </c>
      <c r="CJ301" s="33" t="s">
        <v>1366</v>
      </c>
      <c r="CK301" s="33" t="s">
        <v>1367</v>
      </c>
      <c r="CL301" s="33" t="s">
        <v>351</v>
      </c>
      <c r="CM301" s="33" t="s">
        <v>1173</v>
      </c>
      <c r="CN301" s="7" t="s">
        <v>44</v>
      </c>
    </row>
    <row r="302" spans="34:92">
      <c r="AH302" s="33" t="s">
        <v>128</v>
      </c>
      <c r="AI302" s="33" t="s">
        <v>1441</v>
      </c>
      <c r="AJ302" s="33" t="s">
        <v>1442</v>
      </c>
      <c r="AK302" s="33" t="s">
        <v>351</v>
      </c>
      <c r="AL302" s="33" t="s">
        <v>1292</v>
      </c>
      <c r="AT302" s="7"/>
      <c r="CI302" s="70" t="s">
        <v>128</v>
      </c>
      <c r="CJ302" s="70" t="s">
        <v>1373</v>
      </c>
      <c r="CK302" s="70" t="s">
        <v>1374</v>
      </c>
      <c r="CL302" s="70" t="s">
        <v>351</v>
      </c>
      <c r="CM302" s="70" t="s">
        <v>1185</v>
      </c>
      <c r="CN302" s="7" t="s">
        <v>44</v>
      </c>
    </row>
    <row r="303" spans="34:92">
      <c r="AH303" s="70" t="s">
        <v>128</v>
      </c>
      <c r="AI303" s="70" t="s">
        <v>1448</v>
      </c>
      <c r="AJ303" s="70" t="s">
        <v>1449</v>
      </c>
      <c r="AK303" s="70" t="s">
        <v>351</v>
      </c>
      <c r="AL303" s="70" t="s">
        <v>1302</v>
      </c>
      <c r="AT303" s="7"/>
      <c r="CI303" s="33" t="s">
        <v>128</v>
      </c>
      <c r="CJ303" s="33" t="s">
        <v>1382</v>
      </c>
      <c r="CK303" s="33" t="s">
        <v>1383</v>
      </c>
      <c r="CL303" s="33" t="s">
        <v>351</v>
      </c>
      <c r="CM303" s="33" t="s">
        <v>1199</v>
      </c>
      <c r="CN303" s="7" t="s">
        <v>44</v>
      </c>
    </row>
    <row r="304" spans="34:92">
      <c r="AH304" s="33" t="s">
        <v>128</v>
      </c>
      <c r="AI304" s="33" t="s">
        <v>1455</v>
      </c>
      <c r="AJ304" s="33" t="s">
        <v>1456</v>
      </c>
      <c r="AK304" s="33" t="s">
        <v>351</v>
      </c>
      <c r="AL304" s="33" t="s">
        <v>1311</v>
      </c>
      <c r="AT304" s="7"/>
      <c r="CI304" s="70" t="s">
        <v>128</v>
      </c>
      <c r="CJ304" s="70" t="s">
        <v>1388</v>
      </c>
      <c r="CK304" s="70" t="s">
        <v>1389</v>
      </c>
      <c r="CL304" s="70" t="s">
        <v>351</v>
      </c>
      <c r="CM304" s="70" t="s">
        <v>1212</v>
      </c>
      <c r="CN304" s="7" t="s">
        <v>44</v>
      </c>
    </row>
    <row r="305" spans="34:92">
      <c r="AH305" s="70" t="s">
        <v>128</v>
      </c>
      <c r="AI305" s="70" t="s">
        <v>1461</v>
      </c>
      <c r="AJ305" s="70" t="s">
        <v>1462</v>
      </c>
      <c r="AK305" s="70" t="s">
        <v>351</v>
      </c>
      <c r="AL305" s="70" t="s">
        <v>1319</v>
      </c>
      <c r="AT305" s="7"/>
      <c r="CI305" s="33" t="s">
        <v>128</v>
      </c>
      <c r="CJ305" s="33" t="s">
        <v>1395</v>
      </c>
      <c r="CK305" s="33" t="s">
        <v>1396</v>
      </c>
      <c r="CL305" s="33" t="s">
        <v>351</v>
      </c>
      <c r="CM305" s="33" t="s">
        <v>1225</v>
      </c>
      <c r="CN305" s="7" t="s">
        <v>44</v>
      </c>
    </row>
    <row r="306" spans="34:92">
      <c r="AH306" s="33" t="s">
        <v>128</v>
      </c>
      <c r="AI306" s="33" t="s">
        <v>1467</v>
      </c>
      <c r="AJ306" s="33" t="s">
        <v>1468</v>
      </c>
      <c r="AK306" s="33" t="s">
        <v>351</v>
      </c>
      <c r="AL306" s="33" t="s">
        <v>1327</v>
      </c>
      <c r="AT306" s="7"/>
      <c r="CI306" s="70" t="s">
        <v>128</v>
      </c>
      <c r="CJ306" s="70" t="s">
        <v>1403</v>
      </c>
      <c r="CK306" s="70" t="s">
        <v>1404</v>
      </c>
      <c r="CL306" s="70" t="s">
        <v>351</v>
      </c>
      <c r="CM306" s="70" t="s">
        <v>1236</v>
      </c>
      <c r="CN306" s="7" t="s">
        <v>44</v>
      </c>
    </row>
    <row r="307" spans="34:92">
      <c r="AH307" s="70" t="s">
        <v>128</v>
      </c>
      <c r="AI307" s="70" t="s">
        <v>1473</v>
      </c>
      <c r="AJ307" s="70" t="s">
        <v>1474</v>
      </c>
      <c r="AK307" s="70" t="s">
        <v>351</v>
      </c>
      <c r="AL307" s="70" t="s">
        <v>1338</v>
      </c>
      <c r="AT307" s="7"/>
      <c r="CI307" s="33" t="s">
        <v>128</v>
      </c>
      <c r="CJ307" s="33" t="s">
        <v>1409</v>
      </c>
      <c r="CK307" s="33" t="s">
        <v>1410</v>
      </c>
      <c r="CL307" s="33" t="s">
        <v>351</v>
      </c>
      <c r="CM307" s="33" t="s">
        <v>1249</v>
      </c>
      <c r="CN307" s="7" t="s">
        <v>44</v>
      </c>
    </row>
    <row r="308" spans="34:92">
      <c r="AH308" s="33" t="s">
        <v>128</v>
      </c>
      <c r="AI308" s="33" t="s">
        <v>1479</v>
      </c>
      <c r="AJ308" s="33" t="s">
        <v>1480</v>
      </c>
      <c r="AK308" s="33" t="s">
        <v>351</v>
      </c>
      <c r="AL308" s="33" t="s">
        <v>1349</v>
      </c>
      <c r="AT308" s="7"/>
      <c r="CI308" s="70" t="s">
        <v>128</v>
      </c>
      <c r="CJ308" s="70" t="s">
        <v>1415</v>
      </c>
      <c r="CK308" s="70" t="s">
        <v>1416</v>
      </c>
      <c r="CL308" s="70" t="s">
        <v>351</v>
      </c>
      <c r="CM308" s="70" t="s">
        <v>1261</v>
      </c>
      <c r="CN308" s="7" t="s">
        <v>44</v>
      </c>
    </row>
    <row r="309" spans="34:92">
      <c r="AH309" s="70" t="s">
        <v>128</v>
      </c>
      <c r="AI309" s="70" t="s">
        <v>1490</v>
      </c>
      <c r="AJ309" s="70" t="s">
        <v>1491</v>
      </c>
      <c r="AK309" s="70" t="s">
        <v>351</v>
      </c>
      <c r="AL309" s="70" t="s">
        <v>1358</v>
      </c>
      <c r="AT309" s="7"/>
      <c r="CI309" s="33" t="s">
        <v>128</v>
      </c>
      <c r="CJ309" s="33" t="s">
        <v>1423</v>
      </c>
      <c r="CK309" s="33" t="s">
        <v>1424</v>
      </c>
      <c r="CL309" s="33" t="s">
        <v>351</v>
      </c>
      <c r="CM309" s="33" t="s">
        <v>1271</v>
      </c>
      <c r="CN309" s="7" t="s">
        <v>44</v>
      </c>
    </row>
    <row r="310" spans="34:92">
      <c r="AH310" s="33" t="s">
        <v>128</v>
      </c>
      <c r="AI310" s="33" t="s">
        <v>1497</v>
      </c>
      <c r="AJ310" s="33" t="s">
        <v>1498</v>
      </c>
      <c r="AK310" s="33" t="s">
        <v>235</v>
      </c>
      <c r="AL310" s="33" t="s">
        <v>1499</v>
      </c>
      <c r="AT310" s="7"/>
      <c r="CI310" s="70" t="s">
        <v>128</v>
      </c>
      <c r="CJ310" s="70" t="s">
        <v>1432</v>
      </c>
      <c r="CK310" s="70" t="s">
        <v>1433</v>
      </c>
      <c r="CL310" s="70" t="s">
        <v>351</v>
      </c>
      <c r="CM310" s="70" t="s">
        <v>1281</v>
      </c>
      <c r="CN310" s="7" t="s">
        <v>44</v>
      </c>
    </row>
    <row r="311" spans="34:92">
      <c r="AH311" s="70" t="s">
        <v>128</v>
      </c>
      <c r="AI311" s="70" t="s">
        <v>1504</v>
      </c>
      <c r="AJ311" s="70" t="s">
        <v>1505</v>
      </c>
      <c r="AK311" s="70" t="s">
        <v>235</v>
      </c>
      <c r="AL311" s="70" t="s">
        <v>1506</v>
      </c>
      <c r="AT311" s="7"/>
      <c r="CI311" s="33" t="s">
        <v>128</v>
      </c>
      <c r="CJ311" s="33" t="s">
        <v>1441</v>
      </c>
      <c r="CK311" s="33" t="s">
        <v>1442</v>
      </c>
      <c r="CL311" s="33" t="s">
        <v>351</v>
      </c>
      <c r="CM311" s="33" t="s">
        <v>1292</v>
      </c>
      <c r="CN311" s="7" t="s">
        <v>44</v>
      </c>
    </row>
    <row r="312" spans="34:92">
      <c r="AH312" s="71"/>
      <c r="AI312" s="72" t="s">
        <v>1512</v>
      </c>
      <c r="AJ312" s="72" t="s">
        <v>1513</v>
      </c>
      <c r="AK312" s="72" t="s">
        <v>235</v>
      </c>
      <c r="AL312" s="73" t="s">
        <v>1514</v>
      </c>
      <c r="AT312" s="7"/>
      <c r="CI312" s="70" t="s">
        <v>128</v>
      </c>
      <c r="CJ312" s="70" t="s">
        <v>1448</v>
      </c>
      <c r="CK312" s="70" t="s">
        <v>1449</v>
      </c>
      <c r="CL312" s="70" t="s">
        <v>351</v>
      </c>
      <c r="CM312" s="70" t="s">
        <v>1302</v>
      </c>
      <c r="CN312" s="7" t="s">
        <v>44</v>
      </c>
    </row>
    <row r="313" spans="34:92">
      <c r="AH313" s="74"/>
      <c r="AI313" s="75" t="s">
        <v>1520</v>
      </c>
      <c r="AJ313" s="75" t="s">
        <v>1521</v>
      </c>
      <c r="AK313" s="75" t="s">
        <v>235</v>
      </c>
      <c r="AL313" s="76" t="s">
        <v>1522</v>
      </c>
      <c r="AT313" s="7"/>
      <c r="CI313" s="33" t="s">
        <v>128</v>
      </c>
      <c r="CJ313" s="33" t="s">
        <v>1455</v>
      </c>
      <c r="CK313" s="33" t="s">
        <v>1456</v>
      </c>
      <c r="CL313" s="33" t="s">
        <v>351</v>
      </c>
      <c r="CM313" s="33" t="s">
        <v>1311</v>
      </c>
      <c r="CN313" s="7" t="s">
        <v>44</v>
      </c>
    </row>
    <row r="314" spans="34:92">
      <c r="AH314" s="71"/>
      <c r="AI314" s="72" t="s">
        <v>1526</v>
      </c>
      <c r="AJ314" s="72" t="s">
        <v>1527</v>
      </c>
      <c r="AK314" s="72" t="s">
        <v>235</v>
      </c>
      <c r="AL314" s="73" t="s">
        <v>1528</v>
      </c>
      <c r="AT314" s="7"/>
      <c r="CI314" s="70" t="s">
        <v>128</v>
      </c>
      <c r="CJ314" s="70" t="s">
        <v>1461</v>
      </c>
      <c r="CK314" s="70" t="s">
        <v>1462</v>
      </c>
      <c r="CL314" s="70" t="s">
        <v>351</v>
      </c>
      <c r="CM314" s="70" t="s">
        <v>1319</v>
      </c>
      <c r="CN314" s="7" t="s">
        <v>44</v>
      </c>
    </row>
    <row r="315" spans="34:92">
      <c r="AH315" s="74" t="s">
        <v>128</v>
      </c>
      <c r="AI315" s="75" t="s">
        <v>1535</v>
      </c>
      <c r="AJ315" s="75" t="s">
        <v>1536</v>
      </c>
      <c r="AK315" s="75" t="s">
        <v>235</v>
      </c>
      <c r="AL315" s="76" t="s">
        <v>1387</v>
      </c>
      <c r="AT315" s="7"/>
      <c r="CI315" s="33" t="s">
        <v>128</v>
      </c>
      <c r="CJ315" s="33" t="s">
        <v>1467</v>
      </c>
      <c r="CK315" s="33" t="s">
        <v>1468</v>
      </c>
      <c r="CL315" s="33" t="s">
        <v>351</v>
      </c>
      <c r="CM315" s="33" t="s">
        <v>1327</v>
      </c>
      <c r="CN315" s="7" t="s">
        <v>44</v>
      </c>
    </row>
    <row r="316" spans="34:92">
      <c r="AH316" s="71" t="s">
        <v>128</v>
      </c>
      <c r="AI316" s="72" t="s">
        <v>1543</v>
      </c>
      <c r="AJ316" s="72" t="s">
        <v>1544</v>
      </c>
      <c r="AK316" s="72" t="s">
        <v>235</v>
      </c>
      <c r="AL316" s="73" t="s">
        <v>1402</v>
      </c>
      <c r="AT316" s="7"/>
      <c r="CI316" s="70" t="s">
        <v>128</v>
      </c>
      <c r="CJ316" s="70" t="s">
        <v>1473</v>
      </c>
      <c r="CK316" s="70" t="s">
        <v>1474</v>
      </c>
      <c r="CL316" s="70" t="s">
        <v>351</v>
      </c>
      <c r="CM316" s="70" t="s">
        <v>1338</v>
      </c>
      <c r="CN316" s="7" t="s">
        <v>44</v>
      </c>
    </row>
    <row r="317" spans="34:92">
      <c r="AH317" s="74" t="s">
        <v>128</v>
      </c>
      <c r="AI317" s="75" t="s">
        <v>1549</v>
      </c>
      <c r="AJ317" s="75" t="s">
        <v>1550</v>
      </c>
      <c r="AK317" s="75" t="s">
        <v>235</v>
      </c>
      <c r="AL317" s="76" t="s">
        <v>1408</v>
      </c>
      <c r="AT317" s="7"/>
      <c r="CI317" s="33" t="s">
        <v>128</v>
      </c>
      <c r="CJ317" s="33" t="s">
        <v>1479</v>
      </c>
      <c r="CK317" s="33" t="s">
        <v>1480</v>
      </c>
      <c r="CL317" s="33" t="s">
        <v>351</v>
      </c>
      <c r="CM317" s="33" t="s">
        <v>1349</v>
      </c>
      <c r="CN317" s="7" t="s">
        <v>44</v>
      </c>
    </row>
    <row r="318" spans="34:92">
      <c r="AH318" s="71" t="s">
        <v>128</v>
      </c>
      <c r="AI318" s="72" t="s">
        <v>1555</v>
      </c>
      <c r="AJ318" s="72" t="s">
        <v>1556</v>
      </c>
      <c r="AK318" s="72" t="s">
        <v>235</v>
      </c>
      <c r="AL318" s="73" t="s">
        <v>1414</v>
      </c>
      <c r="AT318" s="7"/>
      <c r="CI318" s="70" t="s">
        <v>128</v>
      </c>
      <c r="CJ318" s="70" t="s">
        <v>1490</v>
      </c>
      <c r="CK318" s="70" t="s">
        <v>1491</v>
      </c>
      <c r="CL318" s="70" t="s">
        <v>351</v>
      </c>
      <c r="CM318" s="70" t="s">
        <v>1358</v>
      </c>
      <c r="CN318" s="7" t="s">
        <v>44</v>
      </c>
    </row>
    <row r="319" spans="34:92">
      <c r="AH319" s="74" t="s">
        <v>128</v>
      </c>
      <c r="AI319" s="75" t="s">
        <v>1559</v>
      </c>
      <c r="AJ319" s="75" t="s">
        <v>1560</v>
      </c>
      <c r="AK319" s="75" t="s">
        <v>235</v>
      </c>
      <c r="AL319" s="76" t="s">
        <v>1422</v>
      </c>
      <c r="AT319" s="7"/>
      <c r="CI319" s="33" t="s">
        <v>128</v>
      </c>
      <c r="CJ319" s="33" t="s">
        <v>1497</v>
      </c>
      <c r="CK319" s="33" t="s">
        <v>1498</v>
      </c>
      <c r="CL319" s="33" t="s">
        <v>235</v>
      </c>
      <c r="CM319" s="33" t="s">
        <v>1499</v>
      </c>
      <c r="CN319" s="7" t="s">
        <v>44</v>
      </c>
    </row>
    <row r="320" spans="34:92">
      <c r="AH320" s="71" t="s">
        <v>128</v>
      </c>
      <c r="AI320" s="72" t="s">
        <v>1565</v>
      </c>
      <c r="AJ320" s="72" t="s">
        <v>1566</v>
      </c>
      <c r="AK320" s="72" t="s">
        <v>235</v>
      </c>
      <c r="AL320" s="73" t="s">
        <v>1431</v>
      </c>
      <c r="AT320" s="7"/>
      <c r="CI320" s="70" t="s">
        <v>128</v>
      </c>
      <c r="CJ320" s="70" t="s">
        <v>1504</v>
      </c>
      <c r="CK320" s="70" t="s">
        <v>1505</v>
      </c>
      <c r="CL320" s="70" t="s">
        <v>235</v>
      </c>
      <c r="CM320" s="70" t="s">
        <v>1506</v>
      </c>
      <c r="CN320" s="7" t="s">
        <v>44</v>
      </c>
    </row>
    <row r="321" spans="34:92">
      <c r="AH321" s="74" t="s">
        <v>128</v>
      </c>
      <c r="AI321" s="75" t="s">
        <v>1568</v>
      </c>
      <c r="AJ321" s="75" t="s">
        <v>1569</v>
      </c>
      <c r="AK321" s="75" t="s">
        <v>235</v>
      </c>
      <c r="AL321" s="76" t="s">
        <v>1440</v>
      </c>
      <c r="AT321" s="7"/>
      <c r="CI321" s="71"/>
      <c r="CJ321" s="72" t="s">
        <v>1512</v>
      </c>
      <c r="CK321" s="72" t="s">
        <v>1513</v>
      </c>
      <c r="CL321" s="72" t="s">
        <v>235</v>
      </c>
      <c r="CM321" s="73" t="s">
        <v>1514</v>
      </c>
      <c r="CN321" s="7" t="s">
        <v>44</v>
      </c>
    </row>
    <row r="322" spans="34:92">
      <c r="AH322" s="71" t="s">
        <v>128</v>
      </c>
      <c r="AI322" s="72" t="s">
        <v>59</v>
      </c>
      <c r="AJ322" s="72" t="s">
        <v>1574</v>
      </c>
      <c r="AK322" s="72" t="s">
        <v>235</v>
      </c>
      <c r="AL322" s="73" t="s">
        <v>1447</v>
      </c>
      <c r="AT322" s="7"/>
      <c r="CI322" s="74"/>
      <c r="CJ322" s="75" t="s">
        <v>1520</v>
      </c>
      <c r="CK322" s="75" t="s">
        <v>1521</v>
      </c>
      <c r="CL322" s="75" t="s">
        <v>235</v>
      </c>
      <c r="CM322" s="76" t="s">
        <v>1522</v>
      </c>
      <c r="CN322" s="7" t="s">
        <v>44</v>
      </c>
    </row>
    <row r="323" spans="34:92">
      <c r="AH323" s="74" t="s">
        <v>128</v>
      </c>
      <c r="AI323" s="75" t="s">
        <v>1579</v>
      </c>
      <c r="AJ323" s="75" t="s">
        <v>1580</v>
      </c>
      <c r="AK323" s="75" t="s">
        <v>235</v>
      </c>
      <c r="AL323" s="76" t="s">
        <v>1454</v>
      </c>
      <c r="AT323" s="7"/>
      <c r="CI323" s="71"/>
      <c r="CJ323" s="72" t="s">
        <v>1526</v>
      </c>
      <c r="CK323" s="72" t="s">
        <v>1527</v>
      </c>
      <c r="CL323" s="72" t="s">
        <v>235</v>
      </c>
      <c r="CM323" s="73" t="s">
        <v>1528</v>
      </c>
      <c r="CN323" s="7" t="s">
        <v>44</v>
      </c>
    </row>
    <row r="324" spans="34:92">
      <c r="AH324" s="71" t="s">
        <v>128</v>
      </c>
      <c r="AI324" s="72" t="s">
        <v>1583</v>
      </c>
      <c r="AJ324" s="72" t="s">
        <v>1584</v>
      </c>
      <c r="AK324" s="72" t="s">
        <v>235</v>
      </c>
      <c r="AL324" s="73" t="s">
        <v>1460</v>
      </c>
      <c r="AT324" s="7"/>
      <c r="CI324" s="74" t="s">
        <v>128</v>
      </c>
      <c r="CJ324" s="75" t="s">
        <v>1535</v>
      </c>
      <c r="CK324" s="75" t="s">
        <v>1536</v>
      </c>
      <c r="CL324" s="75" t="s">
        <v>235</v>
      </c>
      <c r="CM324" s="76" t="s">
        <v>1387</v>
      </c>
      <c r="CN324" s="7" t="s">
        <v>44</v>
      </c>
    </row>
    <row r="325" spans="34:92">
      <c r="AH325" s="74" t="s">
        <v>128</v>
      </c>
      <c r="AI325" s="75" t="s">
        <v>1589</v>
      </c>
      <c r="AJ325" s="75" t="s">
        <v>1590</v>
      </c>
      <c r="AK325" s="75" t="s">
        <v>235</v>
      </c>
      <c r="AL325" s="76" t="s">
        <v>1466</v>
      </c>
      <c r="AT325" s="7"/>
      <c r="CI325" s="71" t="s">
        <v>128</v>
      </c>
      <c r="CJ325" s="72" t="s">
        <v>1543</v>
      </c>
      <c r="CK325" s="72" t="s">
        <v>1544</v>
      </c>
      <c r="CL325" s="72" t="s">
        <v>235</v>
      </c>
      <c r="CM325" s="73" t="s">
        <v>1402</v>
      </c>
      <c r="CN325" s="7" t="s">
        <v>44</v>
      </c>
    </row>
    <row r="326" spans="34:92">
      <c r="AH326" s="71" t="s">
        <v>128</v>
      </c>
      <c r="AI326" s="72" t="s">
        <v>1595</v>
      </c>
      <c r="AJ326" s="72" t="s">
        <v>1596</v>
      </c>
      <c r="AK326" s="72" t="s">
        <v>235</v>
      </c>
      <c r="AL326" s="73" t="s">
        <v>1597</v>
      </c>
      <c r="AT326" s="7"/>
      <c r="CI326" s="74" t="s">
        <v>128</v>
      </c>
      <c r="CJ326" s="75" t="s">
        <v>1549</v>
      </c>
      <c r="CK326" s="75" t="s">
        <v>1550</v>
      </c>
      <c r="CL326" s="75" t="s">
        <v>235</v>
      </c>
      <c r="CM326" s="76" t="s">
        <v>1408</v>
      </c>
      <c r="CN326" s="7" t="s">
        <v>44</v>
      </c>
    </row>
    <row r="327" spans="34:92">
      <c r="AH327" s="74"/>
      <c r="AI327" s="75" t="s">
        <v>1600</v>
      </c>
      <c r="AJ327" s="75" t="s">
        <v>1601</v>
      </c>
      <c r="AK327" s="75" t="s">
        <v>235</v>
      </c>
      <c r="AL327" s="76" t="s">
        <v>1602</v>
      </c>
      <c r="AT327" s="7"/>
      <c r="CI327" s="71" t="s">
        <v>128</v>
      </c>
      <c r="CJ327" s="72" t="s">
        <v>1555</v>
      </c>
      <c r="CK327" s="72" t="s">
        <v>1556</v>
      </c>
      <c r="CL327" s="72" t="s">
        <v>235</v>
      </c>
      <c r="CM327" s="73" t="s">
        <v>1414</v>
      </c>
      <c r="CN327" s="7" t="s">
        <v>44</v>
      </c>
    </row>
    <row r="328" spans="34:92">
      <c r="AH328" s="71" t="s">
        <v>128</v>
      </c>
      <c r="AI328" s="72" t="s">
        <v>1607</v>
      </c>
      <c r="AJ328" s="72" t="s">
        <v>1608</v>
      </c>
      <c r="AK328" s="72" t="s">
        <v>235</v>
      </c>
      <c r="AL328" s="73" t="s">
        <v>1365</v>
      </c>
      <c r="AT328" s="7"/>
      <c r="CI328" s="74" t="s">
        <v>128</v>
      </c>
      <c r="CJ328" s="75" t="s">
        <v>1559</v>
      </c>
      <c r="CK328" s="75" t="s">
        <v>1560</v>
      </c>
      <c r="CL328" s="75" t="s">
        <v>235</v>
      </c>
      <c r="CM328" s="76" t="s">
        <v>1422</v>
      </c>
      <c r="CN328" s="7" t="s">
        <v>44</v>
      </c>
    </row>
    <row r="329" spans="34:92">
      <c r="AH329" s="74" t="s">
        <v>128</v>
      </c>
      <c r="AI329" s="75" t="s">
        <v>1611</v>
      </c>
      <c r="AJ329" s="75" t="s">
        <v>1612</v>
      </c>
      <c r="AK329" s="75" t="s">
        <v>235</v>
      </c>
      <c r="AL329" s="76" t="s">
        <v>1372</v>
      </c>
      <c r="AT329" s="7"/>
      <c r="CI329" s="71" t="s">
        <v>128</v>
      </c>
      <c r="CJ329" s="72" t="s">
        <v>1565</v>
      </c>
      <c r="CK329" s="72" t="s">
        <v>1566</v>
      </c>
      <c r="CL329" s="72" t="s">
        <v>235</v>
      </c>
      <c r="CM329" s="73" t="s">
        <v>1431</v>
      </c>
      <c r="CN329" s="7" t="s">
        <v>44</v>
      </c>
    </row>
    <row r="330" spans="34:92">
      <c r="AH330" s="71" t="s">
        <v>128</v>
      </c>
      <c r="AI330" s="72" t="s">
        <v>1615</v>
      </c>
      <c r="AJ330" s="72" t="s">
        <v>1616</v>
      </c>
      <c r="AK330" s="72" t="s">
        <v>235</v>
      </c>
      <c r="AL330" s="73" t="s">
        <v>1381</v>
      </c>
      <c r="AT330" s="7"/>
      <c r="CI330" s="74" t="s">
        <v>128</v>
      </c>
      <c r="CJ330" s="75" t="s">
        <v>1568</v>
      </c>
      <c r="CK330" s="75" t="s">
        <v>1569</v>
      </c>
      <c r="CL330" s="75" t="s">
        <v>235</v>
      </c>
      <c r="CM330" s="76" t="s">
        <v>1440</v>
      </c>
      <c r="CN330" s="7" t="s">
        <v>44</v>
      </c>
    </row>
    <row r="331" spans="34:92">
      <c r="AH331" s="74" t="s">
        <v>128</v>
      </c>
      <c r="AI331" s="75" t="s">
        <v>1619</v>
      </c>
      <c r="AJ331" s="75" t="s">
        <v>1620</v>
      </c>
      <c r="AK331" s="75" t="s">
        <v>171</v>
      </c>
      <c r="AL331" s="76" t="s">
        <v>1621</v>
      </c>
      <c r="AT331" s="7"/>
      <c r="CI331" s="71" t="s">
        <v>128</v>
      </c>
      <c r="CJ331" s="72" t="s">
        <v>59</v>
      </c>
      <c r="CK331" s="72" t="s">
        <v>1574</v>
      </c>
      <c r="CL331" s="72" t="s">
        <v>235</v>
      </c>
      <c r="CM331" s="73" t="s">
        <v>1447</v>
      </c>
      <c r="CN331" s="7" t="s">
        <v>44</v>
      </c>
    </row>
    <row r="332" spans="34:92">
      <c r="AH332" s="71" t="s">
        <v>128</v>
      </c>
      <c r="AI332" s="72" t="s">
        <v>1628</v>
      </c>
      <c r="AJ332" s="72" t="s">
        <v>1629</v>
      </c>
      <c r="AK332" s="72" t="s">
        <v>171</v>
      </c>
      <c r="AL332" s="73" t="s">
        <v>1621</v>
      </c>
      <c r="AT332" s="7"/>
      <c r="CI332" s="74" t="s">
        <v>128</v>
      </c>
      <c r="CJ332" s="75" t="s">
        <v>1579</v>
      </c>
      <c r="CK332" s="75" t="s">
        <v>1580</v>
      </c>
      <c r="CL332" s="75" t="s">
        <v>235</v>
      </c>
      <c r="CM332" s="76" t="s">
        <v>1454</v>
      </c>
      <c r="CN332" s="7" t="s">
        <v>44</v>
      </c>
    </row>
    <row r="333" spans="34:92">
      <c r="AH333" s="74" t="s">
        <v>128</v>
      </c>
      <c r="AI333" s="75" t="s">
        <v>1632</v>
      </c>
      <c r="AJ333" s="75" t="s">
        <v>1633</v>
      </c>
      <c r="AK333" s="75" t="s">
        <v>171</v>
      </c>
      <c r="AL333" s="76" t="s">
        <v>1621</v>
      </c>
      <c r="AT333" s="7"/>
      <c r="CI333" s="71" t="s">
        <v>128</v>
      </c>
      <c r="CJ333" s="72" t="s">
        <v>1583</v>
      </c>
      <c r="CK333" s="72" t="s">
        <v>1584</v>
      </c>
      <c r="CL333" s="72" t="s">
        <v>235</v>
      </c>
      <c r="CM333" s="73" t="s">
        <v>1460</v>
      </c>
      <c r="CN333" s="7" t="s">
        <v>44</v>
      </c>
    </row>
    <row r="334" spans="34:92">
      <c r="AH334" s="71" t="s">
        <v>128</v>
      </c>
      <c r="AI334" s="72" t="s">
        <v>1638</v>
      </c>
      <c r="AJ334" s="72" t="s">
        <v>1639</v>
      </c>
      <c r="AK334" s="72" t="s">
        <v>171</v>
      </c>
      <c r="AL334" s="73" t="s">
        <v>1621</v>
      </c>
      <c r="AT334" s="7"/>
      <c r="CI334" s="74" t="s">
        <v>128</v>
      </c>
      <c r="CJ334" s="75" t="s">
        <v>1589</v>
      </c>
      <c r="CK334" s="75" t="s">
        <v>1590</v>
      </c>
      <c r="CL334" s="75" t="s">
        <v>235</v>
      </c>
      <c r="CM334" s="76" t="s">
        <v>1466</v>
      </c>
      <c r="CN334" s="7" t="s">
        <v>44</v>
      </c>
    </row>
    <row r="335" spans="34:92">
      <c r="AH335" s="74" t="s">
        <v>128</v>
      </c>
      <c r="AI335" s="75" t="s">
        <v>1644</v>
      </c>
      <c r="AJ335" s="75" t="s">
        <v>1645</v>
      </c>
      <c r="AK335" s="75" t="s">
        <v>171</v>
      </c>
      <c r="AL335" s="76" t="s">
        <v>1621</v>
      </c>
      <c r="AT335" s="7"/>
      <c r="CI335" s="71" t="s">
        <v>128</v>
      </c>
      <c r="CJ335" s="72" t="s">
        <v>1595</v>
      </c>
      <c r="CK335" s="72" t="s">
        <v>1596</v>
      </c>
      <c r="CL335" s="72" t="s">
        <v>235</v>
      </c>
      <c r="CM335" s="73" t="s">
        <v>1597</v>
      </c>
      <c r="CN335" s="7" t="s">
        <v>44</v>
      </c>
    </row>
    <row r="336" spans="34:92">
      <c r="AH336" s="71" t="s">
        <v>128</v>
      </c>
      <c r="AI336" s="72" t="s">
        <v>1650</v>
      </c>
      <c r="AJ336" s="72" t="s">
        <v>1651</v>
      </c>
      <c r="AK336" s="72" t="s">
        <v>171</v>
      </c>
      <c r="AL336" s="73" t="s">
        <v>126</v>
      </c>
      <c r="AT336" s="7"/>
      <c r="CI336" s="74"/>
      <c r="CJ336" s="75" t="s">
        <v>1600</v>
      </c>
      <c r="CK336" s="75" t="s">
        <v>1601</v>
      </c>
      <c r="CL336" s="75" t="s">
        <v>235</v>
      </c>
      <c r="CM336" s="76" t="s">
        <v>1602</v>
      </c>
      <c r="CN336" s="7" t="s">
        <v>44</v>
      </c>
    </row>
    <row r="337" spans="34:92">
      <c r="AH337" s="74" t="s">
        <v>128</v>
      </c>
      <c r="AI337" s="75" t="s">
        <v>1656</v>
      </c>
      <c r="AJ337" s="75" t="s">
        <v>1657</v>
      </c>
      <c r="AK337" s="75" t="s">
        <v>171</v>
      </c>
      <c r="AL337" s="76" t="s">
        <v>162</v>
      </c>
      <c r="AT337" s="7"/>
      <c r="CI337" s="71" t="s">
        <v>128</v>
      </c>
      <c r="CJ337" s="72" t="s">
        <v>1607</v>
      </c>
      <c r="CK337" s="72" t="s">
        <v>1608</v>
      </c>
      <c r="CL337" s="72" t="s">
        <v>235</v>
      </c>
      <c r="CM337" s="73" t="s">
        <v>1365</v>
      </c>
      <c r="CN337" s="7" t="s">
        <v>44</v>
      </c>
    </row>
    <row r="338" spans="34:92">
      <c r="AH338" s="71" t="s">
        <v>128</v>
      </c>
      <c r="AI338" s="72" t="s">
        <v>1662</v>
      </c>
      <c r="AJ338" s="72" t="s">
        <v>1663</v>
      </c>
      <c r="AK338" s="72" t="s">
        <v>171</v>
      </c>
      <c r="AL338" s="73" t="s">
        <v>162</v>
      </c>
      <c r="AT338" s="7"/>
      <c r="CI338" s="74" t="s">
        <v>128</v>
      </c>
      <c r="CJ338" s="75" t="s">
        <v>1611</v>
      </c>
      <c r="CK338" s="75" t="s">
        <v>1612</v>
      </c>
      <c r="CL338" s="75" t="s">
        <v>235</v>
      </c>
      <c r="CM338" s="76" t="s">
        <v>1372</v>
      </c>
      <c r="CN338" s="7" t="s">
        <v>44</v>
      </c>
    </row>
    <row r="339" spans="34:92">
      <c r="AH339" s="74" t="s">
        <v>128</v>
      </c>
      <c r="AI339" s="75" t="s">
        <v>1668</v>
      </c>
      <c r="AJ339" s="75" t="s">
        <v>1669</v>
      </c>
      <c r="AK339" s="75" t="s">
        <v>171</v>
      </c>
      <c r="AL339" s="76" t="s">
        <v>162</v>
      </c>
      <c r="AT339" s="7"/>
      <c r="CI339" s="71" t="s">
        <v>128</v>
      </c>
      <c r="CJ339" s="72" t="s">
        <v>1615</v>
      </c>
      <c r="CK339" s="72" t="s">
        <v>1616</v>
      </c>
      <c r="CL339" s="72" t="s">
        <v>235</v>
      </c>
      <c r="CM339" s="73" t="s">
        <v>1381</v>
      </c>
      <c r="CN339" s="7" t="s">
        <v>44</v>
      </c>
    </row>
    <row r="340" spans="34:92">
      <c r="AH340" s="71" t="s">
        <v>128</v>
      </c>
      <c r="AI340" s="72" t="s">
        <v>1675</v>
      </c>
      <c r="AJ340" s="72" t="s">
        <v>1676</v>
      </c>
      <c r="AK340" s="72" t="s">
        <v>171</v>
      </c>
      <c r="AL340" s="73" t="s">
        <v>260</v>
      </c>
      <c r="AT340" s="7"/>
      <c r="CI340" s="74" t="s">
        <v>128</v>
      </c>
      <c r="CJ340" s="75" t="s">
        <v>1619</v>
      </c>
      <c r="CK340" s="75" t="s">
        <v>1620</v>
      </c>
      <c r="CL340" s="75" t="s">
        <v>171</v>
      </c>
      <c r="CM340" s="76" t="s">
        <v>1621</v>
      </c>
      <c r="CN340" s="7" t="s">
        <v>44</v>
      </c>
    </row>
    <row r="341" spans="34:92">
      <c r="AH341" s="74"/>
      <c r="AI341" s="75" t="s">
        <v>1679</v>
      </c>
      <c r="AJ341" s="75" t="s">
        <v>1680</v>
      </c>
      <c r="AK341" s="75" t="s">
        <v>375</v>
      </c>
      <c r="AL341" s="76" t="s">
        <v>1597</v>
      </c>
      <c r="AT341" s="7"/>
      <c r="CI341" s="71" t="s">
        <v>128</v>
      </c>
      <c r="CJ341" s="72" t="s">
        <v>1628</v>
      </c>
      <c r="CK341" s="72" t="s">
        <v>1629</v>
      </c>
      <c r="CL341" s="72" t="s">
        <v>171</v>
      </c>
      <c r="CM341" s="73" t="s">
        <v>1621</v>
      </c>
      <c r="CN341" s="7" t="s">
        <v>44</v>
      </c>
    </row>
    <row r="342" spans="34:92">
      <c r="AH342" s="71" t="s">
        <v>128</v>
      </c>
      <c r="AI342" s="72" t="s">
        <v>1684</v>
      </c>
      <c r="AJ342" s="72" t="s">
        <v>1685</v>
      </c>
      <c r="AK342" s="72" t="s">
        <v>205</v>
      </c>
      <c r="AL342" s="73"/>
      <c r="AT342" s="7"/>
      <c r="CI342" s="74" t="s">
        <v>128</v>
      </c>
      <c r="CJ342" s="75" t="s">
        <v>1632</v>
      </c>
      <c r="CK342" s="75" t="s">
        <v>1633</v>
      </c>
      <c r="CL342" s="75" t="s">
        <v>171</v>
      </c>
      <c r="CM342" s="76" t="s">
        <v>1621</v>
      </c>
      <c r="CN342" s="7" t="s">
        <v>44</v>
      </c>
    </row>
    <row r="343" spans="34:92">
      <c r="AH343" s="74" t="s">
        <v>128</v>
      </c>
      <c r="AI343" s="75" t="s">
        <v>1688</v>
      </c>
      <c r="AJ343" s="75" t="s">
        <v>1689</v>
      </c>
      <c r="AK343" s="75" t="s">
        <v>205</v>
      </c>
      <c r="AL343" s="76"/>
      <c r="AT343" s="7"/>
      <c r="CI343" s="71" t="s">
        <v>128</v>
      </c>
      <c r="CJ343" s="72" t="s">
        <v>1638</v>
      </c>
      <c r="CK343" s="72" t="s">
        <v>1639</v>
      </c>
      <c r="CL343" s="72" t="s">
        <v>171</v>
      </c>
      <c r="CM343" s="73" t="s">
        <v>1621</v>
      </c>
      <c r="CN343" s="7" t="s">
        <v>44</v>
      </c>
    </row>
    <row r="344" spans="34:92">
      <c r="AH344" s="71" t="s">
        <v>128</v>
      </c>
      <c r="AI344" s="72" t="s">
        <v>1694</v>
      </c>
      <c r="AJ344" s="72" t="s">
        <v>1695</v>
      </c>
      <c r="AK344" s="72" t="s">
        <v>205</v>
      </c>
      <c r="AL344" s="73"/>
      <c r="AT344" s="7"/>
      <c r="CI344" s="74" t="s">
        <v>128</v>
      </c>
      <c r="CJ344" s="75" t="s">
        <v>1644</v>
      </c>
      <c r="CK344" s="75" t="s">
        <v>1645</v>
      </c>
      <c r="CL344" s="75" t="s">
        <v>171</v>
      </c>
      <c r="CM344" s="76" t="s">
        <v>1621</v>
      </c>
      <c r="CN344" s="7" t="s">
        <v>44</v>
      </c>
    </row>
    <row r="345" spans="34:92">
      <c r="AH345" s="74" t="s">
        <v>128</v>
      </c>
      <c r="AI345" s="75" t="s">
        <v>1697</v>
      </c>
      <c r="AJ345" s="75" t="s">
        <v>1698</v>
      </c>
      <c r="AK345" s="75" t="s">
        <v>205</v>
      </c>
      <c r="AL345" s="76" t="s">
        <v>897</v>
      </c>
      <c r="AT345" s="7"/>
      <c r="CI345" s="71" t="s">
        <v>128</v>
      </c>
      <c r="CJ345" s="72" t="s">
        <v>1650</v>
      </c>
      <c r="CK345" s="72" t="s">
        <v>1651</v>
      </c>
      <c r="CL345" s="72" t="s">
        <v>171</v>
      </c>
      <c r="CM345" s="73" t="s">
        <v>126</v>
      </c>
      <c r="CN345" s="7" t="s">
        <v>44</v>
      </c>
    </row>
    <row r="346" spans="34:92">
      <c r="AH346" s="71" t="s">
        <v>128</v>
      </c>
      <c r="AI346" s="72" t="s">
        <v>1701</v>
      </c>
      <c r="AJ346" s="72" t="s">
        <v>1702</v>
      </c>
      <c r="AK346" s="72" t="s">
        <v>205</v>
      </c>
      <c r="AL346" s="73"/>
      <c r="AT346" s="7"/>
      <c r="CI346" s="74" t="s">
        <v>128</v>
      </c>
      <c r="CJ346" s="75" t="s">
        <v>1656</v>
      </c>
      <c r="CK346" s="75" t="s">
        <v>1657</v>
      </c>
      <c r="CL346" s="75" t="s">
        <v>171</v>
      </c>
      <c r="CM346" s="76" t="s">
        <v>162</v>
      </c>
      <c r="CN346" s="7" t="s">
        <v>44</v>
      </c>
    </row>
    <row r="347" spans="34:92">
      <c r="AH347" s="74" t="s">
        <v>128</v>
      </c>
      <c r="AI347" s="75" t="s">
        <v>1705</v>
      </c>
      <c r="AJ347" s="75" t="s">
        <v>1706</v>
      </c>
      <c r="AK347" s="75" t="s">
        <v>205</v>
      </c>
      <c r="AL347" s="76"/>
      <c r="AT347" s="7"/>
      <c r="CI347" s="71" t="s">
        <v>128</v>
      </c>
      <c r="CJ347" s="72" t="s">
        <v>1662</v>
      </c>
      <c r="CK347" s="72" t="s">
        <v>1663</v>
      </c>
      <c r="CL347" s="72" t="s">
        <v>171</v>
      </c>
      <c r="CM347" s="73" t="s">
        <v>162</v>
      </c>
      <c r="CN347" s="7" t="s">
        <v>44</v>
      </c>
    </row>
    <row r="348" spans="34:92">
      <c r="AH348" s="71" t="s">
        <v>128</v>
      </c>
      <c r="AI348" s="72" t="s">
        <v>1709</v>
      </c>
      <c r="AJ348" s="72" t="s">
        <v>1710</v>
      </c>
      <c r="AK348" s="72" t="s">
        <v>205</v>
      </c>
      <c r="AL348" s="73"/>
      <c r="AT348" s="7"/>
      <c r="CI348" s="74" t="s">
        <v>128</v>
      </c>
      <c r="CJ348" s="75" t="s">
        <v>1668</v>
      </c>
      <c r="CK348" s="75" t="s">
        <v>1669</v>
      </c>
      <c r="CL348" s="75" t="s">
        <v>171</v>
      </c>
      <c r="CM348" s="76" t="s">
        <v>162</v>
      </c>
      <c r="CN348" s="7" t="s">
        <v>44</v>
      </c>
    </row>
    <row r="349" spans="34:92">
      <c r="AH349" s="74" t="s">
        <v>128</v>
      </c>
      <c r="AI349" s="75" t="s">
        <v>1715</v>
      </c>
      <c r="AJ349" s="75" t="s">
        <v>1716</v>
      </c>
      <c r="AK349" s="75" t="s">
        <v>205</v>
      </c>
      <c r="AL349" s="76"/>
      <c r="AT349" s="7"/>
      <c r="CI349" s="71" t="s">
        <v>128</v>
      </c>
      <c r="CJ349" s="72" t="s">
        <v>1675</v>
      </c>
      <c r="CK349" s="72" t="s">
        <v>1676</v>
      </c>
      <c r="CL349" s="72" t="s">
        <v>171</v>
      </c>
      <c r="CM349" s="73" t="s">
        <v>260</v>
      </c>
      <c r="CN349" s="7" t="s">
        <v>44</v>
      </c>
    </row>
    <row r="350" spans="34:92">
      <c r="AH350" s="71" t="s">
        <v>128</v>
      </c>
      <c r="AI350" s="72" t="s">
        <v>1719</v>
      </c>
      <c r="AJ350" s="72" t="s">
        <v>1720</v>
      </c>
      <c r="AK350" s="72" t="s">
        <v>205</v>
      </c>
      <c r="AL350" s="73" t="s">
        <v>442</v>
      </c>
      <c r="AT350" s="7"/>
      <c r="CI350" s="74"/>
      <c r="CJ350" s="75" t="s">
        <v>1679</v>
      </c>
      <c r="CK350" s="75" t="s">
        <v>1680</v>
      </c>
      <c r="CL350" s="75" t="s">
        <v>375</v>
      </c>
      <c r="CM350" s="76" t="s">
        <v>1597</v>
      </c>
      <c r="CN350" s="7" t="s">
        <v>44</v>
      </c>
    </row>
    <row r="351" spans="34:92">
      <c r="AH351" s="74" t="s">
        <v>128</v>
      </c>
      <c r="AI351" s="75" t="s">
        <v>1725</v>
      </c>
      <c r="AJ351" s="75" t="s">
        <v>1726</v>
      </c>
      <c r="AK351" s="75" t="s">
        <v>205</v>
      </c>
      <c r="AL351" s="76" t="s">
        <v>469</v>
      </c>
      <c r="AT351" s="7"/>
      <c r="CI351" s="71" t="s">
        <v>128</v>
      </c>
      <c r="CJ351" s="72" t="s">
        <v>1684</v>
      </c>
      <c r="CK351" s="72" t="s">
        <v>1685</v>
      </c>
      <c r="CL351" s="72" t="s">
        <v>205</v>
      </c>
      <c r="CM351" s="73"/>
      <c r="CN351" s="7" t="s">
        <v>44</v>
      </c>
    </row>
    <row r="352" spans="34:92">
      <c r="AH352" s="71" t="s">
        <v>128</v>
      </c>
      <c r="AI352" s="72" t="s">
        <v>1729</v>
      </c>
      <c r="AJ352" s="72" t="s">
        <v>1730</v>
      </c>
      <c r="AK352" s="72" t="s">
        <v>205</v>
      </c>
      <c r="AL352" s="73" t="s">
        <v>491</v>
      </c>
      <c r="AT352" s="7"/>
      <c r="CI352" s="74" t="s">
        <v>128</v>
      </c>
      <c r="CJ352" s="75" t="s">
        <v>1688</v>
      </c>
      <c r="CK352" s="75" t="s">
        <v>1689</v>
      </c>
      <c r="CL352" s="75" t="s">
        <v>205</v>
      </c>
      <c r="CM352" s="76"/>
      <c r="CN352" s="7" t="s">
        <v>44</v>
      </c>
    </row>
    <row r="353" spans="34:92">
      <c r="AH353" s="74" t="s">
        <v>128</v>
      </c>
      <c r="AI353" s="75" t="s">
        <v>1735</v>
      </c>
      <c r="AJ353" s="75" t="s">
        <v>1736</v>
      </c>
      <c r="AK353" s="75" t="s">
        <v>205</v>
      </c>
      <c r="AL353" s="76" t="s">
        <v>510</v>
      </c>
      <c r="AT353" s="7"/>
      <c r="CI353" s="71" t="s">
        <v>128</v>
      </c>
      <c r="CJ353" s="72" t="s">
        <v>1694</v>
      </c>
      <c r="CK353" s="72" t="s">
        <v>1695</v>
      </c>
      <c r="CL353" s="72" t="s">
        <v>205</v>
      </c>
      <c r="CM353" s="73"/>
      <c r="CN353" s="7" t="s">
        <v>44</v>
      </c>
    </row>
    <row r="354" spans="34:92">
      <c r="AH354" s="71" t="s">
        <v>128</v>
      </c>
      <c r="AI354" s="72" t="s">
        <v>1741</v>
      </c>
      <c r="AJ354" s="72" t="s">
        <v>1742</v>
      </c>
      <c r="AK354" s="72" t="s">
        <v>205</v>
      </c>
      <c r="AL354" s="73" t="s">
        <v>531</v>
      </c>
      <c r="AT354" s="7"/>
      <c r="CI354" s="74" t="s">
        <v>128</v>
      </c>
      <c r="CJ354" s="75" t="s">
        <v>1697</v>
      </c>
      <c r="CK354" s="75" t="s">
        <v>1698</v>
      </c>
      <c r="CL354" s="75" t="s">
        <v>205</v>
      </c>
      <c r="CM354" s="76" t="s">
        <v>897</v>
      </c>
      <c r="CN354" s="7" t="s">
        <v>44</v>
      </c>
    </row>
    <row r="355" spans="34:92">
      <c r="AH355" s="74" t="s">
        <v>128</v>
      </c>
      <c r="AI355" s="75" t="s">
        <v>1747</v>
      </c>
      <c r="AJ355" s="75" t="s">
        <v>1748</v>
      </c>
      <c r="AK355" s="75" t="s">
        <v>205</v>
      </c>
      <c r="AL355" s="76" t="s">
        <v>551</v>
      </c>
      <c r="AT355" s="7"/>
      <c r="CI355" s="71" t="s">
        <v>128</v>
      </c>
      <c r="CJ355" s="72" t="s">
        <v>1701</v>
      </c>
      <c r="CK355" s="72" t="s">
        <v>1702</v>
      </c>
      <c r="CL355" s="72" t="s">
        <v>205</v>
      </c>
      <c r="CM355" s="73"/>
      <c r="CN355" s="7" t="s">
        <v>44</v>
      </c>
    </row>
    <row r="356" spans="34:92">
      <c r="AH356" s="71" t="s">
        <v>128</v>
      </c>
      <c r="AI356" s="72" t="s">
        <v>1750</v>
      </c>
      <c r="AJ356" s="72" t="s">
        <v>1751</v>
      </c>
      <c r="AK356" s="72" t="s">
        <v>205</v>
      </c>
      <c r="AL356" s="73" t="s">
        <v>569</v>
      </c>
      <c r="AT356" s="7"/>
      <c r="CI356" s="74" t="s">
        <v>128</v>
      </c>
      <c r="CJ356" s="75" t="s">
        <v>1705</v>
      </c>
      <c r="CK356" s="75" t="s">
        <v>1706</v>
      </c>
      <c r="CL356" s="75" t="s">
        <v>205</v>
      </c>
      <c r="CM356" s="76"/>
      <c r="CN356" s="7" t="s">
        <v>44</v>
      </c>
    </row>
    <row r="357" spans="34:92">
      <c r="AH357" s="74" t="s">
        <v>128</v>
      </c>
      <c r="AI357" s="75" t="s">
        <v>1754</v>
      </c>
      <c r="AJ357" s="75" t="s">
        <v>1755</v>
      </c>
      <c r="AK357" s="75" t="s">
        <v>205</v>
      </c>
      <c r="AL357" s="76" t="s">
        <v>589</v>
      </c>
      <c r="AT357" s="7"/>
      <c r="CI357" s="71" t="s">
        <v>128</v>
      </c>
      <c r="CJ357" s="72" t="s">
        <v>1709</v>
      </c>
      <c r="CK357" s="72" t="s">
        <v>1710</v>
      </c>
      <c r="CL357" s="72" t="s">
        <v>205</v>
      </c>
      <c r="CM357" s="73"/>
      <c r="CN357" s="7" t="s">
        <v>44</v>
      </c>
    </row>
    <row r="358" spans="34:92">
      <c r="AH358" s="71" t="s">
        <v>128</v>
      </c>
      <c r="AI358" s="72" t="s">
        <v>1758</v>
      </c>
      <c r="AJ358" s="72" t="s">
        <v>1759</v>
      </c>
      <c r="AK358" s="72" t="s">
        <v>205</v>
      </c>
      <c r="AL358" s="73" t="s">
        <v>609</v>
      </c>
      <c r="AT358" s="7"/>
      <c r="CI358" s="74" t="s">
        <v>128</v>
      </c>
      <c r="CJ358" s="75" t="s">
        <v>1715</v>
      </c>
      <c r="CK358" s="75" t="s">
        <v>1716</v>
      </c>
      <c r="CL358" s="75" t="s">
        <v>205</v>
      </c>
      <c r="CM358" s="76"/>
      <c r="CN358" s="7" t="s">
        <v>44</v>
      </c>
    </row>
    <row r="359" spans="34:92">
      <c r="AH359" s="74" t="s">
        <v>128</v>
      </c>
      <c r="AI359" s="75" t="s">
        <v>1762</v>
      </c>
      <c r="AJ359" s="75" t="s">
        <v>1763</v>
      </c>
      <c r="AK359" s="75" t="s">
        <v>205</v>
      </c>
      <c r="AL359" s="76" t="s">
        <v>626</v>
      </c>
      <c r="AT359" s="7"/>
      <c r="CI359" s="71" t="s">
        <v>128</v>
      </c>
      <c r="CJ359" s="72" t="s">
        <v>1719</v>
      </c>
      <c r="CK359" s="72" t="s">
        <v>1720</v>
      </c>
      <c r="CL359" s="72" t="s">
        <v>205</v>
      </c>
      <c r="CM359" s="73" t="s">
        <v>442</v>
      </c>
      <c r="CN359" s="7" t="s">
        <v>44</v>
      </c>
    </row>
    <row r="360" spans="34:92">
      <c r="AH360" s="71" t="s">
        <v>128</v>
      </c>
      <c r="AI360" s="72" t="s">
        <v>1766</v>
      </c>
      <c r="AJ360" s="72" t="s">
        <v>1767</v>
      </c>
      <c r="AK360" s="72" t="s">
        <v>205</v>
      </c>
      <c r="AL360" s="73" t="s">
        <v>645</v>
      </c>
      <c r="AT360" s="7"/>
      <c r="CI360" s="74" t="s">
        <v>128</v>
      </c>
      <c r="CJ360" s="75" t="s">
        <v>1725</v>
      </c>
      <c r="CK360" s="75" t="s">
        <v>1726</v>
      </c>
      <c r="CL360" s="75" t="s">
        <v>205</v>
      </c>
      <c r="CM360" s="76" t="s">
        <v>469</v>
      </c>
      <c r="CN360" s="7" t="s">
        <v>44</v>
      </c>
    </row>
    <row r="361" spans="34:92">
      <c r="AH361" s="74" t="s">
        <v>128</v>
      </c>
      <c r="AI361" s="75" t="s">
        <v>1770</v>
      </c>
      <c r="AJ361" s="75" t="s">
        <v>1771</v>
      </c>
      <c r="AK361" s="75" t="s">
        <v>205</v>
      </c>
      <c r="AL361" s="76" t="s">
        <v>663</v>
      </c>
      <c r="AT361" s="7"/>
      <c r="CI361" s="71" t="s">
        <v>128</v>
      </c>
      <c r="CJ361" s="72" t="s">
        <v>1729</v>
      </c>
      <c r="CK361" s="72" t="s">
        <v>1730</v>
      </c>
      <c r="CL361" s="72" t="s">
        <v>205</v>
      </c>
      <c r="CM361" s="73" t="s">
        <v>491</v>
      </c>
      <c r="CN361" s="7" t="s">
        <v>44</v>
      </c>
    </row>
    <row r="362" spans="34:92">
      <c r="AH362" s="71" t="s">
        <v>128</v>
      </c>
      <c r="AI362" s="72" t="s">
        <v>1774</v>
      </c>
      <c r="AJ362" s="72" t="s">
        <v>1775</v>
      </c>
      <c r="AK362" s="72" t="s">
        <v>205</v>
      </c>
      <c r="AL362" s="73" t="s">
        <v>680</v>
      </c>
      <c r="AT362" s="7"/>
      <c r="CI362" s="74" t="s">
        <v>128</v>
      </c>
      <c r="CJ362" s="75" t="s">
        <v>1735</v>
      </c>
      <c r="CK362" s="75" t="s">
        <v>1736</v>
      </c>
      <c r="CL362" s="75" t="s">
        <v>205</v>
      </c>
      <c r="CM362" s="76" t="s">
        <v>510</v>
      </c>
      <c r="CN362" s="7" t="s">
        <v>44</v>
      </c>
    </row>
    <row r="363" spans="34:92">
      <c r="AH363" s="74" t="s">
        <v>128</v>
      </c>
      <c r="AI363" s="75" t="s">
        <v>1778</v>
      </c>
      <c r="AJ363" s="75" t="s">
        <v>1779</v>
      </c>
      <c r="AK363" s="75" t="s">
        <v>205</v>
      </c>
      <c r="AL363" s="76" t="s">
        <v>698</v>
      </c>
      <c r="AT363" s="7"/>
      <c r="CI363" s="71" t="s">
        <v>128</v>
      </c>
      <c r="CJ363" s="72" t="s">
        <v>1741</v>
      </c>
      <c r="CK363" s="72" t="s">
        <v>1742</v>
      </c>
      <c r="CL363" s="72" t="s">
        <v>205</v>
      </c>
      <c r="CM363" s="73" t="s">
        <v>531</v>
      </c>
      <c r="CN363" s="7" t="s">
        <v>44</v>
      </c>
    </row>
    <row r="364" spans="34:92">
      <c r="AH364" s="71" t="s">
        <v>128</v>
      </c>
      <c r="AI364" s="72" t="s">
        <v>1782</v>
      </c>
      <c r="AJ364" s="72" t="s">
        <v>1783</v>
      </c>
      <c r="AK364" s="72" t="s">
        <v>205</v>
      </c>
      <c r="AL364" s="73" t="s">
        <v>715</v>
      </c>
      <c r="AT364" s="7"/>
      <c r="CI364" s="74" t="s">
        <v>128</v>
      </c>
      <c r="CJ364" s="75" t="s">
        <v>1747</v>
      </c>
      <c r="CK364" s="75" t="s">
        <v>1748</v>
      </c>
      <c r="CL364" s="75" t="s">
        <v>205</v>
      </c>
      <c r="CM364" s="76" t="s">
        <v>551</v>
      </c>
      <c r="CN364" s="7" t="s">
        <v>44</v>
      </c>
    </row>
    <row r="365" spans="34:92">
      <c r="AH365" s="74" t="s">
        <v>128</v>
      </c>
      <c r="AI365" s="75" t="s">
        <v>1786</v>
      </c>
      <c r="AJ365" s="75" t="s">
        <v>1787</v>
      </c>
      <c r="AK365" s="75" t="s">
        <v>205</v>
      </c>
      <c r="AL365" s="76" t="s">
        <v>733</v>
      </c>
      <c r="AT365" s="7"/>
      <c r="CI365" s="71" t="s">
        <v>128</v>
      </c>
      <c r="CJ365" s="72" t="s">
        <v>1750</v>
      </c>
      <c r="CK365" s="72" t="s">
        <v>1751</v>
      </c>
      <c r="CL365" s="72" t="s">
        <v>205</v>
      </c>
      <c r="CM365" s="73" t="s">
        <v>569</v>
      </c>
      <c r="CN365" s="7" t="s">
        <v>44</v>
      </c>
    </row>
    <row r="366" spans="34:92">
      <c r="AH366" s="71" t="s">
        <v>128</v>
      </c>
      <c r="AI366" s="72" t="s">
        <v>1790</v>
      </c>
      <c r="AJ366" s="72" t="s">
        <v>1791</v>
      </c>
      <c r="AK366" s="72" t="s">
        <v>205</v>
      </c>
      <c r="AL366" s="73" t="s">
        <v>750</v>
      </c>
      <c r="AT366" s="7"/>
      <c r="CI366" s="74" t="s">
        <v>128</v>
      </c>
      <c r="CJ366" s="75" t="s">
        <v>1754</v>
      </c>
      <c r="CK366" s="75" t="s">
        <v>1755</v>
      </c>
      <c r="CL366" s="75" t="s">
        <v>205</v>
      </c>
      <c r="CM366" s="76" t="s">
        <v>589</v>
      </c>
      <c r="CN366" s="7" t="s">
        <v>44</v>
      </c>
    </row>
    <row r="367" spans="34:92">
      <c r="AH367" s="74" t="s">
        <v>128</v>
      </c>
      <c r="AI367" s="75" t="s">
        <v>1794</v>
      </c>
      <c r="AJ367" s="75" t="s">
        <v>1795</v>
      </c>
      <c r="AK367" s="75" t="s">
        <v>205</v>
      </c>
      <c r="AL367" s="76" t="s">
        <v>767</v>
      </c>
      <c r="AT367" s="7"/>
      <c r="CI367" s="71" t="s">
        <v>128</v>
      </c>
      <c r="CJ367" s="72" t="s">
        <v>1758</v>
      </c>
      <c r="CK367" s="72" t="s">
        <v>1759</v>
      </c>
      <c r="CL367" s="72" t="s">
        <v>205</v>
      </c>
      <c r="CM367" s="73" t="s">
        <v>609</v>
      </c>
      <c r="CN367" s="7" t="s">
        <v>44</v>
      </c>
    </row>
    <row r="368" spans="34:92">
      <c r="AH368" s="71" t="s">
        <v>128</v>
      </c>
      <c r="AI368" s="72" t="s">
        <v>1800</v>
      </c>
      <c r="AJ368" s="72" t="s">
        <v>1801</v>
      </c>
      <c r="AK368" s="72" t="s">
        <v>205</v>
      </c>
      <c r="AL368" s="73" t="s">
        <v>784</v>
      </c>
      <c r="AT368" s="7"/>
      <c r="CI368" s="74" t="s">
        <v>128</v>
      </c>
      <c r="CJ368" s="75" t="s">
        <v>1762</v>
      </c>
      <c r="CK368" s="75" t="s">
        <v>1763</v>
      </c>
      <c r="CL368" s="75" t="s">
        <v>205</v>
      </c>
      <c r="CM368" s="76" t="s">
        <v>626</v>
      </c>
      <c r="CN368" s="7" t="s">
        <v>44</v>
      </c>
    </row>
    <row r="369" spans="34:92">
      <c r="AH369" s="74" t="s">
        <v>128</v>
      </c>
      <c r="AI369" s="75" t="s">
        <v>1804</v>
      </c>
      <c r="AJ369" s="75" t="s">
        <v>1805</v>
      </c>
      <c r="AK369" s="75" t="s">
        <v>205</v>
      </c>
      <c r="AL369" s="76" t="s">
        <v>802</v>
      </c>
      <c r="AT369" s="7"/>
      <c r="CI369" s="71" t="s">
        <v>128</v>
      </c>
      <c r="CJ369" s="72" t="s">
        <v>1766</v>
      </c>
      <c r="CK369" s="72" t="s">
        <v>1767</v>
      </c>
      <c r="CL369" s="72" t="s">
        <v>205</v>
      </c>
      <c r="CM369" s="73" t="s">
        <v>645</v>
      </c>
      <c r="CN369" s="7" t="s">
        <v>44</v>
      </c>
    </row>
    <row r="370" spans="34:92">
      <c r="AH370" s="71" t="s">
        <v>128</v>
      </c>
      <c r="AI370" s="72" t="s">
        <v>1810</v>
      </c>
      <c r="AJ370" s="72" t="s">
        <v>1811</v>
      </c>
      <c r="AK370" s="72" t="s">
        <v>205</v>
      </c>
      <c r="AL370" s="73" t="s">
        <v>818</v>
      </c>
      <c r="AT370" s="7"/>
      <c r="CI370" s="74" t="s">
        <v>128</v>
      </c>
      <c r="CJ370" s="75" t="s">
        <v>1770</v>
      </c>
      <c r="CK370" s="75" t="s">
        <v>1771</v>
      </c>
      <c r="CL370" s="75" t="s">
        <v>205</v>
      </c>
      <c r="CM370" s="76" t="s">
        <v>663</v>
      </c>
      <c r="CN370" s="7" t="s">
        <v>44</v>
      </c>
    </row>
    <row r="371" spans="34:92">
      <c r="AH371" s="74" t="s">
        <v>128</v>
      </c>
      <c r="AI371" s="75" t="s">
        <v>1814</v>
      </c>
      <c r="AJ371" s="75" t="s">
        <v>1815</v>
      </c>
      <c r="AK371" s="75" t="s">
        <v>205</v>
      </c>
      <c r="AL371" s="76" t="s">
        <v>835</v>
      </c>
      <c r="AT371" s="7"/>
      <c r="CI371" s="71" t="s">
        <v>128</v>
      </c>
      <c r="CJ371" s="72" t="s">
        <v>1774</v>
      </c>
      <c r="CK371" s="72" t="s">
        <v>1775</v>
      </c>
      <c r="CL371" s="72" t="s">
        <v>205</v>
      </c>
      <c r="CM371" s="73" t="s">
        <v>680</v>
      </c>
      <c r="CN371" s="7" t="s">
        <v>44</v>
      </c>
    </row>
    <row r="372" spans="34:92">
      <c r="AH372" s="71"/>
      <c r="AI372" s="72" t="s">
        <v>1818</v>
      </c>
      <c r="AJ372" s="72" t="s">
        <v>1819</v>
      </c>
      <c r="AK372" s="72" t="s">
        <v>268</v>
      </c>
      <c r="AL372" s="73"/>
      <c r="AT372" s="7"/>
      <c r="CI372" s="74" t="s">
        <v>128</v>
      </c>
      <c r="CJ372" s="75" t="s">
        <v>1778</v>
      </c>
      <c r="CK372" s="75" t="s">
        <v>1779</v>
      </c>
      <c r="CL372" s="75" t="s">
        <v>205</v>
      </c>
      <c r="CM372" s="76" t="s">
        <v>698</v>
      </c>
      <c r="CN372" s="7" t="s">
        <v>44</v>
      </c>
    </row>
    <row r="373" spans="34:92">
      <c r="AH373" s="74"/>
      <c r="AI373" s="75" t="s">
        <v>1822</v>
      </c>
      <c r="AJ373" s="75" t="s">
        <v>1823</v>
      </c>
      <c r="AK373" s="75" t="s">
        <v>268</v>
      </c>
      <c r="AL373" s="76"/>
      <c r="AT373" s="7"/>
      <c r="CI373" s="71" t="s">
        <v>128</v>
      </c>
      <c r="CJ373" s="72" t="s">
        <v>1782</v>
      </c>
      <c r="CK373" s="72" t="s">
        <v>1783</v>
      </c>
      <c r="CL373" s="72" t="s">
        <v>205</v>
      </c>
      <c r="CM373" s="73" t="s">
        <v>715</v>
      </c>
      <c r="CN373" s="7" t="s">
        <v>44</v>
      </c>
    </row>
    <row r="374" spans="34:92">
      <c r="AH374" s="71"/>
      <c r="AI374" s="72" t="s">
        <v>867</v>
      </c>
      <c r="AJ374" s="72" t="s">
        <v>868</v>
      </c>
      <c r="AK374" s="72" t="s">
        <v>268</v>
      </c>
      <c r="AL374" s="73"/>
      <c r="CI374" s="74" t="s">
        <v>128</v>
      </c>
      <c r="CJ374" s="75" t="s">
        <v>1786</v>
      </c>
      <c r="CK374" s="75" t="s">
        <v>1787</v>
      </c>
      <c r="CL374" s="75" t="s">
        <v>205</v>
      </c>
      <c r="CM374" s="76" t="s">
        <v>733</v>
      </c>
      <c r="CN374" s="7" t="s">
        <v>44</v>
      </c>
    </row>
    <row r="375" spans="34:92">
      <c r="AH375" s="74"/>
      <c r="AI375" s="75" t="s">
        <v>883</v>
      </c>
      <c r="AJ375" s="75" t="s">
        <v>884</v>
      </c>
      <c r="AK375" s="75" t="s">
        <v>268</v>
      </c>
      <c r="AL375" s="76"/>
      <c r="CI375" s="71" t="s">
        <v>128</v>
      </c>
      <c r="CJ375" s="72" t="s">
        <v>1790</v>
      </c>
      <c r="CK375" s="72" t="s">
        <v>1791</v>
      </c>
      <c r="CL375" s="72" t="s">
        <v>205</v>
      </c>
      <c r="CM375" s="73" t="s">
        <v>750</v>
      </c>
      <c r="CN375" s="7" t="s">
        <v>44</v>
      </c>
    </row>
    <row r="376" spans="34:92">
      <c r="CI376" s="74" t="s">
        <v>128</v>
      </c>
      <c r="CJ376" s="75" t="s">
        <v>1794</v>
      </c>
      <c r="CK376" s="75" t="s">
        <v>1795</v>
      </c>
      <c r="CL376" s="75" t="s">
        <v>205</v>
      </c>
      <c r="CM376" s="76" t="s">
        <v>767</v>
      </c>
      <c r="CN376" s="7" t="s">
        <v>44</v>
      </c>
    </row>
    <row r="377" spans="34:92">
      <c r="CI377" s="71" t="s">
        <v>128</v>
      </c>
      <c r="CJ377" s="72" t="s">
        <v>1800</v>
      </c>
      <c r="CK377" s="72" t="s">
        <v>1801</v>
      </c>
      <c r="CL377" s="72" t="s">
        <v>205</v>
      </c>
      <c r="CM377" s="73" t="s">
        <v>784</v>
      </c>
      <c r="CN377" s="7" t="s">
        <v>44</v>
      </c>
    </row>
    <row r="378" spans="34:92">
      <c r="CI378" s="74" t="s">
        <v>128</v>
      </c>
      <c r="CJ378" s="75" t="s">
        <v>1804</v>
      </c>
      <c r="CK378" s="75" t="s">
        <v>1805</v>
      </c>
      <c r="CL378" s="75" t="s">
        <v>205</v>
      </c>
      <c r="CM378" s="76" t="s">
        <v>802</v>
      </c>
      <c r="CN378" s="7" t="s">
        <v>44</v>
      </c>
    </row>
    <row r="379" spans="34:92">
      <c r="CI379" s="71" t="s">
        <v>128</v>
      </c>
      <c r="CJ379" s="72" t="s">
        <v>1810</v>
      </c>
      <c r="CK379" s="72" t="s">
        <v>1811</v>
      </c>
      <c r="CL379" s="72" t="s">
        <v>205</v>
      </c>
      <c r="CM379" s="73" t="s">
        <v>818</v>
      </c>
      <c r="CN379" s="7" t="s">
        <v>44</v>
      </c>
    </row>
    <row r="380" spans="34:92">
      <c r="CI380" s="74" t="s">
        <v>128</v>
      </c>
      <c r="CJ380" s="75" t="s">
        <v>1814</v>
      </c>
      <c r="CK380" s="75" t="s">
        <v>1815</v>
      </c>
      <c r="CL380" s="75" t="s">
        <v>205</v>
      </c>
      <c r="CM380" s="76" t="s">
        <v>835</v>
      </c>
      <c r="CN380" s="7" t="s">
        <v>44</v>
      </c>
    </row>
    <row r="381" spans="34:92">
      <c r="CI381" s="71"/>
      <c r="CJ381" s="72" t="s">
        <v>1818</v>
      </c>
      <c r="CK381" s="72" t="s">
        <v>1819</v>
      </c>
      <c r="CL381" s="72" t="s">
        <v>268</v>
      </c>
      <c r="CM381" s="73"/>
      <c r="CN381" s="7" t="s">
        <v>44</v>
      </c>
    </row>
    <row r="382" spans="34:92">
      <c r="CI382" s="74"/>
      <c r="CJ382" s="75" t="s">
        <v>1822</v>
      </c>
      <c r="CK382" s="75" t="s">
        <v>1823</v>
      </c>
      <c r="CL382" s="75" t="s">
        <v>268</v>
      </c>
      <c r="CM382" s="76"/>
      <c r="CN382" s="7" t="s">
        <v>44</v>
      </c>
    </row>
    <row r="383" spans="34:92">
      <c r="CI383" s="71"/>
      <c r="CJ383" s="72" t="s">
        <v>867</v>
      </c>
      <c r="CK383" s="72" t="s">
        <v>868</v>
      </c>
      <c r="CL383" s="72" t="s">
        <v>268</v>
      </c>
      <c r="CM383" s="73"/>
      <c r="CN383" s="7" t="s">
        <v>44</v>
      </c>
    </row>
    <row r="384" spans="34:92">
      <c r="CI384" s="78"/>
      <c r="CJ384" s="79" t="s">
        <v>883</v>
      </c>
      <c r="CK384" s="79" t="s">
        <v>884</v>
      </c>
      <c r="CL384" s="79" t="s">
        <v>268</v>
      </c>
      <c r="CM384" s="80"/>
      <c r="CN384" s="7" t="s">
        <v>44</v>
      </c>
    </row>
  </sheetData>
  <sheetProtection formatColumns="0" sort="0" autoFilter="0"/>
  <mergeCells count="1">
    <mergeCell ref="DI3:DJ3"/>
  </mergeCells>
  <pageMargins left="0.7" right="0.7" top="0.75" bottom="0.75" header="0.3" footer="0.3"/>
  <pageSetup paperSize="9" orientation="portrait" horizontalDpi="300" verticalDpi="300" r:id="rId1"/>
  <tableParts count="4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2"/>
  <dimension ref="A1:AB44"/>
  <sheetViews>
    <sheetView showGridLines="0" topLeftCell="X16" workbookViewId="0">
      <selection activeCell="Z5" sqref="Z5"/>
    </sheetView>
  </sheetViews>
  <sheetFormatPr baseColWidth="10" defaultColWidth="8.83203125" defaultRowHeight="15"/>
  <cols>
    <col min="1" max="1" width="18.33203125" style="86" hidden="1" customWidth="1"/>
    <col min="2" max="2" width="19.1640625" style="88" hidden="1" customWidth="1"/>
    <col min="3" max="3" width="15.83203125" style="86" hidden="1" customWidth="1"/>
    <col min="4" max="4" width="64.5" style="86" hidden="1" customWidth="1"/>
    <col min="5" max="5" width="18.83203125" hidden="1" customWidth="1"/>
    <col min="6" max="6" width="0" hidden="1" customWidth="1"/>
    <col min="7" max="20" width="14.5" hidden="1" customWidth="1"/>
    <col min="21" max="23" width="0" hidden="1" customWidth="1"/>
  </cols>
  <sheetData>
    <row r="1" spans="1:28" ht="16">
      <c r="A1" s="89" t="s">
        <v>1940</v>
      </c>
      <c r="B1" s="89" t="s">
        <v>1941</v>
      </c>
      <c r="C1" s="89" t="s">
        <v>1942</v>
      </c>
      <c r="D1" s="89" t="s">
        <v>37</v>
      </c>
      <c r="G1" s="1" t="s">
        <v>1982</v>
      </c>
      <c r="H1" s="1"/>
      <c r="I1" s="1"/>
      <c r="J1" s="1"/>
      <c r="K1" s="1"/>
      <c r="L1" s="1"/>
      <c r="M1" s="1"/>
      <c r="N1" s="1"/>
      <c r="O1" s="1"/>
      <c r="P1" s="1"/>
      <c r="Q1" s="1"/>
      <c r="R1" s="1"/>
      <c r="S1" s="1"/>
      <c r="T1" s="1"/>
      <c r="U1" s="1"/>
      <c r="Y1" s="8"/>
      <c r="Z1" s="107" t="s">
        <v>43</v>
      </c>
      <c r="AA1" s="107" t="s">
        <v>758</v>
      </c>
      <c r="AB1" s="107" t="s">
        <v>2084</v>
      </c>
    </row>
    <row r="2" spans="1:28" ht="16">
      <c r="A2" s="90" t="s">
        <v>1943</v>
      </c>
      <c r="B2" s="91" t="s">
        <v>1944</v>
      </c>
      <c r="C2" s="91" t="s">
        <v>12</v>
      </c>
      <c r="D2" s="92" t="s">
        <v>1945</v>
      </c>
      <c r="G2" s="1"/>
      <c r="H2" s="1"/>
      <c r="I2" s="1"/>
      <c r="J2" s="1"/>
      <c r="K2" s="1"/>
      <c r="L2" s="1"/>
      <c r="M2" s="1"/>
      <c r="N2" s="1"/>
      <c r="O2" s="1"/>
      <c r="P2" s="1"/>
      <c r="Q2" s="1"/>
      <c r="R2" s="1"/>
      <c r="S2" s="1"/>
      <c r="T2" s="1"/>
      <c r="U2" s="1"/>
      <c r="Y2" s="110" t="s">
        <v>7</v>
      </c>
      <c r="Z2" s="8">
        <v>255</v>
      </c>
      <c r="AA2" s="8">
        <v>153</v>
      </c>
      <c r="AB2" s="8">
        <v>0</v>
      </c>
    </row>
    <row r="3" spans="1:28" ht="16">
      <c r="A3" s="90" t="s">
        <v>1943</v>
      </c>
      <c r="B3" s="91" t="s">
        <v>1946</v>
      </c>
      <c r="C3" s="91" t="s">
        <v>13</v>
      </c>
      <c r="D3" s="92" t="s">
        <v>1945</v>
      </c>
      <c r="G3" s="1" t="s">
        <v>1983</v>
      </c>
      <c r="H3" s="1"/>
      <c r="I3" s="1"/>
      <c r="J3" s="1"/>
      <c r="K3" s="1"/>
      <c r="L3" s="1"/>
      <c r="M3" s="1"/>
      <c r="N3" s="1"/>
      <c r="O3" s="1"/>
      <c r="P3" s="1"/>
      <c r="Q3" s="1"/>
      <c r="R3" s="1"/>
      <c r="S3" s="1"/>
      <c r="T3" s="1"/>
      <c r="U3" s="1"/>
      <c r="Y3" s="111" t="s">
        <v>2083</v>
      </c>
      <c r="Z3" s="8">
        <v>255</v>
      </c>
      <c r="AA3" s="8">
        <v>255</v>
      </c>
      <c r="AB3" s="8">
        <v>0</v>
      </c>
    </row>
    <row r="4" spans="1:28">
      <c r="A4" s="90" t="s">
        <v>1943</v>
      </c>
      <c r="B4" s="92" t="s">
        <v>1947</v>
      </c>
      <c r="C4" s="92" t="s">
        <v>7</v>
      </c>
      <c r="D4" s="92" t="s">
        <v>1945</v>
      </c>
      <c r="Y4" s="112" t="s">
        <v>8</v>
      </c>
      <c r="Z4" s="8">
        <v>0</v>
      </c>
      <c r="AA4" s="8">
        <v>255</v>
      </c>
      <c r="AB4" s="8">
        <v>0</v>
      </c>
    </row>
    <row r="5" spans="1:28">
      <c r="A5" s="90" t="s">
        <v>1943</v>
      </c>
      <c r="B5" s="92" t="s">
        <v>1948</v>
      </c>
      <c r="C5" s="92" t="s">
        <v>8</v>
      </c>
      <c r="D5" s="92" t="s">
        <v>1945</v>
      </c>
    </row>
    <row r="6" spans="1:28">
      <c r="A6" s="90" t="s">
        <v>1943</v>
      </c>
      <c r="B6" s="92" t="s">
        <v>1949</v>
      </c>
      <c r="C6" s="92" t="s">
        <v>6</v>
      </c>
      <c r="D6" s="92" t="s">
        <v>1950</v>
      </c>
      <c r="H6" s="81" t="s">
        <v>1984</v>
      </c>
      <c r="I6" s="81"/>
      <c r="J6" s="81"/>
      <c r="K6" s="81"/>
      <c r="L6" s="81"/>
      <c r="M6" s="81"/>
      <c r="N6" s="81"/>
      <c r="O6" s="81"/>
      <c r="P6" s="81"/>
    </row>
    <row r="7" spans="1:28">
      <c r="A7" s="90" t="s">
        <v>1943</v>
      </c>
      <c r="B7" s="92" t="s">
        <v>1951</v>
      </c>
      <c r="C7" s="92" t="s">
        <v>11</v>
      </c>
      <c r="D7" s="92" t="s">
        <v>1950</v>
      </c>
      <c r="H7" s="81" t="s">
        <v>1985</v>
      </c>
      <c r="I7" s="81"/>
      <c r="J7" s="81"/>
      <c r="K7" s="81"/>
      <c r="L7" s="81"/>
      <c r="M7" s="81"/>
      <c r="N7" s="81"/>
      <c r="O7" s="81"/>
      <c r="P7" s="81"/>
    </row>
    <row r="8" spans="1:28">
      <c r="A8" s="90" t="s">
        <v>1943</v>
      </c>
      <c r="B8" s="92" t="s">
        <v>77</v>
      </c>
      <c r="C8" s="92" t="s">
        <v>10</v>
      </c>
      <c r="D8" s="92" t="s">
        <v>1952</v>
      </c>
      <c r="H8" s="81" t="s">
        <v>1986</v>
      </c>
      <c r="I8" s="81"/>
      <c r="J8" s="81"/>
      <c r="K8" s="81"/>
      <c r="L8" s="81"/>
      <c r="M8" s="81"/>
      <c r="N8" s="81"/>
      <c r="O8" s="81"/>
      <c r="P8" s="81"/>
    </row>
    <row r="9" spans="1:28">
      <c r="A9" s="90" t="s">
        <v>1943</v>
      </c>
      <c r="B9" s="92" t="s">
        <v>1953</v>
      </c>
      <c r="C9" s="92" t="s">
        <v>16</v>
      </c>
      <c r="D9" s="92" t="s">
        <v>1954</v>
      </c>
      <c r="H9" s="82" t="s">
        <v>1987</v>
      </c>
    </row>
    <row r="10" spans="1:28">
      <c r="A10" s="90" t="s">
        <v>1943</v>
      </c>
      <c r="B10" s="92" t="s">
        <v>1955</v>
      </c>
      <c r="C10" s="92" t="s">
        <v>16</v>
      </c>
      <c r="D10" s="92" t="s">
        <v>1952</v>
      </c>
      <c r="H10" t="s">
        <v>1988</v>
      </c>
    </row>
    <row r="11" spans="1:28">
      <c r="A11" s="90" t="s">
        <v>1943</v>
      </c>
      <c r="B11" s="92" t="s">
        <v>1956</v>
      </c>
      <c r="C11" s="92" t="s">
        <v>16</v>
      </c>
      <c r="D11" s="92" t="s">
        <v>1957</v>
      </c>
      <c r="H11" s="83" t="s">
        <v>1989</v>
      </c>
      <c r="I11" s="83" t="s">
        <v>1990</v>
      </c>
      <c r="J11" s="83"/>
      <c r="K11" s="83"/>
      <c r="L11" s="83"/>
      <c r="M11" s="83"/>
      <c r="N11" s="83"/>
      <c r="O11" s="83"/>
      <c r="P11" s="83"/>
    </row>
    <row r="12" spans="1:28">
      <c r="A12" s="90" t="s">
        <v>1943</v>
      </c>
      <c r="B12" s="92" t="s">
        <v>1891</v>
      </c>
      <c r="C12" s="92" t="s">
        <v>9</v>
      </c>
      <c r="D12" s="92" t="s">
        <v>1950</v>
      </c>
      <c r="H12" s="83"/>
      <c r="I12" s="84" t="s">
        <v>1991</v>
      </c>
      <c r="J12" s="84"/>
      <c r="K12" s="84"/>
      <c r="L12" s="84"/>
      <c r="M12" s="84"/>
      <c r="N12" s="84"/>
    </row>
    <row r="13" spans="1:28">
      <c r="A13" s="93" t="s">
        <v>1958</v>
      </c>
      <c r="B13" s="92" t="s">
        <v>1959</v>
      </c>
      <c r="C13" s="92" t="s">
        <v>41</v>
      </c>
      <c r="D13" s="92" t="s">
        <v>1960</v>
      </c>
      <c r="H13" s="83"/>
      <c r="I13" s="84"/>
      <c r="J13" t="s">
        <v>1992</v>
      </c>
    </row>
    <row r="14" spans="1:28">
      <c r="A14" s="94" t="s">
        <v>1961</v>
      </c>
      <c r="B14" s="92" t="s">
        <v>1935</v>
      </c>
      <c r="C14" s="92" t="s">
        <v>1</v>
      </c>
      <c r="D14" s="92"/>
      <c r="H14" s="83"/>
      <c r="I14" s="84"/>
      <c r="J14" t="s">
        <v>1989</v>
      </c>
      <c r="K14" t="s">
        <v>1993</v>
      </c>
    </row>
    <row r="15" spans="1:28">
      <c r="A15" s="94" t="s">
        <v>1961</v>
      </c>
      <c r="B15" s="92" t="s">
        <v>1962</v>
      </c>
      <c r="C15" s="92" t="s">
        <v>0</v>
      </c>
      <c r="D15" s="92"/>
      <c r="H15" s="83"/>
      <c r="I15" s="84"/>
      <c r="K15" s="82" t="s">
        <v>1994</v>
      </c>
    </row>
    <row r="16" spans="1:28">
      <c r="A16" s="94" t="s">
        <v>1961</v>
      </c>
      <c r="B16" s="92" t="s">
        <v>1963</v>
      </c>
      <c r="C16" s="92" t="s">
        <v>23</v>
      </c>
      <c r="D16" s="92"/>
      <c r="H16" s="83"/>
      <c r="I16" s="84"/>
      <c r="J16" t="s">
        <v>1995</v>
      </c>
    </row>
    <row r="17" spans="1:18">
      <c r="A17" s="94" t="s">
        <v>1961</v>
      </c>
      <c r="B17" s="92" t="s">
        <v>1964</v>
      </c>
      <c r="C17" s="92" t="s">
        <v>33</v>
      </c>
      <c r="D17" s="92"/>
      <c r="H17" s="83"/>
      <c r="I17" s="84"/>
      <c r="J17" t="s">
        <v>1989</v>
      </c>
      <c r="K17" s="82" t="s">
        <v>1996</v>
      </c>
    </row>
    <row r="18" spans="1:18">
      <c r="A18" s="94" t="s">
        <v>1961</v>
      </c>
      <c r="B18" s="92" t="s">
        <v>1965</v>
      </c>
      <c r="C18" s="92"/>
      <c r="D18" s="92" t="s">
        <v>1966</v>
      </c>
      <c r="H18" s="83"/>
      <c r="I18" s="84"/>
      <c r="J18" t="s">
        <v>1997</v>
      </c>
      <c r="K18" t="s">
        <v>1998</v>
      </c>
    </row>
    <row r="19" spans="1:18">
      <c r="A19" s="94" t="s">
        <v>1961</v>
      </c>
      <c r="B19" s="92" t="s">
        <v>1967</v>
      </c>
      <c r="C19" s="92"/>
      <c r="D19" s="92" t="s">
        <v>1968</v>
      </c>
      <c r="H19" s="83"/>
      <c r="I19" s="84"/>
      <c r="K19" s="85" t="s">
        <v>1999</v>
      </c>
      <c r="L19" s="85" t="s">
        <v>2000</v>
      </c>
      <c r="M19" s="85"/>
      <c r="N19" s="85"/>
      <c r="O19" s="85"/>
      <c r="P19" s="85"/>
    </row>
    <row r="20" spans="1:18">
      <c r="A20" s="94" t="s">
        <v>1961</v>
      </c>
      <c r="B20" s="92" t="s">
        <v>1969</v>
      </c>
      <c r="C20" s="92" t="s">
        <v>1970</v>
      </c>
      <c r="D20" s="92" t="s">
        <v>1971</v>
      </c>
      <c r="H20" s="83"/>
      <c r="I20" s="84"/>
      <c r="K20" s="85"/>
      <c r="M20" t="s">
        <v>2001</v>
      </c>
    </row>
    <row r="21" spans="1:18">
      <c r="A21" s="94" t="s">
        <v>1961</v>
      </c>
      <c r="B21" s="92" t="s">
        <v>1972</v>
      </c>
      <c r="C21" s="92" t="s">
        <v>1973</v>
      </c>
      <c r="D21" s="92" t="s">
        <v>1971</v>
      </c>
      <c r="H21" s="83"/>
      <c r="I21" s="84"/>
      <c r="K21" s="85"/>
      <c r="M21" t="s">
        <v>2002</v>
      </c>
    </row>
    <row r="22" spans="1:18">
      <c r="A22" s="94" t="s">
        <v>1961</v>
      </c>
      <c r="B22" s="92" t="s">
        <v>1938</v>
      </c>
      <c r="C22" s="92" t="s">
        <v>61</v>
      </c>
      <c r="D22" s="92" t="s">
        <v>1971</v>
      </c>
      <c r="H22" s="83"/>
      <c r="I22" s="84"/>
      <c r="K22" s="85"/>
      <c r="M22" t="s">
        <v>2003</v>
      </c>
    </row>
    <row r="23" spans="1:18">
      <c r="A23" s="94" t="s">
        <v>1961</v>
      </c>
      <c r="B23" s="92" t="s">
        <v>1939</v>
      </c>
      <c r="C23" s="92" t="s">
        <v>39</v>
      </c>
      <c r="D23" s="92" t="s">
        <v>1971</v>
      </c>
      <c r="H23" s="83"/>
      <c r="I23" s="84"/>
      <c r="K23" s="85"/>
      <c r="M23" t="s">
        <v>2004</v>
      </c>
    </row>
    <row r="24" spans="1:18">
      <c r="A24" s="94" t="s">
        <v>1961</v>
      </c>
      <c r="B24" s="92" t="s">
        <v>1974</v>
      </c>
      <c r="C24" s="92" t="s">
        <v>58</v>
      </c>
      <c r="D24" s="92" t="s">
        <v>1975</v>
      </c>
      <c r="H24" s="83"/>
      <c r="I24" s="84"/>
      <c r="K24" s="85"/>
      <c r="M24" t="s">
        <v>2005</v>
      </c>
    </row>
    <row r="25" spans="1:18">
      <c r="A25" s="94" t="s">
        <v>1961</v>
      </c>
      <c r="B25" s="92" t="s">
        <v>1976</v>
      </c>
      <c r="C25" s="92" t="s">
        <v>28</v>
      </c>
      <c r="D25" s="92" t="s">
        <v>1977</v>
      </c>
      <c r="H25" s="83"/>
      <c r="I25" s="84"/>
      <c r="K25" s="85"/>
      <c r="M25" t="s">
        <v>2006</v>
      </c>
    </row>
    <row r="26" spans="1:18">
      <c r="A26" s="95" t="s">
        <v>1978</v>
      </c>
      <c r="B26" s="92"/>
      <c r="C26" s="92" t="s">
        <v>14</v>
      </c>
      <c r="D26" s="92"/>
      <c r="H26" s="83"/>
      <c r="I26" s="84"/>
      <c r="K26" s="85"/>
      <c r="M26" s="81" t="s">
        <v>1997</v>
      </c>
      <c r="N26" t="s">
        <v>2007</v>
      </c>
    </row>
    <row r="27" spans="1:18">
      <c r="A27" s="95" t="s">
        <v>1978</v>
      </c>
      <c r="B27" s="92"/>
      <c r="C27" s="92" t="s">
        <v>2028</v>
      </c>
      <c r="D27" s="92"/>
      <c r="H27" s="83"/>
      <c r="I27" s="84"/>
      <c r="K27" s="85"/>
      <c r="M27" s="81"/>
      <c r="N27" t="s">
        <v>2008</v>
      </c>
    </row>
    <row r="28" spans="1:18">
      <c r="A28" s="95" t="s">
        <v>1978</v>
      </c>
      <c r="B28" s="92"/>
      <c r="C28" s="92" t="s">
        <v>16</v>
      </c>
      <c r="D28" s="92" t="s">
        <v>1979</v>
      </c>
      <c r="H28" s="83"/>
      <c r="I28" s="84"/>
      <c r="K28" s="85"/>
      <c r="M28" s="81"/>
      <c r="N28" s="82" t="s">
        <v>2009</v>
      </c>
    </row>
    <row r="29" spans="1:18">
      <c r="A29" s="95" t="s">
        <v>1978</v>
      </c>
      <c r="B29" s="92"/>
      <c r="C29" s="92" t="s">
        <v>17</v>
      </c>
      <c r="D29" s="92"/>
      <c r="H29" s="83"/>
      <c r="I29" s="84"/>
      <c r="K29" s="85"/>
      <c r="M29" s="81"/>
      <c r="N29" s="82" t="s">
        <v>2010</v>
      </c>
    </row>
    <row r="30" spans="1:18">
      <c r="A30" s="95" t="s">
        <v>1978</v>
      </c>
      <c r="B30" s="92"/>
      <c r="C30" s="92" t="s">
        <v>18</v>
      </c>
      <c r="D30" s="92"/>
      <c r="H30" s="83"/>
      <c r="I30" s="84"/>
      <c r="K30" s="85"/>
      <c r="M30" s="81"/>
      <c r="N30" s="82" t="s">
        <v>2011</v>
      </c>
    </row>
    <row r="31" spans="1:18">
      <c r="A31" s="95" t="s">
        <v>1978</v>
      </c>
      <c r="B31" s="92" t="s">
        <v>1980</v>
      </c>
      <c r="C31" s="92" t="s">
        <v>19</v>
      </c>
      <c r="D31" s="92" t="s">
        <v>1981</v>
      </c>
      <c r="H31" s="83"/>
      <c r="I31" s="84"/>
      <c r="K31" s="85"/>
      <c r="M31" s="81"/>
      <c r="N31" s="82" t="s">
        <v>2012</v>
      </c>
    </row>
    <row r="32" spans="1:18">
      <c r="H32" s="83"/>
      <c r="I32" s="84"/>
      <c r="K32" s="85"/>
      <c r="M32" s="81"/>
      <c r="N32" s="81" t="s">
        <v>2013</v>
      </c>
      <c r="O32" s="81"/>
      <c r="P32" s="81"/>
      <c r="Q32" s="81"/>
      <c r="R32" s="81"/>
    </row>
    <row r="33" spans="8:16">
      <c r="H33" s="83"/>
      <c r="I33" s="84"/>
      <c r="K33" s="85"/>
      <c r="M33" s="81"/>
      <c r="O33" t="s">
        <v>2014</v>
      </c>
    </row>
    <row r="34" spans="8:16">
      <c r="H34" s="83"/>
      <c r="I34" s="84"/>
      <c r="K34" s="85"/>
      <c r="M34" s="81"/>
      <c r="O34" t="s">
        <v>1989</v>
      </c>
      <c r="P34" t="s">
        <v>2015</v>
      </c>
    </row>
    <row r="35" spans="8:16">
      <c r="H35" s="83"/>
      <c r="I35" s="84"/>
      <c r="K35" s="85"/>
      <c r="M35" s="81"/>
      <c r="P35" t="s">
        <v>2016</v>
      </c>
    </row>
    <row r="36" spans="8:16">
      <c r="H36" s="83"/>
      <c r="I36" s="84"/>
      <c r="K36" s="85"/>
      <c r="M36" s="81"/>
      <c r="O36" t="s">
        <v>1997</v>
      </c>
      <c r="P36" t="s">
        <v>2017</v>
      </c>
    </row>
    <row r="37" spans="8:16">
      <c r="H37" s="83"/>
      <c r="I37" s="84"/>
      <c r="K37" s="85"/>
      <c r="M37" s="81"/>
      <c r="O37" s="82" t="s">
        <v>2018</v>
      </c>
    </row>
    <row r="38" spans="8:16">
      <c r="H38" s="83"/>
      <c r="I38" s="84"/>
      <c r="K38" s="85"/>
      <c r="L38" s="85" t="s">
        <v>2019</v>
      </c>
      <c r="M38" s="85"/>
      <c r="N38" s="85"/>
      <c r="O38" s="85"/>
      <c r="P38" s="85"/>
    </row>
    <row r="39" spans="8:16">
      <c r="H39" s="83"/>
      <c r="I39" s="84"/>
      <c r="K39" s="85"/>
      <c r="M39" t="s">
        <v>2020</v>
      </c>
    </row>
    <row r="40" spans="8:16">
      <c r="H40" s="83"/>
      <c r="I40" s="84"/>
      <c r="K40" s="85"/>
      <c r="M40" t="s">
        <v>2021</v>
      </c>
    </row>
    <row r="41" spans="8:16">
      <c r="H41" s="83"/>
      <c r="I41" s="84"/>
      <c r="K41" s="85"/>
      <c r="M41" t="s">
        <v>1989</v>
      </c>
      <c r="N41" s="82" t="s">
        <v>2022</v>
      </c>
    </row>
    <row r="42" spans="8:16">
      <c r="H42" s="83"/>
      <c r="I42" s="84"/>
      <c r="K42" s="85"/>
      <c r="N42" s="82" t="s">
        <v>2023</v>
      </c>
    </row>
    <row r="43" spans="8:16">
      <c r="H43" s="83"/>
      <c r="I43" s="84"/>
      <c r="K43" s="85"/>
      <c r="M43" t="s">
        <v>1997</v>
      </c>
      <c r="N43" s="82" t="s">
        <v>2024</v>
      </c>
    </row>
    <row r="44" spans="8:16">
      <c r="H44" s="83"/>
      <c r="I44" s="84"/>
      <c r="K44" s="85"/>
      <c r="N44" s="82" t="s">
        <v>2023</v>
      </c>
    </row>
  </sheetData>
  <conditionalFormatting sqref="H6:U44">
    <cfRule type="cellIs" dxfId="0" priority="1" operator="equal">
      <formula>"NO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0"/>
  <dimension ref="A1:AQ16"/>
  <sheetViews>
    <sheetView showGridLines="0" topLeftCell="AM1" workbookViewId="0">
      <selection activeCell="AM4" sqref="AM4"/>
    </sheetView>
  </sheetViews>
  <sheetFormatPr baseColWidth="10" defaultColWidth="8.83203125" defaultRowHeight="15.75" customHeight="1"/>
  <cols>
    <col min="1" max="1" width="19.1640625" hidden="1" customWidth="1"/>
    <col min="2" max="2" width="21.5" hidden="1" customWidth="1"/>
    <col min="3" max="3" width="68.1640625" hidden="1" customWidth="1"/>
    <col min="4" max="4" width="19.33203125" hidden="1" customWidth="1"/>
    <col min="5" max="5" width="18" hidden="1" customWidth="1"/>
    <col min="6" max="19" width="0" hidden="1" customWidth="1"/>
    <col min="20" max="20" width="3" hidden="1" customWidth="1"/>
    <col min="21" max="21" width="82.83203125" hidden="1" customWidth="1"/>
    <col min="22" max="22" width="109.83203125" hidden="1" customWidth="1"/>
    <col min="23" max="23" width="28.1640625" hidden="1" customWidth="1"/>
    <col min="24" max="24" width="25.1640625" hidden="1" customWidth="1"/>
    <col min="25" max="36" width="0" hidden="1" customWidth="1"/>
    <col min="37" max="37" width="24.33203125" hidden="1" customWidth="1"/>
    <col min="38" max="38" width="26.5" bestFit="1" customWidth="1"/>
    <col min="39" max="39" width="29" customWidth="1"/>
  </cols>
  <sheetData>
    <row r="1" spans="1:43" ht="15.75" customHeight="1" thickBot="1">
      <c r="A1" s="142" t="s">
        <v>1892</v>
      </c>
      <c r="B1" s="142" t="s">
        <v>1893</v>
      </c>
      <c r="C1" s="142" t="s">
        <v>1937</v>
      </c>
      <c r="D1" s="143"/>
      <c r="E1" s="99" t="s">
        <v>102</v>
      </c>
      <c r="F1" s="99" t="s">
        <v>15</v>
      </c>
      <c r="G1" s="5"/>
      <c r="H1" s="5"/>
      <c r="I1" s="5"/>
      <c r="J1" s="5"/>
      <c r="K1" s="5"/>
      <c r="L1" s="5"/>
      <c r="M1" s="5"/>
      <c r="N1" s="5"/>
      <c r="O1" s="5"/>
      <c r="P1" s="5"/>
      <c r="Q1" s="5"/>
      <c r="R1" s="5"/>
      <c r="S1" s="5"/>
      <c r="T1" s="144"/>
      <c r="U1" s="145" t="s">
        <v>1894</v>
      </c>
      <c r="V1" s="145" t="s">
        <v>1895</v>
      </c>
      <c r="W1" s="145" t="s">
        <v>1896</v>
      </c>
      <c r="X1" s="146" t="s">
        <v>1897</v>
      </c>
      <c r="Y1" s="5"/>
      <c r="Z1" s="5"/>
      <c r="AA1" s="5"/>
      <c r="AB1" s="5"/>
      <c r="AC1" s="5" t="s">
        <v>483</v>
      </c>
      <c r="AD1" s="5" t="s">
        <v>2139</v>
      </c>
      <c r="AE1" s="5"/>
      <c r="AF1" s="5"/>
      <c r="AG1" s="5"/>
      <c r="AH1" s="5" t="s">
        <v>2165</v>
      </c>
      <c r="AI1" s="5"/>
      <c r="AJ1" s="5"/>
      <c r="AK1" s="5" t="s">
        <v>63</v>
      </c>
      <c r="AL1" s="155" t="s">
        <v>2169</v>
      </c>
      <c r="AM1" s="5" t="s">
        <v>2171</v>
      </c>
      <c r="AN1" s="5"/>
      <c r="AO1" s="5"/>
      <c r="AP1" s="5"/>
      <c r="AQ1" s="5"/>
    </row>
    <row r="2" spans="1:43" ht="15.75" customHeight="1" thickTop="1">
      <c r="A2" s="142" t="s">
        <v>45</v>
      </c>
      <c r="B2" s="142" t="s">
        <v>0</v>
      </c>
      <c r="C2" s="114" t="s">
        <v>68</v>
      </c>
      <c r="D2" s="5"/>
      <c r="E2" s="5" t="s">
        <v>339</v>
      </c>
      <c r="F2" s="5" t="s">
        <v>340</v>
      </c>
      <c r="G2" s="5"/>
      <c r="H2" s="5"/>
      <c r="I2" s="5"/>
      <c r="J2" s="5"/>
      <c r="K2" s="5"/>
      <c r="L2" s="5"/>
      <c r="M2" s="5"/>
      <c r="N2" s="5"/>
      <c r="O2" s="5"/>
      <c r="P2" s="5"/>
      <c r="Q2" s="5"/>
      <c r="R2" s="5"/>
      <c r="S2" s="5"/>
      <c r="T2" s="147">
        <v>1</v>
      </c>
      <c r="U2" s="148" t="s">
        <v>1898</v>
      </c>
      <c r="V2" s="148" t="s">
        <v>1899</v>
      </c>
      <c r="W2" s="149" t="s">
        <v>1900</v>
      </c>
      <c r="X2" s="150" t="s">
        <v>1901</v>
      </c>
      <c r="Y2" s="5"/>
      <c r="Z2" s="5"/>
      <c r="AA2" s="5"/>
      <c r="AB2" s="5"/>
      <c r="AC2" s="5" t="s">
        <v>2131</v>
      </c>
      <c r="AD2" s="5" t="s">
        <v>2140</v>
      </c>
      <c r="AE2" s="5"/>
      <c r="AF2" s="5" t="s">
        <v>2155</v>
      </c>
      <c r="AG2" s="5">
        <v>0</v>
      </c>
      <c r="AH2" s="5" t="s">
        <v>2166</v>
      </c>
      <c r="AI2" s="5"/>
      <c r="AJ2" s="5"/>
      <c r="AK2" s="5" t="s">
        <v>2153</v>
      </c>
      <c r="AL2" s="155" t="s">
        <v>2170</v>
      </c>
      <c r="AM2" s="5" t="s">
        <v>348</v>
      </c>
      <c r="AN2" s="5"/>
      <c r="AO2" s="5"/>
      <c r="AP2" s="5"/>
      <c r="AQ2" s="5"/>
    </row>
    <row r="3" spans="1:43" ht="15.75" customHeight="1">
      <c r="A3" s="142" t="s">
        <v>44</v>
      </c>
      <c r="B3" s="142" t="s">
        <v>1</v>
      </c>
      <c r="C3" s="114" t="s">
        <v>69</v>
      </c>
      <c r="D3" s="5"/>
      <c r="E3" s="5" t="s">
        <v>487</v>
      </c>
      <c r="F3" s="5" t="s">
        <v>488</v>
      </c>
      <c r="G3" s="5"/>
      <c r="H3" s="5"/>
      <c r="I3" s="5"/>
      <c r="J3" s="5"/>
      <c r="K3" s="5"/>
      <c r="L3" s="5"/>
      <c r="M3" s="5"/>
      <c r="N3" s="5"/>
      <c r="O3" s="5"/>
      <c r="P3" s="5"/>
      <c r="Q3" s="5"/>
      <c r="R3" s="5"/>
      <c r="S3" s="5"/>
      <c r="T3" s="151">
        <v>2</v>
      </c>
      <c r="U3" s="152" t="s">
        <v>1902</v>
      </c>
      <c r="V3" s="152" t="s">
        <v>1903</v>
      </c>
      <c r="W3" s="153" t="s">
        <v>1904</v>
      </c>
      <c r="X3" s="154" t="s">
        <v>1901</v>
      </c>
      <c r="Y3" s="5"/>
      <c r="Z3" s="5"/>
      <c r="AA3" s="5"/>
      <c r="AB3" s="5"/>
      <c r="AC3" s="5" t="s">
        <v>2132</v>
      </c>
      <c r="AD3" s="5" t="s">
        <v>2141</v>
      </c>
      <c r="AE3" s="5"/>
      <c r="AF3" s="5" t="s">
        <v>2156</v>
      </c>
      <c r="AG3" s="5">
        <v>1</v>
      </c>
      <c r="AH3" s="5" t="s">
        <v>2166</v>
      </c>
      <c r="AI3" s="5"/>
      <c r="AJ3" s="5"/>
      <c r="AK3" s="5" t="s">
        <v>2154</v>
      </c>
      <c r="AL3" s="155"/>
      <c r="AM3" s="5" t="s">
        <v>348</v>
      </c>
      <c r="AN3" s="5"/>
      <c r="AO3" s="5"/>
      <c r="AP3" s="5"/>
      <c r="AQ3" s="5"/>
    </row>
    <row r="4" spans="1:43" ht="15.75" customHeight="1">
      <c r="A4" s="142"/>
      <c r="B4" s="142" t="s">
        <v>23</v>
      </c>
      <c r="C4" s="142"/>
      <c r="D4" s="5"/>
      <c r="E4" s="5" t="s">
        <v>255</v>
      </c>
      <c r="F4" s="5" t="s">
        <v>256</v>
      </c>
      <c r="G4" s="5"/>
      <c r="H4" s="5"/>
      <c r="I4" s="5"/>
      <c r="J4" s="5"/>
      <c r="K4" s="5"/>
      <c r="L4" s="5"/>
      <c r="M4" s="5"/>
      <c r="N4" s="5"/>
      <c r="O4" s="5"/>
      <c r="P4" s="5"/>
      <c r="Q4" s="5"/>
      <c r="R4" s="5"/>
      <c r="S4" s="5"/>
      <c r="T4" s="151">
        <v>3</v>
      </c>
      <c r="U4" s="152" t="s">
        <v>1905</v>
      </c>
      <c r="V4" s="152" t="s">
        <v>1906</v>
      </c>
      <c r="W4" s="153" t="s">
        <v>1900</v>
      </c>
      <c r="X4" s="154" t="s">
        <v>1907</v>
      </c>
      <c r="Y4" s="5"/>
      <c r="Z4" s="5"/>
      <c r="AA4" s="5"/>
      <c r="AB4" s="5"/>
      <c r="AC4" s="5" t="s">
        <v>2133</v>
      </c>
      <c r="AD4" s="5" t="s">
        <v>2142</v>
      </c>
      <c r="AE4" s="5"/>
      <c r="AF4" s="5" t="s">
        <v>2157</v>
      </c>
      <c r="AG4" s="5">
        <v>2</v>
      </c>
      <c r="AH4" s="5" t="s">
        <v>2168</v>
      </c>
      <c r="AI4" s="5"/>
      <c r="AJ4" s="5"/>
      <c r="AK4" s="5"/>
      <c r="AL4" s="155"/>
      <c r="AM4" s="5" t="s">
        <v>2172</v>
      </c>
      <c r="AN4" s="5"/>
      <c r="AO4" s="5"/>
      <c r="AP4" s="5"/>
      <c r="AQ4" s="5"/>
    </row>
    <row r="5" spans="1:43" ht="15.75" customHeight="1">
      <c r="A5" s="142"/>
      <c r="B5" s="142" t="s">
        <v>33</v>
      </c>
      <c r="C5" s="142"/>
      <c r="D5" s="5"/>
      <c r="E5" s="5"/>
      <c r="F5" s="5"/>
      <c r="G5" s="5"/>
      <c r="H5" s="5"/>
      <c r="I5" s="5"/>
      <c r="J5" s="5"/>
      <c r="K5" s="5"/>
      <c r="L5" s="5"/>
      <c r="M5" s="5"/>
      <c r="N5" s="5"/>
      <c r="O5" s="5"/>
      <c r="P5" s="5"/>
      <c r="Q5" s="5"/>
      <c r="R5" s="5"/>
      <c r="S5" s="5"/>
      <c r="T5" s="151">
        <v>4</v>
      </c>
      <c r="U5" s="152" t="s">
        <v>1908</v>
      </c>
      <c r="V5" s="152" t="s">
        <v>1909</v>
      </c>
      <c r="W5" s="153" t="s">
        <v>1901</v>
      </c>
      <c r="X5" s="154" t="s">
        <v>1910</v>
      </c>
      <c r="Y5" s="5"/>
      <c r="Z5" s="5"/>
      <c r="AA5" s="5"/>
      <c r="AB5" s="5"/>
      <c r="AC5" s="5" t="s">
        <v>2138</v>
      </c>
      <c r="AD5" s="5" t="s">
        <v>2143</v>
      </c>
      <c r="AE5" s="5"/>
      <c r="AF5" s="5" t="s">
        <v>2158</v>
      </c>
      <c r="AG5" s="5">
        <v>3</v>
      </c>
      <c r="AH5" s="5" t="s">
        <v>2167</v>
      </c>
      <c r="AI5" s="5"/>
      <c r="AJ5" s="5"/>
      <c r="AK5" s="5"/>
      <c r="AL5" s="155"/>
      <c r="AM5" s="5"/>
      <c r="AN5" s="5"/>
      <c r="AO5" s="5"/>
      <c r="AP5" s="5"/>
      <c r="AQ5" s="5"/>
    </row>
    <row r="6" spans="1:43" ht="15.75" customHeight="1">
      <c r="A6" s="2"/>
      <c r="B6" s="2"/>
      <c r="C6" s="2"/>
      <c r="T6" s="12">
        <v>5</v>
      </c>
      <c r="U6" s="13" t="s">
        <v>1911</v>
      </c>
      <c r="V6" s="13" t="s">
        <v>1912</v>
      </c>
      <c r="W6" s="8" t="s">
        <v>1901</v>
      </c>
      <c r="X6" s="14" t="s">
        <v>1913</v>
      </c>
      <c r="AC6" t="s">
        <v>2134</v>
      </c>
      <c r="AF6" t="s">
        <v>2159</v>
      </c>
      <c r="AG6">
        <v>4</v>
      </c>
      <c r="AH6" t="s">
        <v>2168</v>
      </c>
      <c r="AL6" s="155"/>
    </row>
    <row r="7" spans="1:43" ht="15.75" customHeight="1" thickBot="1">
      <c r="T7" s="15">
        <v>6</v>
      </c>
      <c r="U7" s="16" t="s">
        <v>1914</v>
      </c>
      <c r="V7" s="16" t="s">
        <v>1915</v>
      </c>
      <c r="W7" s="17" t="s">
        <v>1901</v>
      </c>
      <c r="X7" s="18" t="s">
        <v>1901</v>
      </c>
      <c r="AC7" t="s">
        <v>2135</v>
      </c>
      <c r="AF7" t="s">
        <v>2160</v>
      </c>
      <c r="AG7">
        <v>5</v>
      </c>
      <c r="AH7" t="s">
        <v>2168</v>
      </c>
      <c r="AL7" s="155"/>
    </row>
    <row r="8" spans="1:43" ht="15.75" customHeight="1">
      <c r="T8" s="4" t="s">
        <v>1931</v>
      </c>
      <c r="U8" s="6" t="s">
        <v>1932</v>
      </c>
      <c r="V8" s="4"/>
      <c r="AC8" t="s">
        <v>2136</v>
      </c>
      <c r="AF8" t="s">
        <v>2161</v>
      </c>
      <c r="AG8">
        <v>6</v>
      </c>
      <c r="AH8" t="s">
        <v>2167</v>
      </c>
    </row>
    <row r="9" spans="1:43" ht="15.75" customHeight="1">
      <c r="B9" s="2" t="s">
        <v>0</v>
      </c>
      <c r="T9" s="3" t="s">
        <v>1933</v>
      </c>
      <c r="U9" t="s">
        <v>1934</v>
      </c>
      <c r="AC9" t="s">
        <v>2137</v>
      </c>
      <c r="AF9" t="s">
        <v>2162</v>
      </c>
      <c r="AG9">
        <v>7</v>
      </c>
      <c r="AH9" t="s">
        <v>2167</v>
      </c>
    </row>
    <row r="10" spans="1:43" ht="15.75" customHeight="1">
      <c r="B10" s="2" t="s">
        <v>33</v>
      </c>
      <c r="AF10" t="s">
        <v>2163</v>
      </c>
      <c r="AG10">
        <v>8</v>
      </c>
      <c r="AH10" t="s">
        <v>2168</v>
      </c>
    </row>
    <row r="11" spans="1:43" ht="15.75" customHeight="1">
      <c r="B11" s="2" t="s">
        <v>23</v>
      </c>
      <c r="AF11" t="s">
        <v>2164</v>
      </c>
      <c r="AG11">
        <v>9</v>
      </c>
      <c r="AH11" t="s">
        <v>2168</v>
      </c>
    </row>
    <row r="12" spans="1:43" ht="15.75" customHeight="1">
      <c r="B12" s="2" t="s">
        <v>1</v>
      </c>
    </row>
    <row r="15" spans="1:43" ht="15.75" customHeight="1">
      <c r="A15" s="2" t="s">
        <v>2148</v>
      </c>
    </row>
    <row r="16" spans="1:43" ht="15.75" customHeight="1">
      <c r="A16" s="139" t="s">
        <v>2149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E77442A5AB21489BC63202F48A6910" ma:contentTypeVersion="0" ma:contentTypeDescription="Create a new document." ma:contentTypeScope="" ma:versionID="9fe8215360a63eaad0ea08012f6e23f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0E3CFD-3EE2-41A7-AC21-53AD6DC896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1F2A0FAA-B869-47C3-9487-2998A68D3181}">
  <ds:schemaRefs>
    <ds:schemaRef ds:uri="http://purl.org/dc/elements/1.1/"/>
    <ds:schemaRef ds:uri="http://schemas.microsoft.com/office/2006/documentManagement/types"/>
    <ds:schemaRef ds:uri="http://purl.org/dc/dcmitype/"/>
    <ds:schemaRef ds:uri="http://purl.org/dc/term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6D62DA1-0004-4C50-9664-1192562859B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Sheet1</vt:lpstr>
      <vt:lpstr>Dropdowns</vt:lpstr>
      <vt:lpstr>Air Rates Vertical Format</vt:lpstr>
      <vt:lpstr>Ref</vt:lpstr>
      <vt:lpstr>Color</vt:lpstr>
      <vt:lpstr>Control</vt:lpstr>
    </vt:vector>
  </TitlesOfParts>
  <Company>DHL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Sergei Suhochev (DHL SG)</dc:creator>
  <cp:lastModifiedBy>Tomas Correa Hucke</cp:lastModifiedBy>
  <dcterms:created xsi:type="dcterms:W3CDTF">2016-08-15T06:43:10Z</dcterms:created>
  <dcterms:modified xsi:type="dcterms:W3CDTF">2021-09-07T14:59:17Z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0x0101000BE77442A5AB21489BC63202F48A6910</vt:lpwstr>
  </property>
</Properties>
</file>