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5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kfupmedusa-my.sharepoint.com/personal/g202112710_kfupm_edu_sa/Documents/"/>
    </mc:Choice>
  </mc:AlternateContent>
  <xr:revisionPtr revIDLastSave="0" documentId="8_{A0C2FBEA-4F48-427B-92EA-3A6E9DDB0673}" xr6:coauthVersionLast="47" xr6:coauthVersionMax="47" xr10:uidLastSave="{00000000-0000-0000-0000-000000000000}"/>
  <bookViews>
    <workbookView xWindow="0" yWindow="500" windowWidth="27900" windowHeight="17500" firstSheet="1" activeTab="1" xr2:uid="{24EE50D1-C045-F44D-947D-5F2EEA2FD30C}"/>
  </bookViews>
  <sheets>
    <sheet name="Sheet1" sheetId="1" r:id="rId1"/>
    <sheet name="Sheet5" sheetId="5" r:id="rId2"/>
    <sheet name="Sheet2" sheetId="7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4" i="7" l="1"/>
  <c r="J4" i="7" s="1"/>
  <c r="I3" i="7"/>
  <c r="I10" i="7"/>
  <c r="I11" i="7" s="1"/>
  <c r="B3" i="7"/>
  <c r="C3" i="7" s="1"/>
  <c r="P10" i="7"/>
  <c r="Q10" i="7" s="1"/>
  <c r="B9" i="7"/>
  <c r="C9" i="7" s="1"/>
  <c r="P3" i="7"/>
  <c r="Q3" i="7" s="1"/>
  <c r="I10" i="5"/>
  <c r="I11" i="5" s="1"/>
  <c r="I12" i="5" s="1"/>
  <c r="J12" i="5" s="1"/>
  <c r="I3" i="5"/>
  <c r="I4" i="5" s="1"/>
  <c r="B36" i="5"/>
  <c r="B37" i="5" s="1"/>
  <c r="C37" i="5" s="1"/>
  <c r="I33" i="5"/>
  <c r="I34" i="5" s="1"/>
  <c r="I35" i="5" s="1"/>
  <c r="I36" i="5" s="1"/>
  <c r="I37" i="5" s="1"/>
  <c r="I38" i="5" s="1"/>
  <c r="J38" i="5" s="1"/>
  <c r="B10" i="5"/>
  <c r="C10" i="5" s="1"/>
  <c r="B3" i="5"/>
  <c r="C3" i="5" s="1"/>
  <c r="W16" i="5"/>
  <c r="W17" i="5" s="1"/>
  <c r="W18" i="5" s="1"/>
  <c r="W20" i="5"/>
  <c r="P11" i="5"/>
  <c r="P12" i="5" s="1"/>
  <c r="Q12" i="5" s="1"/>
  <c r="B32" i="5"/>
  <c r="B33" i="5" s="1"/>
  <c r="C33" i="5" s="1"/>
  <c r="AD7" i="5"/>
  <c r="AD8" i="5" s="1"/>
  <c r="AD3" i="5"/>
  <c r="AE3" i="5" s="1"/>
  <c r="B49" i="5"/>
  <c r="B50" i="5" s="1"/>
  <c r="C50" i="5" s="1"/>
  <c r="B45" i="5"/>
  <c r="C45" i="5" s="1"/>
  <c r="I29" i="5"/>
  <c r="I30" i="5" s="1"/>
  <c r="I31" i="5" s="1"/>
  <c r="AD23" i="5"/>
  <c r="AD16" i="5"/>
  <c r="AE16" i="5" s="1"/>
  <c r="W3" i="5"/>
  <c r="W4" i="5" s="1"/>
  <c r="W5" i="5" s="1"/>
  <c r="W6" i="5" s="1"/>
  <c r="W7" i="5" s="1"/>
  <c r="W8" i="5" s="1"/>
  <c r="W10" i="5"/>
  <c r="W11" i="5" s="1"/>
  <c r="W12" i="5" s="1"/>
  <c r="X12" i="5" s="1"/>
  <c r="P6" i="5"/>
  <c r="P7" i="5" s="1"/>
  <c r="Q7" i="5" s="1"/>
  <c r="P3" i="5"/>
  <c r="P4" i="5" s="1"/>
  <c r="Q4" i="5" s="1"/>
  <c r="AD40" i="5"/>
  <c r="AD41" i="5" s="1"/>
  <c r="AD42" i="5" s="1"/>
  <c r="AD43" i="5" s="1"/>
  <c r="AD44" i="5" s="1"/>
  <c r="AD45" i="5" s="1"/>
  <c r="AE45" i="5" s="1"/>
  <c r="AD33" i="5"/>
  <c r="AD34" i="5" s="1"/>
  <c r="AD35" i="5" s="1"/>
  <c r="AD36" i="5" s="1"/>
  <c r="AD37" i="5" s="1"/>
  <c r="AD38" i="5" s="1"/>
  <c r="I16" i="5"/>
  <c r="I17" i="5" s="1"/>
  <c r="I18" i="5" s="1"/>
  <c r="I19" i="5" s="1"/>
  <c r="I20" i="5" s="1"/>
  <c r="I21" i="5" s="1"/>
  <c r="J21" i="5" s="1"/>
  <c r="I23" i="5"/>
  <c r="J23" i="5" s="1"/>
  <c r="B16" i="5"/>
  <c r="B17" i="5" s="1"/>
  <c r="B18" i="5" s="1"/>
  <c r="B19" i="5" s="1"/>
  <c r="B20" i="5" s="1"/>
  <c r="B21" i="5" s="1"/>
  <c r="C21" i="5" s="1"/>
  <c r="B23" i="5"/>
  <c r="B24" i="5" s="1"/>
  <c r="B25" i="5" s="1"/>
  <c r="B26" i="5" s="1"/>
  <c r="B27" i="5" s="1"/>
  <c r="B28" i="5" s="1"/>
  <c r="A2" i="1"/>
  <c r="A3" i="1" s="1"/>
  <c r="A16" i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B27" i="1" s="1"/>
  <c r="D9" i="1"/>
  <c r="D10" i="1" s="1"/>
  <c r="D11" i="1" s="1"/>
  <c r="D12" i="1" s="1"/>
  <c r="AH2" i="1"/>
  <c r="AH3" i="1" s="1"/>
  <c r="AI3" i="1" s="1"/>
  <c r="AD2" i="1"/>
  <c r="AD3" i="1" s="1"/>
  <c r="AD4" i="1" s="1"/>
  <c r="AD5" i="1" s="1"/>
  <c r="AD6" i="1" s="1"/>
  <c r="AD7" i="1" s="1"/>
  <c r="AD8" i="1" s="1"/>
  <c r="AD9" i="1" s="1"/>
  <c r="AD10" i="1" s="1"/>
  <c r="AD11" i="1" s="1"/>
  <c r="AD12" i="1" s="1"/>
  <c r="AD13" i="1" s="1"/>
  <c r="AE13" i="1" s="1"/>
  <c r="A44" i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B55" i="1" s="1"/>
  <c r="W2" i="1"/>
  <c r="W3" i="1" s="1"/>
  <c r="W4" i="1" s="1"/>
  <c r="W5" i="1" s="1"/>
  <c r="W6" i="1" s="1"/>
  <c r="W7" i="1" s="1"/>
  <c r="X7" i="1" s="1"/>
  <c r="Y7" i="1" s="1"/>
  <c r="AO2" i="1"/>
  <c r="AO3" i="1" s="1"/>
  <c r="AP3" i="1" s="1"/>
  <c r="AQ3" i="1" s="1"/>
  <c r="S2" i="1"/>
  <c r="S3" i="1" s="1"/>
  <c r="S4" i="1" s="1"/>
  <c r="S5" i="1" s="1"/>
  <c r="T5" i="1" s="1"/>
  <c r="U5" i="1" s="1"/>
  <c r="W10" i="1"/>
  <c r="W11" i="1" s="1"/>
  <c r="W12" i="1" s="1"/>
  <c r="W13" i="1" s="1"/>
  <c r="W14" i="1" s="1"/>
  <c r="W15" i="1" s="1"/>
  <c r="X15" i="1" s="1"/>
  <c r="AA2" i="1"/>
  <c r="AA3" i="1" s="1"/>
  <c r="AA4" i="1" s="1"/>
  <c r="AA5" i="1" s="1"/>
  <c r="AA6" i="1" s="1"/>
  <c r="AA7" i="1" s="1"/>
  <c r="AA8" i="1" s="1"/>
  <c r="AA9" i="1" s="1"/>
  <c r="AA10" i="1" s="1"/>
  <c r="AA11" i="1" s="1"/>
  <c r="AA12" i="1" s="1"/>
  <c r="AA13" i="1" s="1"/>
  <c r="AA14" i="1" s="1"/>
  <c r="AA15" i="1" s="1"/>
  <c r="AB15" i="1" s="1"/>
  <c r="A30" i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B41" i="1" s="1"/>
  <c r="C41" i="1" s="1"/>
  <c r="AL2" i="1"/>
  <c r="AL3" i="1" s="1"/>
  <c r="AL4" i="1" s="1"/>
  <c r="AL5" i="1" s="1"/>
  <c r="AL6" i="1" s="1"/>
  <c r="AL7" i="1" s="1"/>
  <c r="AM7" i="1" s="1"/>
  <c r="AN7" i="1" s="1"/>
  <c r="AJ2" i="1"/>
  <c r="AJ3" i="1" s="1"/>
  <c r="AK3" i="1" s="1"/>
  <c r="O2" i="1"/>
  <c r="O3" i="1" s="1"/>
  <c r="O4" i="1" s="1"/>
  <c r="O5" i="1" s="1"/>
  <c r="O6" i="1" s="1"/>
  <c r="O7" i="1" s="1"/>
  <c r="O8" i="1" s="1"/>
  <c r="O9" i="1" s="1"/>
  <c r="O10" i="1" s="1"/>
  <c r="O11" i="1" s="1"/>
  <c r="O12" i="1" s="1"/>
  <c r="O13" i="1" s="1"/>
  <c r="P13" i="1" s="1"/>
  <c r="Q13" i="1" s="1"/>
  <c r="K7" i="1"/>
  <c r="K8" i="1" s="1"/>
  <c r="K9" i="1" s="1"/>
  <c r="L9" i="1" s="1"/>
  <c r="S8" i="1"/>
  <c r="S9" i="1" s="1"/>
  <c r="S10" i="1" s="1"/>
  <c r="S11" i="1" s="1"/>
  <c r="T11" i="1" s="1"/>
  <c r="U11" i="1" s="1"/>
  <c r="O16" i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O27" i="1" s="1"/>
  <c r="P27" i="1" s="1"/>
  <c r="K2" i="1"/>
  <c r="K3" i="1" s="1"/>
  <c r="K4" i="1" s="1"/>
  <c r="L4" i="1" s="1"/>
  <c r="M4" i="1" s="1"/>
  <c r="G2" i="1"/>
  <c r="G3" i="1" s="1"/>
  <c r="G4" i="1" s="1"/>
  <c r="G5" i="1" s="1"/>
  <c r="G6" i="1" s="1"/>
  <c r="G7" i="1" s="1"/>
  <c r="H7" i="1" s="1"/>
  <c r="I7" i="1" s="1"/>
  <c r="G10" i="1"/>
  <c r="G11" i="1" s="1"/>
  <c r="G12" i="1" s="1"/>
  <c r="G13" i="1" s="1"/>
  <c r="G14" i="1" s="1"/>
  <c r="G15" i="1" s="1"/>
  <c r="AD16" i="1"/>
  <c r="AD17" i="1" s="1"/>
  <c r="AD18" i="1" s="1"/>
  <c r="AD19" i="1" s="1"/>
  <c r="AD20" i="1" s="1"/>
  <c r="AD21" i="1" s="1"/>
  <c r="AD22" i="1" s="1"/>
  <c r="AD23" i="1" s="1"/>
  <c r="AD24" i="1" s="1"/>
  <c r="AD25" i="1" s="1"/>
  <c r="AD26" i="1" s="1"/>
  <c r="AD27" i="1" s="1"/>
  <c r="AE27" i="1" s="1"/>
  <c r="AF27" i="1" s="1"/>
  <c r="I5" i="7" l="1"/>
  <c r="P11" i="7"/>
  <c r="B4" i="7"/>
  <c r="B5" i="7" s="1"/>
  <c r="B6" i="7" s="1"/>
  <c r="B10" i="7"/>
  <c r="C10" i="7" s="1"/>
  <c r="J10" i="7"/>
  <c r="P4" i="7"/>
  <c r="J3" i="7"/>
  <c r="C36" i="5"/>
  <c r="B34" i="5"/>
  <c r="C34" i="5" s="1"/>
  <c r="B4" i="5"/>
  <c r="B5" i="5" s="1"/>
  <c r="C5" i="5" s="1"/>
  <c r="B11" i="5"/>
  <c r="C11" i="5" s="1"/>
  <c r="AD24" i="5"/>
  <c r="AD25" i="5" s="1"/>
  <c r="AD26" i="5" s="1"/>
  <c r="AD27" i="5" s="1"/>
  <c r="AD28" i="5" s="1"/>
  <c r="W21" i="5"/>
  <c r="X21" i="5" s="1"/>
  <c r="X16" i="5"/>
  <c r="B38" i="5"/>
  <c r="AD4" i="5"/>
  <c r="AD5" i="5" s="1"/>
  <c r="AE8" i="5"/>
  <c r="AD9" i="5"/>
  <c r="B46" i="5"/>
  <c r="B51" i="5"/>
  <c r="B52" i="5" s="1"/>
  <c r="B53" i="5" s="1"/>
  <c r="C53" i="5" s="1"/>
  <c r="X8" i="5"/>
  <c r="I24" i="5"/>
  <c r="I25" i="5" s="1"/>
  <c r="J25" i="5" s="1"/>
  <c r="I5" i="5"/>
  <c r="I6" i="5" s="1"/>
  <c r="AE38" i="5"/>
  <c r="AE7" i="5"/>
  <c r="X3" i="5"/>
  <c r="J29" i="5"/>
  <c r="C49" i="5"/>
  <c r="X5" i="5"/>
  <c r="J31" i="5"/>
  <c r="X4" i="5"/>
  <c r="AE37" i="5"/>
  <c r="AE34" i="5"/>
  <c r="AE36" i="5"/>
  <c r="C20" i="5"/>
  <c r="C32" i="5"/>
  <c r="J10" i="5"/>
  <c r="C19" i="5"/>
  <c r="J30" i="5"/>
  <c r="Q11" i="5"/>
  <c r="AE33" i="5"/>
  <c r="AE35" i="5"/>
  <c r="AE23" i="5"/>
  <c r="J11" i="5"/>
  <c r="X6" i="5"/>
  <c r="C17" i="5"/>
  <c r="X7" i="5"/>
  <c r="C16" i="5"/>
  <c r="C18" i="5"/>
  <c r="E9" i="1"/>
  <c r="AD17" i="5"/>
  <c r="Q3" i="5"/>
  <c r="J17" i="5"/>
  <c r="J20" i="5"/>
  <c r="J19" i="5"/>
  <c r="J16" i="5"/>
  <c r="J18" i="5"/>
  <c r="AE40" i="5"/>
  <c r="AE42" i="5"/>
  <c r="AE41" i="5"/>
  <c r="AE44" i="5"/>
  <c r="AE43" i="5"/>
  <c r="X10" i="5"/>
  <c r="J36" i="5"/>
  <c r="J33" i="5"/>
  <c r="J35" i="5"/>
  <c r="X11" i="5"/>
  <c r="J34" i="5"/>
  <c r="J3" i="5"/>
  <c r="Q6" i="5"/>
  <c r="J37" i="5"/>
  <c r="J4" i="5"/>
  <c r="C23" i="5"/>
  <c r="C27" i="5"/>
  <c r="C26" i="5"/>
  <c r="C24" i="5"/>
  <c r="C25" i="5"/>
  <c r="E10" i="1"/>
  <c r="B3" i="1"/>
  <c r="A4" i="1"/>
  <c r="H2" i="1"/>
  <c r="B49" i="1"/>
  <c r="AP2" i="1"/>
  <c r="AQ2" i="1" s="1"/>
  <c r="T3" i="1"/>
  <c r="U3" i="1" s="1"/>
  <c r="T2" i="1"/>
  <c r="U2" i="1" s="1"/>
  <c r="AB3" i="1"/>
  <c r="B53" i="1"/>
  <c r="T4" i="1"/>
  <c r="U4" i="1" s="1"/>
  <c r="AB11" i="1"/>
  <c r="AB7" i="1"/>
  <c r="B45" i="1"/>
  <c r="AE9" i="1"/>
  <c r="AE5" i="1"/>
  <c r="B25" i="1"/>
  <c r="B21" i="1"/>
  <c r="B17" i="1"/>
  <c r="B39" i="1"/>
  <c r="C39" i="1" s="1"/>
  <c r="B35" i="1"/>
  <c r="C35" i="1" s="1"/>
  <c r="B31" i="1"/>
  <c r="C31" i="1" s="1"/>
  <c r="AB14" i="1"/>
  <c r="AB10" i="1"/>
  <c r="AB6" i="1"/>
  <c r="AE12" i="1"/>
  <c r="AE8" i="1"/>
  <c r="AE4" i="1"/>
  <c r="B16" i="1"/>
  <c r="B24" i="1"/>
  <c r="B20" i="1"/>
  <c r="B30" i="1"/>
  <c r="C30" i="1" s="1"/>
  <c r="B38" i="1"/>
  <c r="C38" i="1" s="1"/>
  <c r="B34" i="1"/>
  <c r="C34" i="1" s="1"/>
  <c r="B44" i="1"/>
  <c r="B52" i="1"/>
  <c r="B48" i="1"/>
  <c r="AB13" i="1"/>
  <c r="AB9" i="1"/>
  <c r="AB5" i="1"/>
  <c r="AE11" i="1"/>
  <c r="AE7" i="1"/>
  <c r="AE3" i="1"/>
  <c r="B23" i="1"/>
  <c r="B19" i="1"/>
  <c r="B37" i="1"/>
  <c r="C37" i="1" s="1"/>
  <c r="B33" i="1"/>
  <c r="C33" i="1" s="1"/>
  <c r="B51" i="1"/>
  <c r="B47" i="1"/>
  <c r="AB12" i="1"/>
  <c r="AB8" i="1"/>
  <c r="AB4" i="1"/>
  <c r="AE2" i="1"/>
  <c r="AE10" i="1"/>
  <c r="AE6" i="1"/>
  <c r="AI2" i="1"/>
  <c r="B26" i="1"/>
  <c r="B22" i="1"/>
  <c r="B18" i="1"/>
  <c r="B40" i="1"/>
  <c r="C40" i="1" s="1"/>
  <c r="B36" i="1"/>
  <c r="C36" i="1" s="1"/>
  <c r="B32" i="1"/>
  <c r="C32" i="1" s="1"/>
  <c r="B54" i="1"/>
  <c r="B50" i="1"/>
  <c r="B46" i="1"/>
  <c r="T8" i="1"/>
  <c r="U8" i="1" s="1"/>
  <c r="P12" i="1"/>
  <c r="Q12" i="1" s="1"/>
  <c r="P8" i="1"/>
  <c r="Q8" i="1" s="1"/>
  <c r="P4" i="1"/>
  <c r="Q4" i="1" s="1"/>
  <c r="L7" i="1"/>
  <c r="P11" i="1"/>
  <c r="Q11" i="1" s="1"/>
  <c r="P7" i="1"/>
  <c r="Q7" i="1" s="1"/>
  <c r="P3" i="1"/>
  <c r="Q3" i="1" s="1"/>
  <c r="P9" i="1"/>
  <c r="Q9" i="1" s="1"/>
  <c r="P5" i="1"/>
  <c r="Q5" i="1" s="1"/>
  <c r="P10" i="1"/>
  <c r="Q10" i="1" s="1"/>
  <c r="P6" i="1"/>
  <c r="Q6" i="1" s="1"/>
  <c r="AB2" i="1"/>
  <c r="T10" i="1"/>
  <c r="U10" i="1" s="1"/>
  <c r="L8" i="1"/>
  <c r="T9" i="1"/>
  <c r="U9" i="1" s="1"/>
  <c r="P2" i="1"/>
  <c r="Q2" i="1" s="1"/>
  <c r="P26" i="1"/>
  <c r="P22" i="1"/>
  <c r="P18" i="1"/>
  <c r="P25" i="1"/>
  <c r="P21" i="1"/>
  <c r="P17" i="1"/>
  <c r="P24" i="1"/>
  <c r="P20" i="1"/>
  <c r="P16" i="1"/>
  <c r="P23" i="1"/>
  <c r="P19" i="1"/>
  <c r="L2" i="1"/>
  <c r="M2" i="1" s="1"/>
  <c r="L3" i="1"/>
  <c r="M3" i="1" s="1"/>
  <c r="AE26" i="1"/>
  <c r="AF26" i="1" s="1"/>
  <c r="B2" i="1"/>
  <c r="AE22" i="1"/>
  <c r="AF22" i="1" s="1"/>
  <c r="AE18" i="1"/>
  <c r="AF18" i="1" s="1"/>
  <c r="AE25" i="1"/>
  <c r="AF25" i="1" s="1"/>
  <c r="AE21" i="1"/>
  <c r="AF21" i="1" s="1"/>
  <c r="AE17" i="1"/>
  <c r="AF17" i="1" s="1"/>
  <c r="AE16" i="1"/>
  <c r="AF16" i="1" s="1"/>
  <c r="AE24" i="1"/>
  <c r="AF24" i="1" s="1"/>
  <c r="AE20" i="1"/>
  <c r="AF20" i="1" s="1"/>
  <c r="AK2" i="1"/>
  <c r="AE23" i="1"/>
  <c r="AF23" i="1" s="1"/>
  <c r="AE19" i="1"/>
  <c r="AF19" i="1" s="1"/>
  <c r="X2" i="1"/>
  <c r="Y2" i="1" s="1"/>
  <c r="X12" i="1"/>
  <c r="X4" i="1"/>
  <c r="Y4" i="1" s="1"/>
  <c r="X11" i="1"/>
  <c r="X3" i="1"/>
  <c r="Y3" i="1" s="1"/>
  <c r="X10" i="1"/>
  <c r="X6" i="1"/>
  <c r="Y6" i="1" s="1"/>
  <c r="X13" i="1"/>
  <c r="X14" i="1"/>
  <c r="X5" i="1"/>
  <c r="Y5" i="1" s="1"/>
  <c r="AM2" i="1"/>
  <c r="AN2" i="1" s="1"/>
  <c r="AM4" i="1"/>
  <c r="AN4" i="1" s="1"/>
  <c r="AM3" i="1"/>
  <c r="AN3" i="1" s="1"/>
  <c r="AM6" i="1"/>
  <c r="AN6" i="1" s="1"/>
  <c r="AM5" i="1"/>
  <c r="AN5" i="1" s="1"/>
  <c r="H3" i="1"/>
  <c r="I3" i="1" s="1"/>
  <c r="H6" i="1"/>
  <c r="I6" i="1" s="1"/>
  <c r="H5" i="1"/>
  <c r="I5" i="1" s="1"/>
  <c r="I2" i="1"/>
  <c r="H4" i="1"/>
  <c r="I4" i="1" s="1"/>
  <c r="H14" i="1"/>
  <c r="H10" i="1"/>
  <c r="H13" i="1"/>
  <c r="H12" i="1"/>
  <c r="H15" i="1"/>
  <c r="H11" i="1"/>
  <c r="C4" i="7" l="1"/>
  <c r="B11" i="7"/>
  <c r="J5" i="7"/>
  <c r="I6" i="7"/>
  <c r="P12" i="7"/>
  <c r="Q11" i="7"/>
  <c r="B12" i="7"/>
  <c r="C12" i="7" s="1"/>
  <c r="C11" i="7"/>
  <c r="J11" i="7"/>
  <c r="Q4" i="7"/>
  <c r="P5" i="7"/>
  <c r="C5" i="7"/>
  <c r="C4" i="5"/>
  <c r="B6" i="5"/>
  <c r="C6" i="5" s="1"/>
  <c r="B12" i="5"/>
  <c r="C12" i="5" s="1"/>
  <c r="AE24" i="5"/>
  <c r="W22" i="5"/>
  <c r="X22" i="5" s="1"/>
  <c r="X20" i="5"/>
  <c r="B39" i="5"/>
  <c r="C38" i="5"/>
  <c r="B47" i="5"/>
  <c r="C47" i="5" s="1"/>
  <c r="C46" i="5"/>
  <c r="AD10" i="5"/>
  <c r="AE9" i="5"/>
  <c r="AE5" i="5"/>
  <c r="AE4" i="5"/>
  <c r="B54" i="5"/>
  <c r="C54" i="5" s="1"/>
  <c r="C51" i="5"/>
  <c r="C52" i="5"/>
  <c r="J5" i="5"/>
  <c r="X17" i="5"/>
  <c r="X18" i="5"/>
  <c r="AE17" i="5"/>
  <c r="AD18" i="5"/>
  <c r="AE25" i="5"/>
  <c r="I7" i="5"/>
  <c r="J6" i="5"/>
  <c r="J24" i="5"/>
  <c r="C28" i="5"/>
  <c r="E11" i="1"/>
  <c r="E12" i="1"/>
  <c r="A5" i="1"/>
  <c r="B4" i="1"/>
  <c r="D2" i="1"/>
  <c r="D3" i="1" s="1"/>
  <c r="I7" i="7" l="1"/>
  <c r="J7" i="7" s="1"/>
  <c r="J6" i="7"/>
  <c r="P13" i="7"/>
  <c r="Q13" i="7" s="1"/>
  <c r="Q12" i="7"/>
  <c r="Q5" i="7"/>
  <c r="P6" i="7"/>
  <c r="C6" i="7"/>
  <c r="B7" i="5"/>
  <c r="C7" i="5" s="1"/>
  <c r="B8" i="5"/>
  <c r="C8" i="5" s="1"/>
  <c r="W23" i="5"/>
  <c r="B40" i="5"/>
  <c r="C39" i="5"/>
  <c r="AE10" i="5"/>
  <c r="AD11" i="5"/>
  <c r="AE26" i="5"/>
  <c r="AD19" i="5"/>
  <c r="AE18" i="5"/>
  <c r="I8" i="5"/>
  <c r="J8" i="5" s="1"/>
  <c r="J7" i="5"/>
  <c r="B5" i="1"/>
  <c r="A6" i="1"/>
  <c r="D4" i="1"/>
  <c r="E3" i="1"/>
  <c r="E2" i="1"/>
  <c r="Q6" i="7" l="1"/>
  <c r="P7" i="7"/>
  <c r="Q7" i="7" s="1"/>
  <c r="W24" i="5"/>
  <c r="X23" i="5"/>
  <c r="B41" i="5"/>
  <c r="C41" i="5" s="1"/>
  <c r="C40" i="5"/>
  <c r="AD12" i="5"/>
  <c r="AE12" i="5" s="1"/>
  <c r="AE11" i="5"/>
  <c r="AE28" i="5"/>
  <c r="AE27" i="5"/>
  <c r="AD20" i="5"/>
  <c r="AE19" i="5"/>
  <c r="A7" i="1"/>
  <c r="B6" i="1"/>
  <c r="E4" i="1"/>
  <c r="D5" i="1"/>
  <c r="E5" i="1" s="1"/>
  <c r="X24" i="5" l="1"/>
  <c r="W25" i="5"/>
  <c r="X25" i="5" s="1"/>
  <c r="AE20" i="5"/>
  <c r="AD21" i="5"/>
  <c r="AE21" i="5" s="1"/>
  <c r="A8" i="1"/>
  <c r="B7" i="1"/>
  <c r="A9" i="1" l="1"/>
  <c r="B8" i="1"/>
  <c r="A10" i="1" l="1"/>
  <c r="B9" i="1"/>
  <c r="A11" i="1" l="1"/>
  <c r="B10" i="1"/>
  <c r="A12" i="1" l="1"/>
  <c r="B11" i="1"/>
  <c r="A13" i="1" l="1"/>
  <c r="B13" i="1" s="1"/>
  <c r="B1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tc={647A2E9F-C9BE-B34A-885F-DF37E864864D}</author>
  </authors>
  <commentList>
    <comment ref="AP20" authorId="0" shapeId="0" xr:uid="{647A2E9F-C9BE-B34A-885F-DF37E864864D}">
      <text>
        <t>[Threaded comment]
Your version of Excel allows you to read this threaded comment; however, any edits to it will get removed if the file is opened in a newer version of Excel. Learn more: https://go.microsoft.com/fwlink/?linkid=870924
Comment:
    @MAYS MIAJAN idk why it’s not working, I’ll verify it more today</t>
      </text>
    </comment>
  </commentList>
</comments>
</file>

<file path=xl/sharedStrings.xml><?xml version="1.0" encoding="utf-8"?>
<sst xmlns="http://schemas.openxmlformats.org/spreadsheetml/2006/main" count="553" uniqueCount="51">
  <si>
    <t>binary</t>
  </si>
  <si>
    <t>comp</t>
  </si>
  <si>
    <t xml:space="preserve"> </t>
  </si>
  <si>
    <t>#</t>
  </si>
  <si>
    <t>6 bits</t>
  </si>
  <si>
    <t>shift</t>
  </si>
  <si>
    <t>x</t>
  </si>
  <si>
    <t>011100</t>
  </si>
  <si>
    <t>111000</t>
  </si>
  <si>
    <t>000111</t>
  </si>
  <si>
    <t>100011</t>
  </si>
  <si>
    <t>010110</t>
  </si>
  <si>
    <t>110010</t>
  </si>
  <si>
    <t>001101</t>
  </si>
  <si>
    <t>101100</t>
  </si>
  <si>
    <t>001011</t>
  </si>
  <si>
    <t>110100</t>
  </si>
  <si>
    <t>110001</t>
  </si>
  <si>
    <t>001110</t>
  </si>
  <si>
    <t>101001</t>
  </si>
  <si>
    <t>010011</t>
  </si>
  <si>
    <t>shifting by 3</t>
  </si>
  <si>
    <t>011101</t>
  </si>
  <si>
    <t>100010</t>
  </si>
  <si>
    <t>111011</t>
  </si>
  <si>
    <t xml:space="preserve">shifting by 1 </t>
  </si>
  <si>
    <t>shifting by 2</t>
  </si>
  <si>
    <t>shifting by 4</t>
  </si>
  <si>
    <t>shifting by 5</t>
  </si>
  <si>
    <t>100101</t>
  </si>
  <si>
    <t>100110</t>
  </si>
  <si>
    <t>011001</t>
  </si>
  <si>
    <t>011010</t>
  </si>
  <si>
    <t>110101</t>
  </si>
  <si>
    <t>shifting by 1</t>
  </si>
  <si>
    <t>1010011</t>
  </si>
  <si>
    <t>4 bits</t>
  </si>
  <si>
    <t>0100</t>
  </si>
  <si>
    <t>1000</t>
  </si>
  <si>
    <t>0001</t>
  </si>
  <si>
    <t>0010</t>
  </si>
  <si>
    <t>1011</t>
  </si>
  <si>
    <t>0111</t>
  </si>
  <si>
    <t>1010</t>
  </si>
  <si>
    <t>0101</t>
  </si>
  <si>
    <t>1110</t>
  </si>
  <si>
    <t>1101</t>
  </si>
  <si>
    <t>q0</t>
  </si>
  <si>
    <t>q1</t>
  </si>
  <si>
    <t>q2</t>
  </si>
  <si>
    <t>q3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</si>
</sst>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0"/>
  </numFmts>
  <fonts count="10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24"/>
      <color theme="1"/>
      <name val="Calibri"/>
      <family val="2"/>
      <scheme val="minor"/>
    </font>
    <font>
      <sz val="24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8"/>
      <name val="Calibri"/>
      <family val="2"/>
      <scheme val="minor"/>
    </font>
    <font>
      <sz val="24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00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rgb="FF00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E9A7FF"/>
        <bgColor indexed="64"/>
      </patternFill>
    </fill>
    <fill>
      <patternFill patternType="solid">
        <fgColor rgb="FFFF88D9"/>
        <bgColor indexed="64"/>
      </patternFill>
    </fill>
    <fill>
      <patternFill patternType="solid">
        <fgColor rgb="FFF6CFE5"/>
        <bgColor indexed="64"/>
      </patternFill>
    </fill>
    <fill>
      <patternFill patternType="solid">
        <fgColor rgb="FFBAFD69"/>
        <bgColor indexed="64"/>
      </patternFill>
    </fill>
    <fill>
      <patternFill patternType="solid">
        <fgColor rgb="FF9EFEDA"/>
        <bgColor indexed="64"/>
      </patternFill>
    </fill>
    <fill>
      <patternFill patternType="solid">
        <fgColor rgb="FFB3FDB2"/>
        <bgColor indexed="64"/>
      </patternFill>
    </fill>
    <fill>
      <patternFill patternType="solid">
        <fgColor rgb="FF8D78FE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E2EFDA"/>
        <bgColor rgb="FF000000"/>
      </patternFill>
    </fill>
    <fill>
      <patternFill patternType="solid">
        <fgColor indexed="65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1" fillId="0" borderId="0" xfId="0" applyFont="1"/>
    <xf numFmtId="0" fontId="0" fillId="3" borderId="0" xfId="0" applyFill="1"/>
    <xf numFmtId="0" fontId="0" fillId="0" borderId="2" xfId="0" applyBorder="1"/>
    <xf numFmtId="0" fontId="2" fillId="0" borderId="2" xfId="0" applyFont="1" applyBorder="1"/>
    <xf numFmtId="0" fontId="2" fillId="4" borderId="2" xfId="0" applyFont="1" applyFill="1" applyBorder="1"/>
    <xf numFmtId="0" fontId="4" fillId="0" borderId="0" xfId="0" applyFont="1"/>
    <xf numFmtId="0" fontId="2" fillId="5" borderId="2" xfId="0" applyFont="1" applyFill="1" applyBorder="1"/>
    <xf numFmtId="0" fontId="2" fillId="6" borderId="2" xfId="0" applyFont="1" applyFill="1" applyBorder="1"/>
    <xf numFmtId="0" fontId="3" fillId="7" borderId="2" xfId="0" applyFont="1" applyFill="1" applyBorder="1"/>
    <xf numFmtId="0" fontId="2" fillId="8" borderId="2" xfId="0" applyFont="1" applyFill="1" applyBorder="1"/>
    <xf numFmtId="0" fontId="2" fillId="2" borderId="2" xfId="0" applyFont="1" applyFill="1" applyBorder="1"/>
    <xf numFmtId="0" fontId="2" fillId="9" borderId="2" xfId="0" applyFont="1" applyFill="1" applyBorder="1"/>
    <xf numFmtId="0" fontId="2" fillId="10" borderId="2" xfId="0" applyFont="1" applyFill="1" applyBorder="1"/>
    <xf numFmtId="0" fontId="2" fillId="11" borderId="2" xfId="0" applyFont="1" applyFill="1" applyBorder="1"/>
    <xf numFmtId="0" fontId="2" fillId="11" borderId="1" xfId="0" applyFont="1" applyFill="1" applyBorder="1"/>
    <xf numFmtId="0" fontId="2" fillId="12" borderId="2" xfId="0" applyFont="1" applyFill="1" applyBorder="1"/>
    <xf numFmtId="164" fontId="0" fillId="0" borderId="0" xfId="0" applyNumberFormat="1"/>
    <xf numFmtId="0" fontId="2" fillId="0" borderId="0" xfId="0" applyFont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 wrapText="1"/>
    </xf>
    <xf numFmtId="0" fontId="2" fillId="13" borderId="0" xfId="0" applyFont="1" applyFill="1" applyAlignment="1">
      <alignment horizontal="center" vertical="center" wrapText="1"/>
    </xf>
    <xf numFmtId="49" fontId="2" fillId="16" borderId="0" xfId="0" applyNumberFormat="1" applyFont="1" applyFill="1" applyAlignment="1">
      <alignment horizontal="center" vertical="center" wrapText="1"/>
    </xf>
    <xf numFmtId="0" fontId="2" fillId="15" borderId="0" xfId="0" applyFont="1" applyFill="1" applyAlignment="1">
      <alignment horizontal="center" vertical="center" wrapText="1"/>
    </xf>
    <xf numFmtId="0" fontId="2" fillId="18" borderId="0" xfId="0" applyFont="1" applyFill="1" applyAlignment="1">
      <alignment horizontal="center" vertical="center" wrapText="1"/>
    </xf>
    <xf numFmtId="49" fontId="2" fillId="18" borderId="0" xfId="0" applyNumberFormat="1" applyFont="1" applyFill="1" applyAlignment="1">
      <alignment horizontal="center" vertical="center" wrapText="1"/>
    </xf>
    <xf numFmtId="0" fontId="2" fillId="19" borderId="0" xfId="0" applyFont="1" applyFill="1" applyAlignment="1">
      <alignment horizontal="center" vertical="center" wrapText="1"/>
    </xf>
    <xf numFmtId="49" fontId="2" fillId="19" borderId="0" xfId="0" applyNumberFormat="1" applyFont="1" applyFill="1" applyAlignment="1">
      <alignment horizontal="center" vertical="center" wrapText="1"/>
    </xf>
    <xf numFmtId="0" fontId="2" fillId="16" borderId="0" xfId="0" applyFont="1" applyFill="1" applyAlignment="1">
      <alignment horizontal="center" vertical="center" wrapText="1"/>
    </xf>
    <xf numFmtId="0" fontId="2" fillId="14" borderId="0" xfId="0" applyFont="1" applyFill="1" applyAlignment="1">
      <alignment horizontal="center" vertical="center" wrapText="1"/>
    </xf>
    <xf numFmtId="0" fontId="2" fillId="17" borderId="0" xfId="0" applyFont="1" applyFill="1" applyAlignment="1">
      <alignment horizontal="center" vertical="center" wrapText="1"/>
    </xf>
    <xf numFmtId="49" fontId="2" fillId="17" borderId="0" xfId="0" applyNumberFormat="1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 wrapText="1"/>
    </xf>
    <xf numFmtId="0" fontId="2" fillId="20" borderId="0" xfId="0" applyFont="1" applyFill="1" applyAlignment="1">
      <alignment horizontal="center" vertical="center" wrapText="1"/>
    </xf>
    <xf numFmtId="49" fontId="2" fillId="20" borderId="0" xfId="0" applyNumberFormat="1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49" fontId="2" fillId="2" borderId="0" xfId="0" applyNumberFormat="1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164" fontId="2" fillId="0" borderId="0" xfId="0" applyNumberFormat="1" applyFont="1" applyAlignment="1">
      <alignment horizontal="center" vertical="center" wrapText="1"/>
    </xf>
    <xf numFmtId="0" fontId="2" fillId="12" borderId="0" xfId="0" applyFont="1" applyFill="1" applyAlignment="1">
      <alignment horizontal="center" vertical="center" wrapText="1"/>
    </xf>
    <xf numFmtId="0" fontId="2" fillId="21" borderId="0" xfId="0" applyFont="1" applyFill="1" applyAlignment="1">
      <alignment horizontal="center" vertical="center" wrapText="1"/>
    </xf>
    <xf numFmtId="49" fontId="2" fillId="21" borderId="0" xfId="0" applyNumberFormat="1" applyFont="1" applyFill="1" applyAlignment="1">
      <alignment horizontal="center" vertical="center" wrapText="1"/>
    </xf>
    <xf numFmtId="0" fontId="2" fillId="22" borderId="0" xfId="0" applyFont="1" applyFill="1" applyAlignment="1">
      <alignment horizontal="center" vertical="center" wrapText="1"/>
    </xf>
    <xf numFmtId="49" fontId="2" fillId="22" borderId="0" xfId="0" applyNumberFormat="1" applyFont="1" applyFill="1" applyAlignment="1">
      <alignment horizontal="center" vertical="center" wrapText="1"/>
    </xf>
    <xf numFmtId="0" fontId="2" fillId="23" borderId="0" xfId="0" applyFont="1" applyFill="1" applyAlignment="1">
      <alignment horizontal="center" vertical="center" wrapText="1"/>
    </xf>
    <xf numFmtId="49" fontId="2" fillId="23" borderId="0" xfId="0" applyNumberFormat="1" applyFont="1" applyFill="1" applyAlignment="1">
      <alignment horizontal="center" vertical="center" wrapText="1"/>
    </xf>
    <xf numFmtId="49" fontId="2" fillId="24" borderId="0" xfId="0" applyNumberFormat="1" applyFont="1" applyFill="1" applyAlignment="1">
      <alignment horizontal="center" vertical="center" wrapText="1"/>
    </xf>
    <xf numFmtId="49" fontId="5" fillId="25" borderId="0" xfId="0" applyNumberFormat="1" applyFont="1" applyFill="1" applyAlignment="1">
      <alignment horizontal="center" vertical="center" wrapText="1"/>
    </xf>
    <xf numFmtId="49" fontId="2" fillId="25" borderId="0" xfId="0" applyNumberFormat="1" applyFont="1" applyFill="1" applyAlignment="1">
      <alignment horizontal="center" vertical="center" wrapText="1"/>
    </xf>
    <xf numFmtId="49" fontId="2" fillId="26" borderId="0" xfId="0" applyNumberFormat="1" applyFont="1" applyFill="1" applyAlignment="1">
      <alignment horizontal="center" vertical="center" wrapText="1"/>
    </xf>
    <xf numFmtId="0" fontId="2" fillId="26" borderId="0" xfId="0" applyFont="1" applyFill="1" applyAlignment="1">
      <alignment horizontal="center" vertical="center" wrapText="1"/>
    </xf>
    <xf numFmtId="0" fontId="2" fillId="27" borderId="0" xfId="0" applyFont="1" applyFill="1" applyAlignment="1">
      <alignment horizontal="center" vertical="center" wrapText="1"/>
    </xf>
    <xf numFmtId="49" fontId="2" fillId="27" borderId="0" xfId="0" applyNumberFormat="1" applyFont="1" applyFill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2" fillId="28" borderId="0" xfId="0" applyFont="1" applyFill="1" applyAlignment="1">
      <alignment horizontal="center" vertical="center" wrapText="1"/>
    </xf>
    <xf numFmtId="0" fontId="8" fillId="14" borderId="0" xfId="0" applyFont="1" applyFill="1" applyAlignment="1">
      <alignment horizontal="center" vertical="center" wrapText="1"/>
    </xf>
    <xf numFmtId="0" fontId="9" fillId="29" borderId="0" xfId="0" applyFont="1" applyFill="1" applyAlignment="1">
      <alignment horizontal="center" vertical="center" wrapText="1"/>
    </xf>
    <xf numFmtId="0" fontId="8" fillId="30" borderId="0" xfId="0" applyFont="1" applyFill="1" applyAlignment="1">
      <alignment horizontal="center" vertical="center" wrapText="1"/>
    </xf>
    <xf numFmtId="0" fontId="0" fillId="30" borderId="0" xfId="0" applyFill="1"/>
    <xf numFmtId="49" fontId="8" fillId="30" borderId="0" xfId="0" applyNumberFormat="1" applyFont="1" applyFill="1" applyAlignment="1">
      <alignment horizontal="center" vertical="center" wrapText="1"/>
    </xf>
    <xf numFmtId="0" fontId="9" fillId="30" borderId="0" xfId="0" applyFont="1" applyFill="1" applyAlignment="1">
      <alignment horizontal="center" vertical="center" wrapText="1"/>
    </xf>
    <xf numFmtId="49" fontId="9" fillId="30" borderId="0" xfId="0" applyNumberFormat="1" applyFont="1" applyFill="1" applyAlignment="1">
      <alignment horizontal="center" vertical="center" wrapText="1"/>
    </xf>
    <xf numFmtId="0" fontId="0" fillId="30" borderId="0" xfId="0" applyFill="1" applyAlignment="1">
      <alignment horizontal="center"/>
    </xf>
    <xf numFmtId="0" fontId="4" fillId="30" borderId="0" xfId="0" applyFont="1" applyFill="1" applyAlignment="1">
      <alignment horizontal="center" vertical="center" wrapText="1"/>
    </xf>
    <xf numFmtId="49" fontId="5" fillId="19" borderId="0" xfId="0" applyNumberFormat="1" applyFont="1" applyFill="1" applyAlignment="1">
      <alignment horizontal="center" vertical="center" wrapText="1"/>
    </xf>
    <xf numFmtId="49" fontId="5" fillId="2" borderId="0" xfId="0" applyNumberFormat="1" applyFont="1" applyFill="1" applyAlignment="1">
      <alignment horizontal="center" vertical="center" wrapText="1"/>
    </xf>
    <xf numFmtId="49" fontId="5" fillId="27" borderId="0" xfId="0" applyNumberFormat="1" applyFont="1" applyFill="1" applyAlignment="1">
      <alignment horizontal="center" vertical="center" wrapText="1"/>
    </xf>
    <xf numFmtId="49" fontId="5" fillId="3" borderId="0" xfId="0" applyNumberFormat="1" applyFont="1" applyFill="1" applyAlignment="1">
      <alignment horizontal="center" vertical="center" wrapText="1"/>
    </xf>
    <xf numFmtId="49" fontId="5" fillId="22" borderId="0" xfId="0" applyNumberFormat="1" applyFont="1" applyFill="1" applyAlignment="1">
      <alignment horizontal="center" vertical="center" wrapText="1"/>
    </xf>
    <xf numFmtId="49" fontId="5" fillId="23" borderId="0" xfId="0" applyNumberFormat="1" applyFont="1" applyFill="1" applyAlignment="1">
      <alignment horizontal="center" vertical="center" wrapText="1"/>
    </xf>
    <xf numFmtId="49" fontId="5" fillId="14" borderId="0" xfId="0" applyNumberFormat="1" applyFont="1" applyFill="1" applyAlignment="1">
      <alignment horizontal="center" vertical="center" wrapText="1"/>
    </xf>
    <xf numFmtId="49" fontId="5" fillId="17" borderId="0" xfId="0" applyNumberFormat="1" applyFont="1" applyFill="1" applyAlignment="1">
      <alignment horizontal="center" vertical="center" wrapText="1"/>
    </xf>
    <xf numFmtId="49" fontId="5" fillId="12" borderId="0" xfId="0" applyNumberFormat="1" applyFont="1" applyFill="1" applyAlignment="1">
      <alignment horizontal="center" vertical="center" wrapText="1"/>
    </xf>
    <xf numFmtId="49" fontId="5" fillId="5" borderId="0" xfId="0" applyNumberFormat="1" applyFont="1" applyFill="1" applyAlignment="1">
      <alignment horizontal="center" vertical="center" wrapText="1"/>
    </xf>
    <xf numFmtId="49" fontId="5" fillId="20" borderId="0" xfId="0" applyNumberFormat="1" applyFont="1" applyFill="1" applyAlignment="1">
      <alignment horizontal="center" vertical="center" wrapText="1"/>
    </xf>
    <xf numFmtId="49" fontId="5" fillId="16" borderId="0" xfId="0" applyNumberFormat="1" applyFont="1" applyFill="1" applyAlignment="1">
      <alignment horizontal="center" vertical="center" wrapText="1"/>
    </xf>
    <xf numFmtId="49" fontId="5" fillId="15" borderId="0" xfId="0" applyNumberFormat="1" applyFont="1" applyFill="1" applyAlignment="1">
      <alignment horizontal="center" vertical="center" wrapText="1"/>
    </xf>
    <xf numFmtId="49" fontId="5" fillId="21" borderId="0" xfId="0" applyNumberFormat="1" applyFont="1" applyFill="1" applyAlignment="1">
      <alignment horizontal="center" vertical="center" wrapText="1"/>
    </xf>
    <xf numFmtId="49" fontId="5" fillId="26" borderId="0" xfId="0" applyNumberFormat="1" applyFont="1" applyFill="1" applyAlignment="1">
      <alignment horizontal="center" vertical="center" wrapText="1"/>
    </xf>
    <xf numFmtId="49" fontId="5" fillId="24" borderId="0" xfId="0" applyNumberFormat="1" applyFont="1" applyFill="1" applyAlignment="1">
      <alignment horizontal="center" vertical="center" wrapText="1"/>
    </xf>
    <xf numFmtId="49" fontId="5" fillId="18" borderId="0" xfId="0" applyNumberFormat="1" applyFont="1" applyFill="1" applyAlignment="1">
      <alignment horizontal="center" vertical="center" wrapText="1"/>
    </xf>
    <xf numFmtId="49" fontId="8" fillId="14" borderId="0" xfId="0" applyNumberFormat="1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8D78FE"/>
      <color rgb="FF7D3AFF"/>
      <color rgb="FFB3FDB2"/>
      <color rgb="FF9EFEDA"/>
      <color rgb="FFBAFD69"/>
      <color rgb="FFFF88D9"/>
      <color rgb="FFF6CFE5"/>
      <color rgb="FFE9A7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13656</xdr:colOff>
      <xdr:row>16</xdr:row>
      <xdr:rowOff>1</xdr:rowOff>
    </xdr:from>
    <xdr:to>
      <xdr:col>5</xdr:col>
      <xdr:colOff>27312</xdr:colOff>
      <xdr:row>16</xdr:row>
      <xdr:rowOff>13656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81EAD093-0555-6648-6CA6-1C9D2A5B9725}"/>
            </a:ext>
          </a:extLst>
        </xdr:cNvPr>
        <xdr:cNvCxnSpPr/>
      </xdr:nvCxnSpPr>
      <xdr:spPr>
        <a:xfrm>
          <a:off x="833011" y="3973872"/>
          <a:ext cx="3291075" cy="13655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2185</xdr:colOff>
      <xdr:row>18</xdr:row>
      <xdr:rowOff>2186</xdr:rowOff>
    </xdr:from>
    <xdr:to>
      <xdr:col>5</xdr:col>
      <xdr:colOff>15841</xdr:colOff>
      <xdr:row>18</xdr:row>
      <xdr:rowOff>15841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878499F2-E9C9-C646-997B-5E360F88B508}"/>
            </a:ext>
          </a:extLst>
        </xdr:cNvPr>
        <xdr:cNvCxnSpPr/>
      </xdr:nvCxnSpPr>
      <xdr:spPr>
        <a:xfrm>
          <a:off x="821540" y="4467670"/>
          <a:ext cx="3291075" cy="13655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4370</xdr:colOff>
      <xdr:row>19</xdr:row>
      <xdr:rowOff>236522</xdr:rowOff>
    </xdr:from>
    <xdr:to>
      <xdr:col>5</xdr:col>
      <xdr:colOff>18026</xdr:colOff>
      <xdr:row>20</xdr:row>
      <xdr:rowOff>4370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732D459C-BDBF-B841-8040-F6D6B3B0F6EE}"/>
            </a:ext>
          </a:extLst>
        </xdr:cNvPr>
        <xdr:cNvCxnSpPr/>
      </xdr:nvCxnSpPr>
      <xdr:spPr>
        <a:xfrm>
          <a:off x="823725" y="4947812"/>
          <a:ext cx="3291075" cy="13655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812254</xdr:colOff>
      <xdr:row>21</xdr:row>
      <xdr:rowOff>197739</xdr:rowOff>
    </xdr:from>
    <xdr:to>
      <xdr:col>5</xdr:col>
      <xdr:colOff>6555</xdr:colOff>
      <xdr:row>22</xdr:row>
      <xdr:rowOff>6555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12EE2683-4119-1C41-A416-9997365EA89D}"/>
            </a:ext>
          </a:extLst>
        </xdr:cNvPr>
        <xdr:cNvCxnSpPr/>
      </xdr:nvCxnSpPr>
      <xdr:spPr>
        <a:xfrm>
          <a:off x="812254" y="5400642"/>
          <a:ext cx="3291075" cy="13655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710107</xdr:colOff>
      <xdr:row>15</xdr:row>
      <xdr:rowOff>122902</xdr:rowOff>
    </xdr:from>
    <xdr:to>
      <xdr:col>2</xdr:col>
      <xdr:colOff>177526</xdr:colOff>
      <xdr:row>16</xdr:row>
      <xdr:rowOff>150215</xdr:rowOff>
    </xdr:to>
    <xdr:sp macro="" textlink="">
      <xdr:nvSpPr>
        <xdr:cNvPr id="8" name="Multiply 7">
          <a:extLst>
            <a:ext uri="{FF2B5EF4-FFF2-40B4-BE49-F238E27FC236}">
              <a16:creationId xmlns:a16="http://schemas.microsoft.com/office/drawing/2014/main" id="{36FA1C5F-3ED4-5CBD-C91F-65A84B2F98A4}"/>
            </a:ext>
          </a:extLst>
        </xdr:cNvPr>
        <xdr:cNvSpPr/>
      </xdr:nvSpPr>
      <xdr:spPr>
        <a:xfrm>
          <a:off x="1529462" y="3850967"/>
          <a:ext cx="286774" cy="273119"/>
        </a:xfrm>
        <a:prstGeom prst="mathMultiply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698635</xdr:colOff>
      <xdr:row>17</xdr:row>
      <xdr:rowOff>97778</xdr:rowOff>
    </xdr:from>
    <xdr:to>
      <xdr:col>2</xdr:col>
      <xdr:colOff>166054</xdr:colOff>
      <xdr:row>18</xdr:row>
      <xdr:rowOff>125090</xdr:rowOff>
    </xdr:to>
    <xdr:sp macro="" textlink="">
      <xdr:nvSpPr>
        <xdr:cNvPr id="9" name="Multiply 8">
          <a:extLst>
            <a:ext uri="{FF2B5EF4-FFF2-40B4-BE49-F238E27FC236}">
              <a16:creationId xmlns:a16="http://schemas.microsoft.com/office/drawing/2014/main" id="{F851B7CC-64D3-404B-A1EE-C5B8005C43AF}"/>
            </a:ext>
          </a:extLst>
        </xdr:cNvPr>
        <xdr:cNvSpPr/>
      </xdr:nvSpPr>
      <xdr:spPr>
        <a:xfrm>
          <a:off x="1517990" y="4317455"/>
          <a:ext cx="286774" cy="273119"/>
        </a:xfrm>
        <a:prstGeom prst="mathMultiply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673510</xdr:colOff>
      <xdr:row>19</xdr:row>
      <xdr:rowOff>113621</xdr:rowOff>
    </xdr:from>
    <xdr:to>
      <xdr:col>3</xdr:col>
      <xdr:colOff>140929</xdr:colOff>
      <xdr:row>20</xdr:row>
      <xdr:rowOff>140933</xdr:rowOff>
    </xdr:to>
    <xdr:sp macro="" textlink="">
      <xdr:nvSpPr>
        <xdr:cNvPr id="10" name="Multiply 9">
          <a:extLst>
            <a:ext uri="{FF2B5EF4-FFF2-40B4-BE49-F238E27FC236}">
              <a16:creationId xmlns:a16="http://schemas.microsoft.com/office/drawing/2014/main" id="{108B7594-D7ED-7F4C-8B52-30F1239B9A7F}"/>
            </a:ext>
          </a:extLst>
        </xdr:cNvPr>
        <xdr:cNvSpPr/>
      </xdr:nvSpPr>
      <xdr:spPr>
        <a:xfrm>
          <a:off x="2312220" y="4824911"/>
          <a:ext cx="286774" cy="273119"/>
        </a:xfrm>
        <a:prstGeom prst="mathMultiply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689350</xdr:colOff>
      <xdr:row>17</xdr:row>
      <xdr:rowOff>115808</xdr:rowOff>
    </xdr:from>
    <xdr:to>
      <xdr:col>3</xdr:col>
      <xdr:colOff>156769</xdr:colOff>
      <xdr:row>18</xdr:row>
      <xdr:rowOff>143120</xdr:rowOff>
    </xdr:to>
    <xdr:sp macro="" textlink="">
      <xdr:nvSpPr>
        <xdr:cNvPr id="11" name="Multiply 10">
          <a:extLst>
            <a:ext uri="{FF2B5EF4-FFF2-40B4-BE49-F238E27FC236}">
              <a16:creationId xmlns:a16="http://schemas.microsoft.com/office/drawing/2014/main" id="{193D476D-D12A-2B4E-B276-185BC31B5C87}"/>
            </a:ext>
          </a:extLst>
        </xdr:cNvPr>
        <xdr:cNvSpPr/>
      </xdr:nvSpPr>
      <xdr:spPr>
        <a:xfrm>
          <a:off x="2328060" y="4335485"/>
          <a:ext cx="286774" cy="273119"/>
        </a:xfrm>
        <a:prstGeom prst="mathMultiply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27312</xdr:colOff>
      <xdr:row>15</xdr:row>
      <xdr:rowOff>207522</xdr:rowOff>
    </xdr:from>
    <xdr:to>
      <xdr:col>2</xdr:col>
      <xdr:colOff>27909</xdr:colOff>
      <xdr:row>18</xdr:row>
      <xdr:rowOff>54623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F905FC4A-C006-C307-F2CE-CF443CDF05F8}"/>
            </a:ext>
          </a:extLst>
        </xdr:cNvPr>
        <xdr:cNvCxnSpPr/>
      </xdr:nvCxnSpPr>
      <xdr:spPr>
        <a:xfrm flipH="1">
          <a:off x="1666022" y="3935587"/>
          <a:ext cx="597" cy="584520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15841</xdr:colOff>
      <xdr:row>19</xdr:row>
      <xdr:rowOff>209708</xdr:rowOff>
    </xdr:from>
    <xdr:to>
      <xdr:col>4</xdr:col>
      <xdr:colOff>16438</xdr:colOff>
      <xdr:row>22</xdr:row>
      <xdr:rowOff>97776</xdr:rowOff>
    </xdr:to>
    <xdr:cxnSp macro="">
      <xdr:nvCxnSpPr>
        <xdr:cNvPr id="16" name="Straight Connector 15">
          <a:extLst>
            <a:ext uri="{FF2B5EF4-FFF2-40B4-BE49-F238E27FC236}">
              <a16:creationId xmlns:a16="http://schemas.microsoft.com/office/drawing/2014/main" id="{DFE0DFB0-02CA-1F4B-974D-E6952569B3A8}"/>
            </a:ext>
          </a:extLst>
        </xdr:cNvPr>
        <xdr:cNvCxnSpPr/>
      </xdr:nvCxnSpPr>
      <xdr:spPr>
        <a:xfrm flipH="1">
          <a:off x="3293260" y="4920998"/>
          <a:ext cx="597" cy="584520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4370</xdr:colOff>
      <xdr:row>18</xdr:row>
      <xdr:rowOff>7053</xdr:rowOff>
    </xdr:from>
    <xdr:to>
      <xdr:col>3</xdr:col>
      <xdr:colOff>4967</xdr:colOff>
      <xdr:row>20</xdr:row>
      <xdr:rowOff>99960</xdr:rowOff>
    </xdr:to>
    <xdr:cxnSp macro="">
      <xdr:nvCxnSpPr>
        <xdr:cNvPr id="17" name="Straight Connector 16">
          <a:extLst>
            <a:ext uri="{FF2B5EF4-FFF2-40B4-BE49-F238E27FC236}">
              <a16:creationId xmlns:a16="http://schemas.microsoft.com/office/drawing/2014/main" id="{82284BE1-C841-9A46-83F9-58BD7D08FC39}"/>
            </a:ext>
          </a:extLst>
        </xdr:cNvPr>
        <xdr:cNvCxnSpPr/>
      </xdr:nvCxnSpPr>
      <xdr:spPr>
        <a:xfrm flipH="1">
          <a:off x="2462435" y="4472537"/>
          <a:ext cx="597" cy="584520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691534</xdr:colOff>
      <xdr:row>19</xdr:row>
      <xdr:rowOff>104337</xdr:rowOff>
    </xdr:from>
    <xdr:to>
      <xdr:col>4</xdr:col>
      <xdr:colOff>158954</xdr:colOff>
      <xdr:row>20</xdr:row>
      <xdr:rowOff>131649</xdr:rowOff>
    </xdr:to>
    <xdr:sp macro="" textlink="">
      <xdr:nvSpPr>
        <xdr:cNvPr id="18" name="Multiply 17">
          <a:extLst>
            <a:ext uri="{FF2B5EF4-FFF2-40B4-BE49-F238E27FC236}">
              <a16:creationId xmlns:a16="http://schemas.microsoft.com/office/drawing/2014/main" id="{EBD5F013-3AE6-DE42-8878-D40BD7D7D3A5}"/>
            </a:ext>
          </a:extLst>
        </xdr:cNvPr>
        <xdr:cNvSpPr/>
      </xdr:nvSpPr>
      <xdr:spPr>
        <a:xfrm>
          <a:off x="3149599" y="4815627"/>
          <a:ext cx="286774" cy="273119"/>
        </a:xfrm>
        <a:prstGeom prst="mathMultiply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693719</xdr:colOff>
      <xdr:row>21</xdr:row>
      <xdr:rowOff>92866</xdr:rowOff>
    </xdr:from>
    <xdr:to>
      <xdr:col>4</xdr:col>
      <xdr:colOff>161139</xdr:colOff>
      <xdr:row>22</xdr:row>
      <xdr:rowOff>161146</xdr:rowOff>
    </xdr:to>
    <xdr:sp macro="" textlink="">
      <xdr:nvSpPr>
        <xdr:cNvPr id="19" name="Multiply 18">
          <a:extLst>
            <a:ext uri="{FF2B5EF4-FFF2-40B4-BE49-F238E27FC236}">
              <a16:creationId xmlns:a16="http://schemas.microsoft.com/office/drawing/2014/main" id="{1BE6CF98-F3AF-C845-8BE8-2E3AD0CA050E}"/>
            </a:ext>
          </a:extLst>
        </xdr:cNvPr>
        <xdr:cNvSpPr/>
      </xdr:nvSpPr>
      <xdr:spPr>
        <a:xfrm>
          <a:off x="3151784" y="5295769"/>
          <a:ext cx="286774" cy="273119"/>
        </a:xfrm>
        <a:prstGeom prst="mathMultiply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15840</xdr:colOff>
      <xdr:row>16</xdr:row>
      <xdr:rowOff>2186</xdr:rowOff>
    </xdr:from>
    <xdr:to>
      <xdr:col>12</xdr:col>
      <xdr:colOff>29496</xdr:colOff>
      <xdr:row>16</xdr:row>
      <xdr:rowOff>15841</xdr:rowOff>
    </xdr:to>
    <xdr:cxnSp macro="">
      <xdr:nvCxnSpPr>
        <xdr:cNvPr id="20" name="Straight Connector 19">
          <a:extLst>
            <a:ext uri="{FF2B5EF4-FFF2-40B4-BE49-F238E27FC236}">
              <a16:creationId xmlns:a16="http://schemas.microsoft.com/office/drawing/2014/main" id="{AE878AF8-C041-724D-9EF9-A01E2F976D21}"/>
            </a:ext>
          </a:extLst>
        </xdr:cNvPr>
        <xdr:cNvCxnSpPr/>
      </xdr:nvCxnSpPr>
      <xdr:spPr>
        <a:xfrm>
          <a:off x="6570679" y="3976057"/>
          <a:ext cx="3291075" cy="13655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810068</xdr:colOff>
      <xdr:row>20</xdr:row>
      <xdr:rowOff>18026</xdr:rowOff>
    </xdr:from>
    <xdr:to>
      <xdr:col>12</xdr:col>
      <xdr:colOff>4369</xdr:colOff>
      <xdr:row>20</xdr:row>
      <xdr:rowOff>31681</xdr:rowOff>
    </xdr:to>
    <xdr:cxnSp macro="">
      <xdr:nvCxnSpPr>
        <xdr:cNvPr id="21" name="Straight Connector 20">
          <a:extLst>
            <a:ext uri="{FF2B5EF4-FFF2-40B4-BE49-F238E27FC236}">
              <a16:creationId xmlns:a16="http://schemas.microsoft.com/office/drawing/2014/main" id="{7BDD5751-83F9-194B-A96A-2B6A91FCC575}"/>
            </a:ext>
          </a:extLst>
        </xdr:cNvPr>
        <xdr:cNvCxnSpPr/>
      </xdr:nvCxnSpPr>
      <xdr:spPr>
        <a:xfrm>
          <a:off x="6545552" y="4975123"/>
          <a:ext cx="3291075" cy="13655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20209</xdr:colOff>
      <xdr:row>18</xdr:row>
      <xdr:rowOff>6555</xdr:rowOff>
    </xdr:from>
    <xdr:to>
      <xdr:col>12</xdr:col>
      <xdr:colOff>33865</xdr:colOff>
      <xdr:row>18</xdr:row>
      <xdr:rowOff>20210</xdr:rowOff>
    </xdr:to>
    <xdr:cxnSp macro="">
      <xdr:nvCxnSpPr>
        <xdr:cNvPr id="22" name="Straight Connector 21">
          <a:extLst>
            <a:ext uri="{FF2B5EF4-FFF2-40B4-BE49-F238E27FC236}">
              <a16:creationId xmlns:a16="http://schemas.microsoft.com/office/drawing/2014/main" id="{21559FE6-C7B9-4247-A4DB-45CD8ECA5F96}"/>
            </a:ext>
          </a:extLst>
        </xdr:cNvPr>
        <xdr:cNvCxnSpPr/>
      </xdr:nvCxnSpPr>
      <xdr:spPr>
        <a:xfrm>
          <a:off x="6575048" y="4472039"/>
          <a:ext cx="3291075" cy="13655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814437</xdr:colOff>
      <xdr:row>22</xdr:row>
      <xdr:rowOff>22396</xdr:rowOff>
    </xdr:from>
    <xdr:to>
      <xdr:col>12</xdr:col>
      <xdr:colOff>8738</xdr:colOff>
      <xdr:row>22</xdr:row>
      <xdr:rowOff>36051</xdr:rowOff>
    </xdr:to>
    <xdr:cxnSp macro="">
      <xdr:nvCxnSpPr>
        <xdr:cNvPr id="23" name="Straight Connector 22">
          <a:extLst>
            <a:ext uri="{FF2B5EF4-FFF2-40B4-BE49-F238E27FC236}">
              <a16:creationId xmlns:a16="http://schemas.microsoft.com/office/drawing/2014/main" id="{EAA4C268-7B0C-1F4B-A316-675009FE090F}"/>
            </a:ext>
          </a:extLst>
        </xdr:cNvPr>
        <xdr:cNvCxnSpPr/>
      </xdr:nvCxnSpPr>
      <xdr:spPr>
        <a:xfrm>
          <a:off x="6549921" y="5430138"/>
          <a:ext cx="3291075" cy="13655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680913</xdr:colOff>
      <xdr:row>15</xdr:row>
      <xdr:rowOff>128234</xdr:rowOff>
    </xdr:from>
    <xdr:to>
      <xdr:col>9</xdr:col>
      <xdr:colOff>144539</xdr:colOff>
      <xdr:row>16</xdr:row>
      <xdr:rowOff>155548</xdr:rowOff>
    </xdr:to>
    <xdr:sp macro="" textlink="">
      <xdr:nvSpPr>
        <xdr:cNvPr id="24" name="Multiply 23">
          <a:extLst>
            <a:ext uri="{FF2B5EF4-FFF2-40B4-BE49-F238E27FC236}">
              <a16:creationId xmlns:a16="http://schemas.microsoft.com/office/drawing/2014/main" id="{38011E47-29E0-BD48-88A3-B2F1613E05AA}"/>
            </a:ext>
          </a:extLst>
        </xdr:cNvPr>
        <xdr:cNvSpPr/>
      </xdr:nvSpPr>
      <xdr:spPr>
        <a:xfrm>
          <a:off x="7266098" y="3844160"/>
          <a:ext cx="286774" cy="274258"/>
        </a:xfrm>
        <a:prstGeom prst="mathMultiply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680443</xdr:colOff>
      <xdr:row>19</xdr:row>
      <xdr:rowOff>139523</xdr:rowOff>
    </xdr:from>
    <xdr:to>
      <xdr:col>9</xdr:col>
      <xdr:colOff>144069</xdr:colOff>
      <xdr:row>20</xdr:row>
      <xdr:rowOff>166837</xdr:rowOff>
    </xdr:to>
    <xdr:sp macro="" textlink="">
      <xdr:nvSpPr>
        <xdr:cNvPr id="25" name="Multiply 24">
          <a:extLst>
            <a:ext uri="{FF2B5EF4-FFF2-40B4-BE49-F238E27FC236}">
              <a16:creationId xmlns:a16="http://schemas.microsoft.com/office/drawing/2014/main" id="{6903BEBD-BBB0-E746-8F7D-2D5A2A4245D6}"/>
            </a:ext>
          </a:extLst>
        </xdr:cNvPr>
        <xdr:cNvSpPr/>
      </xdr:nvSpPr>
      <xdr:spPr>
        <a:xfrm>
          <a:off x="7265628" y="4843227"/>
          <a:ext cx="286774" cy="274258"/>
        </a:xfrm>
        <a:prstGeom prst="mathMultiply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691732</xdr:colOff>
      <xdr:row>17</xdr:row>
      <xdr:rowOff>162572</xdr:rowOff>
    </xdr:from>
    <xdr:to>
      <xdr:col>10</xdr:col>
      <xdr:colOff>155358</xdr:colOff>
      <xdr:row>18</xdr:row>
      <xdr:rowOff>189886</xdr:rowOff>
    </xdr:to>
    <xdr:sp macro="" textlink="">
      <xdr:nvSpPr>
        <xdr:cNvPr id="26" name="Multiply 25">
          <a:extLst>
            <a:ext uri="{FF2B5EF4-FFF2-40B4-BE49-F238E27FC236}">
              <a16:creationId xmlns:a16="http://schemas.microsoft.com/office/drawing/2014/main" id="{6642305C-B108-E349-B028-2CAC7A8A5FE4}"/>
            </a:ext>
          </a:extLst>
        </xdr:cNvPr>
        <xdr:cNvSpPr/>
      </xdr:nvSpPr>
      <xdr:spPr>
        <a:xfrm>
          <a:off x="8100065" y="4372387"/>
          <a:ext cx="286774" cy="274258"/>
        </a:xfrm>
        <a:prstGeom prst="mathMultiply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691261</xdr:colOff>
      <xdr:row>21</xdr:row>
      <xdr:rowOff>91546</xdr:rowOff>
    </xdr:from>
    <xdr:to>
      <xdr:col>10</xdr:col>
      <xdr:colOff>154887</xdr:colOff>
      <xdr:row>22</xdr:row>
      <xdr:rowOff>165897</xdr:rowOff>
    </xdr:to>
    <xdr:sp macro="" textlink="">
      <xdr:nvSpPr>
        <xdr:cNvPr id="27" name="Multiply 26">
          <a:extLst>
            <a:ext uri="{FF2B5EF4-FFF2-40B4-BE49-F238E27FC236}">
              <a16:creationId xmlns:a16="http://schemas.microsoft.com/office/drawing/2014/main" id="{24347FBE-395B-8943-B013-AF1928F32231}"/>
            </a:ext>
          </a:extLst>
        </xdr:cNvPr>
        <xdr:cNvSpPr/>
      </xdr:nvSpPr>
      <xdr:spPr>
        <a:xfrm>
          <a:off x="8099594" y="5289139"/>
          <a:ext cx="286774" cy="274258"/>
        </a:xfrm>
        <a:prstGeom prst="mathMultiply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0</xdr:colOff>
      <xdr:row>16</xdr:row>
      <xdr:rowOff>23520</xdr:rowOff>
    </xdr:from>
    <xdr:to>
      <xdr:col>9</xdr:col>
      <xdr:colOff>11760</xdr:colOff>
      <xdr:row>20</xdr:row>
      <xdr:rowOff>70557</xdr:rowOff>
    </xdr:to>
    <xdr:cxnSp macro="">
      <xdr:nvCxnSpPr>
        <xdr:cNvPr id="28" name="Straight Connector 27">
          <a:extLst>
            <a:ext uri="{FF2B5EF4-FFF2-40B4-BE49-F238E27FC236}">
              <a16:creationId xmlns:a16="http://schemas.microsoft.com/office/drawing/2014/main" id="{26F603D8-9416-7C49-A643-E1A44A5F5275}"/>
            </a:ext>
          </a:extLst>
        </xdr:cNvPr>
        <xdr:cNvCxnSpPr/>
      </xdr:nvCxnSpPr>
      <xdr:spPr>
        <a:xfrm>
          <a:off x="7408333" y="3986390"/>
          <a:ext cx="11760" cy="1034815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11289</xdr:colOff>
      <xdr:row>17</xdr:row>
      <xdr:rowOff>246474</xdr:rowOff>
    </xdr:from>
    <xdr:to>
      <xdr:col>10</xdr:col>
      <xdr:colOff>23049</xdr:colOff>
      <xdr:row>22</xdr:row>
      <xdr:rowOff>93604</xdr:rowOff>
    </xdr:to>
    <xdr:cxnSp macro="">
      <xdr:nvCxnSpPr>
        <xdr:cNvPr id="32" name="Straight Connector 31">
          <a:extLst>
            <a:ext uri="{FF2B5EF4-FFF2-40B4-BE49-F238E27FC236}">
              <a16:creationId xmlns:a16="http://schemas.microsoft.com/office/drawing/2014/main" id="{9E728C6C-808D-4F4E-8AAA-3EC7C1DDC305}"/>
            </a:ext>
          </a:extLst>
        </xdr:cNvPr>
        <xdr:cNvCxnSpPr/>
      </xdr:nvCxnSpPr>
      <xdr:spPr>
        <a:xfrm>
          <a:off x="8242770" y="4456289"/>
          <a:ext cx="11760" cy="1034815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820401</xdr:colOff>
      <xdr:row>15</xdr:row>
      <xdr:rowOff>236613</xdr:rowOff>
    </xdr:from>
    <xdr:to>
      <xdr:col>19</xdr:col>
      <xdr:colOff>10909</xdr:colOff>
      <xdr:row>16</xdr:row>
      <xdr:rowOff>3324</xdr:rowOff>
    </xdr:to>
    <xdr:cxnSp macro="">
      <xdr:nvCxnSpPr>
        <xdr:cNvPr id="33" name="Straight Connector 32">
          <a:extLst>
            <a:ext uri="{FF2B5EF4-FFF2-40B4-BE49-F238E27FC236}">
              <a16:creationId xmlns:a16="http://schemas.microsoft.com/office/drawing/2014/main" id="{2F2EA4B8-4B61-6440-8832-7D5B984E753E}"/>
            </a:ext>
          </a:extLst>
        </xdr:cNvPr>
        <xdr:cNvCxnSpPr/>
      </xdr:nvCxnSpPr>
      <xdr:spPr>
        <a:xfrm>
          <a:off x="12344475" y="3952539"/>
          <a:ext cx="3306249" cy="13655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8542</xdr:colOff>
      <xdr:row>18</xdr:row>
      <xdr:rowOff>958</xdr:rowOff>
    </xdr:from>
    <xdr:to>
      <xdr:col>19</xdr:col>
      <xdr:colOff>22198</xdr:colOff>
      <xdr:row>18</xdr:row>
      <xdr:rowOff>14613</xdr:rowOff>
    </xdr:to>
    <xdr:cxnSp macro="">
      <xdr:nvCxnSpPr>
        <xdr:cNvPr id="34" name="Straight Connector 33">
          <a:extLst>
            <a:ext uri="{FF2B5EF4-FFF2-40B4-BE49-F238E27FC236}">
              <a16:creationId xmlns:a16="http://schemas.microsoft.com/office/drawing/2014/main" id="{953DC122-FD43-EF4D-B988-4644972B95E0}"/>
            </a:ext>
          </a:extLst>
        </xdr:cNvPr>
        <xdr:cNvCxnSpPr/>
      </xdr:nvCxnSpPr>
      <xdr:spPr>
        <a:xfrm>
          <a:off x="12355764" y="4457717"/>
          <a:ext cx="3306249" cy="13655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8071</xdr:colOff>
      <xdr:row>20</xdr:row>
      <xdr:rowOff>487</xdr:rowOff>
    </xdr:from>
    <xdr:to>
      <xdr:col>19</xdr:col>
      <xdr:colOff>21727</xdr:colOff>
      <xdr:row>20</xdr:row>
      <xdr:rowOff>14142</xdr:rowOff>
    </xdr:to>
    <xdr:cxnSp macro="">
      <xdr:nvCxnSpPr>
        <xdr:cNvPr id="35" name="Straight Connector 34">
          <a:extLst>
            <a:ext uri="{FF2B5EF4-FFF2-40B4-BE49-F238E27FC236}">
              <a16:creationId xmlns:a16="http://schemas.microsoft.com/office/drawing/2014/main" id="{E7391DCE-E68B-034F-A510-AF78BB595566}"/>
            </a:ext>
          </a:extLst>
        </xdr:cNvPr>
        <xdr:cNvCxnSpPr/>
      </xdr:nvCxnSpPr>
      <xdr:spPr>
        <a:xfrm>
          <a:off x="12355293" y="4951135"/>
          <a:ext cx="3306249" cy="13655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19360</xdr:colOff>
      <xdr:row>22</xdr:row>
      <xdr:rowOff>17</xdr:rowOff>
    </xdr:from>
    <xdr:to>
      <xdr:col>19</xdr:col>
      <xdr:colOff>33016</xdr:colOff>
      <xdr:row>22</xdr:row>
      <xdr:rowOff>13672</xdr:rowOff>
    </xdr:to>
    <xdr:cxnSp macro="">
      <xdr:nvCxnSpPr>
        <xdr:cNvPr id="36" name="Straight Connector 35">
          <a:extLst>
            <a:ext uri="{FF2B5EF4-FFF2-40B4-BE49-F238E27FC236}">
              <a16:creationId xmlns:a16="http://schemas.microsoft.com/office/drawing/2014/main" id="{18CD5413-9205-0542-A312-91DD1FB9D23F}"/>
            </a:ext>
          </a:extLst>
        </xdr:cNvPr>
        <xdr:cNvCxnSpPr/>
      </xdr:nvCxnSpPr>
      <xdr:spPr>
        <a:xfrm>
          <a:off x="12366582" y="5397517"/>
          <a:ext cx="3306249" cy="13655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692202</xdr:colOff>
      <xdr:row>15</xdr:row>
      <xdr:rowOff>127763</xdr:rowOff>
    </xdr:from>
    <xdr:to>
      <xdr:col>17</xdr:col>
      <xdr:colOff>155827</xdr:colOff>
      <xdr:row>16</xdr:row>
      <xdr:rowOff>155077</xdr:rowOff>
    </xdr:to>
    <xdr:sp macro="" textlink="">
      <xdr:nvSpPr>
        <xdr:cNvPr id="37" name="Multiply 36">
          <a:extLst>
            <a:ext uri="{FF2B5EF4-FFF2-40B4-BE49-F238E27FC236}">
              <a16:creationId xmlns:a16="http://schemas.microsoft.com/office/drawing/2014/main" id="{5090B7B8-4D0D-6746-A7A5-0F77E2B3F494}"/>
            </a:ext>
          </a:extLst>
        </xdr:cNvPr>
        <xdr:cNvSpPr/>
      </xdr:nvSpPr>
      <xdr:spPr>
        <a:xfrm>
          <a:off x="13862572" y="3843689"/>
          <a:ext cx="286774" cy="274258"/>
        </a:xfrm>
        <a:prstGeom prst="mathMultiply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690792</xdr:colOff>
      <xdr:row>21</xdr:row>
      <xdr:rowOff>91073</xdr:rowOff>
    </xdr:from>
    <xdr:to>
      <xdr:col>17</xdr:col>
      <xdr:colOff>154417</xdr:colOff>
      <xdr:row>22</xdr:row>
      <xdr:rowOff>165424</xdr:rowOff>
    </xdr:to>
    <xdr:sp macro="" textlink="">
      <xdr:nvSpPr>
        <xdr:cNvPr id="40" name="Multiply 39">
          <a:extLst>
            <a:ext uri="{FF2B5EF4-FFF2-40B4-BE49-F238E27FC236}">
              <a16:creationId xmlns:a16="http://schemas.microsoft.com/office/drawing/2014/main" id="{7EB97F44-4B3C-F44B-A848-D1361B541C45}"/>
            </a:ext>
          </a:extLst>
        </xdr:cNvPr>
        <xdr:cNvSpPr/>
      </xdr:nvSpPr>
      <xdr:spPr>
        <a:xfrm>
          <a:off x="13861162" y="5288666"/>
          <a:ext cx="286774" cy="274258"/>
        </a:xfrm>
        <a:prstGeom prst="mathMultiply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0</xdr:colOff>
      <xdr:row>15</xdr:row>
      <xdr:rowOff>234246</xdr:rowOff>
    </xdr:from>
    <xdr:to>
      <xdr:col>17</xdr:col>
      <xdr:colOff>10818</xdr:colOff>
      <xdr:row>22</xdr:row>
      <xdr:rowOff>47039</xdr:rowOff>
    </xdr:to>
    <xdr:cxnSp macro="">
      <xdr:nvCxnSpPr>
        <xdr:cNvPr id="42" name="Straight Connector 41">
          <a:extLst>
            <a:ext uri="{FF2B5EF4-FFF2-40B4-BE49-F238E27FC236}">
              <a16:creationId xmlns:a16="http://schemas.microsoft.com/office/drawing/2014/main" id="{2C919705-022C-B04C-B548-0F4F7B08D3A9}"/>
            </a:ext>
          </a:extLst>
        </xdr:cNvPr>
        <xdr:cNvCxnSpPr/>
      </xdr:nvCxnSpPr>
      <xdr:spPr>
        <a:xfrm flipH="1">
          <a:off x="13993519" y="3950172"/>
          <a:ext cx="10818" cy="1494367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YS MIAJAN" id="{A4FF3A6B-ABDF-354F-8B78-25102995279D}" userId="g202108070@kfupm.edu.sa" providerId="PeoplePicker"/>
  <person displayName="ROKIYA GHANDOUR" id="{9B1D8E1E-A84C-3F4D-B557-6CD7B80BD25E}" userId="S::g202112710@kfupm.edu.sa::05a62013-c242-477d-aeec-e978f0096712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P20" dT="2022-05-13T09:05:24.05" personId="{9B1D8E1E-A84C-3F4D-B557-6CD7B80BD25E}" id="{647A2E9F-C9BE-B34A-885F-DF37E864864D}">
    <text>@MAYS MIAJAN idk why it’s not working, I’ll verify it more today</text>
    <mentions>
      <mention mentionpersonId="{A4FF3A6B-ABDF-354F-8B78-25102995279D}" mentionId="{9AE72185-96A0-0646-8AB8-EC3D041B3FCC}" startIndex="0" length="12"/>
    </mentions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612F57-2AD2-DC4B-B4A3-876C9C28C58A}">
  <dimension ref="A1:AQ55"/>
  <sheetViews>
    <sheetView zoomScale="67" zoomScaleNormal="100" workbookViewId="0">
      <selection activeCell="A2" sqref="A2"/>
    </sheetView>
  </sheetViews>
  <sheetFormatPr defaultColWidth="11" defaultRowHeight="15.95"/>
  <cols>
    <col min="2" max="2" width="10.625" customWidth="1"/>
    <col min="3" max="3" width="17" customWidth="1"/>
  </cols>
  <sheetData>
    <row r="1" spans="1:43" s="3" customFormat="1" ht="32.1" thickBot="1">
      <c r="A1" s="15">
        <v>2</v>
      </c>
      <c r="B1" s="14" t="s">
        <v>0</v>
      </c>
      <c r="D1" s="13">
        <v>8</v>
      </c>
      <c r="E1" s="13" t="s">
        <v>0</v>
      </c>
      <c r="G1" s="5">
        <v>9</v>
      </c>
      <c r="H1" s="5" t="s">
        <v>0</v>
      </c>
      <c r="I1" s="5" t="s">
        <v>1</v>
      </c>
      <c r="K1" s="10">
        <v>11</v>
      </c>
      <c r="L1" s="10" t="s">
        <v>0</v>
      </c>
      <c r="M1" s="10" t="s">
        <v>1</v>
      </c>
      <c r="O1" s="11">
        <v>17</v>
      </c>
      <c r="P1" s="11" t="s">
        <v>0</v>
      </c>
      <c r="Q1" s="11" t="s">
        <v>1</v>
      </c>
      <c r="S1" s="12">
        <v>27</v>
      </c>
      <c r="T1" s="12" t="s">
        <v>0</v>
      </c>
      <c r="U1" s="12" t="s">
        <v>1</v>
      </c>
      <c r="W1" s="7">
        <v>31</v>
      </c>
      <c r="X1" s="7" t="s">
        <v>0</v>
      </c>
      <c r="Y1" s="7" t="s">
        <v>1</v>
      </c>
      <c r="AA1" s="4">
        <v>24</v>
      </c>
      <c r="AB1" s="4" t="s">
        <v>0</v>
      </c>
      <c r="AD1" s="16">
        <v>33</v>
      </c>
      <c r="AE1" s="16" t="s">
        <v>0</v>
      </c>
      <c r="AF1" s="16" t="s">
        <v>1</v>
      </c>
      <c r="AH1" s="4">
        <v>34</v>
      </c>
      <c r="AI1" s="4" t="s">
        <v>0</v>
      </c>
      <c r="AJ1" s="4">
        <v>6</v>
      </c>
      <c r="AK1" s="4" t="s">
        <v>0</v>
      </c>
      <c r="AL1" s="8">
        <v>19</v>
      </c>
      <c r="AM1" s="9" t="s">
        <v>0</v>
      </c>
      <c r="AN1" s="9" t="s">
        <v>1</v>
      </c>
      <c r="AO1" s="4">
        <v>29</v>
      </c>
      <c r="AP1" s="4" t="s">
        <v>0</v>
      </c>
      <c r="AQ1" s="4" t="s">
        <v>1</v>
      </c>
    </row>
    <row r="2" spans="1:43">
      <c r="A2">
        <f xml:space="preserve"> MOD(A1*12, 35)</f>
        <v>24</v>
      </c>
      <c r="B2" s="17" t="str">
        <f>DEC2BIN(A2)</f>
        <v>11000</v>
      </c>
      <c r="D2">
        <f xml:space="preserve"> MOD(D1*12, 35)</f>
        <v>26</v>
      </c>
      <c r="E2" t="str">
        <f>DEC2BIN(D2)</f>
        <v>11010</v>
      </c>
      <c r="G2">
        <f xml:space="preserve"> MOD(G1*12, 35)</f>
        <v>3</v>
      </c>
      <c r="H2" t="str">
        <f>DEC2BIN(G2)</f>
        <v>11</v>
      </c>
      <c r="I2" t="str">
        <f>RIGHT(DEC2BIN(-BIN2DEC(H2)-1),LEN(H2))</f>
        <v>00</v>
      </c>
      <c r="K2">
        <f xml:space="preserve"> MOD(K1*12, 35)</f>
        <v>27</v>
      </c>
      <c r="L2" t="str">
        <f>DEC2BIN(K2)</f>
        <v>11011</v>
      </c>
      <c r="M2" t="str">
        <f>RIGHT(DEC2BIN(-BIN2DEC(L2)-1),LEN(L2))</f>
        <v>00100</v>
      </c>
      <c r="O2">
        <f xml:space="preserve"> MOD(O1*12, 35)</f>
        <v>29</v>
      </c>
      <c r="P2" t="str">
        <f>DEC2BIN(O2)</f>
        <v>11101</v>
      </c>
      <c r="Q2" t="str">
        <f>RIGHT(DEC2BIN(-BIN2DEC(P2)-1),LEN(P2))</f>
        <v>00010</v>
      </c>
      <c r="S2">
        <f xml:space="preserve"> MOD(S1*12, 35)</f>
        <v>9</v>
      </c>
      <c r="T2" t="str">
        <f>DEC2BIN(S2)</f>
        <v>1001</v>
      </c>
      <c r="U2" t="str">
        <f>RIGHT(DEC2BIN(-BIN2DEC(T2)-1),LEN(T2))</f>
        <v>0110</v>
      </c>
      <c r="W2">
        <f xml:space="preserve"> MOD(W1*12, 35)</f>
        <v>22</v>
      </c>
      <c r="X2" t="str">
        <f>DEC2BIN(W2)</f>
        <v>10110</v>
      </c>
      <c r="Y2" t="str">
        <f>RIGHT(DEC2BIN(-BIN2DEC(X2)-1),LEN(X2))</f>
        <v>01001</v>
      </c>
      <c r="AA2">
        <f xml:space="preserve"> MOD(AA1*12, 35)</f>
        <v>8</v>
      </c>
      <c r="AB2" t="str">
        <f>DEC2BIN(AA2)</f>
        <v>1000</v>
      </c>
      <c r="AD2">
        <f xml:space="preserve"> MOD(AD1*12, 35)</f>
        <v>11</v>
      </c>
      <c r="AE2" t="str">
        <f>DEC2BIN(AD2)</f>
        <v>1011</v>
      </c>
      <c r="AH2">
        <f xml:space="preserve"> MOD(AH1*12, 35)</f>
        <v>23</v>
      </c>
      <c r="AI2" t="str">
        <f>DEC2BIN(AH2)</f>
        <v>10111</v>
      </c>
      <c r="AJ2">
        <f xml:space="preserve"> MOD(AJ1*12, 35)</f>
        <v>2</v>
      </c>
      <c r="AK2" t="str">
        <f>DEC2BIN(AJ2)</f>
        <v>10</v>
      </c>
      <c r="AL2">
        <f xml:space="preserve"> MOD(AL1*12, 35)</f>
        <v>18</v>
      </c>
      <c r="AM2" s="6" t="str">
        <f>DEC2BIN(AL2)</f>
        <v>10010</v>
      </c>
      <c r="AN2" s="6" t="str">
        <f>RIGHT(DEC2BIN(-BIN2DEC(AM2)-1),LEN(AM2))</f>
        <v>01101</v>
      </c>
      <c r="AO2">
        <f xml:space="preserve"> MOD(AO1*12, 35)</f>
        <v>33</v>
      </c>
      <c r="AP2" t="str">
        <f>DEC2BIN(AO2)</f>
        <v>100001</v>
      </c>
      <c r="AQ2" t="str">
        <f>RIGHT(DEC2BIN(-BIN2DEC(AP2)-1),LEN(AP2))</f>
        <v>011110</v>
      </c>
    </row>
    <row r="3" spans="1:43">
      <c r="A3">
        <f xml:space="preserve"> MOD(A2*$A$1, 35)</f>
        <v>13</v>
      </c>
      <c r="B3" s="17" t="str">
        <f t="shared" ref="B3:B13" si="0">DEC2BIN(A3)</f>
        <v>1101</v>
      </c>
      <c r="D3">
        <f xml:space="preserve"> MOD(D2*$D$1, 35)</f>
        <v>33</v>
      </c>
      <c r="E3" t="str">
        <f t="shared" ref="E3:E5" si="1">DEC2BIN(D3)</f>
        <v>100001</v>
      </c>
      <c r="G3">
        <f xml:space="preserve"> MOD(G2*$G$1, 35)</f>
        <v>27</v>
      </c>
      <c r="H3" t="str">
        <f t="shared" ref="H3:H7" si="2">DEC2BIN(G3)</f>
        <v>11011</v>
      </c>
      <c r="I3" t="str">
        <f>RIGHT(DEC2BIN(-BIN2DEC(H3)-1),LEN(H3))</f>
        <v>00100</v>
      </c>
      <c r="K3">
        <f xml:space="preserve"> MOD(K2*$K$1, 35)</f>
        <v>17</v>
      </c>
      <c r="L3" t="str">
        <f t="shared" ref="L3:L4" si="3">DEC2BIN(K3)</f>
        <v>10001</v>
      </c>
      <c r="M3" t="str">
        <f t="shared" ref="M3:M4" si="4">RIGHT(DEC2BIN(-BIN2DEC(L3)-1),LEN(L3))</f>
        <v>01110</v>
      </c>
      <c r="O3">
        <f t="shared" ref="O3:O13" si="5" xml:space="preserve"> MOD(O2*$O$1, 35)</f>
        <v>3</v>
      </c>
      <c r="P3" t="str">
        <f t="shared" ref="P3:P13" si="6">DEC2BIN(O3)</f>
        <v>11</v>
      </c>
      <c r="Q3" t="str">
        <f t="shared" ref="Q3:Q13" si="7">RIGHT(DEC2BIN(-BIN2DEC(P3)-1),LEN(P3))</f>
        <v>00</v>
      </c>
      <c r="S3">
        <f xml:space="preserve"> MOD(S2*$S$1, 35)</f>
        <v>33</v>
      </c>
      <c r="T3" t="str">
        <f t="shared" ref="T3:T5" si="8">DEC2BIN(S3)</f>
        <v>100001</v>
      </c>
      <c r="U3" t="str">
        <f t="shared" ref="U3:U5" si="9">RIGHT(DEC2BIN(-BIN2DEC(T3)-1),LEN(T3))</f>
        <v>011110</v>
      </c>
      <c r="W3">
        <f xml:space="preserve"> MOD(W2*$W$1, 35)</f>
        <v>17</v>
      </c>
      <c r="X3" t="str">
        <f t="shared" ref="X3:X7" si="10">DEC2BIN(W3)</f>
        <v>10001</v>
      </c>
      <c r="Y3" t="str">
        <f t="shared" ref="Y3:Y7" si="11">RIGHT(DEC2BIN(-BIN2DEC(X3)-1),LEN(X3))</f>
        <v>01110</v>
      </c>
      <c r="AA3">
        <f xml:space="preserve"> MOD(AA2*AA1, 35)</f>
        <v>17</v>
      </c>
      <c r="AB3" t="str">
        <f t="shared" ref="AB3:AB15" si="12">DEC2BIN(AA3)</f>
        <v>10001</v>
      </c>
      <c r="AD3">
        <f t="shared" ref="AD3:AD13" si="13" xml:space="preserve"> MOD(AD2*$AD$1, 35)</f>
        <v>13</v>
      </c>
      <c r="AE3" t="str">
        <f t="shared" ref="AE3:AE13" si="14">DEC2BIN(AD3)</f>
        <v>1101</v>
      </c>
      <c r="AH3" s="2">
        <f xml:space="preserve"> MOD(AH2*$AH$1, 35)</f>
        <v>12</v>
      </c>
      <c r="AI3" t="str">
        <f>DEC2BIN(AH3)</f>
        <v>1100</v>
      </c>
      <c r="AJ3" s="2">
        <f xml:space="preserve"> MOD(AJ2*$AJ$1, 35)</f>
        <v>12</v>
      </c>
      <c r="AK3" t="str">
        <f>DEC2BIN(AJ3)</f>
        <v>1100</v>
      </c>
      <c r="AL3">
        <f xml:space="preserve"> MOD(AL2*$AL$1, 35)</f>
        <v>27</v>
      </c>
      <c r="AM3" s="6" t="str">
        <f t="shared" ref="AM3:AM7" si="15">DEC2BIN(AL3)</f>
        <v>11011</v>
      </c>
      <c r="AN3" s="6" t="str">
        <f t="shared" ref="AN3:AN7" si="16">RIGHT(DEC2BIN(-BIN2DEC(AM3)-1),LEN(AM3))</f>
        <v>00100</v>
      </c>
      <c r="AO3" s="2">
        <f xml:space="preserve"> MOD(AO2*$AO$1, 35)</f>
        <v>12</v>
      </c>
      <c r="AP3" t="str">
        <f>DEC2BIN(AO3)</f>
        <v>1100</v>
      </c>
      <c r="AQ3" t="str">
        <f>RIGHT(DEC2BIN(-BIN2DEC(AP3)-1),LEN(AP3))</f>
        <v>0011</v>
      </c>
    </row>
    <row r="4" spans="1:43">
      <c r="A4">
        <f t="shared" ref="A4:A13" si="17" xml:space="preserve"> MOD(A3*$A$1, 35)</f>
        <v>26</v>
      </c>
      <c r="B4" s="17" t="str">
        <f t="shared" si="0"/>
        <v>11010</v>
      </c>
      <c r="D4">
        <f xml:space="preserve"> MOD(D3*$D$1, 35)</f>
        <v>19</v>
      </c>
      <c r="E4" t="str">
        <f t="shared" si="1"/>
        <v>10011</v>
      </c>
      <c r="G4">
        <f xml:space="preserve"> MOD(G3*$G$1, 35)</f>
        <v>33</v>
      </c>
      <c r="H4" t="str">
        <f t="shared" si="2"/>
        <v>100001</v>
      </c>
      <c r="I4" t="str">
        <f t="shared" ref="I4:I7" si="18">RIGHT(DEC2BIN(-BIN2DEC(H4)-1),LEN(H4))</f>
        <v>011110</v>
      </c>
      <c r="K4" s="2">
        <f xml:space="preserve"> MOD(K3*$K$1, 35)</f>
        <v>12</v>
      </c>
      <c r="L4" t="str">
        <f t="shared" si="3"/>
        <v>1100</v>
      </c>
      <c r="M4" t="str">
        <f t="shared" si="4"/>
        <v>0011</v>
      </c>
      <c r="O4">
        <f t="shared" si="5"/>
        <v>16</v>
      </c>
      <c r="P4" t="str">
        <f t="shared" si="6"/>
        <v>10000</v>
      </c>
      <c r="Q4" t="str">
        <f t="shared" si="7"/>
        <v>01111</v>
      </c>
      <c r="S4">
        <f xml:space="preserve"> MOD(S3*$S$1, 35)</f>
        <v>16</v>
      </c>
      <c r="T4" t="str">
        <f t="shared" si="8"/>
        <v>10000</v>
      </c>
      <c r="U4" t="str">
        <f t="shared" si="9"/>
        <v>01111</v>
      </c>
      <c r="W4">
        <f xml:space="preserve"> MOD(W3*$W$1, 35)</f>
        <v>2</v>
      </c>
      <c r="X4" t="str">
        <f t="shared" si="10"/>
        <v>10</v>
      </c>
      <c r="Y4" t="str">
        <f t="shared" si="11"/>
        <v>01</v>
      </c>
      <c r="AA4">
        <f t="shared" ref="AA4:AA15" si="19" xml:space="preserve"> MOD(AA3*AA2, 35)</f>
        <v>31</v>
      </c>
      <c r="AB4" t="str">
        <f t="shared" si="12"/>
        <v>11111</v>
      </c>
      <c r="AD4">
        <f t="shared" si="13"/>
        <v>9</v>
      </c>
      <c r="AE4" t="str">
        <f t="shared" si="14"/>
        <v>1001</v>
      </c>
      <c r="AL4">
        <f xml:space="preserve"> MOD(AL3*$AL$1, 35)</f>
        <v>23</v>
      </c>
      <c r="AM4" s="6" t="str">
        <f t="shared" si="15"/>
        <v>10111</v>
      </c>
      <c r="AN4" s="6" t="str">
        <f t="shared" si="16"/>
        <v>01000</v>
      </c>
    </row>
    <row r="5" spans="1:43" ht="17.100000000000001" thickBot="1">
      <c r="A5">
        <f t="shared" si="17"/>
        <v>17</v>
      </c>
      <c r="B5" s="17" t="str">
        <f t="shared" si="0"/>
        <v>10001</v>
      </c>
      <c r="D5" s="2">
        <f xml:space="preserve"> MOD(D4*$D$1, 35)</f>
        <v>12</v>
      </c>
      <c r="E5" t="str">
        <f t="shared" si="1"/>
        <v>1100</v>
      </c>
      <c r="G5">
        <f xml:space="preserve"> MOD(G4*$G$1, 35)</f>
        <v>17</v>
      </c>
      <c r="H5" t="str">
        <f t="shared" si="2"/>
        <v>10001</v>
      </c>
      <c r="I5" t="str">
        <f t="shared" si="18"/>
        <v>01110</v>
      </c>
      <c r="O5">
        <f t="shared" si="5"/>
        <v>27</v>
      </c>
      <c r="P5" t="str">
        <f t="shared" si="6"/>
        <v>11011</v>
      </c>
      <c r="Q5" t="str">
        <f t="shared" si="7"/>
        <v>00100</v>
      </c>
      <c r="S5" s="2">
        <f xml:space="preserve"> MOD(S4*$S$1, 35)</f>
        <v>12</v>
      </c>
      <c r="T5" t="str">
        <f t="shared" si="8"/>
        <v>1100</v>
      </c>
      <c r="U5" t="str">
        <f t="shared" si="9"/>
        <v>0011</v>
      </c>
      <c r="W5">
        <f xml:space="preserve"> MOD(W4*$W$1, 35)</f>
        <v>27</v>
      </c>
      <c r="X5" t="str">
        <f t="shared" si="10"/>
        <v>11011</v>
      </c>
      <c r="Y5" t="str">
        <f t="shared" si="11"/>
        <v>00100</v>
      </c>
      <c r="AA5">
        <f t="shared" si="19"/>
        <v>2</v>
      </c>
      <c r="AB5" t="str">
        <f t="shared" si="12"/>
        <v>10</v>
      </c>
      <c r="AD5">
        <f t="shared" si="13"/>
        <v>17</v>
      </c>
      <c r="AE5" t="str">
        <f t="shared" si="14"/>
        <v>10001</v>
      </c>
      <c r="AL5">
        <f xml:space="preserve"> MOD(AL4*$AL$1, 35)</f>
        <v>17</v>
      </c>
      <c r="AM5" s="6" t="str">
        <f t="shared" si="15"/>
        <v>10001</v>
      </c>
      <c r="AN5" s="6" t="str">
        <f t="shared" si="16"/>
        <v>01110</v>
      </c>
    </row>
    <row r="6" spans="1:43" ht="32.1" thickBot="1">
      <c r="A6">
        <f t="shared" si="17"/>
        <v>34</v>
      </c>
      <c r="B6" s="17" t="str">
        <f t="shared" si="0"/>
        <v>100010</v>
      </c>
      <c r="G6">
        <f xml:space="preserve"> MOD(G5*$G$1, 35)</f>
        <v>13</v>
      </c>
      <c r="H6" t="str">
        <f t="shared" si="2"/>
        <v>1101</v>
      </c>
      <c r="I6" t="str">
        <f t="shared" si="18"/>
        <v>0010</v>
      </c>
      <c r="K6" s="10">
        <v>16</v>
      </c>
      <c r="L6" s="10" t="s">
        <v>0</v>
      </c>
      <c r="O6">
        <f t="shared" si="5"/>
        <v>4</v>
      </c>
      <c r="P6" t="str">
        <f t="shared" si="6"/>
        <v>100</v>
      </c>
      <c r="Q6" t="str">
        <f t="shared" si="7"/>
        <v>011</v>
      </c>
      <c r="W6">
        <f xml:space="preserve"> MOD(W5*$W$1, 35)</f>
        <v>32</v>
      </c>
      <c r="X6" t="str">
        <f t="shared" si="10"/>
        <v>100000</v>
      </c>
      <c r="Y6" t="str">
        <f t="shared" si="11"/>
        <v>011111</v>
      </c>
      <c r="AA6">
        <f t="shared" si="19"/>
        <v>27</v>
      </c>
      <c r="AB6" t="str">
        <f t="shared" si="12"/>
        <v>11011</v>
      </c>
      <c r="AD6">
        <f t="shared" si="13"/>
        <v>1</v>
      </c>
      <c r="AE6" t="str">
        <f t="shared" si="14"/>
        <v>1</v>
      </c>
      <c r="AL6">
        <f xml:space="preserve"> MOD(AL5*$AL$1, 35)</f>
        <v>8</v>
      </c>
      <c r="AM6" s="6" t="str">
        <f t="shared" si="15"/>
        <v>1000</v>
      </c>
      <c r="AN6" s="6" t="str">
        <f t="shared" si="16"/>
        <v>0111</v>
      </c>
    </row>
    <row r="7" spans="1:43" ht="32.1" thickBot="1">
      <c r="A7">
        <f t="shared" si="17"/>
        <v>33</v>
      </c>
      <c r="B7" s="17" t="str">
        <f t="shared" si="0"/>
        <v>100001</v>
      </c>
      <c r="G7" s="2">
        <f xml:space="preserve"> MOD(G6*$G$1, 35)</f>
        <v>12</v>
      </c>
      <c r="H7" t="str">
        <f t="shared" si="2"/>
        <v>1100</v>
      </c>
      <c r="I7" t="str">
        <f t="shared" si="18"/>
        <v>0011</v>
      </c>
      <c r="K7">
        <f xml:space="preserve"> MOD(K6*12, 35)</f>
        <v>17</v>
      </c>
      <c r="L7" t="str">
        <f>DEC2BIN(K7)</f>
        <v>10001</v>
      </c>
      <c r="O7">
        <f t="shared" si="5"/>
        <v>33</v>
      </c>
      <c r="P7" t="str">
        <f t="shared" si="6"/>
        <v>100001</v>
      </c>
      <c r="Q7" t="str">
        <f t="shared" si="7"/>
        <v>011110</v>
      </c>
      <c r="S7" s="12">
        <v>13</v>
      </c>
      <c r="T7" s="12" t="s">
        <v>0</v>
      </c>
      <c r="U7" s="12" t="s">
        <v>1</v>
      </c>
      <c r="W7" s="2">
        <f xml:space="preserve"> MOD(W6*$W$1, 35)</f>
        <v>12</v>
      </c>
      <c r="X7" t="str">
        <f t="shared" si="10"/>
        <v>1100</v>
      </c>
      <c r="Y7" t="str">
        <f t="shared" si="11"/>
        <v>0011</v>
      </c>
      <c r="AA7">
        <f t="shared" si="19"/>
        <v>19</v>
      </c>
      <c r="AB7" t="str">
        <f t="shared" si="12"/>
        <v>10011</v>
      </c>
      <c r="AD7">
        <f t="shared" si="13"/>
        <v>33</v>
      </c>
      <c r="AE7" t="str">
        <f t="shared" si="14"/>
        <v>100001</v>
      </c>
      <c r="AL7" s="2">
        <f xml:space="preserve"> MOD(AL6*$AL$1, 35)</f>
        <v>12</v>
      </c>
      <c r="AM7" s="6" t="str">
        <f t="shared" si="15"/>
        <v>1100</v>
      </c>
      <c r="AN7" s="6" t="str">
        <f t="shared" si="16"/>
        <v>0011</v>
      </c>
    </row>
    <row r="8" spans="1:43" ht="32.1" thickBot="1">
      <c r="A8">
        <f t="shared" si="17"/>
        <v>31</v>
      </c>
      <c r="B8" s="17" t="str">
        <f t="shared" si="0"/>
        <v>11111</v>
      </c>
      <c r="D8" s="13">
        <v>22</v>
      </c>
      <c r="E8" s="13" t="s">
        <v>0</v>
      </c>
      <c r="K8">
        <f xml:space="preserve"> MOD(K7*$K$6, 35)</f>
        <v>27</v>
      </c>
      <c r="L8" t="str">
        <f t="shared" ref="L8:L9" si="20">DEC2BIN(K8)</f>
        <v>11011</v>
      </c>
      <c r="O8">
        <f t="shared" si="5"/>
        <v>1</v>
      </c>
      <c r="P8" t="str">
        <f t="shared" si="6"/>
        <v>1</v>
      </c>
      <c r="Q8" t="str">
        <f t="shared" si="7"/>
        <v>0</v>
      </c>
      <c r="S8">
        <f xml:space="preserve"> MOD(S7*12, 35)</f>
        <v>16</v>
      </c>
      <c r="T8" t="str">
        <f>DEC2BIN(S8)</f>
        <v>10000</v>
      </c>
      <c r="U8" t="str">
        <f>RIGHT(DEC2BIN(-BIN2DEC(T8)-1),LEN(T8))</f>
        <v>01111</v>
      </c>
      <c r="AA8">
        <f xml:space="preserve"> MOD(AA7*AA6, 35)</f>
        <v>23</v>
      </c>
      <c r="AB8" t="str">
        <f t="shared" si="12"/>
        <v>10111</v>
      </c>
      <c r="AD8">
        <f t="shared" si="13"/>
        <v>4</v>
      </c>
      <c r="AE8" t="str">
        <f t="shared" si="14"/>
        <v>100</v>
      </c>
    </row>
    <row r="9" spans="1:43" ht="32.1" thickBot="1">
      <c r="A9">
        <f t="shared" si="17"/>
        <v>27</v>
      </c>
      <c r="B9" s="17" t="str">
        <f t="shared" si="0"/>
        <v>11011</v>
      </c>
      <c r="D9">
        <f xml:space="preserve"> MOD(D8*34, 35)</f>
        <v>13</v>
      </c>
      <c r="E9" t="str">
        <f>DEC2BIN(D9)</f>
        <v>1101</v>
      </c>
      <c r="G9" s="5">
        <v>4</v>
      </c>
      <c r="H9" s="5" t="s">
        <v>0</v>
      </c>
      <c r="K9" s="2">
        <f xml:space="preserve"> MOD(K8*$K$6, 35)</f>
        <v>12</v>
      </c>
      <c r="L9" t="str">
        <f t="shared" si="20"/>
        <v>1100</v>
      </c>
      <c r="O9">
        <f t="shared" si="5"/>
        <v>17</v>
      </c>
      <c r="P9" t="str">
        <f t="shared" si="6"/>
        <v>10001</v>
      </c>
      <c r="Q9" t="str">
        <f t="shared" si="7"/>
        <v>01110</v>
      </c>
      <c r="S9">
        <f xml:space="preserve"> MOD(S8*$S$7, 35)</f>
        <v>33</v>
      </c>
      <c r="T9" t="str">
        <f t="shared" ref="T9:T11" si="21">DEC2BIN(S9)</f>
        <v>100001</v>
      </c>
      <c r="U9" t="str">
        <f t="shared" ref="U9:U11" si="22">RIGHT(DEC2BIN(-BIN2DEC(T9)-1),LEN(T9))</f>
        <v>011110</v>
      </c>
      <c r="W9" s="7">
        <v>26</v>
      </c>
      <c r="X9" s="7" t="s">
        <v>0</v>
      </c>
      <c r="AA9">
        <f xml:space="preserve"> MOD(AA8*AA7, 35)</f>
        <v>17</v>
      </c>
      <c r="AB9" t="str">
        <f t="shared" si="12"/>
        <v>10001</v>
      </c>
      <c r="AD9">
        <f t="shared" si="13"/>
        <v>27</v>
      </c>
      <c r="AE9" t="str">
        <f t="shared" si="14"/>
        <v>11011</v>
      </c>
    </row>
    <row r="10" spans="1:43">
      <c r="A10">
        <f t="shared" si="17"/>
        <v>19</v>
      </c>
      <c r="B10" s="17" t="str">
        <f t="shared" si="0"/>
        <v>10011</v>
      </c>
      <c r="D10">
        <f xml:space="preserve"> MOD(D9*$D$8, 35)</f>
        <v>6</v>
      </c>
      <c r="E10" t="str">
        <f t="shared" ref="E10:E12" si="23">DEC2BIN(D10)</f>
        <v>110</v>
      </c>
      <c r="G10">
        <f xml:space="preserve"> MOD(G9*12, 35)</f>
        <v>13</v>
      </c>
      <c r="H10" t="str">
        <f>DEC2BIN(G10)</f>
        <v>1101</v>
      </c>
      <c r="O10">
        <f t="shared" si="5"/>
        <v>9</v>
      </c>
      <c r="P10" t="str">
        <f t="shared" si="6"/>
        <v>1001</v>
      </c>
      <c r="Q10" t="str">
        <f t="shared" si="7"/>
        <v>0110</v>
      </c>
      <c r="S10">
        <f xml:space="preserve"> MOD(S9*$S$7, 35)</f>
        <v>9</v>
      </c>
      <c r="T10" t="str">
        <f t="shared" si="21"/>
        <v>1001</v>
      </c>
      <c r="U10" t="str">
        <f t="shared" si="22"/>
        <v>0110</v>
      </c>
      <c r="W10">
        <f xml:space="preserve"> MOD(W9*12, 35)</f>
        <v>32</v>
      </c>
      <c r="X10" t="str">
        <f>DEC2BIN(W10)</f>
        <v>100000</v>
      </c>
      <c r="AA10">
        <f t="shared" si="19"/>
        <v>6</v>
      </c>
      <c r="AB10" t="str">
        <f t="shared" si="12"/>
        <v>110</v>
      </c>
      <c r="AD10">
        <f t="shared" si="13"/>
        <v>16</v>
      </c>
      <c r="AE10" t="str">
        <f t="shared" si="14"/>
        <v>10000</v>
      </c>
    </row>
    <row r="11" spans="1:43">
      <c r="A11">
        <f t="shared" si="17"/>
        <v>3</v>
      </c>
      <c r="B11" s="17" t="str">
        <f t="shared" si="0"/>
        <v>11</v>
      </c>
      <c r="D11">
        <f t="shared" ref="D11:D12" si="24" xml:space="preserve"> MOD(D10*$D$8, 35)</f>
        <v>27</v>
      </c>
      <c r="E11" t="str">
        <f t="shared" si="23"/>
        <v>11011</v>
      </c>
      <c r="G11">
        <f xml:space="preserve"> MOD(G10*$G$9, 35)</f>
        <v>17</v>
      </c>
      <c r="H11" t="str">
        <f t="shared" ref="H11:H15" si="25">DEC2BIN(G11)</f>
        <v>10001</v>
      </c>
      <c r="O11">
        <f t="shared" si="5"/>
        <v>13</v>
      </c>
      <c r="P11" t="str">
        <f t="shared" si="6"/>
        <v>1101</v>
      </c>
      <c r="Q11" t="str">
        <f t="shared" si="7"/>
        <v>0010</v>
      </c>
      <c r="S11" s="2">
        <f xml:space="preserve"> MOD(S10*$S$7, 35)</f>
        <v>12</v>
      </c>
      <c r="T11" t="str">
        <f t="shared" si="21"/>
        <v>1100</v>
      </c>
      <c r="U11" t="str">
        <f t="shared" si="22"/>
        <v>0011</v>
      </c>
      <c r="W11">
        <f xml:space="preserve"> MOD(W10*$W$9, 35)</f>
        <v>27</v>
      </c>
      <c r="X11" t="str">
        <f t="shared" ref="X11:X15" si="26">DEC2BIN(W11)</f>
        <v>11011</v>
      </c>
      <c r="AA11">
        <f t="shared" si="19"/>
        <v>32</v>
      </c>
      <c r="AB11" t="str">
        <f t="shared" si="12"/>
        <v>100000</v>
      </c>
      <c r="AD11">
        <f t="shared" si="13"/>
        <v>3</v>
      </c>
      <c r="AE11" t="str">
        <f t="shared" si="14"/>
        <v>11</v>
      </c>
    </row>
    <row r="12" spans="1:43">
      <c r="A12">
        <f t="shared" si="17"/>
        <v>6</v>
      </c>
      <c r="B12" s="17" t="str">
        <f t="shared" si="0"/>
        <v>110</v>
      </c>
      <c r="D12">
        <f t="shared" si="24"/>
        <v>34</v>
      </c>
      <c r="E12" t="str">
        <f t="shared" si="23"/>
        <v>100010</v>
      </c>
      <c r="G12">
        <f xml:space="preserve"> MOD(G11*$G$9, 35)</f>
        <v>33</v>
      </c>
      <c r="H12" t="str">
        <f t="shared" si="25"/>
        <v>100001</v>
      </c>
      <c r="O12">
        <f t="shared" si="5"/>
        <v>11</v>
      </c>
      <c r="P12" t="str">
        <f t="shared" si="6"/>
        <v>1011</v>
      </c>
      <c r="Q12" t="str">
        <f t="shared" si="7"/>
        <v>0100</v>
      </c>
      <c r="W12">
        <f xml:space="preserve"> MOD(W11*$W$9, 35)</f>
        <v>2</v>
      </c>
      <c r="X12" t="str">
        <f t="shared" si="26"/>
        <v>10</v>
      </c>
      <c r="AA12">
        <f t="shared" si="19"/>
        <v>17</v>
      </c>
      <c r="AB12" t="str">
        <f t="shared" si="12"/>
        <v>10001</v>
      </c>
      <c r="AD12">
        <f t="shared" si="13"/>
        <v>29</v>
      </c>
      <c r="AE12" t="str">
        <f t="shared" si="14"/>
        <v>11101</v>
      </c>
    </row>
    <row r="13" spans="1:43">
      <c r="A13" s="2">
        <f t="shared" si="17"/>
        <v>12</v>
      </c>
      <c r="B13" s="17" t="str">
        <f t="shared" si="0"/>
        <v>1100</v>
      </c>
      <c r="G13">
        <f xml:space="preserve"> MOD(G12*$G$9, 35)</f>
        <v>27</v>
      </c>
      <c r="H13" t="str">
        <f t="shared" si="25"/>
        <v>11011</v>
      </c>
      <c r="O13" s="2">
        <f t="shared" si="5"/>
        <v>12</v>
      </c>
      <c r="P13" t="str">
        <f t="shared" si="6"/>
        <v>1100</v>
      </c>
      <c r="Q13" t="str">
        <f t="shared" si="7"/>
        <v>0011</v>
      </c>
      <c r="W13">
        <f xml:space="preserve"> MOD(W12*$W$9, 35)</f>
        <v>17</v>
      </c>
      <c r="X13" t="str">
        <f t="shared" si="26"/>
        <v>10001</v>
      </c>
      <c r="AA13">
        <f t="shared" si="19"/>
        <v>19</v>
      </c>
      <c r="AB13" t="str">
        <f t="shared" si="12"/>
        <v>10011</v>
      </c>
      <c r="AD13" s="2">
        <f t="shared" si="13"/>
        <v>12</v>
      </c>
      <c r="AE13" t="str">
        <f t="shared" si="14"/>
        <v>1100</v>
      </c>
      <c r="AO13" s="1"/>
      <c r="AP13" s="1"/>
      <c r="AQ13" s="1"/>
    </row>
    <row r="14" spans="1:43" ht="17.100000000000001" thickBot="1">
      <c r="G14">
        <f xml:space="preserve"> MOD(G13*$G$9, 35)</f>
        <v>3</v>
      </c>
      <c r="H14" t="str">
        <f t="shared" si="25"/>
        <v>11</v>
      </c>
      <c r="W14">
        <f xml:space="preserve"> MOD(W13*$W$9, 35)</f>
        <v>22</v>
      </c>
      <c r="X14" t="str">
        <f>DEC2BIN(W14)</f>
        <v>10110</v>
      </c>
      <c r="AA14">
        <f t="shared" si="19"/>
        <v>8</v>
      </c>
      <c r="AB14" t="str">
        <f t="shared" si="12"/>
        <v>1000</v>
      </c>
    </row>
    <row r="15" spans="1:43" ht="32.1" thickBot="1">
      <c r="A15" s="14">
        <v>18</v>
      </c>
      <c r="B15" s="14" t="s">
        <v>0</v>
      </c>
      <c r="E15" t="s">
        <v>2</v>
      </c>
      <c r="G15" s="2">
        <f xml:space="preserve"> MOD(G14*$G$9, 35)</f>
        <v>12</v>
      </c>
      <c r="H15" t="str">
        <f t="shared" si="25"/>
        <v>1100</v>
      </c>
      <c r="O15" s="11">
        <v>12</v>
      </c>
      <c r="P15" s="11" t="s">
        <v>0</v>
      </c>
      <c r="W15" s="2">
        <f xml:space="preserve"> MOD(W14*$W$9, 35)</f>
        <v>12</v>
      </c>
      <c r="X15" t="str">
        <f t="shared" si="26"/>
        <v>1100</v>
      </c>
      <c r="AA15">
        <f t="shared" si="19"/>
        <v>12</v>
      </c>
      <c r="AB15" t="str">
        <f t="shared" si="12"/>
        <v>1100</v>
      </c>
      <c r="AD15" s="16">
        <v>3</v>
      </c>
      <c r="AE15" s="16" t="s">
        <v>0</v>
      </c>
      <c r="AF15" s="16" t="s">
        <v>1</v>
      </c>
    </row>
    <row r="16" spans="1:43">
      <c r="A16">
        <f xml:space="preserve"> MOD(A15*12, 35)</f>
        <v>6</v>
      </c>
      <c r="B16" t="str">
        <f>DEC2BIN(A16)</f>
        <v>110</v>
      </c>
      <c r="O16">
        <f xml:space="preserve"> MOD(O15*12, 35)</f>
        <v>4</v>
      </c>
      <c r="P16" t="str">
        <f>DEC2BIN(O16)</f>
        <v>100</v>
      </c>
      <c r="AD16">
        <f xml:space="preserve"> MOD(AD15*12, 35)</f>
        <v>1</v>
      </c>
      <c r="AE16" t="str">
        <f>DEC2BIN(AD16)</f>
        <v>1</v>
      </c>
      <c r="AF16" t="str">
        <f>RIGHT(DEC2BIN(-BIN2DEC(AE16)-1),LEN(AE16))</f>
        <v>0</v>
      </c>
    </row>
    <row r="17" spans="1:32">
      <c r="A17">
        <f t="shared" ref="A17:A27" si="27" xml:space="preserve"> MOD(A16*$A$15, 35)</f>
        <v>3</v>
      </c>
      <c r="B17" t="str">
        <f t="shared" ref="B17:B27" si="28">DEC2BIN(A17)</f>
        <v>11</v>
      </c>
      <c r="O17">
        <f t="shared" ref="O17:O27" si="29" xml:space="preserve"> MOD(O16*$O$15, 35)</f>
        <v>13</v>
      </c>
      <c r="P17" t="str">
        <f t="shared" ref="P17:P26" si="30">DEC2BIN(O17)</f>
        <v>1101</v>
      </c>
      <c r="AD17">
        <f>MOD(AD16*$AD$15,35)</f>
        <v>3</v>
      </c>
      <c r="AE17" t="str">
        <f t="shared" ref="AE17:AE27" si="31">DEC2BIN(AD17)</f>
        <v>11</v>
      </c>
      <c r="AF17" t="str">
        <f t="shared" ref="AF17:AF27" si="32">RIGHT(DEC2BIN(-BIN2DEC(AE17)-1),LEN(AE17))</f>
        <v>00</v>
      </c>
    </row>
    <row r="18" spans="1:32">
      <c r="A18">
        <f t="shared" si="27"/>
        <v>19</v>
      </c>
      <c r="B18" t="str">
        <f t="shared" si="28"/>
        <v>10011</v>
      </c>
      <c r="O18">
        <f t="shared" si="29"/>
        <v>16</v>
      </c>
      <c r="P18" t="str">
        <f t="shared" si="30"/>
        <v>10000</v>
      </c>
      <c r="AD18">
        <f t="shared" ref="AD18:AD27" si="33" xml:space="preserve"> MOD(AD17*$AD$15, 35)</f>
        <v>9</v>
      </c>
      <c r="AE18" t="str">
        <f t="shared" si="31"/>
        <v>1001</v>
      </c>
      <c r="AF18" t="str">
        <f t="shared" si="32"/>
        <v>0110</v>
      </c>
    </row>
    <row r="19" spans="1:32">
      <c r="A19">
        <f t="shared" si="27"/>
        <v>27</v>
      </c>
      <c r="B19" t="str">
        <f t="shared" si="28"/>
        <v>11011</v>
      </c>
      <c r="O19">
        <f t="shared" si="29"/>
        <v>17</v>
      </c>
      <c r="P19" t="str">
        <f t="shared" si="30"/>
        <v>10001</v>
      </c>
      <c r="AD19">
        <f t="shared" si="33"/>
        <v>27</v>
      </c>
      <c r="AE19" t="str">
        <f t="shared" si="31"/>
        <v>11011</v>
      </c>
      <c r="AF19" t="str">
        <f t="shared" si="32"/>
        <v>00100</v>
      </c>
    </row>
    <row r="20" spans="1:32">
      <c r="A20">
        <f t="shared" si="27"/>
        <v>31</v>
      </c>
      <c r="B20" t="str">
        <f t="shared" si="28"/>
        <v>11111</v>
      </c>
      <c r="O20">
        <f t="shared" si="29"/>
        <v>29</v>
      </c>
      <c r="P20" t="str">
        <f t="shared" si="30"/>
        <v>11101</v>
      </c>
      <c r="AD20">
        <f t="shared" si="33"/>
        <v>11</v>
      </c>
      <c r="AE20" t="str">
        <f t="shared" si="31"/>
        <v>1011</v>
      </c>
      <c r="AF20" t="str">
        <f t="shared" si="32"/>
        <v>0100</v>
      </c>
    </row>
    <row r="21" spans="1:32">
      <c r="A21">
        <f t="shared" si="27"/>
        <v>33</v>
      </c>
      <c r="B21" t="str">
        <f t="shared" si="28"/>
        <v>100001</v>
      </c>
      <c r="O21">
        <f t="shared" si="29"/>
        <v>33</v>
      </c>
      <c r="P21" t="str">
        <f t="shared" si="30"/>
        <v>100001</v>
      </c>
      <c r="AD21">
        <f t="shared" si="33"/>
        <v>33</v>
      </c>
      <c r="AE21" t="str">
        <f t="shared" si="31"/>
        <v>100001</v>
      </c>
      <c r="AF21" t="str">
        <f t="shared" si="32"/>
        <v>011110</v>
      </c>
    </row>
    <row r="22" spans="1:32">
      <c r="A22">
        <f t="shared" si="27"/>
        <v>34</v>
      </c>
      <c r="B22" t="str">
        <f t="shared" si="28"/>
        <v>100010</v>
      </c>
      <c r="O22">
        <f t="shared" si="29"/>
        <v>11</v>
      </c>
      <c r="P22" t="str">
        <f t="shared" si="30"/>
        <v>1011</v>
      </c>
      <c r="AD22">
        <f t="shared" si="33"/>
        <v>29</v>
      </c>
      <c r="AE22" t="str">
        <f t="shared" si="31"/>
        <v>11101</v>
      </c>
      <c r="AF22" t="str">
        <f t="shared" si="32"/>
        <v>00010</v>
      </c>
    </row>
    <row r="23" spans="1:32">
      <c r="A23">
        <f t="shared" si="27"/>
        <v>17</v>
      </c>
      <c r="B23" t="str">
        <f t="shared" si="28"/>
        <v>10001</v>
      </c>
      <c r="O23">
        <f t="shared" si="29"/>
        <v>27</v>
      </c>
      <c r="P23" t="str">
        <f t="shared" si="30"/>
        <v>11011</v>
      </c>
      <c r="AD23">
        <f t="shared" si="33"/>
        <v>17</v>
      </c>
      <c r="AE23" t="str">
        <f t="shared" si="31"/>
        <v>10001</v>
      </c>
      <c r="AF23" t="str">
        <f t="shared" si="32"/>
        <v>01110</v>
      </c>
    </row>
    <row r="24" spans="1:32">
      <c r="A24">
        <f t="shared" si="27"/>
        <v>26</v>
      </c>
      <c r="B24" t="str">
        <f t="shared" si="28"/>
        <v>11010</v>
      </c>
      <c r="O24">
        <f t="shared" si="29"/>
        <v>9</v>
      </c>
      <c r="P24" t="str">
        <f t="shared" si="30"/>
        <v>1001</v>
      </c>
      <c r="AD24">
        <f t="shared" si="33"/>
        <v>16</v>
      </c>
      <c r="AE24" t="str">
        <f t="shared" si="31"/>
        <v>10000</v>
      </c>
      <c r="AF24" t="str">
        <f t="shared" si="32"/>
        <v>01111</v>
      </c>
    </row>
    <row r="25" spans="1:32">
      <c r="A25">
        <f t="shared" si="27"/>
        <v>13</v>
      </c>
      <c r="B25" t="str">
        <f t="shared" si="28"/>
        <v>1101</v>
      </c>
      <c r="O25">
        <f t="shared" si="29"/>
        <v>3</v>
      </c>
      <c r="P25" t="str">
        <f t="shared" si="30"/>
        <v>11</v>
      </c>
      <c r="AD25">
        <f t="shared" si="33"/>
        <v>13</v>
      </c>
      <c r="AE25" t="str">
        <f t="shared" si="31"/>
        <v>1101</v>
      </c>
      <c r="AF25" t="str">
        <f t="shared" si="32"/>
        <v>0010</v>
      </c>
    </row>
    <row r="26" spans="1:32">
      <c r="A26">
        <f t="shared" si="27"/>
        <v>24</v>
      </c>
      <c r="B26" t="str">
        <f t="shared" si="28"/>
        <v>11000</v>
      </c>
      <c r="O26">
        <f t="shared" si="29"/>
        <v>1</v>
      </c>
      <c r="P26" t="str">
        <f t="shared" si="30"/>
        <v>1</v>
      </c>
      <c r="AD26">
        <f t="shared" si="33"/>
        <v>4</v>
      </c>
      <c r="AE26" t="str">
        <f t="shared" si="31"/>
        <v>100</v>
      </c>
      <c r="AF26" t="str">
        <f t="shared" si="32"/>
        <v>011</v>
      </c>
    </row>
    <row r="27" spans="1:32">
      <c r="A27" s="2">
        <f t="shared" si="27"/>
        <v>12</v>
      </c>
      <c r="B27" t="str">
        <f t="shared" si="28"/>
        <v>1100</v>
      </c>
      <c r="O27" s="2">
        <f t="shared" si="29"/>
        <v>12</v>
      </c>
      <c r="P27" t="str">
        <f>DEC2BIN(O27)</f>
        <v>1100</v>
      </c>
      <c r="AD27" s="2">
        <f t="shared" si="33"/>
        <v>12</v>
      </c>
      <c r="AE27" t="str">
        <f t="shared" si="31"/>
        <v>1100</v>
      </c>
      <c r="AF27" t="str">
        <f t="shared" si="32"/>
        <v>0011</v>
      </c>
    </row>
    <row r="28" spans="1:32" ht="17.100000000000001" thickBot="1"/>
    <row r="29" spans="1:32" ht="32.1" thickBot="1">
      <c r="A29" s="14">
        <v>23</v>
      </c>
      <c r="B29" s="14" t="s">
        <v>0</v>
      </c>
      <c r="C29" s="14" t="s">
        <v>1</v>
      </c>
    </row>
    <row r="30" spans="1:32">
      <c r="A30">
        <f xml:space="preserve"> MOD(A29*12, 35)</f>
        <v>31</v>
      </c>
      <c r="B30" t="str">
        <f>DEC2BIN(A30)</f>
        <v>11111</v>
      </c>
      <c r="C30" t="str">
        <f>RIGHT(DEC2BIN(-BIN2DEC(B30)-1),LEN(B30))</f>
        <v>00000</v>
      </c>
    </row>
    <row r="31" spans="1:32">
      <c r="A31">
        <f t="shared" ref="A31:A41" si="34" xml:space="preserve"> MOD(A30*$A$29, 35)</f>
        <v>13</v>
      </c>
      <c r="B31" t="str">
        <f t="shared" ref="B31:B41" si="35">DEC2BIN(A31)</f>
        <v>1101</v>
      </c>
      <c r="C31" t="str">
        <f t="shared" ref="C31:C41" si="36">RIGHT(DEC2BIN(-BIN2DEC(B31)-1),LEN(B31))</f>
        <v>0010</v>
      </c>
    </row>
    <row r="32" spans="1:32">
      <c r="A32">
        <f t="shared" si="34"/>
        <v>19</v>
      </c>
      <c r="B32" t="str">
        <f t="shared" si="35"/>
        <v>10011</v>
      </c>
      <c r="C32" t="str">
        <f t="shared" si="36"/>
        <v>01100</v>
      </c>
    </row>
    <row r="33" spans="1:3">
      <c r="A33">
        <f t="shared" si="34"/>
        <v>17</v>
      </c>
      <c r="B33" t="str">
        <f t="shared" si="35"/>
        <v>10001</v>
      </c>
      <c r="C33" t="str">
        <f t="shared" si="36"/>
        <v>01110</v>
      </c>
    </row>
    <row r="34" spans="1:3">
      <c r="A34">
        <f t="shared" si="34"/>
        <v>6</v>
      </c>
      <c r="B34" t="str">
        <f t="shared" si="35"/>
        <v>110</v>
      </c>
      <c r="C34" t="str">
        <f t="shared" si="36"/>
        <v>001</v>
      </c>
    </row>
    <row r="35" spans="1:3">
      <c r="A35">
        <f t="shared" si="34"/>
        <v>33</v>
      </c>
      <c r="B35" t="str">
        <f t="shared" si="35"/>
        <v>100001</v>
      </c>
      <c r="C35" t="str">
        <f t="shared" si="36"/>
        <v>011110</v>
      </c>
    </row>
    <row r="36" spans="1:3">
      <c r="A36">
        <f t="shared" si="34"/>
        <v>24</v>
      </c>
      <c r="B36" t="str">
        <f t="shared" si="35"/>
        <v>11000</v>
      </c>
      <c r="C36" t="str">
        <f t="shared" si="36"/>
        <v>00111</v>
      </c>
    </row>
    <row r="37" spans="1:3">
      <c r="A37">
        <f t="shared" si="34"/>
        <v>27</v>
      </c>
      <c r="B37" t="str">
        <f t="shared" si="35"/>
        <v>11011</v>
      </c>
      <c r="C37" t="str">
        <f t="shared" si="36"/>
        <v>00100</v>
      </c>
    </row>
    <row r="38" spans="1:3">
      <c r="A38">
        <f t="shared" si="34"/>
        <v>26</v>
      </c>
      <c r="B38" t="str">
        <f t="shared" si="35"/>
        <v>11010</v>
      </c>
      <c r="C38" t="str">
        <f t="shared" si="36"/>
        <v>00101</v>
      </c>
    </row>
    <row r="39" spans="1:3">
      <c r="A39">
        <f t="shared" si="34"/>
        <v>3</v>
      </c>
      <c r="B39" t="str">
        <f t="shared" si="35"/>
        <v>11</v>
      </c>
      <c r="C39" t="str">
        <f t="shared" si="36"/>
        <v>00</v>
      </c>
    </row>
    <row r="40" spans="1:3">
      <c r="A40">
        <f t="shared" si="34"/>
        <v>34</v>
      </c>
      <c r="B40" t="str">
        <f t="shared" si="35"/>
        <v>100010</v>
      </c>
      <c r="C40" t="str">
        <f t="shared" si="36"/>
        <v>011101</v>
      </c>
    </row>
    <row r="41" spans="1:3">
      <c r="A41" s="2">
        <f t="shared" si="34"/>
        <v>12</v>
      </c>
      <c r="B41" t="str">
        <f t="shared" si="35"/>
        <v>1100</v>
      </c>
      <c r="C41" t="str">
        <f t="shared" si="36"/>
        <v>0011</v>
      </c>
    </row>
    <row r="42" spans="1:3" ht="17.100000000000001" thickBot="1"/>
    <row r="43" spans="1:3" ht="32.1" thickBot="1">
      <c r="A43" s="14">
        <v>32</v>
      </c>
      <c r="B43" s="14" t="s">
        <v>0</v>
      </c>
    </row>
    <row r="44" spans="1:3">
      <c r="A44">
        <f xml:space="preserve"> MOD(A43*12, 35)</f>
        <v>34</v>
      </c>
      <c r="B44" t="str">
        <f>DEC2BIN(A44)</f>
        <v>100010</v>
      </c>
    </row>
    <row r="45" spans="1:3">
      <c r="A45">
        <f t="shared" ref="A45:A55" si="37" xml:space="preserve"> MOD(A44*$A$43, 35)</f>
        <v>3</v>
      </c>
      <c r="B45" t="str">
        <f t="shared" ref="B45:B55" si="38">DEC2BIN(A45)</f>
        <v>11</v>
      </c>
    </row>
    <row r="46" spans="1:3">
      <c r="A46">
        <f t="shared" si="37"/>
        <v>26</v>
      </c>
      <c r="B46" t="str">
        <f t="shared" si="38"/>
        <v>11010</v>
      </c>
    </row>
    <row r="47" spans="1:3">
      <c r="A47">
        <f t="shared" si="37"/>
        <v>27</v>
      </c>
      <c r="B47" t="str">
        <f t="shared" si="38"/>
        <v>11011</v>
      </c>
    </row>
    <row r="48" spans="1:3">
      <c r="A48">
        <f t="shared" si="37"/>
        <v>24</v>
      </c>
      <c r="B48" t="str">
        <f t="shared" si="38"/>
        <v>11000</v>
      </c>
    </row>
    <row r="49" spans="1:2">
      <c r="A49">
        <f t="shared" si="37"/>
        <v>33</v>
      </c>
      <c r="B49" t="str">
        <f t="shared" si="38"/>
        <v>100001</v>
      </c>
    </row>
    <row r="50" spans="1:2">
      <c r="A50">
        <f t="shared" si="37"/>
        <v>6</v>
      </c>
      <c r="B50" t="str">
        <f t="shared" si="38"/>
        <v>110</v>
      </c>
    </row>
    <row r="51" spans="1:2">
      <c r="A51">
        <f t="shared" si="37"/>
        <v>17</v>
      </c>
      <c r="B51" t="str">
        <f t="shared" si="38"/>
        <v>10001</v>
      </c>
    </row>
    <row r="52" spans="1:2">
      <c r="A52">
        <f t="shared" si="37"/>
        <v>19</v>
      </c>
      <c r="B52" t="str">
        <f t="shared" si="38"/>
        <v>10011</v>
      </c>
    </row>
    <row r="53" spans="1:2">
      <c r="A53">
        <f t="shared" si="37"/>
        <v>13</v>
      </c>
      <c r="B53" t="str">
        <f t="shared" si="38"/>
        <v>1101</v>
      </c>
    </row>
    <row r="54" spans="1:2">
      <c r="A54">
        <f t="shared" si="37"/>
        <v>31</v>
      </c>
      <c r="B54" t="str">
        <f t="shared" si="38"/>
        <v>11111</v>
      </c>
    </row>
    <row r="55" spans="1:2">
      <c r="A55" s="2">
        <f t="shared" si="37"/>
        <v>12</v>
      </c>
      <c r="B55" t="str">
        <f t="shared" si="38"/>
        <v>1100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80B5C-AB6B-F747-8A81-F8DAAC1108E0}">
  <dimension ref="A2:AT55"/>
  <sheetViews>
    <sheetView tabSelected="1" topLeftCell="X1" zoomScale="42" zoomScaleNormal="59" workbookViewId="0">
      <selection activeCell="AJ4" sqref="AJ4"/>
    </sheetView>
  </sheetViews>
  <sheetFormatPr defaultColWidth="20.875" defaultRowHeight="30" customHeight="1"/>
  <cols>
    <col min="1" max="16384" width="20.875" style="18"/>
  </cols>
  <sheetData>
    <row r="2" spans="1:46" ht="30" customHeight="1">
      <c r="A2" s="18" t="s">
        <v>3</v>
      </c>
      <c r="B2" s="28">
        <v>38</v>
      </c>
      <c r="C2" s="28" t="s">
        <v>0</v>
      </c>
      <c r="D2" s="28" t="s">
        <v>4</v>
      </c>
      <c r="E2" s="28" t="s">
        <v>5</v>
      </c>
      <c r="F2" s="28"/>
      <c r="H2" s="54" t="s">
        <v>3</v>
      </c>
      <c r="I2" s="25">
        <v>5</v>
      </c>
      <c r="J2" s="25" t="s">
        <v>0</v>
      </c>
      <c r="K2" s="26" t="s">
        <v>4</v>
      </c>
      <c r="L2" s="26" t="s">
        <v>5</v>
      </c>
      <c r="M2" s="26" t="s">
        <v>1</v>
      </c>
      <c r="O2" s="18" t="s">
        <v>3</v>
      </c>
      <c r="P2" s="38">
        <v>55</v>
      </c>
      <c r="Q2" s="38" t="s">
        <v>0</v>
      </c>
      <c r="R2" s="38" t="s">
        <v>4</v>
      </c>
      <c r="S2" s="38" t="s">
        <v>5</v>
      </c>
      <c r="T2" s="38" t="s">
        <v>1</v>
      </c>
      <c r="V2" s="18" t="s">
        <v>6</v>
      </c>
      <c r="W2" s="27">
        <v>47</v>
      </c>
      <c r="X2" s="27" t="s">
        <v>0</v>
      </c>
      <c r="Y2" s="21" t="s">
        <v>4</v>
      </c>
      <c r="Z2" s="21" t="s">
        <v>5</v>
      </c>
      <c r="AA2" s="21" t="s">
        <v>1</v>
      </c>
      <c r="AC2" s="18" t="s">
        <v>3</v>
      </c>
      <c r="AD2" s="47">
        <v>22</v>
      </c>
      <c r="AE2" s="47" t="s">
        <v>0</v>
      </c>
      <c r="AF2" s="47" t="s">
        <v>4</v>
      </c>
      <c r="AG2" s="47" t="s">
        <v>5</v>
      </c>
      <c r="AH2" s="47" t="s">
        <v>1</v>
      </c>
    </row>
    <row r="3" spans="1:46" ht="30" customHeight="1">
      <c r="B3" s="18">
        <f xml:space="preserve"> MOD(B2*14, 63)</f>
        <v>28</v>
      </c>
      <c r="C3" s="18" t="str">
        <f t="shared" ref="C3:C8" si="0">DEC2BIN(B3)</f>
        <v>11100</v>
      </c>
      <c r="D3" s="19" t="s">
        <v>7</v>
      </c>
      <c r="E3" s="19" t="s">
        <v>8</v>
      </c>
      <c r="F3" s="19"/>
      <c r="I3" s="18">
        <f xml:space="preserve"> MOD(I2*11, 63)</f>
        <v>55</v>
      </c>
      <c r="J3" s="18" t="str">
        <f t="shared" ref="J3:J8" si="1">DEC2BIN(I3)</f>
        <v>110111</v>
      </c>
      <c r="K3" s="19" t="s">
        <v>9</v>
      </c>
      <c r="L3" s="19" t="s">
        <v>7</v>
      </c>
      <c r="M3" s="19" t="s">
        <v>10</v>
      </c>
      <c r="P3" s="18">
        <f xml:space="preserve"> MOD(P2*13, 63)</f>
        <v>22</v>
      </c>
      <c r="Q3" s="18" t="str">
        <f>DEC2BIN(P3)</f>
        <v>10110</v>
      </c>
      <c r="R3" s="19" t="s">
        <v>11</v>
      </c>
      <c r="S3" s="19" t="s">
        <v>12</v>
      </c>
      <c r="T3" s="19" t="s">
        <v>13</v>
      </c>
      <c r="W3" s="18">
        <f xml:space="preserve"> MOD(W2*13, 63)</f>
        <v>44</v>
      </c>
      <c r="X3" s="18" t="str">
        <f t="shared" ref="X3:X8" si="2">DEC2BIN(W3)</f>
        <v>101100</v>
      </c>
      <c r="Y3" s="19" t="s">
        <v>14</v>
      </c>
      <c r="Z3" s="19" t="s">
        <v>15</v>
      </c>
      <c r="AA3" s="19" t="s">
        <v>16</v>
      </c>
      <c r="AD3" s="18">
        <f xml:space="preserve"> MOD(AD2*14, 63)</f>
        <v>56</v>
      </c>
      <c r="AE3" s="18" t="str">
        <f>DEC2BIN(AD3)</f>
        <v>111000</v>
      </c>
      <c r="AF3" s="19" t="s">
        <v>8</v>
      </c>
      <c r="AG3" s="19" t="s">
        <v>7</v>
      </c>
      <c r="AH3" s="19" t="s">
        <v>10</v>
      </c>
      <c r="AJ3" s="49">
        <v>53</v>
      </c>
      <c r="AK3" s="49" t="s">
        <v>0</v>
      </c>
      <c r="AL3" s="49" t="s">
        <v>4</v>
      </c>
      <c r="AM3" s="49" t="s">
        <v>5</v>
      </c>
      <c r="AN3" s="49" t="s">
        <v>1</v>
      </c>
      <c r="AP3" s="43">
        <v>44</v>
      </c>
      <c r="AQ3" s="43" t="s">
        <v>0</v>
      </c>
      <c r="AR3" s="44" t="s">
        <v>4</v>
      </c>
      <c r="AS3" s="44" t="s">
        <v>5</v>
      </c>
      <c r="AT3" s="44"/>
    </row>
    <row r="4" spans="1:46" ht="30" customHeight="1">
      <c r="B4" s="18">
        <f xml:space="preserve"> MOD(B3*$B$2, 63)</f>
        <v>56</v>
      </c>
      <c r="C4" s="18" t="str">
        <f t="shared" si="0"/>
        <v>111000</v>
      </c>
      <c r="D4" s="19" t="s">
        <v>8</v>
      </c>
      <c r="E4" s="19" t="s">
        <v>17</v>
      </c>
      <c r="F4" s="19"/>
      <c r="I4" s="18">
        <f xml:space="preserve"> MOD($I$2*I3, 63)</f>
        <v>23</v>
      </c>
      <c r="J4" s="18" t="str">
        <f t="shared" si="1"/>
        <v>10111</v>
      </c>
      <c r="K4" s="19" t="s">
        <v>10</v>
      </c>
      <c r="L4" s="19" t="s">
        <v>18</v>
      </c>
      <c r="M4" s="19" t="s">
        <v>17</v>
      </c>
      <c r="P4" s="20">
        <f xml:space="preserve"> MOD(P3*$P$2, 63)</f>
        <v>13</v>
      </c>
      <c r="Q4" s="18" t="str">
        <f>DEC2BIN(P4)</f>
        <v>1101</v>
      </c>
      <c r="R4" s="19" t="s">
        <v>13</v>
      </c>
      <c r="S4" s="19" t="s">
        <v>19</v>
      </c>
      <c r="T4" s="19" t="s">
        <v>11</v>
      </c>
      <c r="W4" s="18">
        <f xml:space="preserve"> MOD($W$2*W3, 63)</f>
        <v>52</v>
      </c>
      <c r="X4" s="18" t="str">
        <f t="shared" si="2"/>
        <v>110100</v>
      </c>
      <c r="Y4" s="19" t="s">
        <v>16</v>
      </c>
      <c r="Z4" s="19" t="s">
        <v>13</v>
      </c>
      <c r="AA4" s="19" t="s">
        <v>12</v>
      </c>
      <c r="AD4" s="18">
        <f xml:space="preserve"> MOD(AD3*$AD$2, 63)</f>
        <v>35</v>
      </c>
      <c r="AE4" s="18" t="str">
        <f>DEC2BIN(AD4)</f>
        <v>100011</v>
      </c>
      <c r="AF4" s="19" t="s">
        <v>10</v>
      </c>
      <c r="AG4" s="19" t="s">
        <v>17</v>
      </c>
      <c r="AH4" s="19" t="s">
        <v>18</v>
      </c>
      <c r="AL4" s="19"/>
      <c r="AM4" s="19"/>
      <c r="AN4" s="19"/>
      <c r="AR4" s="19"/>
      <c r="AS4" s="19"/>
      <c r="AT4" s="19"/>
    </row>
    <row r="5" spans="1:46" ht="30" customHeight="1">
      <c r="B5" s="18">
        <f xml:space="preserve"> MOD(B4*$B$2, 63)</f>
        <v>49</v>
      </c>
      <c r="C5" s="18" t="str">
        <f t="shared" si="0"/>
        <v>110001</v>
      </c>
      <c r="D5" s="19" t="s">
        <v>17</v>
      </c>
      <c r="E5" s="19" t="s">
        <v>10</v>
      </c>
      <c r="F5" s="19"/>
      <c r="I5" s="18">
        <f xml:space="preserve"> MOD($I$2*I4, 63)</f>
        <v>52</v>
      </c>
      <c r="J5" s="18" t="str">
        <f t="shared" si="1"/>
        <v>110100</v>
      </c>
      <c r="K5" s="19" t="s">
        <v>17</v>
      </c>
      <c r="L5" s="19" t="s">
        <v>9</v>
      </c>
      <c r="M5" s="19" t="s">
        <v>8</v>
      </c>
      <c r="P5" s="38">
        <v>8</v>
      </c>
      <c r="Q5" s="38" t="s">
        <v>0</v>
      </c>
      <c r="R5" s="38" t="s">
        <v>4</v>
      </c>
      <c r="S5" s="38" t="s">
        <v>5</v>
      </c>
      <c r="T5" s="38"/>
      <c r="W5" s="18">
        <f xml:space="preserve"> MOD($W$2*W4, 63)</f>
        <v>50</v>
      </c>
      <c r="X5" s="18" t="str">
        <f t="shared" si="2"/>
        <v>110010</v>
      </c>
      <c r="Y5" s="19" t="s">
        <v>12</v>
      </c>
      <c r="Z5" s="19" t="s">
        <v>14</v>
      </c>
      <c r="AA5" s="19" t="s">
        <v>20</v>
      </c>
      <c r="AD5" s="20">
        <f xml:space="preserve"> MOD(AD4*$AD$2, 63)</f>
        <v>14</v>
      </c>
      <c r="AE5" s="18" t="str">
        <f>DEC2BIN(AD5)</f>
        <v>1110</v>
      </c>
      <c r="AF5" s="19" t="s">
        <v>18</v>
      </c>
      <c r="AG5" s="19" t="s">
        <v>9</v>
      </c>
      <c r="AH5" s="19" t="s">
        <v>8</v>
      </c>
      <c r="AL5" s="19"/>
      <c r="AM5" s="19"/>
      <c r="AN5" s="19"/>
      <c r="AR5" s="19"/>
      <c r="AS5" s="19"/>
      <c r="AT5" s="19"/>
    </row>
    <row r="6" spans="1:46" ht="30" customHeight="1">
      <c r="B6" s="18">
        <f xml:space="preserve"> MOD(B5*$B$2, 63)</f>
        <v>35</v>
      </c>
      <c r="C6" s="18" t="str">
        <f t="shared" si="0"/>
        <v>100011</v>
      </c>
      <c r="D6" s="19" t="s">
        <v>10</v>
      </c>
      <c r="E6" s="19" t="s">
        <v>9</v>
      </c>
      <c r="F6" s="19"/>
      <c r="I6" s="18">
        <f xml:space="preserve"> MOD($I$2*I5, 63)</f>
        <v>8</v>
      </c>
      <c r="J6" s="18" t="str">
        <f t="shared" si="1"/>
        <v>1000</v>
      </c>
      <c r="K6" s="19" t="s">
        <v>8</v>
      </c>
      <c r="L6" s="19" t="s">
        <v>10</v>
      </c>
      <c r="M6" s="19" t="s">
        <v>7</v>
      </c>
      <c r="P6" s="18">
        <f xml:space="preserve"> MOD(P5*13, 63)</f>
        <v>41</v>
      </c>
      <c r="Q6" s="18" t="str">
        <f>DEC2BIN(P6)</f>
        <v>101001</v>
      </c>
      <c r="R6" s="19" t="s">
        <v>19</v>
      </c>
      <c r="S6" s="19" t="s">
        <v>13</v>
      </c>
      <c r="T6" s="19"/>
      <c r="W6" s="18">
        <f xml:space="preserve"> MOD($W$2*W5, 63)</f>
        <v>19</v>
      </c>
      <c r="X6" s="18" t="str">
        <f t="shared" si="2"/>
        <v>10011</v>
      </c>
      <c r="Y6" s="19" t="s">
        <v>20</v>
      </c>
      <c r="Z6" s="19" t="s">
        <v>16</v>
      </c>
      <c r="AA6" s="19" t="s">
        <v>15</v>
      </c>
      <c r="AD6" s="47">
        <v>41</v>
      </c>
      <c r="AE6" s="47" t="s">
        <v>0</v>
      </c>
      <c r="AF6" s="47" t="s">
        <v>4</v>
      </c>
      <c r="AG6" s="47" t="s">
        <v>5</v>
      </c>
      <c r="AH6" s="47"/>
      <c r="AR6" s="19"/>
      <c r="AS6" s="19"/>
      <c r="AT6" s="19"/>
    </row>
    <row r="7" spans="1:46" ht="30" customHeight="1">
      <c r="B7" s="18">
        <f xml:space="preserve"> MOD(B6*$B$2, 63)</f>
        <v>7</v>
      </c>
      <c r="C7" s="18" t="str">
        <f t="shared" si="0"/>
        <v>111</v>
      </c>
      <c r="D7" s="19" t="s">
        <v>9</v>
      </c>
      <c r="E7" s="19" t="s">
        <v>18</v>
      </c>
      <c r="F7" s="19"/>
      <c r="I7" s="18">
        <f xml:space="preserve"> MOD($I$2*I6, 63)</f>
        <v>40</v>
      </c>
      <c r="J7" s="18" t="str">
        <f t="shared" si="1"/>
        <v>101000</v>
      </c>
      <c r="K7" s="19" t="s">
        <v>7</v>
      </c>
      <c r="L7" s="19" t="s">
        <v>17</v>
      </c>
      <c r="M7" s="19" t="s">
        <v>18</v>
      </c>
      <c r="P7" s="20">
        <f xml:space="preserve"> MOD(P6*$P$5, 63)</f>
        <v>13</v>
      </c>
      <c r="Q7" s="18" t="str">
        <f>DEC2BIN(P7)</f>
        <v>1101</v>
      </c>
      <c r="R7" s="19" t="s">
        <v>13</v>
      </c>
      <c r="S7" s="19" t="s">
        <v>19</v>
      </c>
      <c r="T7" s="19"/>
      <c r="W7" s="18">
        <f xml:space="preserve"> MOD($W$2*W6, 63)</f>
        <v>11</v>
      </c>
      <c r="X7" s="18" t="str">
        <f t="shared" si="2"/>
        <v>1011</v>
      </c>
      <c r="Y7" s="19" t="s">
        <v>15</v>
      </c>
      <c r="Z7" s="19" t="s">
        <v>12</v>
      </c>
      <c r="AA7" s="19" t="s">
        <v>13</v>
      </c>
      <c r="AD7" s="18">
        <f xml:space="preserve"> MOD(AD6*14, 63)</f>
        <v>7</v>
      </c>
      <c r="AE7" s="18" t="str">
        <f t="shared" ref="AE7:AE12" si="3">DEC2BIN(AD7)</f>
        <v>111</v>
      </c>
      <c r="AF7" s="19" t="s">
        <v>9</v>
      </c>
      <c r="AG7" s="19" t="s">
        <v>10</v>
      </c>
      <c r="AH7" s="19"/>
      <c r="AR7" s="19"/>
      <c r="AS7" s="19"/>
      <c r="AT7" s="19"/>
    </row>
    <row r="8" spans="1:46" ht="30" customHeight="1">
      <c r="B8" s="20">
        <f xml:space="preserve"> MOD(B7*$B$2, 63)</f>
        <v>14</v>
      </c>
      <c r="C8" s="18" t="str">
        <f t="shared" si="0"/>
        <v>1110</v>
      </c>
      <c r="D8" s="19" t="s">
        <v>18</v>
      </c>
      <c r="E8" s="19" t="s">
        <v>7</v>
      </c>
      <c r="F8" s="19"/>
      <c r="I8" s="20">
        <f xml:space="preserve"> MOD($I$2*I7, 63)</f>
        <v>11</v>
      </c>
      <c r="J8" s="18" t="str">
        <f t="shared" si="1"/>
        <v>1011</v>
      </c>
      <c r="K8" s="19" t="s">
        <v>18</v>
      </c>
      <c r="L8" s="19" t="s">
        <v>8</v>
      </c>
      <c r="M8" s="19" t="s">
        <v>9</v>
      </c>
      <c r="R8" s="68" t="s">
        <v>21</v>
      </c>
      <c r="S8" s="68"/>
      <c r="T8" s="68"/>
      <c r="W8" s="20">
        <f xml:space="preserve"> MOD($W$2*W7, 63)</f>
        <v>13</v>
      </c>
      <c r="X8" s="18" t="str">
        <f t="shared" si="2"/>
        <v>1101</v>
      </c>
      <c r="Y8" s="19" t="s">
        <v>13</v>
      </c>
      <c r="Z8" s="19" t="s">
        <v>20</v>
      </c>
      <c r="AA8" s="19" t="s">
        <v>14</v>
      </c>
      <c r="AD8" s="18">
        <f xml:space="preserve"> MOD(AD7*$AD$6, 63)</f>
        <v>35</v>
      </c>
      <c r="AE8" s="18" t="str">
        <f t="shared" si="3"/>
        <v>100011</v>
      </c>
      <c r="AF8" s="19" t="s">
        <v>10</v>
      </c>
      <c r="AG8" s="19" t="s">
        <v>17</v>
      </c>
      <c r="AH8" s="19"/>
      <c r="AJ8" s="49">
        <v>10</v>
      </c>
      <c r="AK8" s="49" t="s">
        <v>0</v>
      </c>
      <c r="AL8" s="49" t="s">
        <v>4</v>
      </c>
      <c r="AM8" s="49" t="s">
        <v>5</v>
      </c>
      <c r="AN8" s="49"/>
      <c r="AR8" s="19"/>
      <c r="AS8" s="19"/>
      <c r="AT8" s="19"/>
    </row>
    <row r="9" spans="1:46" ht="30" customHeight="1">
      <c r="B9" s="28">
        <v>25</v>
      </c>
      <c r="C9" s="28" t="s">
        <v>0</v>
      </c>
      <c r="D9" s="28" t="s">
        <v>4</v>
      </c>
      <c r="E9" s="28" t="s">
        <v>5</v>
      </c>
      <c r="F9" s="28" t="s">
        <v>1</v>
      </c>
      <c r="I9" s="25">
        <v>58</v>
      </c>
      <c r="J9" s="25" t="s">
        <v>0</v>
      </c>
      <c r="K9" s="26" t="s">
        <v>4</v>
      </c>
      <c r="L9" s="26" t="s">
        <v>5</v>
      </c>
      <c r="M9" s="26"/>
      <c r="W9" s="27">
        <v>16</v>
      </c>
      <c r="X9" s="27" t="s">
        <v>0</v>
      </c>
      <c r="Y9" s="21" t="s">
        <v>4</v>
      </c>
      <c r="Z9" s="21" t="s">
        <v>5</v>
      </c>
      <c r="AA9" s="21"/>
      <c r="AD9" s="18">
        <f xml:space="preserve"> MOD(AD8*$AD$6, 63)</f>
        <v>49</v>
      </c>
      <c r="AE9" s="18" t="str">
        <f t="shared" si="3"/>
        <v>110001</v>
      </c>
      <c r="AF9" s="19" t="s">
        <v>17</v>
      </c>
      <c r="AG9" s="19" t="s">
        <v>8</v>
      </c>
      <c r="AH9" s="19"/>
      <c r="AL9" s="19"/>
      <c r="AM9" s="19"/>
      <c r="AN9" s="19"/>
      <c r="AR9" s="19"/>
      <c r="AS9" s="19"/>
      <c r="AT9" s="19"/>
    </row>
    <row r="10" spans="1:46" ht="30" customHeight="1">
      <c r="B10" s="18">
        <f xml:space="preserve"> MOD(B9*14, 63)</f>
        <v>35</v>
      </c>
      <c r="C10" s="18" t="str">
        <f>DEC2BIN(B10)</f>
        <v>100011</v>
      </c>
      <c r="D10" s="19" t="s">
        <v>10</v>
      </c>
      <c r="E10" s="19" t="s">
        <v>9</v>
      </c>
      <c r="F10" s="19" t="s">
        <v>8</v>
      </c>
      <c r="I10" s="18">
        <f xml:space="preserve"> MOD(I9*13, 63)</f>
        <v>61</v>
      </c>
      <c r="J10" s="18" t="str">
        <f>DEC2BIN(I10)</f>
        <v>111101</v>
      </c>
      <c r="K10" s="19" t="s">
        <v>8</v>
      </c>
      <c r="L10" s="19" t="s">
        <v>10</v>
      </c>
      <c r="M10" s="19"/>
      <c r="O10" s="18" t="s">
        <v>3</v>
      </c>
      <c r="P10" s="52">
        <v>62</v>
      </c>
      <c r="Q10" s="52" t="s">
        <v>0</v>
      </c>
      <c r="R10" s="53" t="s">
        <v>0</v>
      </c>
      <c r="S10" s="53" t="s">
        <v>5</v>
      </c>
      <c r="W10" s="18">
        <f xml:space="preserve"> MOD(W9*13, 63)</f>
        <v>19</v>
      </c>
      <c r="X10" s="18" t="str">
        <f>DEC2BIN(W10)</f>
        <v>10011</v>
      </c>
      <c r="Y10" s="19" t="s">
        <v>20</v>
      </c>
      <c r="Z10" s="19" t="s">
        <v>16</v>
      </c>
      <c r="AA10" s="19"/>
      <c r="AD10" s="18">
        <f xml:space="preserve"> MOD(AD9*$AD$6, 63)</f>
        <v>56</v>
      </c>
      <c r="AE10" s="18" t="str">
        <f t="shared" si="3"/>
        <v>111000</v>
      </c>
      <c r="AF10" s="19" t="s">
        <v>8</v>
      </c>
      <c r="AG10" s="19" t="s">
        <v>7</v>
      </c>
      <c r="AH10" s="19"/>
      <c r="AL10" s="19"/>
      <c r="AM10" s="19"/>
      <c r="AN10" s="19"/>
      <c r="AP10" s="43">
        <v>19</v>
      </c>
      <c r="AQ10" s="43" t="s">
        <v>0</v>
      </c>
      <c r="AR10" s="44" t="s">
        <v>4</v>
      </c>
      <c r="AS10" s="44" t="s">
        <v>5</v>
      </c>
      <c r="AT10" s="44" t="s">
        <v>1</v>
      </c>
    </row>
    <row r="11" spans="1:46" ht="30" customHeight="1">
      <c r="B11" s="18">
        <f xml:space="preserve"> MOD(B10*$B$9, 63)</f>
        <v>56</v>
      </c>
      <c r="C11" s="18" t="str">
        <f>DEC2BIN(B11)</f>
        <v>111000</v>
      </c>
      <c r="D11" s="19" t="s">
        <v>8</v>
      </c>
      <c r="E11" s="19" t="s">
        <v>17</v>
      </c>
      <c r="F11" s="19" t="s">
        <v>18</v>
      </c>
      <c r="I11" s="18">
        <f xml:space="preserve"> MOD(I10*$I$9, 63)</f>
        <v>10</v>
      </c>
      <c r="J11" s="18" t="str">
        <f>DEC2BIN(I11)</f>
        <v>1010</v>
      </c>
      <c r="K11" s="19" t="s">
        <v>10</v>
      </c>
      <c r="L11" s="19" t="s">
        <v>18</v>
      </c>
      <c r="M11" s="19"/>
      <c r="P11" s="18">
        <f xml:space="preserve"> MOD(P10*14, 63)</f>
        <v>49</v>
      </c>
      <c r="Q11" s="18" t="str">
        <f>DEC2BIN(P11)</f>
        <v>110001</v>
      </c>
      <c r="R11" s="19" t="s">
        <v>17</v>
      </c>
      <c r="S11" s="19" t="s">
        <v>18</v>
      </c>
      <c r="W11" s="18">
        <f xml:space="preserve"> MOD(W10*$W$9, 63)</f>
        <v>52</v>
      </c>
      <c r="X11" s="18" t="str">
        <f>DEC2BIN(W11)</f>
        <v>110100</v>
      </c>
      <c r="Y11" s="19" t="s">
        <v>16</v>
      </c>
      <c r="Z11" s="19" t="s">
        <v>13</v>
      </c>
      <c r="AA11" s="19"/>
      <c r="AD11" s="18">
        <f xml:space="preserve"> MOD(AD10*$AD$6, 63)</f>
        <v>28</v>
      </c>
      <c r="AE11" s="18" t="str">
        <f t="shared" si="3"/>
        <v>11100</v>
      </c>
      <c r="AF11" s="19" t="s">
        <v>7</v>
      </c>
      <c r="AG11" s="19" t="s">
        <v>18</v>
      </c>
      <c r="AH11" s="19"/>
      <c r="AL11" s="19"/>
      <c r="AM11" s="19"/>
      <c r="AN11" s="19"/>
      <c r="AP11" s="20"/>
      <c r="AR11" s="19"/>
      <c r="AS11" s="19"/>
      <c r="AT11" s="19"/>
    </row>
    <row r="12" spans="1:46" ht="30" customHeight="1">
      <c r="B12" s="20">
        <f xml:space="preserve"> MOD(B11*$B$9, 63)</f>
        <v>14</v>
      </c>
      <c r="C12" s="18" t="str">
        <f>DEC2BIN(B12)</f>
        <v>1110</v>
      </c>
      <c r="D12" s="19" t="s">
        <v>18</v>
      </c>
      <c r="E12" s="19" t="s">
        <v>22</v>
      </c>
      <c r="F12" s="19" t="s">
        <v>23</v>
      </c>
      <c r="I12" s="20">
        <f xml:space="preserve"> MOD(I11*$I$9, 63)</f>
        <v>13</v>
      </c>
      <c r="J12" s="18" t="str">
        <f>DEC2BIN(I12)</f>
        <v>1101</v>
      </c>
      <c r="K12" s="19" t="s">
        <v>18</v>
      </c>
      <c r="L12" s="19" t="s">
        <v>24</v>
      </c>
      <c r="M12" s="19"/>
      <c r="P12" s="20">
        <f xml:space="preserve"> MOD(P11*$P$10, 63)</f>
        <v>14</v>
      </c>
      <c r="Q12" s="18" t="str">
        <f>DEC2BIN(P12)</f>
        <v>1110</v>
      </c>
      <c r="R12" s="19" t="s">
        <v>18</v>
      </c>
      <c r="S12" s="19" t="s">
        <v>17</v>
      </c>
      <c r="W12" s="20">
        <f xml:space="preserve"> MOD(W11*$W$9, 63)</f>
        <v>13</v>
      </c>
      <c r="X12" s="18" t="str">
        <f>DEC2BIN(W12)</f>
        <v>1101</v>
      </c>
      <c r="Y12" s="19" t="s">
        <v>13</v>
      </c>
      <c r="Z12" s="19" t="s">
        <v>20</v>
      </c>
      <c r="AA12" s="32"/>
      <c r="AD12" s="20">
        <f xml:space="preserve"> MOD(AD11*$AD$6, 63)</f>
        <v>14</v>
      </c>
      <c r="AE12" s="18" t="str">
        <f t="shared" si="3"/>
        <v>1110</v>
      </c>
      <c r="AF12" s="19" t="s">
        <v>18</v>
      </c>
      <c r="AG12" s="19" t="s">
        <v>9</v>
      </c>
      <c r="AH12" s="19"/>
      <c r="AL12" s="19"/>
      <c r="AM12" s="19"/>
      <c r="AN12" s="19"/>
      <c r="AP12" s="20"/>
      <c r="AR12" s="19"/>
      <c r="AS12" s="19"/>
      <c r="AT12" s="19"/>
    </row>
    <row r="13" spans="1:46" ht="30" customHeight="1">
      <c r="D13" s="71" t="s">
        <v>25</v>
      </c>
      <c r="E13" s="71"/>
      <c r="F13" s="71"/>
      <c r="K13" s="65" t="s">
        <v>26</v>
      </c>
      <c r="L13" s="65"/>
      <c r="M13" s="65"/>
      <c r="R13" s="67" t="s">
        <v>21</v>
      </c>
      <c r="S13" s="67"/>
      <c r="Y13" s="76" t="s">
        <v>27</v>
      </c>
      <c r="Z13" s="76"/>
      <c r="AA13" s="76"/>
      <c r="AF13" s="80" t="s">
        <v>28</v>
      </c>
      <c r="AG13" s="80"/>
      <c r="AH13" s="80"/>
      <c r="AL13" s="19"/>
      <c r="AM13" s="19"/>
      <c r="AN13" s="19"/>
      <c r="AP13" s="20"/>
      <c r="AR13" s="19"/>
      <c r="AS13" s="19"/>
      <c r="AT13" s="19"/>
    </row>
    <row r="14" spans="1:46" ht="30" customHeight="1">
      <c r="AL14" s="19"/>
      <c r="AM14" s="19"/>
      <c r="AN14" s="19"/>
      <c r="AP14" s="20"/>
      <c r="AR14" s="19"/>
      <c r="AS14" s="19"/>
      <c r="AT14" s="19"/>
    </row>
    <row r="15" spans="1:46" ht="30" customHeight="1">
      <c r="A15" s="54" t="s">
        <v>3</v>
      </c>
      <c r="B15" s="40">
        <v>61</v>
      </c>
      <c r="C15" s="40" t="s">
        <v>0</v>
      </c>
      <c r="D15" s="40" t="s">
        <v>4</v>
      </c>
      <c r="E15" s="40" t="s">
        <v>5</v>
      </c>
      <c r="F15" s="40" t="s">
        <v>1</v>
      </c>
      <c r="H15" s="54" t="s">
        <v>3</v>
      </c>
      <c r="I15" s="23">
        <v>59</v>
      </c>
      <c r="J15" s="23" t="s">
        <v>0</v>
      </c>
      <c r="K15" s="24" t="s">
        <v>4</v>
      </c>
      <c r="L15" s="24" t="s">
        <v>5</v>
      </c>
      <c r="M15" s="24" t="s">
        <v>1</v>
      </c>
      <c r="V15" s="18" t="s">
        <v>3</v>
      </c>
      <c r="W15" s="22">
        <v>52</v>
      </c>
      <c r="X15" s="22" t="s">
        <v>0</v>
      </c>
      <c r="Y15" s="22" t="s">
        <v>4</v>
      </c>
      <c r="Z15" s="22" t="s">
        <v>5</v>
      </c>
      <c r="AA15" s="22"/>
      <c r="AC15" s="18" t="s">
        <v>3</v>
      </c>
      <c r="AD15" s="29">
        <v>50</v>
      </c>
      <c r="AE15" s="29" t="s">
        <v>0</v>
      </c>
      <c r="AF15" s="30" t="s">
        <v>4</v>
      </c>
      <c r="AG15" s="30" t="s">
        <v>5</v>
      </c>
      <c r="AH15" s="30"/>
      <c r="AL15" s="48"/>
      <c r="AM15" s="48"/>
      <c r="AN15" s="48"/>
      <c r="AP15" s="20"/>
      <c r="AR15" s="19"/>
      <c r="AS15" s="19"/>
      <c r="AT15" s="19"/>
    </row>
    <row r="16" spans="1:46" ht="30" customHeight="1">
      <c r="B16" s="18">
        <f xml:space="preserve"> MOD(B15*13, 63)</f>
        <v>37</v>
      </c>
      <c r="C16" s="18" t="str">
        <f t="shared" ref="C16:C21" si="4">DEC2BIN(B16)</f>
        <v>100101</v>
      </c>
      <c r="D16" s="19" t="s">
        <v>29</v>
      </c>
      <c r="E16" s="19" t="s">
        <v>15</v>
      </c>
      <c r="F16" s="19" t="s">
        <v>16</v>
      </c>
      <c r="I16" s="18">
        <f xml:space="preserve"> MOD(I15*13, 63)</f>
        <v>11</v>
      </c>
      <c r="J16" s="18" t="str">
        <f t="shared" ref="J16:J21" si="5">DEC2BIN(I16)</f>
        <v>1011</v>
      </c>
      <c r="K16" s="19" t="s">
        <v>15</v>
      </c>
      <c r="L16" s="19" t="s">
        <v>14</v>
      </c>
      <c r="M16" s="19" t="s">
        <v>20</v>
      </c>
      <c r="W16" s="18">
        <f xml:space="preserve"> MOD(W15*14, 63)</f>
        <v>35</v>
      </c>
      <c r="X16" s="18" t="str">
        <f>DEC2BIN(W16)</f>
        <v>100011</v>
      </c>
      <c r="Y16" s="19" t="s">
        <v>10</v>
      </c>
      <c r="Z16" s="19" t="s">
        <v>8</v>
      </c>
      <c r="AA16" s="19"/>
      <c r="AD16" s="18">
        <f xml:space="preserve"> MOD(AD15*14, 63)</f>
        <v>7</v>
      </c>
      <c r="AE16" s="18" t="str">
        <f t="shared" ref="AE16:AE21" si="6">DEC2BIN(AD16)</f>
        <v>111</v>
      </c>
      <c r="AF16" s="19" t="s">
        <v>9</v>
      </c>
      <c r="AG16" s="19" t="s">
        <v>10</v>
      </c>
      <c r="AH16" s="19"/>
      <c r="AK16" s="19"/>
      <c r="AL16" s="19"/>
      <c r="AM16" s="19"/>
      <c r="AN16" s="19"/>
      <c r="AP16" s="20"/>
      <c r="AR16" s="19"/>
      <c r="AS16" s="19"/>
      <c r="AT16" s="19"/>
    </row>
    <row r="17" spans="1:46" ht="30" customHeight="1">
      <c r="B17" s="18">
        <f xml:space="preserve"> MOD(B16*$B$15, 63)</f>
        <v>52</v>
      </c>
      <c r="C17" s="18" t="str">
        <f t="shared" si="4"/>
        <v>110100</v>
      </c>
      <c r="D17" s="19" t="s">
        <v>16</v>
      </c>
      <c r="E17" s="19" t="s">
        <v>19</v>
      </c>
      <c r="F17" s="19" t="s">
        <v>11</v>
      </c>
      <c r="I17" s="18">
        <f xml:space="preserve"> MOD(I16*$I$15, 63)</f>
        <v>19</v>
      </c>
      <c r="J17" s="18" t="str">
        <f t="shared" si="5"/>
        <v>10011</v>
      </c>
      <c r="K17" s="19" t="s">
        <v>20</v>
      </c>
      <c r="L17" s="19" t="s">
        <v>13</v>
      </c>
      <c r="M17" s="19" t="s">
        <v>12</v>
      </c>
      <c r="W17" s="18">
        <f xml:space="preserve"> MOD(W16*$W$15, 63)</f>
        <v>56</v>
      </c>
      <c r="X17" s="18" t="str">
        <f t="shared" ref="X17:X18" si="7">DEC2BIN(W17)</f>
        <v>111000</v>
      </c>
      <c r="Y17" s="19" t="s">
        <v>8</v>
      </c>
      <c r="Z17" s="19" t="s">
        <v>18</v>
      </c>
      <c r="AA17" s="19"/>
      <c r="AD17" s="18">
        <f xml:space="preserve"> MOD($AD$15*AD16, 63)</f>
        <v>35</v>
      </c>
      <c r="AE17" s="18" t="str">
        <f t="shared" si="6"/>
        <v>100011</v>
      </c>
      <c r="AF17" s="19" t="s">
        <v>10</v>
      </c>
      <c r="AG17" s="19" t="s">
        <v>17</v>
      </c>
      <c r="AH17" s="19"/>
      <c r="AP17" s="20"/>
      <c r="AR17" s="69" t="s">
        <v>28</v>
      </c>
      <c r="AS17" s="69"/>
      <c r="AT17" s="69"/>
    </row>
    <row r="18" spans="1:46" ht="30" customHeight="1">
      <c r="B18" s="18">
        <f xml:space="preserve"> MOD(B17*$B$15, 63)</f>
        <v>22</v>
      </c>
      <c r="C18" s="18" t="str">
        <f t="shared" si="4"/>
        <v>10110</v>
      </c>
      <c r="D18" s="19" t="s">
        <v>11</v>
      </c>
      <c r="E18" s="19" t="s">
        <v>14</v>
      </c>
      <c r="F18" s="19" t="s">
        <v>20</v>
      </c>
      <c r="I18" s="18">
        <f xml:space="preserve"> MOD(I17*$I$15, 63)</f>
        <v>50</v>
      </c>
      <c r="J18" s="18" t="str">
        <f t="shared" si="5"/>
        <v>110010</v>
      </c>
      <c r="K18" s="19" t="s">
        <v>12</v>
      </c>
      <c r="L18" s="19" t="s">
        <v>15</v>
      </c>
      <c r="M18" s="19" t="s">
        <v>16</v>
      </c>
      <c r="W18" s="20">
        <f xml:space="preserve"> MOD(W17*$W$15, 63)</f>
        <v>14</v>
      </c>
      <c r="X18" s="18" t="str">
        <f t="shared" si="7"/>
        <v>1110</v>
      </c>
      <c r="Y18" s="19" t="s">
        <v>18</v>
      </c>
      <c r="Z18" s="19" t="s">
        <v>10</v>
      </c>
      <c r="AA18" s="19"/>
      <c r="AD18" s="18">
        <f xml:space="preserve"> MOD($AD$15*AD17, 63)</f>
        <v>49</v>
      </c>
      <c r="AE18" s="18" t="str">
        <f t="shared" si="6"/>
        <v>110001</v>
      </c>
      <c r="AF18" s="19" t="s">
        <v>17</v>
      </c>
      <c r="AG18" s="19" t="s">
        <v>8</v>
      </c>
      <c r="AH18" s="19"/>
    </row>
    <row r="19" spans="1:46" ht="30" customHeight="1">
      <c r="B19" s="18">
        <f xml:space="preserve"> MOD(B18*$B$15, 63)</f>
        <v>19</v>
      </c>
      <c r="C19" s="18" t="str">
        <f t="shared" si="4"/>
        <v>10011</v>
      </c>
      <c r="D19" s="19" t="s">
        <v>20</v>
      </c>
      <c r="E19" s="19" t="s">
        <v>30</v>
      </c>
      <c r="F19" s="19" t="s">
        <v>31</v>
      </c>
      <c r="I19" s="18">
        <f xml:space="preserve"> MOD(I18*$I$15, 63)</f>
        <v>52</v>
      </c>
      <c r="J19" s="18" t="str">
        <f t="shared" si="5"/>
        <v>110100</v>
      </c>
      <c r="K19" s="19" t="s">
        <v>16</v>
      </c>
      <c r="L19" s="19" t="s">
        <v>20</v>
      </c>
      <c r="M19" s="19" t="s">
        <v>14</v>
      </c>
      <c r="W19" s="22">
        <v>11</v>
      </c>
      <c r="X19" s="22" t="s">
        <v>0</v>
      </c>
      <c r="Y19" s="22" t="s">
        <v>4</v>
      </c>
      <c r="Z19" s="22" t="s">
        <v>5</v>
      </c>
      <c r="AA19" s="22" t="s">
        <v>1</v>
      </c>
      <c r="AD19" s="18">
        <f xml:space="preserve"> MOD($AD$15*AD18, 63)</f>
        <v>56</v>
      </c>
      <c r="AE19" s="18" t="str">
        <f t="shared" si="6"/>
        <v>111000</v>
      </c>
      <c r="AF19" s="19" t="s">
        <v>8</v>
      </c>
      <c r="AG19" s="19" t="s">
        <v>7</v>
      </c>
      <c r="AH19" s="19"/>
    </row>
    <row r="20" spans="1:46" ht="30" customHeight="1">
      <c r="B20" s="18">
        <f xml:space="preserve"> MOD(B19*$B$15, 63)</f>
        <v>25</v>
      </c>
      <c r="C20" s="18" t="str">
        <f t="shared" si="4"/>
        <v>11001</v>
      </c>
      <c r="D20" s="19" t="s">
        <v>31</v>
      </c>
      <c r="E20" s="19" t="s">
        <v>12</v>
      </c>
      <c r="F20" s="19" t="s">
        <v>13</v>
      </c>
      <c r="I20" s="18">
        <f xml:space="preserve"> MOD(I19*$I$15, 63)</f>
        <v>44</v>
      </c>
      <c r="J20" s="18" t="str">
        <f t="shared" si="5"/>
        <v>101100</v>
      </c>
      <c r="K20" s="19" t="s">
        <v>14</v>
      </c>
      <c r="L20" s="19" t="s">
        <v>12</v>
      </c>
      <c r="M20" s="19" t="s">
        <v>13</v>
      </c>
      <c r="W20" s="18">
        <f xml:space="preserve"> MOD(W19*14, 63)</f>
        <v>28</v>
      </c>
      <c r="X20" s="18" t="str">
        <f>DEC2BIN(W20)</f>
        <v>11100</v>
      </c>
      <c r="Y20" s="19" t="s">
        <v>7</v>
      </c>
      <c r="Z20" s="19" t="s">
        <v>9</v>
      </c>
      <c r="AA20" s="19" t="s">
        <v>8</v>
      </c>
      <c r="AD20" s="18">
        <f xml:space="preserve"> MOD($AD$15*AD19, 63)</f>
        <v>28</v>
      </c>
      <c r="AE20" s="18" t="str">
        <f t="shared" si="6"/>
        <v>11100</v>
      </c>
      <c r="AF20" s="19" t="s">
        <v>7</v>
      </c>
      <c r="AG20" s="19" t="s">
        <v>18</v>
      </c>
      <c r="AH20" s="19"/>
      <c r="AJ20" s="50">
        <v>26</v>
      </c>
      <c r="AK20" s="50" t="s">
        <v>0</v>
      </c>
      <c r="AL20" s="50" t="s">
        <v>4</v>
      </c>
      <c r="AM20" s="50" t="s">
        <v>5</v>
      </c>
      <c r="AN20" s="51"/>
      <c r="AP20" s="31">
        <v>46</v>
      </c>
      <c r="AQ20" s="31" t="s">
        <v>0</v>
      </c>
      <c r="AR20" s="31" t="s">
        <v>4</v>
      </c>
      <c r="AS20" s="31" t="s">
        <v>5</v>
      </c>
      <c r="AT20" s="31"/>
    </row>
    <row r="21" spans="1:46" ht="30" customHeight="1">
      <c r="B21" s="20">
        <f xml:space="preserve"> MOD(B20*$B$15, 63)</f>
        <v>13</v>
      </c>
      <c r="C21" s="18" t="str">
        <f t="shared" si="4"/>
        <v>1101</v>
      </c>
      <c r="D21" s="19" t="s">
        <v>13</v>
      </c>
      <c r="E21" s="19" t="s">
        <v>32</v>
      </c>
      <c r="F21" s="19" t="s">
        <v>29</v>
      </c>
      <c r="I21" s="20">
        <f xml:space="preserve"> MOD(I20*$I$15, 63)</f>
        <v>13</v>
      </c>
      <c r="J21" s="18" t="str">
        <f t="shared" si="5"/>
        <v>1101</v>
      </c>
      <c r="K21" s="19" t="s">
        <v>13</v>
      </c>
      <c r="L21" s="19" t="s">
        <v>16</v>
      </c>
      <c r="M21" s="19" t="s">
        <v>15</v>
      </c>
      <c r="W21" s="18">
        <f xml:space="preserve"> MOD(W20*$W$19, 63)</f>
        <v>56</v>
      </c>
      <c r="X21" s="18" t="str">
        <f t="shared" ref="X21:X25" si="8">DEC2BIN(W21)</f>
        <v>111000</v>
      </c>
      <c r="Y21" s="19" t="s">
        <v>8</v>
      </c>
      <c r="Z21" s="19" t="s">
        <v>18</v>
      </c>
      <c r="AA21" s="19" t="s">
        <v>17</v>
      </c>
      <c r="AD21" s="20">
        <f xml:space="preserve"> MOD($AD$15*AD20, 63)</f>
        <v>14</v>
      </c>
      <c r="AE21" s="18" t="str">
        <f t="shared" si="6"/>
        <v>1110</v>
      </c>
      <c r="AF21" s="19" t="s">
        <v>18</v>
      </c>
      <c r="AG21" s="19" t="s">
        <v>9</v>
      </c>
      <c r="AH21" s="19"/>
      <c r="AL21" s="19"/>
      <c r="AM21" s="19"/>
      <c r="AN21" s="19"/>
      <c r="AR21" s="19"/>
      <c r="AS21" s="19"/>
      <c r="AT21" s="19"/>
    </row>
    <row r="22" spans="1:46" ht="30" customHeight="1">
      <c r="B22" s="40">
        <v>2</v>
      </c>
      <c r="C22" s="40" t="s">
        <v>0</v>
      </c>
      <c r="D22" s="40" t="s">
        <v>4</v>
      </c>
      <c r="E22" s="40" t="s">
        <v>5</v>
      </c>
      <c r="F22" s="40"/>
      <c r="I22" s="23">
        <v>4</v>
      </c>
      <c r="J22" s="23" t="s">
        <v>0</v>
      </c>
      <c r="K22" s="24" t="s">
        <v>4</v>
      </c>
      <c r="L22" s="24" t="s">
        <v>5</v>
      </c>
      <c r="M22" s="24"/>
      <c r="W22" s="18">
        <f xml:space="preserve"> MOD(W21*$W$19, 63)</f>
        <v>49</v>
      </c>
      <c r="X22" s="18" t="str">
        <f t="shared" si="8"/>
        <v>110001</v>
      </c>
      <c r="Y22" s="19" t="s">
        <v>17</v>
      </c>
      <c r="Z22" s="19" t="s">
        <v>7</v>
      </c>
      <c r="AA22" s="19" t="s">
        <v>10</v>
      </c>
      <c r="AD22" s="29">
        <v>13</v>
      </c>
      <c r="AE22" s="29" t="s">
        <v>0</v>
      </c>
      <c r="AF22" s="30" t="s">
        <v>4</v>
      </c>
      <c r="AG22" s="30" t="s">
        <v>5</v>
      </c>
      <c r="AH22" s="30" t="s">
        <v>1</v>
      </c>
      <c r="AJ22" s="55"/>
      <c r="AL22" s="19"/>
      <c r="AM22" s="19"/>
      <c r="AN22" s="19"/>
      <c r="AR22" s="19"/>
      <c r="AS22" s="19"/>
      <c r="AT22" s="19"/>
    </row>
    <row r="23" spans="1:46" ht="30" customHeight="1">
      <c r="B23" s="18">
        <f xml:space="preserve"> MOD(B22*13, 63)</f>
        <v>26</v>
      </c>
      <c r="C23" s="39" t="str">
        <f t="shared" ref="C23:C28" si="9">DEC2BIN(B23)</f>
        <v>11010</v>
      </c>
      <c r="D23" s="19" t="s">
        <v>32</v>
      </c>
      <c r="E23" s="19" t="s">
        <v>33</v>
      </c>
      <c r="I23" s="18">
        <f xml:space="preserve"> MOD(I22*13, 63)</f>
        <v>52</v>
      </c>
      <c r="J23" s="18" t="str">
        <f>DEC2BIN(I23)</f>
        <v>110100</v>
      </c>
      <c r="K23" s="19" t="s">
        <v>16</v>
      </c>
      <c r="L23" s="19" t="s">
        <v>20</v>
      </c>
      <c r="M23" s="19"/>
      <c r="W23" s="18">
        <f xml:space="preserve"> MOD(W22*$W$19, 63)</f>
        <v>35</v>
      </c>
      <c r="X23" s="18" t="str">
        <f t="shared" si="8"/>
        <v>100011</v>
      </c>
      <c r="Y23" s="19" t="s">
        <v>10</v>
      </c>
      <c r="Z23" s="19" t="s">
        <v>8</v>
      </c>
      <c r="AA23" s="19" t="s">
        <v>9</v>
      </c>
      <c r="AD23" s="18">
        <f xml:space="preserve"> MOD(AD22*14, 63)</f>
        <v>56</v>
      </c>
      <c r="AE23" s="18" t="str">
        <f t="shared" ref="AE23:AE28" si="10">DEC2BIN(AD23)</f>
        <v>111000</v>
      </c>
      <c r="AF23" s="19" t="s">
        <v>8</v>
      </c>
      <c r="AG23" s="19" t="s">
        <v>7</v>
      </c>
      <c r="AH23" s="19" t="s">
        <v>10</v>
      </c>
      <c r="AJ23" s="50">
        <v>37</v>
      </c>
      <c r="AK23" s="50" t="s">
        <v>0</v>
      </c>
      <c r="AL23" s="50" t="s">
        <v>4</v>
      </c>
      <c r="AM23" s="50" t="s">
        <v>5</v>
      </c>
      <c r="AN23" s="50" t="s">
        <v>1</v>
      </c>
      <c r="AR23" s="19"/>
      <c r="AS23" s="19"/>
      <c r="AT23" s="19"/>
    </row>
    <row r="24" spans="1:46" ht="30" customHeight="1">
      <c r="B24" s="18">
        <f xml:space="preserve"> MOD(B23*$B$22, 63)</f>
        <v>52</v>
      </c>
      <c r="C24" s="39" t="str">
        <f t="shared" si="9"/>
        <v>110100</v>
      </c>
      <c r="D24" s="19" t="s">
        <v>16</v>
      </c>
      <c r="E24" s="19" t="s">
        <v>19</v>
      </c>
      <c r="I24" s="18">
        <f xml:space="preserve"> MOD($I$22*I23, 63)</f>
        <v>19</v>
      </c>
      <c r="J24" s="18" t="str">
        <f>DEC2BIN(I24)</f>
        <v>10011</v>
      </c>
      <c r="K24" s="19" t="s">
        <v>20</v>
      </c>
      <c r="L24" s="19" t="s">
        <v>13</v>
      </c>
      <c r="M24" s="19"/>
      <c r="W24" s="18">
        <f xml:space="preserve"> MOD(W23*$W$19, 63)</f>
        <v>7</v>
      </c>
      <c r="X24" s="18" t="str">
        <f t="shared" si="8"/>
        <v>111</v>
      </c>
      <c r="Y24" s="19" t="s">
        <v>9</v>
      </c>
      <c r="Z24" s="19" t="s">
        <v>17</v>
      </c>
      <c r="AA24" s="19" t="s">
        <v>18</v>
      </c>
      <c r="AD24" s="18">
        <f xml:space="preserve"> MOD(AD23*$AD$22, 63)</f>
        <v>35</v>
      </c>
      <c r="AE24" s="18" t="str">
        <f t="shared" si="10"/>
        <v>100011</v>
      </c>
      <c r="AF24" s="19" t="s">
        <v>10</v>
      </c>
      <c r="AG24" s="19" t="s">
        <v>17</v>
      </c>
      <c r="AH24" s="19" t="s">
        <v>18</v>
      </c>
      <c r="AJ24" s="55"/>
      <c r="AL24" s="19"/>
      <c r="AM24" s="19"/>
      <c r="AN24" s="19"/>
      <c r="AR24" s="19"/>
      <c r="AS24" s="19"/>
      <c r="AT24" s="19"/>
    </row>
    <row r="25" spans="1:46" ht="30" customHeight="1">
      <c r="B25" s="18">
        <f xml:space="preserve"> MOD(B24*$B$22, 63)</f>
        <v>41</v>
      </c>
      <c r="C25" s="39" t="str">
        <f t="shared" si="9"/>
        <v>101001</v>
      </c>
      <c r="D25" s="19" t="s">
        <v>19</v>
      </c>
      <c r="E25" s="19" t="s">
        <v>20</v>
      </c>
      <c r="I25" s="20">
        <f xml:space="preserve"> MOD($I$22*I24, 63)</f>
        <v>13</v>
      </c>
      <c r="J25" s="18" t="str">
        <f>DEC2BIN(I25)</f>
        <v>1101</v>
      </c>
      <c r="K25" s="19" t="s">
        <v>13</v>
      </c>
      <c r="L25" s="19" t="s">
        <v>16</v>
      </c>
      <c r="M25" s="19"/>
      <c r="W25" s="20">
        <f xml:space="preserve"> MOD(W24*$W$19, 63)</f>
        <v>14</v>
      </c>
      <c r="X25" s="18" t="str">
        <f t="shared" si="8"/>
        <v>1110</v>
      </c>
      <c r="Y25" s="19" t="s">
        <v>18</v>
      </c>
      <c r="Z25" s="19" t="s">
        <v>10</v>
      </c>
      <c r="AA25" s="19" t="s">
        <v>7</v>
      </c>
      <c r="AD25" s="18">
        <f xml:space="preserve"> MOD(AD24*$AD$22, 63)</f>
        <v>14</v>
      </c>
      <c r="AE25" s="18" t="str">
        <f t="shared" si="10"/>
        <v>1110</v>
      </c>
      <c r="AF25" s="19" t="s">
        <v>18</v>
      </c>
      <c r="AG25" s="19" t="s">
        <v>9</v>
      </c>
      <c r="AH25" s="19" t="s">
        <v>8</v>
      </c>
      <c r="AJ25" s="55"/>
      <c r="AL25" s="19"/>
      <c r="AM25" s="19"/>
      <c r="AN25" s="19"/>
      <c r="AR25" s="19"/>
      <c r="AS25" s="19"/>
      <c r="AT25" s="19"/>
    </row>
    <row r="26" spans="1:46" ht="30" customHeight="1">
      <c r="B26" s="18">
        <f xml:space="preserve"> MOD(B25*$B$22, 63)</f>
        <v>19</v>
      </c>
      <c r="C26" s="39" t="str">
        <f t="shared" si="9"/>
        <v>10011</v>
      </c>
      <c r="D26" s="19" t="s">
        <v>20</v>
      </c>
      <c r="E26" s="19" t="s">
        <v>30</v>
      </c>
      <c r="K26" s="81" t="s">
        <v>26</v>
      </c>
      <c r="L26" s="81"/>
      <c r="M26" s="81"/>
      <c r="Y26" s="77" t="s">
        <v>27</v>
      </c>
      <c r="Z26" s="77"/>
      <c r="AA26" s="77"/>
      <c r="AD26" s="18">
        <f xml:space="preserve"> MOD(AD25*$AD$22, 63)</f>
        <v>56</v>
      </c>
      <c r="AE26" s="18" t="str">
        <f t="shared" si="10"/>
        <v>111000</v>
      </c>
      <c r="AF26" s="19" t="s">
        <v>8</v>
      </c>
      <c r="AG26" s="19" t="s">
        <v>7</v>
      </c>
      <c r="AH26" s="19" t="s">
        <v>10</v>
      </c>
      <c r="AJ26" s="55"/>
      <c r="AL26" s="19"/>
      <c r="AM26" s="19"/>
      <c r="AN26" s="19"/>
      <c r="AR26" s="19"/>
      <c r="AS26" s="19"/>
      <c r="AT26" s="19"/>
    </row>
    <row r="27" spans="1:46" ht="30" customHeight="1">
      <c r="B27" s="18">
        <f xml:space="preserve"> MOD(B26*$B$22, 63)</f>
        <v>38</v>
      </c>
      <c r="C27" s="39" t="str">
        <f t="shared" si="9"/>
        <v>100110</v>
      </c>
      <c r="D27" s="19" t="s">
        <v>30</v>
      </c>
      <c r="E27" s="19" t="s">
        <v>13</v>
      </c>
      <c r="AD27" s="18">
        <f xml:space="preserve"> MOD(AD26*$AD$22, 63)</f>
        <v>35</v>
      </c>
      <c r="AE27" s="18" t="str">
        <f t="shared" si="10"/>
        <v>100011</v>
      </c>
      <c r="AF27" s="19" t="s">
        <v>10</v>
      </c>
      <c r="AG27" s="19" t="s">
        <v>17</v>
      </c>
      <c r="AH27" s="19" t="s">
        <v>18</v>
      </c>
      <c r="AJ27" s="55"/>
      <c r="AL27" s="19"/>
      <c r="AM27" s="19"/>
      <c r="AN27" s="19"/>
      <c r="AP27" s="31">
        <v>17</v>
      </c>
      <c r="AQ27" s="31" t="s">
        <v>0</v>
      </c>
      <c r="AR27" s="31" t="s">
        <v>4</v>
      </c>
      <c r="AS27" s="31" t="s">
        <v>5</v>
      </c>
      <c r="AT27" s="31" t="s">
        <v>1</v>
      </c>
    </row>
    <row r="28" spans="1:46" ht="30" customHeight="1">
      <c r="B28" s="20">
        <f xml:space="preserve"> MOD(B27*$B$22, 63)</f>
        <v>13</v>
      </c>
      <c r="C28" s="39" t="str">
        <f t="shared" si="9"/>
        <v>1101</v>
      </c>
      <c r="D28" s="19" t="s">
        <v>13</v>
      </c>
      <c r="E28" s="19" t="s">
        <v>32</v>
      </c>
      <c r="H28" s="18" t="s">
        <v>3</v>
      </c>
      <c r="I28" s="33">
        <v>40</v>
      </c>
      <c r="J28" s="33" t="s">
        <v>0</v>
      </c>
      <c r="K28" s="34" t="s">
        <v>4</v>
      </c>
      <c r="L28" s="34" t="s">
        <v>5</v>
      </c>
      <c r="M28" s="34"/>
      <c r="AD28" s="20">
        <f xml:space="preserve"> MOD(AD27*$AD$22, 63)</f>
        <v>14</v>
      </c>
      <c r="AE28" s="18" t="str">
        <f t="shared" si="10"/>
        <v>1110</v>
      </c>
      <c r="AF28" s="19" t="s">
        <v>18</v>
      </c>
      <c r="AG28" s="19" t="s">
        <v>9</v>
      </c>
      <c r="AH28" s="19" t="s">
        <v>8</v>
      </c>
      <c r="AJ28" s="55"/>
      <c r="AL28" s="19"/>
      <c r="AM28" s="19"/>
      <c r="AN28" s="19"/>
      <c r="AR28" s="19"/>
      <c r="AS28" s="19"/>
      <c r="AT28" s="19"/>
    </row>
    <row r="29" spans="1:46" ht="30" customHeight="1">
      <c r="D29" s="73" t="s">
        <v>34</v>
      </c>
      <c r="E29" s="73"/>
      <c r="F29" s="73"/>
      <c r="I29" s="18">
        <f xml:space="preserve"> MOD(I28*14, 63)</f>
        <v>56</v>
      </c>
      <c r="J29" s="18" t="str">
        <f>DEC2BIN(I29)</f>
        <v>111000</v>
      </c>
      <c r="K29" s="19" t="s">
        <v>8</v>
      </c>
      <c r="L29" s="19" t="s">
        <v>10</v>
      </c>
      <c r="M29" s="19"/>
      <c r="AF29" s="72" t="s">
        <v>28</v>
      </c>
      <c r="AG29" s="72"/>
      <c r="AH29" s="72"/>
      <c r="AJ29" s="55"/>
      <c r="AL29" s="19"/>
      <c r="AM29" s="19"/>
      <c r="AN29" s="19"/>
      <c r="AP29" s="20"/>
      <c r="AR29" s="19"/>
      <c r="AS29" s="19"/>
      <c r="AT29" s="19"/>
    </row>
    <row r="30" spans="1:46" ht="30" customHeight="1">
      <c r="I30" s="18">
        <f xml:space="preserve"> MOD(I29*$I$28, 63)</f>
        <v>35</v>
      </c>
      <c r="J30" s="18" t="str">
        <f>DEC2BIN(I30)</f>
        <v>100011</v>
      </c>
      <c r="K30" s="19" t="s">
        <v>10</v>
      </c>
      <c r="L30" s="19" t="s">
        <v>18</v>
      </c>
      <c r="M30" s="19"/>
      <c r="AJ30" s="55"/>
      <c r="AL30" s="19"/>
      <c r="AM30" s="19"/>
      <c r="AN30" s="19"/>
      <c r="AR30" s="74"/>
      <c r="AS30" s="74"/>
      <c r="AT30" s="74"/>
    </row>
    <row r="31" spans="1:46" ht="30" customHeight="1">
      <c r="A31" s="18" t="s">
        <v>3</v>
      </c>
      <c r="B31" s="45">
        <v>34</v>
      </c>
      <c r="C31" s="45" t="s">
        <v>0</v>
      </c>
      <c r="D31" s="46" t="s">
        <v>4</v>
      </c>
      <c r="E31" s="46" t="s">
        <v>5</v>
      </c>
      <c r="F31" s="46" t="s">
        <v>1</v>
      </c>
      <c r="I31" s="20">
        <f xml:space="preserve"> MOD(I30*$I$28, 63)</f>
        <v>14</v>
      </c>
      <c r="J31" s="18" t="str">
        <f>DEC2BIN(I31)</f>
        <v>1110</v>
      </c>
      <c r="K31" s="19" t="s">
        <v>18</v>
      </c>
      <c r="L31" s="19" t="s">
        <v>8</v>
      </c>
      <c r="M31" s="19"/>
      <c r="AL31" s="79"/>
      <c r="AM31" s="79"/>
      <c r="AN31" s="79"/>
    </row>
    <row r="32" spans="1:46" ht="30" customHeight="1">
      <c r="B32" s="18">
        <f xml:space="preserve"> MOD(B31*14, 63)</f>
        <v>35</v>
      </c>
      <c r="C32" s="18" t="str">
        <f>DEC2BIN(B32)</f>
        <v>100011</v>
      </c>
      <c r="D32" s="19" t="s">
        <v>10</v>
      </c>
      <c r="E32" s="19" t="s">
        <v>9</v>
      </c>
      <c r="F32" s="19" t="s">
        <v>8</v>
      </c>
      <c r="I32" s="33">
        <v>23</v>
      </c>
      <c r="J32" s="33" t="s">
        <v>0</v>
      </c>
      <c r="K32" s="34" t="s">
        <v>4</v>
      </c>
      <c r="L32" s="34" t="s">
        <v>5</v>
      </c>
      <c r="M32" s="34" t="s">
        <v>1</v>
      </c>
      <c r="AC32" s="18" t="s">
        <v>3</v>
      </c>
      <c r="AD32" s="41">
        <v>31</v>
      </c>
      <c r="AE32" s="41" t="s">
        <v>0</v>
      </c>
      <c r="AF32" s="42" t="s">
        <v>4</v>
      </c>
      <c r="AG32" s="42" t="s">
        <v>5</v>
      </c>
      <c r="AH32" s="42" t="s">
        <v>1</v>
      </c>
    </row>
    <row r="33" spans="1:34" ht="30" customHeight="1">
      <c r="B33" s="18">
        <f xml:space="preserve"> MOD($B$31*B32, 63)</f>
        <v>56</v>
      </c>
      <c r="C33" s="18" t="str">
        <f>DEC2BIN(B33)</f>
        <v>111000</v>
      </c>
      <c r="D33" s="19" t="s">
        <v>8</v>
      </c>
      <c r="E33" s="19" t="s">
        <v>17</v>
      </c>
      <c r="F33" s="19" t="s">
        <v>18</v>
      </c>
      <c r="I33" s="18">
        <f xml:space="preserve"> MOD(I32*14, 63)</f>
        <v>7</v>
      </c>
      <c r="J33" s="18" t="str">
        <f t="shared" ref="J33:J38" si="11">DEC2BIN(I33)</f>
        <v>111</v>
      </c>
      <c r="K33" s="19" t="s">
        <v>9</v>
      </c>
      <c r="L33" s="19" t="s">
        <v>7</v>
      </c>
      <c r="M33" s="19" t="s">
        <v>10</v>
      </c>
      <c r="AD33" s="18">
        <f xml:space="preserve"> MOD(AD32*13, 63)</f>
        <v>25</v>
      </c>
      <c r="AE33" s="18" t="str">
        <f t="shared" ref="AE33:AE38" si="12">DEC2BIN(AD33)</f>
        <v>11001</v>
      </c>
      <c r="AF33" s="19" t="s">
        <v>31</v>
      </c>
      <c r="AG33" s="19" t="s">
        <v>14</v>
      </c>
      <c r="AH33" s="19" t="s">
        <v>20</v>
      </c>
    </row>
    <row r="34" spans="1:34" ht="30" customHeight="1">
      <c r="B34" s="20">
        <f xml:space="preserve"> MOD($B$31*B33, 63)</f>
        <v>14</v>
      </c>
      <c r="C34" s="18" t="str">
        <f>DEC2BIN(B34)</f>
        <v>1110</v>
      </c>
      <c r="D34" s="19" t="s">
        <v>18</v>
      </c>
      <c r="E34" s="19" t="s">
        <v>7</v>
      </c>
      <c r="F34" s="19" t="s">
        <v>10</v>
      </c>
      <c r="I34" s="18">
        <f xml:space="preserve"> MOD(I33*$I$32, 63)</f>
        <v>35</v>
      </c>
      <c r="J34" s="18" t="str">
        <f t="shared" si="11"/>
        <v>100011</v>
      </c>
      <c r="K34" s="19" t="s">
        <v>10</v>
      </c>
      <c r="L34" s="19" t="s">
        <v>18</v>
      </c>
      <c r="M34" s="19" t="s">
        <v>17</v>
      </c>
      <c r="AD34" s="18">
        <f xml:space="preserve"> MOD(AD33*$AD$32, 63)</f>
        <v>19</v>
      </c>
      <c r="AE34" s="18" t="str">
        <f t="shared" si="12"/>
        <v>10011</v>
      </c>
      <c r="AF34" s="19" t="s">
        <v>20</v>
      </c>
      <c r="AG34" s="19" t="s">
        <v>19</v>
      </c>
      <c r="AH34" s="19" t="s">
        <v>11</v>
      </c>
    </row>
    <row r="35" spans="1:34" ht="30" customHeight="1">
      <c r="B35" s="45">
        <v>29</v>
      </c>
      <c r="C35" s="45" t="s">
        <v>0</v>
      </c>
      <c r="D35" s="46" t="s">
        <v>4</v>
      </c>
      <c r="E35" s="46" t="s">
        <v>5</v>
      </c>
      <c r="F35" s="46"/>
      <c r="I35" s="18">
        <f xml:space="preserve"> MOD(I34*$I$32, 63)</f>
        <v>49</v>
      </c>
      <c r="J35" s="18" t="str">
        <f t="shared" si="11"/>
        <v>110001</v>
      </c>
      <c r="K35" s="19" t="s">
        <v>17</v>
      </c>
      <c r="L35" s="19" t="s">
        <v>9</v>
      </c>
      <c r="M35" s="19" t="s">
        <v>8</v>
      </c>
      <c r="AD35" s="18">
        <f xml:space="preserve"> MOD(AD34*$AD$32, 63)</f>
        <v>22</v>
      </c>
      <c r="AE35" s="18" t="str">
        <f t="shared" si="12"/>
        <v>10110</v>
      </c>
      <c r="AF35" s="19" t="s">
        <v>11</v>
      </c>
      <c r="AG35" s="19" t="s">
        <v>15</v>
      </c>
      <c r="AH35" s="19" t="s">
        <v>16</v>
      </c>
    </row>
    <row r="36" spans="1:34" ht="30" customHeight="1">
      <c r="B36" s="18">
        <f xml:space="preserve"> MOD(B35*14, 63)</f>
        <v>28</v>
      </c>
      <c r="C36" s="18" t="str">
        <f t="shared" ref="C36:C41" si="13">DEC2BIN(B36)</f>
        <v>11100</v>
      </c>
      <c r="D36" s="19" t="s">
        <v>7</v>
      </c>
      <c r="E36" s="19" t="s">
        <v>8</v>
      </c>
      <c r="F36" s="19"/>
      <c r="I36" s="18">
        <f xml:space="preserve"> MOD(I35*$I$32, 63)</f>
        <v>56</v>
      </c>
      <c r="J36" s="18" t="str">
        <f t="shared" si="11"/>
        <v>111000</v>
      </c>
      <c r="K36" s="19" t="s">
        <v>8</v>
      </c>
      <c r="L36" s="19" t="s">
        <v>10</v>
      </c>
      <c r="M36" s="19" t="s">
        <v>7</v>
      </c>
      <c r="AD36" s="18">
        <f xml:space="preserve"> MOD(AD35*$AD$32, 63)</f>
        <v>52</v>
      </c>
      <c r="AE36" s="18" t="str">
        <f t="shared" si="12"/>
        <v>110100</v>
      </c>
      <c r="AF36" s="19" t="s">
        <v>16</v>
      </c>
      <c r="AG36" s="19" t="s">
        <v>32</v>
      </c>
      <c r="AH36" s="19" t="s">
        <v>29</v>
      </c>
    </row>
    <row r="37" spans="1:34" ht="30" customHeight="1">
      <c r="B37" s="18">
        <f xml:space="preserve"> MOD($B$35*B36, 63)</f>
        <v>56</v>
      </c>
      <c r="C37" s="18" t="str">
        <f t="shared" si="13"/>
        <v>111000</v>
      </c>
      <c r="D37" s="19" t="s">
        <v>8</v>
      </c>
      <c r="E37" s="19" t="s">
        <v>17</v>
      </c>
      <c r="F37" s="19"/>
      <c r="I37" s="18">
        <f xml:space="preserve"> MOD(I36*$I$32, 63)</f>
        <v>28</v>
      </c>
      <c r="J37" s="18" t="str">
        <f t="shared" si="11"/>
        <v>11100</v>
      </c>
      <c r="K37" s="19" t="s">
        <v>7</v>
      </c>
      <c r="L37" s="19" t="s">
        <v>17</v>
      </c>
      <c r="M37" s="19" t="s">
        <v>18</v>
      </c>
      <c r="AD37" s="18">
        <f xml:space="preserve"> MOD(AD36*$AD$32, 63)</f>
        <v>37</v>
      </c>
      <c r="AE37" s="18" t="str">
        <f t="shared" si="12"/>
        <v>100101</v>
      </c>
      <c r="AF37" s="19" t="s">
        <v>29</v>
      </c>
      <c r="AG37" s="19" t="s">
        <v>12</v>
      </c>
      <c r="AH37" s="19" t="s">
        <v>13</v>
      </c>
    </row>
    <row r="38" spans="1:34" ht="30" customHeight="1">
      <c r="B38" s="18">
        <f xml:space="preserve"> MOD($B$35*B37, 63)</f>
        <v>49</v>
      </c>
      <c r="C38" s="18" t="str">
        <f t="shared" si="13"/>
        <v>110001</v>
      </c>
      <c r="D38" s="18">
        <v>110001</v>
      </c>
      <c r="E38" s="19" t="s">
        <v>10</v>
      </c>
      <c r="F38" s="19"/>
      <c r="I38" s="20">
        <f xml:space="preserve"> MOD(I37*$I$32, 63)</f>
        <v>14</v>
      </c>
      <c r="J38" s="18" t="str">
        <f t="shared" si="11"/>
        <v>1110</v>
      </c>
      <c r="K38" s="19" t="s">
        <v>18</v>
      </c>
      <c r="L38" s="19" t="s">
        <v>8</v>
      </c>
      <c r="M38" s="19" t="s">
        <v>9</v>
      </c>
      <c r="AD38" s="20">
        <f xml:space="preserve"> MOD(AD37*$AD$32, 63)</f>
        <v>13</v>
      </c>
      <c r="AE38" s="18" t="str">
        <f t="shared" si="12"/>
        <v>1101</v>
      </c>
      <c r="AF38" s="19" t="s">
        <v>13</v>
      </c>
      <c r="AG38" s="19" t="s">
        <v>30</v>
      </c>
      <c r="AH38" s="19" t="s">
        <v>31</v>
      </c>
    </row>
    <row r="39" spans="1:34" ht="30" customHeight="1">
      <c r="B39" s="18">
        <f xml:space="preserve"> MOD($B$35*B38, 63)</f>
        <v>35</v>
      </c>
      <c r="C39" s="18" t="str">
        <f t="shared" si="13"/>
        <v>100011</v>
      </c>
      <c r="D39" s="18">
        <v>100011</v>
      </c>
      <c r="E39" s="19" t="s">
        <v>9</v>
      </c>
      <c r="F39" s="19"/>
      <c r="K39" s="75" t="s">
        <v>26</v>
      </c>
      <c r="L39" s="75"/>
      <c r="M39" s="75"/>
      <c r="AD39" s="41">
        <v>32</v>
      </c>
      <c r="AE39" s="41" t="s">
        <v>0</v>
      </c>
      <c r="AF39" s="42" t="s">
        <v>4</v>
      </c>
      <c r="AG39" s="42" t="s">
        <v>5</v>
      </c>
      <c r="AH39" s="42"/>
    </row>
    <row r="40" spans="1:34" ht="30" customHeight="1">
      <c r="B40" s="18">
        <f xml:space="preserve"> MOD($B$35*B39, 63)</f>
        <v>7</v>
      </c>
      <c r="C40" s="18" t="str">
        <f t="shared" si="13"/>
        <v>111</v>
      </c>
      <c r="D40" s="19" t="s">
        <v>9</v>
      </c>
      <c r="E40" s="19" t="s">
        <v>18</v>
      </c>
      <c r="F40" s="19"/>
      <c r="AD40" s="18">
        <f xml:space="preserve"> MOD(AD39*13, 63)</f>
        <v>38</v>
      </c>
      <c r="AE40" s="18" t="str">
        <f t="shared" ref="AE40:AE45" si="14">DEC2BIN(AD40)</f>
        <v>100110</v>
      </c>
      <c r="AF40" s="19" t="s">
        <v>30</v>
      </c>
      <c r="AG40" s="19" t="s">
        <v>20</v>
      </c>
      <c r="AH40" s="19"/>
    </row>
    <row r="41" spans="1:34" ht="30" customHeight="1">
      <c r="B41" s="20">
        <f xml:space="preserve"> MOD($B$35*B40, 63)</f>
        <v>14</v>
      </c>
      <c r="C41" s="18" t="str">
        <f t="shared" si="13"/>
        <v>1110</v>
      </c>
      <c r="D41" s="19" t="s">
        <v>18</v>
      </c>
      <c r="E41" s="19" t="s">
        <v>7</v>
      </c>
      <c r="F41" s="19"/>
      <c r="AD41" s="18">
        <f xml:space="preserve"> MOD(AD40*$AD$39, 63)</f>
        <v>19</v>
      </c>
      <c r="AE41" s="18" t="str">
        <f t="shared" si="14"/>
        <v>10011</v>
      </c>
      <c r="AF41" s="19" t="s">
        <v>20</v>
      </c>
      <c r="AG41" s="19" t="s">
        <v>35</v>
      </c>
      <c r="AH41" s="19"/>
    </row>
    <row r="42" spans="1:34" ht="30" customHeight="1">
      <c r="D42" s="70" t="s">
        <v>34</v>
      </c>
      <c r="E42" s="70"/>
      <c r="F42" s="70"/>
      <c r="AD42" s="18">
        <f xml:space="preserve"> MOD(AD41*$AD$39, 63)</f>
        <v>41</v>
      </c>
      <c r="AE42" s="18" t="str">
        <f t="shared" si="14"/>
        <v>101001</v>
      </c>
      <c r="AF42" s="19" t="s">
        <v>19</v>
      </c>
      <c r="AG42" s="19" t="s">
        <v>16</v>
      </c>
      <c r="AH42" s="19"/>
    </row>
    <row r="43" spans="1:34" ht="30" customHeight="1">
      <c r="AD43" s="18">
        <f xml:space="preserve"> MOD(AD42*$AD$39, 63)</f>
        <v>52</v>
      </c>
      <c r="AE43" s="18" t="str">
        <f t="shared" si="14"/>
        <v>110100</v>
      </c>
      <c r="AF43" s="19" t="s">
        <v>16</v>
      </c>
      <c r="AG43" s="19" t="s">
        <v>32</v>
      </c>
      <c r="AH43" s="19"/>
    </row>
    <row r="44" spans="1:34" ht="30" customHeight="1">
      <c r="A44" s="54" t="s">
        <v>3</v>
      </c>
      <c r="B44" s="37">
        <v>43</v>
      </c>
      <c r="C44" s="37" t="s">
        <v>0</v>
      </c>
      <c r="D44" s="36" t="s">
        <v>4</v>
      </c>
      <c r="E44" s="36" t="s">
        <v>5</v>
      </c>
      <c r="F44" s="36" t="s">
        <v>1</v>
      </c>
      <c r="AD44" s="18">
        <f xml:space="preserve"> MOD(AD43*$AD$39, 63)</f>
        <v>26</v>
      </c>
      <c r="AE44" s="18" t="str">
        <f t="shared" si="14"/>
        <v>11010</v>
      </c>
      <c r="AF44" s="19" t="s">
        <v>32</v>
      </c>
      <c r="AG44" s="19" t="s">
        <v>13</v>
      </c>
      <c r="AH44" s="19"/>
    </row>
    <row r="45" spans="1:34" ht="30" customHeight="1">
      <c r="B45" s="18">
        <f xml:space="preserve"> MOD(B44*14, 63)</f>
        <v>35</v>
      </c>
      <c r="C45" s="18" t="str">
        <f>DEC2BIN(B45)</f>
        <v>100011</v>
      </c>
      <c r="D45" s="19" t="s">
        <v>10</v>
      </c>
      <c r="E45" s="19" t="s">
        <v>9</v>
      </c>
      <c r="F45" s="19" t="s">
        <v>8</v>
      </c>
      <c r="AD45" s="20">
        <f xml:space="preserve"> MOD(AD44*$AD$39, 63)</f>
        <v>13</v>
      </c>
      <c r="AE45" s="18" t="str">
        <f t="shared" si="14"/>
        <v>1101</v>
      </c>
      <c r="AF45" s="19" t="s">
        <v>13</v>
      </c>
      <c r="AG45" s="19" t="s">
        <v>30</v>
      </c>
      <c r="AH45" s="19"/>
    </row>
    <row r="46" spans="1:34" ht="30" customHeight="1">
      <c r="B46" s="18">
        <f xml:space="preserve"> MOD(B45*$B$44, 63)</f>
        <v>56</v>
      </c>
      <c r="C46" s="18" t="str">
        <f t="shared" ref="C46:C47" si="15">DEC2BIN(B46)</f>
        <v>111000</v>
      </c>
      <c r="D46" s="19" t="s">
        <v>8</v>
      </c>
      <c r="E46" s="19" t="s">
        <v>17</v>
      </c>
      <c r="F46" s="19" t="s">
        <v>18</v>
      </c>
      <c r="AF46" s="78" t="s">
        <v>28</v>
      </c>
      <c r="AG46" s="78"/>
      <c r="AH46" s="78"/>
    </row>
    <row r="47" spans="1:34" ht="30" customHeight="1">
      <c r="B47" s="20">
        <f xml:space="preserve"> MOD(B46*$B$44, 63)</f>
        <v>14</v>
      </c>
      <c r="C47" s="18" t="str">
        <f t="shared" si="15"/>
        <v>1110</v>
      </c>
      <c r="D47" s="19" t="s">
        <v>18</v>
      </c>
      <c r="E47" s="19" t="s">
        <v>7</v>
      </c>
      <c r="F47" s="19" t="s">
        <v>10</v>
      </c>
    </row>
    <row r="48" spans="1:34" ht="30" customHeight="1">
      <c r="B48" s="35">
        <v>20</v>
      </c>
      <c r="C48" s="35" t="s">
        <v>0</v>
      </c>
      <c r="D48" s="36" t="s">
        <v>4</v>
      </c>
      <c r="E48" s="36" t="s">
        <v>5</v>
      </c>
      <c r="F48" s="36"/>
    </row>
    <row r="49" spans="2:6" ht="30" customHeight="1">
      <c r="B49" s="18">
        <f xml:space="preserve"> MOD(B48*14, 63)</f>
        <v>28</v>
      </c>
      <c r="C49" s="18" t="str">
        <f>DEC2BIN(B49)</f>
        <v>11100</v>
      </c>
      <c r="D49" s="19" t="s">
        <v>7</v>
      </c>
      <c r="E49" s="19" t="s">
        <v>8</v>
      </c>
      <c r="F49" s="19"/>
    </row>
    <row r="50" spans="2:6" ht="30" customHeight="1">
      <c r="B50" s="18">
        <f xml:space="preserve"> MOD($B$48*B49, 63)</f>
        <v>56</v>
      </c>
      <c r="C50" s="18" t="str">
        <f>DEC2BIN(B50)</f>
        <v>111000</v>
      </c>
      <c r="D50" s="19" t="s">
        <v>8</v>
      </c>
      <c r="E50" s="19" t="s">
        <v>17</v>
      </c>
      <c r="F50" s="19"/>
    </row>
    <row r="51" spans="2:6" ht="30" customHeight="1">
      <c r="B51" s="18">
        <f xml:space="preserve"> MOD($B$48*B50, 63)</f>
        <v>49</v>
      </c>
      <c r="C51" s="18" t="str">
        <f t="shared" ref="C51:C54" si="16">DEC2BIN(B51)</f>
        <v>110001</v>
      </c>
      <c r="D51" s="19" t="s">
        <v>17</v>
      </c>
      <c r="E51" s="19" t="s">
        <v>10</v>
      </c>
      <c r="F51" s="19"/>
    </row>
    <row r="52" spans="2:6" ht="30" customHeight="1">
      <c r="B52" s="18">
        <f xml:space="preserve"> MOD($B$48*B51, 63)</f>
        <v>35</v>
      </c>
      <c r="C52" s="18" t="str">
        <f t="shared" si="16"/>
        <v>100011</v>
      </c>
      <c r="D52" s="19" t="s">
        <v>10</v>
      </c>
      <c r="E52" s="19" t="s">
        <v>9</v>
      </c>
      <c r="F52" s="19"/>
    </row>
    <row r="53" spans="2:6" ht="30" customHeight="1">
      <c r="B53" s="18">
        <f xml:space="preserve"> MOD($B$48*B52, 63)</f>
        <v>7</v>
      </c>
      <c r="C53" s="18" t="str">
        <f t="shared" si="16"/>
        <v>111</v>
      </c>
      <c r="D53" s="19" t="s">
        <v>9</v>
      </c>
      <c r="E53" s="19" t="s">
        <v>18</v>
      </c>
      <c r="F53" s="19"/>
    </row>
    <row r="54" spans="2:6" ht="30" customHeight="1">
      <c r="B54" s="20">
        <f xml:space="preserve"> MOD($B$48*B53, 63)</f>
        <v>14</v>
      </c>
      <c r="C54" s="18" t="str">
        <f t="shared" si="16"/>
        <v>1110</v>
      </c>
      <c r="D54" s="19" t="s">
        <v>18</v>
      </c>
      <c r="E54" s="18">
        <v>11100</v>
      </c>
    </row>
    <row r="55" spans="2:6" ht="30" customHeight="1">
      <c r="D55" s="66" t="s">
        <v>34</v>
      </c>
      <c r="E55" s="66"/>
      <c r="F55" s="66"/>
    </row>
  </sheetData>
  <mergeCells count="17">
    <mergeCell ref="K26:M26"/>
    <mergeCell ref="K13:M13"/>
    <mergeCell ref="D55:F55"/>
    <mergeCell ref="R13:S13"/>
    <mergeCell ref="R8:T8"/>
    <mergeCell ref="AR17:AT17"/>
    <mergeCell ref="D42:F42"/>
    <mergeCell ref="D13:F13"/>
    <mergeCell ref="AF29:AH29"/>
    <mergeCell ref="D29:F29"/>
    <mergeCell ref="AR30:AT30"/>
    <mergeCell ref="K39:M39"/>
    <mergeCell ref="Y13:AA13"/>
    <mergeCell ref="Y26:AA26"/>
    <mergeCell ref="AF46:AH46"/>
    <mergeCell ref="AL31:AN31"/>
    <mergeCell ref="AF13:AH13"/>
  </mergeCells>
  <phoneticPr fontId="6" type="noConversion"/>
  <pageMargins left="0.7" right="0.7" top="0.75" bottom="0.75" header="0.3" footer="0.3"/>
  <pageSetup paperSize="9" orientation="portrait" horizontalDpi="0" verticalDpi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FDE2D-CFF3-C545-BCD3-2964D84E1C21}">
  <dimension ref="A2:T22"/>
  <sheetViews>
    <sheetView zoomScale="75" workbookViewId="0">
      <selection activeCell="K35" sqref="K35"/>
    </sheetView>
  </sheetViews>
  <sheetFormatPr defaultColWidth="10.875" defaultRowHeight="15.95"/>
  <cols>
    <col min="1" max="16384" width="10.875" style="59"/>
  </cols>
  <sheetData>
    <row r="2" spans="1:20" ht="20.100000000000001">
      <c r="A2" s="58" t="s">
        <v>3</v>
      </c>
      <c r="B2" s="56">
        <v>2</v>
      </c>
      <c r="C2" s="56" t="s">
        <v>0</v>
      </c>
      <c r="D2" s="56" t="s">
        <v>36</v>
      </c>
      <c r="E2" s="56" t="s">
        <v>5</v>
      </c>
      <c r="F2" s="56"/>
      <c r="H2" s="58" t="s">
        <v>3</v>
      </c>
      <c r="I2" s="56">
        <v>4</v>
      </c>
      <c r="J2" s="56" t="s">
        <v>0</v>
      </c>
      <c r="K2" s="56" t="s">
        <v>36</v>
      </c>
      <c r="L2" s="56" t="s">
        <v>5</v>
      </c>
      <c r="M2" s="56"/>
      <c r="O2" s="58" t="s">
        <v>3</v>
      </c>
      <c r="P2" s="56">
        <v>7</v>
      </c>
      <c r="Q2" s="56" t="s">
        <v>0</v>
      </c>
      <c r="R2" s="56" t="s">
        <v>36</v>
      </c>
      <c r="S2" s="56" t="s">
        <v>5</v>
      </c>
      <c r="T2" s="56"/>
    </row>
    <row r="3" spans="1:20" ht="20.100000000000001">
      <c r="A3" s="58"/>
      <c r="B3" s="58">
        <f xml:space="preserve"> MOD(B2*2, 15)</f>
        <v>4</v>
      </c>
      <c r="C3" s="58" t="str">
        <f t="shared" ref="C3:C6" si="0">DEC2BIN(B3)</f>
        <v>100</v>
      </c>
      <c r="D3" s="60" t="s">
        <v>37</v>
      </c>
      <c r="E3" s="60" t="s">
        <v>38</v>
      </c>
      <c r="F3" s="60"/>
      <c r="H3" s="58"/>
      <c r="I3" s="58">
        <f xml:space="preserve"> MOD(I2*7, 15)</f>
        <v>13</v>
      </c>
      <c r="J3" s="58" t="str">
        <f>DEC2BIN(I3)</f>
        <v>1101</v>
      </c>
      <c r="K3" s="60"/>
      <c r="L3" s="60"/>
      <c r="M3" s="60"/>
      <c r="O3" s="58"/>
      <c r="P3" s="58">
        <f xml:space="preserve"> MOD(P2*2, 15)</f>
        <v>14</v>
      </c>
      <c r="Q3" s="58" t="str">
        <f t="shared" ref="Q3:Q7" si="1">DEC2BIN(P3)</f>
        <v>1110</v>
      </c>
      <c r="R3" s="60"/>
      <c r="S3" s="60"/>
      <c r="T3" s="60"/>
    </row>
    <row r="4" spans="1:20" ht="20.100000000000001">
      <c r="A4" s="58"/>
      <c r="B4" s="58">
        <f t="shared" ref="B4:B6" si="2" xml:space="preserve"> MOD(B3*2, 15)</f>
        <v>8</v>
      </c>
      <c r="C4" s="58" t="str">
        <f t="shared" si="0"/>
        <v>1000</v>
      </c>
      <c r="D4" s="60" t="s">
        <v>38</v>
      </c>
      <c r="E4" s="60" t="s">
        <v>39</v>
      </c>
      <c r="F4" s="60"/>
      <c r="H4" s="58"/>
      <c r="I4" s="58">
        <f xml:space="preserve"> MOD(I3*7, 15)</f>
        <v>1</v>
      </c>
      <c r="J4" s="58" t="str">
        <f t="shared" ref="J4:J7" si="3">DEC2BIN(I4)</f>
        <v>1</v>
      </c>
      <c r="K4" s="60"/>
      <c r="L4" s="60"/>
      <c r="M4" s="60"/>
      <c r="O4" s="58"/>
      <c r="P4" s="58">
        <f t="shared" ref="P4:P7" si="4" xml:space="preserve"> MOD(P3*2, 15)</f>
        <v>13</v>
      </c>
      <c r="Q4" s="58" t="str">
        <f t="shared" si="1"/>
        <v>1101</v>
      </c>
      <c r="R4" s="60"/>
      <c r="S4" s="60"/>
      <c r="T4" s="60"/>
    </row>
    <row r="5" spans="1:20" ht="20.100000000000001">
      <c r="A5" s="58"/>
      <c r="B5" s="58">
        <f t="shared" si="2"/>
        <v>1</v>
      </c>
      <c r="C5" s="58" t="str">
        <f t="shared" si="0"/>
        <v>1</v>
      </c>
      <c r="D5" s="60" t="s">
        <v>39</v>
      </c>
      <c r="E5" s="60" t="s">
        <v>40</v>
      </c>
      <c r="F5" s="60"/>
      <c r="H5" s="58"/>
      <c r="I5" s="58">
        <f xml:space="preserve"> MOD(I4*7, 15)</f>
        <v>7</v>
      </c>
      <c r="J5" s="58" t="str">
        <f t="shared" si="3"/>
        <v>111</v>
      </c>
      <c r="K5" s="60"/>
      <c r="O5" s="58"/>
      <c r="P5" s="58">
        <f t="shared" si="4"/>
        <v>11</v>
      </c>
      <c r="Q5" s="58" t="str">
        <f t="shared" si="1"/>
        <v>1011</v>
      </c>
      <c r="R5" s="60"/>
      <c r="S5" s="60"/>
      <c r="T5" s="60"/>
    </row>
    <row r="6" spans="1:20" ht="20.100000000000001">
      <c r="A6" s="58"/>
      <c r="B6" s="58">
        <f t="shared" si="2"/>
        <v>2</v>
      </c>
      <c r="C6" s="58" t="str">
        <f t="shared" si="0"/>
        <v>10</v>
      </c>
      <c r="D6" s="60" t="s">
        <v>40</v>
      </c>
      <c r="E6" s="60" t="s">
        <v>37</v>
      </c>
      <c r="F6" s="60"/>
      <c r="H6" s="58"/>
      <c r="I6" s="58">
        <f xml:space="preserve"> MOD(I5*7, 15)</f>
        <v>4</v>
      </c>
      <c r="J6" s="58" t="str">
        <f t="shared" si="3"/>
        <v>100</v>
      </c>
      <c r="K6" s="60"/>
      <c r="O6" s="58"/>
      <c r="P6" s="58">
        <f t="shared" si="4"/>
        <v>7</v>
      </c>
      <c r="Q6" s="58" t="str">
        <f t="shared" si="1"/>
        <v>111</v>
      </c>
      <c r="R6" s="60"/>
      <c r="S6" s="60"/>
      <c r="T6" s="60"/>
    </row>
    <row r="7" spans="1:20" ht="20.100000000000001" customHeight="1">
      <c r="A7" s="58"/>
      <c r="B7" s="58"/>
      <c r="C7" s="58"/>
      <c r="D7" s="82" t="s">
        <v>34</v>
      </c>
      <c r="E7" s="82"/>
      <c r="F7" s="82"/>
      <c r="I7" s="58">
        <f xml:space="preserve"> MOD(I6*7, 15)</f>
        <v>13</v>
      </c>
      <c r="J7" s="58" t="str">
        <f t="shared" si="3"/>
        <v>1101</v>
      </c>
      <c r="K7" s="60"/>
      <c r="O7" s="58"/>
      <c r="P7" s="58">
        <f t="shared" si="4"/>
        <v>14</v>
      </c>
      <c r="Q7" s="58" t="str">
        <f t="shared" si="1"/>
        <v>1110</v>
      </c>
      <c r="R7" s="60"/>
      <c r="S7" s="60"/>
      <c r="T7" s="60"/>
    </row>
    <row r="8" spans="1:20" ht="18.95" customHeight="1">
      <c r="A8" s="61" t="s">
        <v>3</v>
      </c>
      <c r="B8" s="57">
        <v>13</v>
      </c>
      <c r="C8" s="57" t="s">
        <v>0</v>
      </c>
      <c r="D8" s="57" t="s">
        <v>36</v>
      </c>
      <c r="E8" s="57" t="s">
        <v>5</v>
      </c>
      <c r="F8" s="57" t="s">
        <v>1</v>
      </c>
      <c r="K8" s="82" t="s">
        <v>26</v>
      </c>
      <c r="L8" s="82"/>
      <c r="M8" s="82"/>
      <c r="R8" s="82" t="s">
        <v>21</v>
      </c>
      <c r="S8" s="82"/>
      <c r="T8" s="82"/>
    </row>
    <row r="9" spans="1:20" ht="20.100000000000001">
      <c r="A9" s="61"/>
      <c r="B9" s="61">
        <f xml:space="preserve"> MOD(B8*2, 15)</f>
        <v>11</v>
      </c>
      <c r="C9" s="61" t="str">
        <f>DEC2BIN(B9)</f>
        <v>1011</v>
      </c>
      <c r="D9" s="62" t="s">
        <v>41</v>
      </c>
      <c r="E9" s="62"/>
      <c r="F9" s="62"/>
      <c r="H9" s="61" t="s">
        <v>3</v>
      </c>
      <c r="I9" s="57">
        <v>11</v>
      </c>
      <c r="J9" s="57" t="s">
        <v>0</v>
      </c>
      <c r="K9" s="57" t="s">
        <v>36</v>
      </c>
      <c r="L9" s="57" t="s">
        <v>5</v>
      </c>
      <c r="M9" s="57" t="s">
        <v>1</v>
      </c>
      <c r="O9" s="61" t="s">
        <v>3</v>
      </c>
      <c r="P9" s="57">
        <v>8</v>
      </c>
      <c r="Q9" s="57" t="s">
        <v>0</v>
      </c>
      <c r="R9" s="57" t="s">
        <v>36</v>
      </c>
      <c r="S9" s="57" t="s">
        <v>5</v>
      </c>
      <c r="T9" s="57"/>
    </row>
    <row r="10" spans="1:20" ht="20.100000000000001">
      <c r="A10" s="61"/>
      <c r="B10" s="61">
        <f xml:space="preserve"> MOD(B9*2, 15)</f>
        <v>7</v>
      </c>
      <c r="C10" s="61" t="str">
        <f t="shared" ref="C10:C12" si="5">DEC2BIN(B10)</f>
        <v>111</v>
      </c>
      <c r="D10" s="62" t="s">
        <v>42</v>
      </c>
      <c r="E10" s="62"/>
      <c r="F10" s="62"/>
      <c r="H10" s="61"/>
      <c r="I10" s="61">
        <f xml:space="preserve"> MOD(I9*5, 15)</f>
        <v>10</v>
      </c>
      <c r="J10" s="61" t="str">
        <f t="shared" ref="J10:J11" si="6">DEC2BIN(I10)</f>
        <v>1010</v>
      </c>
      <c r="K10" s="62" t="s">
        <v>43</v>
      </c>
      <c r="L10" s="62" t="s">
        <v>43</v>
      </c>
      <c r="M10" s="62" t="s">
        <v>44</v>
      </c>
      <c r="O10" s="61"/>
      <c r="P10" s="61">
        <f xml:space="preserve"> MOD(P9*4, 15)</f>
        <v>2</v>
      </c>
      <c r="Q10" s="61" t="str">
        <f>DEC2BIN(P10)</f>
        <v>10</v>
      </c>
      <c r="R10" s="62"/>
      <c r="S10" s="62"/>
      <c r="T10" s="62"/>
    </row>
    <row r="11" spans="1:20" ht="18.95" customHeight="1">
      <c r="A11" s="61"/>
      <c r="B11" s="61">
        <f xml:space="preserve"> MOD(B10*2, 15)</f>
        <v>14</v>
      </c>
      <c r="C11" s="61" t="str">
        <f t="shared" si="5"/>
        <v>1110</v>
      </c>
      <c r="D11" s="62" t="s">
        <v>45</v>
      </c>
      <c r="E11" s="62"/>
      <c r="F11" s="62"/>
      <c r="H11" s="61"/>
      <c r="I11" s="61">
        <f t="shared" ref="I11" si="7" xml:space="preserve"> MOD(I10*5, 15)</f>
        <v>5</v>
      </c>
      <c r="J11" s="61" t="str">
        <f t="shared" si="6"/>
        <v>101</v>
      </c>
      <c r="K11" s="62" t="s">
        <v>44</v>
      </c>
      <c r="L11" s="62" t="s">
        <v>44</v>
      </c>
      <c r="M11" s="62" t="s">
        <v>43</v>
      </c>
      <c r="O11" s="61"/>
      <c r="P11" s="61">
        <f t="shared" ref="P11:P13" si="8" xml:space="preserve"> MOD(P10*4, 15)</f>
        <v>8</v>
      </c>
      <c r="Q11" s="61" t="str">
        <f t="shared" ref="Q11:Q13" si="9">DEC2BIN(P11)</f>
        <v>1000</v>
      </c>
      <c r="R11" s="62"/>
      <c r="S11" s="62"/>
      <c r="T11" s="62"/>
    </row>
    <row r="12" spans="1:20" ht="20.100000000000001">
      <c r="A12" s="61"/>
      <c r="B12" s="61">
        <f xml:space="preserve"> MOD(B11*2, 15)</f>
        <v>13</v>
      </c>
      <c r="C12" s="61" t="str">
        <f t="shared" si="5"/>
        <v>1101</v>
      </c>
      <c r="D12" s="62" t="s">
        <v>46</v>
      </c>
      <c r="E12" s="62"/>
      <c r="F12" s="62"/>
      <c r="H12" s="61"/>
      <c r="I12" s="61"/>
      <c r="J12" s="61"/>
      <c r="K12" s="82" t="s">
        <v>26</v>
      </c>
      <c r="L12" s="82"/>
      <c r="M12" s="82"/>
      <c r="O12" s="61"/>
      <c r="P12" s="61">
        <f t="shared" si="8"/>
        <v>2</v>
      </c>
      <c r="Q12" s="61" t="str">
        <f t="shared" si="9"/>
        <v>10</v>
      </c>
      <c r="R12" s="62"/>
      <c r="S12" s="62"/>
      <c r="T12" s="62"/>
    </row>
    <row r="13" spans="1:20" ht="18.95" customHeight="1">
      <c r="D13" s="82" t="s">
        <v>34</v>
      </c>
      <c r="E13" s="82"/>
      <c r="F13" s="82"/>
      <c r="O13" s="61"/>
      <c r="P13" s="61">
        <f t="shared" si="8"/>
        <v>8</v>
      </c>
      <c r="Q13" s="61" t="str">
        <f t="shared" si="9"/>
        <v>1000</v>
      </c>
      <c r="R13" s="62"/>
      <c r="S13" s="62"/>
      <c r="T13" s="62"/>
    </row>
    <row r="14" spans="1:20" ht="18.95">
      <c r="O14" s="61"/>
      <c r="P14" s="61"/>
      <c r="Q14" s="61"/>
      <c r="R14" s="82" t="s">
        <v>21</v>
      </c>
      <c r="S14" s="82"/>
      <c r="T14" s="82"/>
    </row>
    <row r="16" spans="1:20" ht="18.95">
      <c r="A16" s="63" t="s">
        <v>47</v>
      </c>
      <c r="H16" s="63" t="s">
        <v>47</v>
      </c>
      <c r="O16" s="63" t="s">
        <v>47</v>
      </c>
      <c r="P16" s="61"/>
    </row>
    <row r="17" spans="1:15" ht="18.95">
      <c r="A17" s="63"/>
      <c r="B17" s="61"/>
      <c r="C17" s="61"/>
      <c r="D17" s="61"/>
      <c r="E17" s="61"/>
      <c r="F17" s="61"/>
      <c r="H17" s="63"/>
      <c r="O17" s="63"/>
    </row>
    <row r="18" spans="1:15" ht="18.95">
      <c r="A18" s="64" t="s">
        <v>48</v>
      </c>
      <c r="B18" s="61"/>
      <c r="C18" s="61"/>
      <c r="D18" s="62"/>
      <c r="E18" s="62"/>
      <c r="F18" s="62"/>
      <c r="H18" s="64" t="s">
        <v>48</v>
      </c>
      <c r="O18" s="64" t="s">
        <v>48</v>
      </c>
    </row>
    <row r="19" spans="1:15" ht="18.95">
      <c r="A19" s="64"/>
      <c r="B19" s="61"/>
      <c r="C19" s="61"/>
      <c r="D19" s="62"/>
      <c r="E19" s="62"/>
      <c r="F19" s="62"/>
      <c r="H19" s="64"/>
      <c r="O19" s="64"/>
    </row>
    <row r="20" spans="1:15" ht="18.95">
      <c r="A20" s="64" t="s">
        <v>49</v>
      </c>
      <c r="B20" s="61"/>
      <c r="C20" s="61"/>
      <c r="D20" s="62"/>
      <c r="E20" s="62"/>
      <c r="F20" s="62"/>
      <c r="H20" s="64" t="s">
        <v>49</v>
      </c>
      <c r="O20" s="64" t="s">
        <v>49</v>
      </c>
    </row>
    <row r="21" spans="1:15" ht="18.95">
      <c r="A21" s="64"/>
      <c r="B21" s="61"/>
      <c r="C21" s="61"/>
      <c r="D21" s="62"/>
      <c r="E21" s="62"/>
      <c r="F21" s="62"/>
      <c r="H21" s="64"/>
      <c r="O21" s="64"/>
    </row>
    <row r="22" spans="1:15">
      <c r="A22" s="63" t="s">
        <v>50</v>
      </c>
      <c r="H22" s="63" t="s">
        <v>50</v>
      </c>
      <c r="O22" s="63" t="s">
        <v>50</v>
      </c>
    </row>
  </sheetData>
  <mergeCells count="6">
    <mergeCell ref="D13:F13"/>
    <mergeCell ref="R14:T14"/>
    <mergeCell ref="K12:M12"/>
    <mergeCell ref="K8:M8"/>
    <mergeCell ref="D7:F7"/>
    <mergeCell ref="R8:T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ROKIYA GHANDOUR</dc:creator>
  <cp:keywords/>
  <dc:description/>
  <cp:lastModifiedBy/>
  <cp:revision/>
  <dcterms:created xsi:type="dcterms:W3CDTF">2022-05-12T04:50:22Z</dcterms:created>
  <dcterms:modified xsi:type="dcterms:W3CDTF">2022-07-25T12:32:07Z</dcterms:modified>
  <cp:category/>
  <cp:contentStatus/>
</cp:coreProperties>
</file>