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zacharyschmidt/Desktop/opem/opem/"/>
    </mc:Choice>
  </mc:AlternateContent>
  <xr:revisionPtr revIDLastSave="0" documentId="8_{6C7ED476-B10E-0A44-B75A-50607205183E}" xr6:coauthVersionLast="47" xr6:coauthVersionMax="47" xr10:uidLastSave="{00000000-0000-0000-0000-000000000000}"/>
  <bookViews>
    <workbookView xWindow="3240" yWindow="460" windowWidth="21520" windowHeight="16600" xr2:uid="{4CC5B1BC-699D-F248-ABB3-210DABFD278A}"/>
  </bookViews>
  <sheets>
    <sheet name="Formulas" sheetId="1" r:id="rId1"/>
    <sheet name="Documentation" sheetId="2" r:id="rId2"/>
    <sheet name="ArrayIO" sheetId="3" r:id="rId3"/>
    <sheet name="automatedTest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4" i="1"/>
  <c r="B25" i="1"/>
  <c r="B43" i="1"/>
  <c r="B5" i="3"/>
  <c r="B8" i="2"/>
  <c r="C11" i="1" l="1"/>
  <c r="B11" i="1"/>
  <c r="B13" i="1" s="1"/>
</calcChain>
</file>

<file path=xl/sharedStrings.xml><?xml version="1.0" encoding="utf-8"?>
<sst xmlns="http://schemas.openxmlformats.org/spreadsheetml/2006/main" count="45" uniqueCount="29">
  <si>
    <t>tab</t>
  </si>
  <si>
    <t>number of unique formulas</t>
  </si>
  <si>
    <t>references per formula</t>
  </si>
  <si>
    <t>constants</t>
  </si>
  <si>
    <t>Tanker barge</t>
  </si>
  <si>
    <t>heavy duty truck</t>
  </si>
  <si>
    <t>rail</t>
  </si>
  <si>
    <t>pipeline</t>
  </si>
  <si>
    <t>transport ef</t>
  </si>
  <si>
    <t>prod combust ef</t>
  </si>
  <si>
    <t>user unputs and results</t>
  </si>
  <si>
    <t>total</t>
  </si>
  <si>
    <t>formulas/hour</t>
  </si>
  <si>
    <t>User input</t>
  </si>
  <si>
    <t>Efs</t>
  </si>
  <si>
    <t>Opem</t>
  </si>
  <si>
    <t>Output</t>
  </si>
  <si>
    <t>overhead for automation</t>
  </si>
  <si>
    <t>hours</t>
  </si>
  <si>
    <t>implementation</t>
  </si>
  <si>
    <t>testing</t>
  </si>
  <si>
    <t>setup testing framework</t>
  </si>
  <si>
    <t>end to end tests (with predefined cses)</t>
  </si>
  <si>
    <t>opemv1.2</t>
  </si>
  <si>
    <t>task</t>
  </si>
  <si>
    <t>set up input from OPGEE</t>
  </si>
  <si>
    <t>additional tables</t>
  </si>
  <si>
    <t>add additional tables</t>
  </si>
  <si>
    <t>add calcs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</si>
</sst>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emeArial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 Black-Arial">
      <a:majorFont>
        <a:latin typeface="Arial Black" panose="020B0A0402010202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EBD0-0D61-5D47-8E83-2EED9FFE047A}">
  <dimension ref="A1:C46"/>
  <sheetViews>
    <sheetView tabSelected="1" topLeftCell="A25" workbookViewId="0">
      <selection activeCell="B43" sqref="B43"/>
    </sheetView>
  </sheetViews>
  <sheetFormatPr baseColWidth="10" defaultRowHeight="16"/>
  <cols>
    <col min="1" max="1" width="24" customWidth="1"/>
    <col min="2" max="2" width="36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3</v>
      </c>
      <c r="C2">
        <v>2</v>
      </c>
    </row>
    <row r="3" spans="1:3">
      <c r="A3" t="s">
        <v>4</v>
      </c>
      <c r="B3">
        <v>12</v>
      </c>
      <c r="C3">
        <v>3</v>
      </c>
    </row>
    <row r="4" spans="1:3">
      <c r="A4" t="s">
        <v>5</v>
      </c>
      <c r="B4">
        <v>12</v>
      </c>
      <c r="C4">
        <v>3</v>
      </c>
    </row>
    <row r="5" spans="1:3">
      <c r="A5" t="s">
        <v>6</v>
      </c>
      <c r="B5">
        <v>2</v>
      </c>
      <c r="C5">
        <v>4</v>
      </c>
    </row>
    <row r="6" spans="1:3">
      <c r="A6" t="s">
        <v>7</v>
      </c>
      <c r="B6">
        <v>2</v>
      </c>
      <c r="C6">
        <v>5</v>
      </c>
    </row>
    <row r="7" spans="1:3">
      <c r="A7" t="s">
        <v>8</v>
      </c>
      <c r="B7">
        <v>4</v>
      </c>
      <c r="C7">
        <v>2</v>
      </c>
    </row>
    <row r="8" spans="1:3">
      <c r="A8" t="s">
        <v>9</v>
      </c>
      <c r="B8">
        <v>4</v>
      </c>
      <c r="C8">
        <v>4</v>
      </c>
    </row>
    <row r="9" spans="1:3">
      <c r="A9" t="s">
        <v>10</v>
      </c>
      <c r="B9">
        <v>9</v>
      </c>
      <c r="C9">
        <v>4</v>
      </c>
    </row>
    <row r="11" spans="1:3">
      <c r="A11" t="s">
        <v>11</v>
      </c>
      <c r="B11">
        <f>SUM(B2:B9)</f>
        <v>48</v>
      </c>
      <c r="C11">
        <f>AVERAGE(C2:C9)</f>
        <v>3.375</v>
      </c>
    </row>
    <row r="13" spans="1:3">
      <c r="B13">
        <f>40/B11</f>
        <v>0.83333333333333337</v>
      </c>
      <c r="C13" t="s">
        <v>12</v>
      </c>
    </row>
    <row r="16" spans="1:3">
      <c r="A16" t="s">
        <v>0</v>
      </c>
      <c r="B16" t="s">
        <v>1</v>
      </c>
      <c r="C16" t="s">
        <v>2</v>
      </c>
    </row>
    <row r="17" spans="1:3">
      <c r="A17" t="s">
        <v>3</v>
      </c>
      <c r="B17">
        <v>5</v>
      </c>
      <c r="C17">
        <v>1</v>
      </c>
    </row>
    <row r="18" spans="1:3">
      <c r="A18" t="s">
        <v>4</v>
      </c>
      <c r="B18">
        <v>0</v>
      </c>
    </row>
    <row r="19" spans="1:3">
      <c r="A19" t="s">
        <v>5</v>
      </c>
      <c r="B19">
        <v>0</v>
      </c>
    </row>
    <row r="20" spans="1:3">
      <c r="A20" t="s">
        <v>6</v>
      </c>
      <c r="B20">
        <v>0</v>
      </c>
    </row>
    <row r="21" spans="1:3">
      <c r="A21" t="s">
        <v>7</v>
      </c>
      <c r="B21">
        <v>0</v>
      </c>
    </row>
    <row r="22" spans="1:3">
      <c r="A22" t="s">
        <v>8</v>
      </c>
      <c r="B22">
        <v>0</v>
      </c>
    </row>
    <row r="23" spans="1:3">
      <c r="A23" t="s">
        <v>9</v>
      </c>
      <c r="B23">
        <v>0</v>
      </c>
    </row>
    <row r="24" spans="1:3">
      <c r="A24" t="s">
        <v>10</v>
      </c>
      <c r="B24">
        <v>20</v>
      </c>
      <c r="C24">
        <v>3</v>
      </c>
    </row>
    <row r="25" spans="1:3">
      <c r="B25">
        <f>SUM(B17:B24)</f>
        <v>25</v>
      </c>
    </row>
    <row r="29" spans="1:3">
      <c r="A29" t="s">
        <v>0</v>
      </c>
      <c r="B29" t="s">
        <v>26</v>
      </c>
    </row>
    <row r="30" spans="1:3">
      <c r="A30" t="s">
        <v>10</v>
      </c>
      <c r="B30">
        <v>20</v>
      </c>
    </row>
    <row r="40" spans="1:2">
      <c r="A40" t="s">
        <v>23</v>
      </c>
    </row>
    <row r="41" spans="1:2">
      <c r="A41" t="s">
        <v>24</v>
      </c>
      <c r="B41" t="s">
        <v>18</v>
      </c>
    </row>
    <row r="42" spans="1:2">
      <c r="A42" t="s">
        <v>25</v>
      </c>
      <c r="B42">
        <v>1</v>
      </c>
    </row>
    <row r="43" spans="1:2">
      <c r="A43" t="s">
        <v>27</v>
      </c>
      <c r="B43">
        <f>B24*0.2</f>
        <v>4</v>
      </c>
    </row>
    <row r="44" spans="1:2">
      <c r="A44" t="s">
        <v>28</v>
      </c>
      <c r="B44">
        <f>B25*B13</f>
        <v>20.833333333333336</v>
      </c>
    </row>
    <row r="46" spans="1:2">
      <c r="B46">
        <f>SUM(B42:B44)</f>
        <v>25.833333333333336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9E7DB-70C7-3A4C-A331-AB021628BEA3}">
  <dimension ref="A1:B8"/>
  <sheetViews>
    <sheetView workbookViewId="0">
      <selection activeCell="B9" sqref="B9"/>
    </sheetView>
  </sheetViews>
  <sheetFormatPr baseColWidth="10" defaultRowHeight="16"/>
  <cols>
    <col min="1" max="1" width="20" customWidth="1"/>
  </cols>
  <sheetData>
    <row r="1" spans="1:2">
      <c r="B1" t="s">
        <v>18</v>
      </c>
    </row>
    <row r="2" spans="1:2">
      <c r="A2" t="s">
        <v>17</v>
      </c>
      <c r="B2">
        <v>1</v>
      </c>
    </row>
    <row r="3" spans="1:2">
      <c r="A3" t="s">
        <v>13</v>
      </c>
      <c r="B3">
        <v>0.5</v>
      </c>
    </row>
    <row r="4" spans="1:2">
      <c r="A4" t="s">
        <v>14</v>
      </c>
      <c r="B4">
        <v>0.5</v>
      </c>
    </row>
    <row r="5" spans="1:2">
      <c r="A5" t="s">
        <v>15</v>
      </c>
      <c r="B5">
        <v>0.5</v>
      </c>
    </row>
    <row r="6" spans="1:2">
      <c r="A6" t="s">
        <v>16</v>
      </c>
      <c r="B6">
        <v>0.5</v>
      </c>
    </row>
    <row r="8" spans="1:2">
      <c r="B8">
        <f>SUM(B2:B6)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7060-568A-3648-BFB4-1F9D401FF985}">
  <dimension ref="A1:B5"/>
  <sheetViews>
    <sheetView workbookViewId="0">
      <selection activeCell="B6" sqref="B6"/>
    </sheetView>
  </sheetViews>
  <sheetFormatPr baseColWidth="10" defaultRowHeight="16"/>
  <sheetData>
    <row r="1" spans="1:2">
      <c r="B1" t="s">
        <v>18</v>
      </c>
    </row>
    <row r="2" spans="1:2">
      <c r="A2" t="s">
        <v>19</v>
      </c>
      <c r="B2">
        <v>0.5</v>
      </c>
    </row>
    <row r="3" spans="1:2">
      <c r="A3" t="s">
        <v>20</v>
      </c>
      <c r="B3">
        <v>0.5</v>
      </c>
    </row>
    <row r="5" spans="1:2">
      <c r="B5">
        <f>SUM(B2:B3)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9E2F-2A48-A448-B3E3-3F68CC83509D}">
  <dimension ref="A1:B3"/>
  <sheetViews>
    <sheetView workbookViewId="0">
      <selection activeCell="B2" sqref="B2"/>
    </sheetView>
  </sheetViews>
  <sheetFormatPr baseColWidth="10" defaultRowHeight="16"/>
  <cols>
    <col min="1" max="1" width="28.85546875" customWidth="1"/>
  </cols>
  <sheetData>
    <row r="1" spans="1:2">
      <c r="B1" t="s">
        <v>18</v>
      </c>
    </row>
    <row r="2" spans="1:2">
      <c r="A2" t="s">
        <v>21</v>
      </c>
      <c r="B2">
        <v>1</v>
      </c>
    </row>
    <row r="3" spans="1:2">
      <c r="A3" t="s">
        <v>22</v>
      </c>
      <c r="B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Formulas</vt:lpstr>
      <vt:lpstr>Documentation</vt:lpstr>
      <vt:lpstr>ArrayIO</vt:lpstr>
      <vt:lpstr>automatedTesting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schmidt</dc:creator>
  <cp:lastModifiedBy>zachary schmidt</cp:lastModifiedBy>
  <dcterms:created xsi:type="dcterms:W3CDTF">2020-06-23T16:13:26Z</dcterms:created>
  <dcterms:modified xsi:type="dcterms:W3CDTF">2021-09-13T05:51:45Z</dcterms:modified>
</cp:coreProperties>
</file>