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Burndown Chart" sheetId="2" r:id="rId5"/>
    <sheet state="hidden" name="Calculations" sheetId="3" r:id="rId6"/>
  </sheets>
  <definedNames>
    <definedName name="SelectedYear">#REF!</definedName>
  </definedNames>
  <calcPr/>
  <extLst>
    <ext uri="GoogleSheetsCustomDataVersion1">
      <go:sheetsCustomData xmlns:go="http://customooxmlschemas.google.com/" r:id="rId7" roundtripDataSignature="AMtx7mjbWqhs9ZcqJaw/KQ19PbHlni5gRA=="/>
    </ext>
  </extLst>
</workbook>
</file>

<file path=xl/sharedStrings.xml><?xml version="1.0" encoding="utf-8"?>
<sst xmlns="http://schemas.openxmlformats.org/spreadsheetml/2006/main" count="174" uniqueCount="68">
  <si>
    <t>PRODUCT BACKLOG</t>
  </si>
  <si>
    <t>ID</t>
  </si>
  <si>
    <t>USER STORY</t>
  </si>
  <si>
    <t>OWNER</t>
  </si>
  <si>
    <t>PRIORITY</t>
  </si>
  <si>
    <t>EFFORT in story points</t>
  </si>
  <si>
    <t>STATUS</t>
  </si>
  <si>
    <t>DEFINITION OF DONE</t>
  </si>
  <si>
    <t>NOTES</t>
  </si>
  <si>
    <t>TOTAL</t>
  </si>
  <si>
    <t>View home page</t>
  </si>
  <si>
    <t>Product Owner</t>
  </si>
  <si>
    <t>High</t>
  </si>
  <si>
    <t>Completed</t>
  </si>
  <si>
    <t>AuthControllerLoginTests unit tests passed, acceptance tests passed, no known bugs in production, passed review by all team members</t>
  </si>
  <si>
    <t>Sprint1</t>
  </si>
  <si>
    <t>View admin dashboard</t>
  </si>
  <si>
    <t>AuthControllerRegisterTests tests passed, acceptance tests passed, no known bugs in production, passed review by all team members</t>
  </si>
  <si>
    <t>View customer dashboard</t>
  </si>
  <si>
    <t>Unit tests passed, acceptance tests passed, no known bugs in production, passed review by all team members</t>
  </si>
  <si>
    <t>View employee dashboard</t>
  </si>
  <si>
    <t>Register customer</t>
  </si>
  <si>
    <t>User login</t>
  </si>
  <si>
    <t>Add employee user</t>
  </si>
  <si>
    <t>Medium</t>
  </si>
  <si>
    <t>Edit employee user</t>
  </si>
  <si>
    <t>Todo</t>
  </si>
  <si>
    <t>Add working hours</t>
  </si>
  <si>
    <t>Edit working hours</t>
  </si>
  <si>
    <t>-</t>
  </si>
  <si>
    <t>View past bookings</t>
  </si>
  <si>
    <t>View new bookings</t>
  </si>
  <si>
    <t>View weekly availability</t>
  </si>
  <si>
    <t>View available service date/time</t>
  </si>
  <si>
    <t>Book service</t>
  </si>
  <si>
    <t>View customer profile page</t>
  </si>
  <si>
    <t>Edit customer username</t>
  </si>
  <si>
    <t>Low</t>
  </si>
  <si>
    <t>Edit customer password</t>
  </si>
  <si>
    <t>Edit customer details</t>
  </si>
  <si>
    <t>Cancel booking</t>
  </si>
  <si>
    <t>Get booking history</t>
  </si>
  <si>
    <t>View employee profile page</t>
  </si>
  <si>
    <t>Notification for Cancelled Booking</t>
  </si>
  <si>
    <t>Edit Worker Profile</t>
  </si>
  <si>
    <t>View A Worker Calendar</t>
  </si>
  <si>
    <t>Create A Business Owner Account</t>
  </si>
  <si>
    <t>Create A Business</t>
  </si>
  <si>
    <t>Sprints</t>
  </si>
  <si>
    <t>Days</t>
  </si>
  <si>
    <t>SPs Completed</t>
  </si>
  <si>
    <t>Ideal Burndown</t>
  </si>
  <si>
    <t>PBIs Completed</t>
  </si>
  <si>
    <t>Remaining Effort</t>
  </si>
  <si>
    <t>Sprint 1</t>
  </si>
  <si>
    <t>1,2</t>
  </si>
  <si>
    <t>Sprint 2</t>
  </si>
  <si>
    <t>Total SPs</t>
  </si>
  <si>
    <t>Ideal Burnrate</t>
  </si>
  <si>
    <t>Sprint 3</t>
  </si>
  <si>
    <t>Sprint 4</t>
  </si>
  <si>
    <t>Sprint 5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</si>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</sst>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7">
    <font>
      <sz val="10.0"/>
      <color rgb="FF595959"/>
      <name val="Euphemia"/>
    </font>
    <font>
      <sz val="10.0"/>
      <color rgb="FF595959"/>
      <name val="Calibri"/>
    </font>
    <font>
      <sz val="24.0"/>
      <color rgb="FF3F3F3F"/>
      <name val="Arial"/>
    </font>
    <font>
      <sz val="16.0"/>
      <color rgb="FF3F3F3F"/>
      <name val="Arial"/>
    </font>
    <font>
      <sz val="24.0"/>
      <color theme="4"/>
      <name val="Arial"/>
    </font>
    <font>
      <sz val="10.0"/>
      <color rgb="FF595959"/>
      <name val="Arial"/>
    </font>
    <font>
      <b/>
      <sz val="11.0"/>
      <color theme="0"/>
      <name val="Arial"/>
    </font>
    <font>
      <color rgb="FF595959"/>
      <name val="Arial"/>
    </font>
    <font>
      <b/>
      <sz val="10.0"/>
      <color rgb="FF595959"/>
      <name val="Arial"/>
    </font>
    <font>
      <b/>
      <sz val="10.0"/>
      <color rgb="FF595959"/>
      <name val="Calibri"/>
    </font>
    <font>
      <b/>
      <sz val="10.0"/>
      <color rgb="FF595959"/>
      <name val="Euphemia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10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2F2F2"/>
        <bgColor rgb="FFF2F2F2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2" fillId="0" fontId="5" numFmtId="0" xfId="0" applyAlignment="1" applyBorder="1" applyFont="1">
      <alignment horizontal="right" vertical="center"/>
    </xf>
    <xf borderId="2" fillId="0" fontId="5" numFmtId="0" xfId="0" applyAlignment="1" applyBorder="1" applyFont="1">
      <alignment horizontal="left" shrinkToFit="0" vertical="center" wrapText="1"/>
    </xf>
    <xf borderId="2" fillId="0" fontId="5" numFmtId="164" xfId="0" applyAlignment="1" applyBorder="1" applyFont="1" applyNumberFormat="1">
      <alignment horizontal="right" shrinkToFit="0" vertical="center" wrapText="1"/>
    </xf>
    <xf borderId="2" fillId="0" fontId="5" numFmtId="0" xfId="0" applyAlignment="1" applyBorder="1" applyFont="1">
      <alignment horizontal="right" shrinkToFit="0" vertical="center" wrapText="1"/>
    </xf>
    <xf borderId="0" fillId="0" fontId="0" numFmtId="0" xfId="0" applyAlignment="1" applyFont="1">
      <alignment horizontal="left" vertical="center"/>
    </xf>
    <xf borderId="2" fillId="0" fontId="5" numFmtId="0" xfId="0" applyAlignment="1" applyBorder="1" applyFont="1">
      <alignment horizontal="center" shrinkToFit="0" vertical="center" wrapText="1"/>
    </xf>
    <xf borderId="0" fillId="3" fontId="7" numFmtId="164" xfId="0" applyAlignment="1" applyFill="1" applyFont="1" applyNumberFormat="1">
      <alignment horizontal="right" shrinkToFit="0" vertical="center" wrapText="1"/>
    </xf>
    <xf borderId="2" fillId="0" fontId="5" numFmtId="164" xfId="0" applyAlignment="1" applyBorder="1" applyFont="1" applyNumberFormat="1">
      <alignment horizontal="left" shrinkToFit="0" vertical="center" wrapText="1"/>
    </xf>
    <xf borderId="0" fillId="0" fontId="5" numFmtId="164" xfId="0" applyAlignment="1" applyFont="1" applyNumberFormat="1">
      <alignment horizontal="right" shrinkToFit="0" vertical="center" wrapText="1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right" shrinkToFit="0" vertical="center" wrapText="1"/>
    </xf>
    <xf borderId="0" fillId="0" fontId="7" numFmtId="164" xfId="0" applyAlignment="1" applyFont="1" applyNumberFormat="1">
      <alignment horizontal="right" shrinkToFit="0" vertical="center" wrapText="1"/>
    </xf>
    <xf borderId="0" fillId="0" fontId="5" numFmtId="164" xfId="0" applyAlignment="1" applyFont="1" applyNumberFormat="1">
      <alignment horizontal="left" shrinkToFit="0" vertical="center" wrapText="1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right" shrinkToFit="0" vertical="center" wrapText="1"/>
    </xf>
    <xf borderId="0" fillId="0" fontId="8" numFmtId="164" xfId="0" applyAlignment="1" applyFont="1" applyNumberFormat="1">
      <alignment horizontal="right" shrinkToFit="0" vertical="center" wrapText="1"/>
    </xf>
    <xf borderId="0" fillId="0" fontId="8" numFmtId="164" xfId="0" applyAlignment="1" applyFont="1" applyNumberFormat="1">
      <alignment horizontal="left" shrinkToFit="0" vertical="center" wrapText="1"/>
    </xf>
    <xf borderId="0" fillId="0" fontId="8" numFmtId="0" xfId="0" applyAlignment="1" applyFont="1">
      <alignment horizontal="right" readingOrder="0" shrinkToFit="0" vertical="center" wrapText="1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3" fillId="0" fontId="5" numFmtId="164" xfId="0" applyAlignment="1" applyBorder="1" applyFont="1" applyNumberFormat="1">
      <alignment horizontal="left" shrinkToFit="0" vertical="center" wrapText="1"/>
    </xf>
    <xf borderId="3" fillId="0" fontId="5" numFmtId="0" xfId="0" applyAlignment="1" applyBorder="1" applyFont="1">
      <alignment horizontal="right" shrinkToFit="0" vertical="center" wrapText="1"/>
    </xf>
    <xf borderId="3" fillId="0" fontId="5" numFmtId="164" xfId="0" applyAlignment="1" applyBorder="1" applyFont="1" applyNumberFormat="1">
      <alignment horizontal="right" shrinkToFit="0" vertical="center" wrapText="1"/>
    </xf>
    <xf borderId="2" fillId="0" fontId="8" numFmtId="0" xfId="0" applyAlignment="1" applyBorder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shrinkToFit="0" vertical="center" wrapText="1"/>
    </xf>
    <xf borderId="0" fillId="4" fontId="11" numFmtId="0" xfId="0" applyAlignment="1" applyFill="1" applyFont="1">
      <alignment vertical="bottom"/>
    </xf>
    <xf borderId="0" fillId="5" fontId="11" numFmtId="0" xfId="0" applyAlignment="1" applyFill="1" applyFont="1">
      <alignment horizontal="center" vertical="center"/>
    </xf>
    <xf borderId="0" fillId="5" fontId="12" numFmtId="0" xfId="0" applyAlignment="1" applyFont="1">
      <alignment horizontal="right" vertical="bottom"/>
    </xf>
    <xf borderId="0" fillId="5" fontId="12" numFmtId="0" xfId="0" applyAlignment="1" applyFont="1">
      <alignment horizontal="center" vertical="bottom"/>
    </xf>
    <xf borderId="0" fillId="5" fontId="13" numFmtId="0" xfId="0" applyAlignment="1" applyFont="1">
      <alignment horizontal="center" vertical="center"/>
    </xf>
    <xf borderId="0" fillId="5" fontId="12" numFmtId="0" xfId="0" applyAlignment="1" applyFont="1">
      <alignment vertical="center"/>
    </xf>
    <xf borderId="0" fillId="6" fontId="11" numFmtId="0" xfId="0" applyAlignment="1" applyFill="1" applyFont="1">
      <alignment horizontal="center" vertical="center"/>
    </xf>
    <xf borderId="0" fillId="6" fontId="12" numFmtId="0" xfId="0" applyAlignment="1" applyFont="1">
      <alignment horizontal="right" vertical="bottom"/>
    </xf>
    <xf borderId="0" fillId="6" fontId="12" numFmtId="0" xfId="0" applyAlignment="1" applyFont="1">
      <alignment vertical="center"/>
    </xf>
    <xf borderId="0" fillId="6" fontId="12" numFmtId="0" xfId="0" applyAlignment="1" applyFont="1">
      <alignment horizontal="center" vertical="bottom"/>
    </xf>
    <xf borderId="0" fillId="0" fontId="12" numFmtId="0" xfId="0" applyAlignment="1" applyFont="1">
      <alignment vertical="center"/>
    </xf>
    <xf borderId="0" fillId="7" fontId="11" numFmtId="0" xfId="0" applyAlignment="1" applyFill="1" applyFont="1">
      <alignment horizontal="center" vertical="center"/>
    </xf>
    <xf borderId="0" fillId="7" fontId="12" numFmtId="0" xfId="0" applyAlignment="1" applyFont="1">
      <alignment horizontal="right" vertical="bottom"/>
    </xf>
    <xf borderId="0" fillId="7" fontId="12" numFmtId="0" xfId="0" applyAlignment="1" applyFont="1">
      <alignment horizontal="center" vertical="bottom"/>
    </xf>
    <xf borderId="0" fillId="7" fontId="12" numFmtId="0" xfId="0" applyAlignment="1" applyFont="1">
      <alignment vertical="center"/>
    </xf>
    <xf borderId="0" fillId="8" fontId="11" numFmtId="0" xfId="0" applyAlignment="1" applyFill="1" applyFont="1">
      <alignment horizontal="center" vertical="center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horizontal="center" vertical="bottom"/>
    </xf>
    <xf borderId="0" fillId="8" fontId="12" numFmtId="0" xfId="0" applyAlignment="1" applyFont="1">
      <alignment vertical="bottom"/>
    </xf>
    <xf borderId="0" fillId="9" fontId="11" numFmtId="0" xfId="0" applyAlignment="1" applyFill="1" applyFont="1">
      <alignment horizontal="center" vertical="center"/>
    </xf>
    <xf borderId="0" fillId="9" fontId="12" numFmtId="0" xfId="0" applyAlignment="1" applyFont="1">
      <alignment horizontal="right" vertical="bottom"/>
    </xf>
    <xf borderId="0" fillId="9" fontId="12" numFmtId="0" xfId="0" applyAlignment="1" applyFont="1">
      <alignment vertical="bottom"/>
    </xf>
    <xf borderId="0" fillId="9" fontId="12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5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6" numFmtId="0" xfId="0" applyAlignment="1" applyBorder="1" applyFont="1">
      <alignment vertical="bottom"/>
    </xf>
    <xf borderId="4" fillId="0" fontId="16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Chart'!$D$1</c:f>
            </c:strRef>
          </c:tx>
          <c:marker>
            <c:symbol val="none"/>
          </c:marker>
          <c:cat>
            <c:strRef>
              <c:f>'Burndown Chart'!$B$2:$B$71</c:f>
            </c:strRef>
          </c:cat>
          <c:val>
            <c:numRef>
              <c:f>'Burndown Chart'!$D$2:$D$71</c:f>
              <c:numCache/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marker>
            <c:symbol val="none"/>
          </c:marker>
          <c:cat>
            <c:strRef>
              <c:f>'Burndown Chart'!$B$2:$B$71</c:f>
            </c:strRef>
          </c:cat>
          <c:val>
            <c:numRef>
              <c:f>'Burndown Chart'!$F$2:$F$71</c:f>
              <c:numCache/>
            </c:numRef>
          </c:val>
          <c:smooth val="0"/>
        </c:ser>
        <c:axId val="736297517"/>
        <c:axId val="1513697416"/>
      </c:lineChart>
      <c:catAx>
        <c:axId val="736297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513697416"/>
      </c:catAx>
      <c:valAx>
        <c:axId val="151369741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Story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73629751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0</xdr:row>
      <xdr:rowOff>123825</xdr:rowOff>
    </xdr:from>
    <xdr:ext cx="5210175" cy="3228975"/>
    <xdr:graphicFrame>
      <xdr:nvGraphicFramePr>
        <xdr:cNvPr id="180121073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6" width="12.57"/>
    <col customWidth="1" min="7" max="7" width="20.29"/>
    <col customWidth="1" min="8" max="8" width="47.29"/>
    <col customWidth="1" min="9" max="9" width="68.0"/>
    <col customWidth="1" min="10" max="26" width="8.86"/>
  </cols>
  <sheetData>
    <row r="1" ht="38.25" customHeight="1">
      <c r="A1" s="1"/>
      <c r="B1" s="2"/>
      <c r="C1" s="3" t="s">
        <v>0</v>
      </c>
      <c r="D1" s="4"/>
      <c r="E1" s="5"/>
      <c r="F1" s="6"/>
      <c r="G1" s="5"/>
      <c r="H1" s="5"/>
      <c r="I1" s="5"/>
    </row>
    <row r="2" ht="51.0" customHeight="1">
      <c r="A2" s="1"/>
      <c r="B2" s="7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</row>
    <row r="3">
      <c r="A3" s="11"/>
      <c r="B3" s="12"/>
      <c r="C3" s="13"/>
      <c r="D3" s="13"/>
      <c r="E3" s="14" t="s">
        <v>9</v>
      </c>
      <c r="F3" s="15">
        <f>SUM(F4:F99)</f>
        <v>114</v>
      </c>
      <c r="G3" s="14"/>
      <c r="H3" s="14"/>
      <c r="I3" s="14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1"/>
      <c r="B4" s="12">
        <v>1.0</v>
      </c>
      <c r="C4" s="13" t="s">
        <v>10</v>
      </c>
      <c r="D4" s="17" t="s">
        <v>11</v>
      </c>
      <c r="E4" s="13" t="s">
        <v>12</v>
      </c>
      <c r="F4" s="15">
        <v>3.0</v>
      </c>
      <c r="G4" s="18" t="s">
        <v>13</v>
      </c>
      <c r="H4" s="19" t="s">
        <v>14</v>
      </c>
      <c r="I4" s="20" t="s">
        <v>15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1"/>
      <c r="B5" s="21">
        <v>2.0</v>
      </c>
      <c r="C5" s="22" t="s">
        <v>16</v>
      </c>
      <c r="D5" s="23" t="s">
        <v>11</v>
      </c>
      <c r="E5" s="22" t="s">
        <v>12</v>
      </c>
      <c r="F5" s="24">
        <v>3.0</v>
      </c>
      <c r="G5" s="25" t="s">
        <v>13</v>
      </c>
      <c r="H5" s="26" t="s">
        <v>17</v>
      </c>
      <c r="I5" s="20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1"/>
      <c r="B6" s="21">
        <v>3.0</v>
      </c>
      <c r="C6" s="22" t="s">
        <v>18</v>
      </c>
      <c r="D6" s="23" t="s">
        <v>11</v>
      </c>
      <c r="E6" s="22" t="s">
        <v>12</v>
      </c>
      <c r="F6" s="24">
        <v>3.0</v>
      </c>
      <c r="G6" s="18" t="s">
        <v>13</v>
      </c>
      <c r="H6" s="26" t="s">
        <v>19</v>
      </c>
      <c r="I6" s="2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1"/>
      <c r="B7" s="21">
        <v>4.0</v>
      </c>
      <c r="C7" s="22" t="s">
        <v>20</v>
      </c>
      <c r="D7" s="23" t="s">
        <v>11</v>
      </c>
      <c r="E7" s="22" t="s">
        <v>12</v>
      </c>
      <c r="F7" s="24">
        <v>3.0</v>
      </c>
      <c r="G7" s="25" t="s">
        <v>13</v>
      </c>
      <c r="H7" s="26" t="s">
        <v>19</v>
      </c>
      <c r="I7" s="2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1"/>
      <c r="B8" s="21">
        <v>5.0</v>
      </c>
      <c r="C8" s="22" t="s">
        <v>21</v>
      </c>
      <c r="D8" s="23" t="s">
        <v>11</v>
      </c>
      <c r="E8" s="22" t="s">
        <v>12</v>
      </c>
      <c r="F8" s="24">
        <v>5.0</v>
      </c>
      <c r="G8" s="18" t="s">
        <v>13</v>
      </c>
      <c r="H8" s="26" t="s">
        <v>19</v>
      </c>
      <c r="I8" s="20" t="s">
        <v>15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1"/>
      <c r="B9" s="12">
        <v>6.0</v>
      </c>
      <c r="C9" s="22" t="s">
        <v>22</v>
      </c>
      <c r="D9" s="23" t="s">
        <v>11</v>
      </c>
      <c r="E9" s="22" t="s">
        <v>12</v>
      </c>
      <c r="F9" s="24">
        <v>5.0</v>
      </c>
      <c r="G9" s="25" t="s">
        <v>13</v>
      </c>
      <c r="H9" s="26" t="s">
        <v>19</v>
      </c>
      <c r="I9" s="20" t="s">
        <v>15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1"/>
      <c r="B10" s="27">
        <v>7.0</v>
      </c>
      <c r="C10" s="28" t="s">
        <v>23</v>
      </c>
      <c r="D10" s="29" t="s">
        <v>11</v>
      </c>
      <c r="E10" s="28" t="s">
        <v>24</v>
      </c>
      <c r="F10" s="30">
        <v>3.0</v>
      </c>
      <c r="G10" s="31" t="s">
        <v>13</v>
      </c>
      <c r="H10" s="32" t="s">
        <v>19</v>
      </c>
      <c r="I10" s="2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1"/>
      <c r="B11" s="21">
        <v>8.0</v>
      </c>
      <c r="C11" s="22" t="s">
        <v>25</v>
      </c>
      <c r="D11" s="23" t="s">
        <v>11</v>
      </c>
      <c r="E11" s="22" t="s">
        <v>24</v>
      </c>
      <c r="F11" s="24">
        <v>3.0</v>
      </c>
      <c r="G11" s="20" t="s">
        <v>26</v>
      </c>
      <c r="H11" s="26" t="s">
        <v>19</v>
      </c>
      <c r="I11" s="2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1"/>
      <c r="B12" s="27">
        <v>9.0</v>
      </c>
      <c r="C12" s="28" t="s">
        <v>27</v>
      </c>
      <c r="D12" s="29" t="s">
        <v>11</v>
      </c>
      <c r="E12" s="28" t="s">
        <v>24</v>
      </c>
      <c r="F12" s="30">
        <v>5.0</v>
      </c>
      <c r="G12" s="31" t="s">
        <v>13</v>
      </c>
      <c r="H12" s="32" t="s">
        <v>19</v>
      </c>
      <c r="I12" s="2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1"/>
      <c r="B13" s="27">
        <v>10.0</v>
      </c>
      <c r="C13" s="28" t="s">
        <v>28</v>
      </c>
      <c r="D13" s="29" t="s">
        <v>11</v>
      </c>
      <c r="E13" s="28" t="s">
        <v>24</v>
      </c>
      <c r="F13" s="33">
        <v>3.0</v>
      </c>
      <c r="G13" s="31" t="s">
        <v>13</v>
      </c>
      <c r="H13" s="26" t="s">
        <v>19</v>
      </c>
      <c r="I13" s="2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1" t="s">
        <v>29</v>
      </c>
      <c r="B14" s="21">
        <v>11.0</v>
      </c>
      <c r="C14" s="22" t="s">
        <v>30</v>
      </c>
      <c r="D14" s="23" t="s">
        <v>11</v>
      </c>
      <c r="E14" s="22" t="s">
        <v>24</v>
      </c>
      <c r="F14" s="24">
        <v>5.0</v>
      </c>
      <c r="G14" s="20" t="s">
        <v>26</v>
      </c>
      <c r="H14" s="26" t="s">
        <v>19</v>
      </c>
      <c r="I14" s="2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1" t="s">
        <v>29</v>
      </c>
      <c r="B15" s="21">
        <v>12.0</v>
      </c>
      <c r="C15" s="22" t="s">
        <v>31</v>
      </c>
      <c r="D15" s="23" t="s">
        <v>11</v>
      </c>
      <c r="E15" s="22" t="s">
        <v>24</v>
      </c>
      <c r="F15" s="24">
        <v>5.0</v>
      </c>
      <c r="G15" s="20" t="s">
        <v>26</v>
      </c>
      <c r="H15" s="26" t="s">
        <v>19</v>
      </c>
      <c r="I15" s="20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4"/>
      <c r="B16" s="21">
        <v>13.0</v>
      </c>
      <c r="C16" s="22" t="s">
        <v>32</v>
      </c>
      <c r="D16" s="23" t="s">
        <v>11</v>
      </c>
      <c r="E16" s="22" t="s">
        <v>24</v>
      </c>
      <c r="F16" s="24">
        <v>8.0</v>
      </c>
      <c r="G16" s="20" t="s">
        <v>26</v>
      </c>
      <c r="H16" s="26" t="s">
        <v>19</v>
      </c>
      <c r="I16" s="20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4" t="s">
        <v>29</v>
      </c>
      <c r="B17" s="21">
        <v>14.0</v>
      </c>
      <c r="C17" s="22" t="s">
        <v>33</v>
      </c>
      <c r="D17" s="23" t="s">
        <v>11</v>
      </c>
      <c r="E17" s="22" t="s">
        <v>24</v>
      </c>
      <c r="F17" s="24">
        <v>8.0</v>
      </c>
      <c r="G17" s="20" t="s">
        <v>26</v>
      </c>
      <c r="H17" s="26" t="s">
        <v>19</v>
      </c>
      <c r="I17" s="31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11" t="s">
        <v>29</v>
      </c>
      <c r="B18" s="21">
        <v>15.0</v>
      </c>
      <c r="C18" s="22" t="s">
        <v>34</v>
      </c>
      <c r="D18" s="23" t="s">
        <v>11</v>
      </c>
      <c r="E18" s="22" t="s">
        <v>24</v>
      </c>
      <c r="F18" s="24">
        <v>8.0</v>
      </c>
      <c r="G18" s="20" t="s">
        <v>26</v>
      </c>
      <c r="H18" s="26" t="s">
        <v>19</v>
      </c>
      <c r="I18" s="2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"/>
      <c r="B19" s="12">
        <v>16.0</v>
      </c>
      <c r="C19" s="22" t="s">
        <v>35</v>
      </c>
      <c r="D19" s="23" t="s">
        <v>11</v>
      </c>
      <c r="E19" s="22" t="s">
        <v>24</v>
      </c>
      <c r="F19" s="24">
        <v>5.0</v>
      </c>
      <c r="G19" s="20" t="s">
        <v>26</v>
      </c>
      <c r="H19" s="26" t="s">
        <v>19</v>
      </c>
      <c r="I19" s="20"/>
    </row>
    <row r="20">
      <c r="A20" s="1"/>
      <c r="B20" s="21">
        <v>17.0</v>
      </c>
      <c r="C20" s="22" t="s">
        <v>36</v>
      </c>
      <c r="D20" s="23" t="s">
        <v>11</v>
      </c>
      <c r="E20" s="22" t="s">
        <v>37</v>
      </c>
      <c r="F20" s="24">
        <v>3.0</v>
      </c>
      <c r="G20" s="20" t="s">
        <v>26</v>
      </c>
      <c r="H20" s="26" t="s">
        <v>19</v>
      </c>
      <c r="I20" s="20"/>
    </row>
    <row r="21">
      <c r="A21" s="1"/>
      <c r="B21" s="21">
        <v>18.0</v>
      </c>
      <c r="C21" s="22" t="s">
        <v>38</v>
      </c>
      <c r="D21" s="23" t="s">
        <v>11</v>
      </c>
      <c r="E21" s="22" t="s">
        <v>37</v>
      </c>
      <c r="F21" s="24">
        <v>3.0</v>
      </c>
      <c r="G21" s="20" t="s">
        <v>26</v>
      </c>
      <c r="H21" s="26" t="s">
        <v>19</v>
      </c>
      <c r="I21" s="20"/>
    </row>
    <row r="22">
      <c r="A22" s="1"/>
      <c r="B22" s="21">
        <v>19.0</v>
      </c>
      <c r="C22" s="22" t="s">
        <v>39</v>
      </c>
      <c r="D22" s="23" t="s">
        <v>11</v>
      </c>
      <c r="E22" s="22" t="s">
        <v>37</v>
      </c>
      <c r="F22" s="24">
        <v>3.0</v>
      </c>
      <c r="G22" s="20" t="s">
        <v>26</v>
      </c>
      <c r="H22" s="26" t="s">
        <v>19</v>
      </c>
      <c r="I22" s="20"/>
    </row>
    <row r="23">
      <c r="A23" s="1"/>
      <c r="B23" s="21">
        <v>20.0</v>
      </c>
      <c r="C23" s="22" t="s">
        <v>40</v>
      </c>
      <c r="D23" s="23" t="s">
        <v>11</v>
      </c>
      <c r="E23" s="22" t="s">
        <v>24</v>
      </c>
      <c r="F23" s="24">
        <v>3.0</v>
      </c>
      <c r="G23" s="20" t="s">
        <v>26</v>
      </c>
      <c r="H23" s="26" t="s">
        <v>19</v>
      </c>
      <c r="I23" s="20"/>
    </row>
    <row r="24">
      <c r="A24" s="1"/>
      <c r="B24" s="12">
        <v>21.0</v>
      </c>
      <c r="C24" s="22" t="s">
        <v>41</v>
      </c>
      <c r="D24" s="23" t="s">
        <v>11</v>
      </c>
      <c r="E24" s="22" t="s">
        <v>24</v>
      </c>
      <c r="F24" s="24">
        <v>5.0</v>
      </c>
      <c r="G24" s="20" t="s">
        <v>26</v>
      </c>
      <c r="H24" s="26" t="s">
        <v>19</v>
      </c>
      <c r="I24" s="20"/>
    </row>
    <row r="25">
      <c r="A25" s="1"/>
      <c r="B25" s="21">
        <v>22.0</v>
      </c>
      <c r="C25" s="22" t="s">
        <v>42</v>
      </c>
      <c r="D25" s="23" t="s">
        <v>11</v>
      </c>
      <c r="E25" s="22" t="s">
        <v>24</v>
      </c>
      <c r="F25" s="24">
        <v>5.0</v>
      </c>
      <c r="G25" s="20" t="s">
        <v>26</v>
      </c>
      <c r="H25" s="26" t="s">
        <v>19</v>
      </c>
      <c r="I25" s="20"/>
    </row>
    <row r="26">
      <c r="A26" s="1"/>
      <c r="B26" s="21">
        <v>23.0</v>
      </c>
      <c r="C26" s="22" t="s">
        <v>43</v>
      </c>
      <c r="D26" s="23" t="s">
        <v>11</v>
      </c>
      <c r="E26" s="26" t="s">
        <v>37</v>
      </c>
      <c r="F26" s="24">
        <v>5.0</v>
      </c>
      <c r="G26" s="20" t="s">
        <v>26</v>
      </c>
      <c r="H26" s="26" t="s">
        <v>19</v>
      </c>
      <c r="I26" s="20"/>
    </row>
    <row r="27">
      <c r="A27" s="1"/>
      <c r="B27" s="27">
        <v>24.0</v>
      </c>
      <c r="C27" s="28" t="s">
        <v>44</v>
      </c>
      <c r="D27" s="29" t="s">
        <v>11</v>
      </c>
      <c r="E27" s="32" t="s">
        <v>37</v>
      </c>
      <c r="F27" s="30">
        <v>3.0</v>
      </c>
      <c r="G27" s="31" t="s">
        <v>13</v>
      </c>
      <c r="H27" s="32" t="s">
        <v>19</v>
      </c>
      <c r="I27" s="20"/>
    </row>
    <row r="28">
      <c r="A28" s="1"/>
      <c r="B28" s="21">
        <v>25.0</v>
      </c>
      <c r="C28" s="22" t="s">
        <v>45</v>
      </c>
      <c r="D28" s="23" t="s">
        <v>11</v>
      </c>
      <c r="E28" s="36" t="s">
        <v>24</v>
      </c>
      <c r="F28" s="37">
        <v>3.0</v>
      </c>
      <c r="G28" s="38" t="s">
        <v>26</v>
      </c>
      <c r="H28" s="26" t="s">
        <v>19</v>
      </c>
      <c r="I28" s="38"/>
    </row>
    <row r="29">
      <c r="A29" s="1"/>
      <c r="B29" s="39">
        <v>26.0</v>
      </c>
      <c r="C29" s="28" t="s">
        <v>46</v>
      </c>
      <c r="D29" s="29" t="s">
        <v>11</v>
      </c>
      <c r="E29" s="32" t="s">
        <v>24</v>
      </c>
      <c r="F29" s="30">
        <v>3.0</v>
      </c>
      <c r="G29" s="31" t="s">
        <v>13</v>
      </c>
      <c r="H29" s="32" t="s">
        <v>19</v>
      </c>
      <c r="I29" s="20"/>
    </row>
    <row r="30">
      <c r="A30" s="1"/>
      <c r="B30" s="27">
        <v>27.0</v>
      </c>
      <c r="C30" s="28" t="s">
        <v>47</v>
      </c>
      <c r="D30" s="29" t="s">
        <v>11</v>
      </c>
      <c r="E30" s="32" t="s">
        <v>24</v>
      </c>
      <c r="F30" s="30">
        <v>3.0</v>
      </c>
      <c r="G30" s="31" t="s">
        <v>13</v>
      </c>
      <c r="H30" s="32" t="s">
        <v>19</v>
      </c>
      <c r="I30" s="20"/>
    </row>
    <row r="31" ht="15.75" customHeight="1">
      <c r="A31" s="1"/>
      <c r="B31" s="21">
        <v>28.0</v>
      </c>
      <c r="C31" s="22"/>
      <c r="D31" s="22"/>
      <c r="E31" s="20"/>
      <c r="F31" s="24"/>
      <c r="G31" s="20"/>
      <c r="H31" s="20"/>
      <c r="I31" s="20"/>
    </row>
    <row r="32" ht="15.75" customHeight="1">
      <c r="A32" s="1"/>
      <c r="B32" s="21">
        <v>29.0</v>
      </c>
      <c r="C32" s="22"/>
      <c r="D32" s="22"/>
      <c r="E32" s="20"/>
      <c r="F32" s="24"/>
      <c r="G32" s="20"/>
      <c r="H32" s="20"/>
      <c r="I32" s="20"/>
    </row>
    <row r="33" ht="15.75" customHeight="1">
      <c r="A33" s="1"/>
      <c r="B33" s="21">
        <v>30.0</v>
      </c>
      <c r="C33" s="22"/>
      <c r="D33" s="22"/>
      <c r="E33" s="20"/>
      <c r="F33" s="24"/>
      <c r="G33" s="20"/>
      <c r="H33" s="20"/>
      <c r="I33" s="20"/>
    </row>
    <row r="34" ht="15.75" customHeight="1">
      <c r="A34" s="1"/>
      <c r="B34" s="12">
        <v>31.0</v>
      </c>
      <c r="C34" s="22"/>
      <c r="D34" s="22"/>
      <c r="E34" s="20"/>
      <c r="F34" s="24"/>
      <c r="G34" s="20"/>
      <c r="H34" s="20"/>
      <c r="I34" s="20"/>
    </row>
    <row r="35" ht="15.75" customHeight="1">
      <c r="A35" s="1"/>
      <c r="B35" s="21">
        <v>32.0</v>
      </c>
      <c r="C35" s="22"/>
      <c r="D35" s="22"/>
      <c r="E35" s="20"/>
      <c r="F35" s="24"/>
      <c r="G35" s="20"/>
      <c r="H35" s="20"/>
      <c r="I35" s="20"/>
    </row>
    <row r="36" ht="15.75" customHeight="1">
      <c r="A36" s="1"/>
      <c r="B36" s="21">
        <v>33.0</v>
      </c>
      <c r="C36" s="22"/>
      <c r="D36" s="22"/>
      <c r="E36" s="20"/>
      <c r="F36" s="24"/>
      <c r="G36" s="20"/>
      <c r="H36" s="20"/>
      <c r="I36" s="20"/>
    </row>
    <row r="37" ht="15.75" customHeight="1">
      <c r="A37" s="1"/>
      <c r="B37" s="21">
        <v>34.0</v>
      </c>
      <c r="C37" s="22"/>
      <c r="D37" s="22"/>
      <c r="E37" s="20"/>
      <c r="F37" s="24"/>
      <c r="G37" s="20"/>
      <c r="H37" s="20"/>
      <c r="I37" s="20"/>
    </row>
    <row r="38" ht="15.75" customHeight="1">
      <c r="A38" s="1"/>
      <c r="B38" s="12">
        <v>35.0</v>
      </c>
      <c r="C38" s="22"/>
      <c r="D38" s="22"/>
      <c r="E38" s="20"/>
      <c r="F38" s="24"/>
      <c r="G38" s="20"/>
      <c r="H38" s="20"/>
      <c r="I38" s="20"/>
    </row>
    <row r="39" ht="15.75" customHeight="1">
      <c r="A39" s="1"/>
      <c r="B39" s="21">
        <v>36.0</v>
      </c>
      <c r="C39" s="22"/>
      <c r="D39" s="22"/>
      <c r="E39" s="20"/>
      <c r="F39" s="24"/>
      <c r="G39" s="20"/>
      <c r="H39" s="20"/>
      <c r="I39" s="20"/>
    </row>
    <row r="40" ht="15.75" customHeight="1">
      <c r="A40" s="1"/>
      <c r="B40" s="21">
        <v>37.0</v>
      </c>
      <c r="C40" s="22"/>
      <c r="D40" s="22"/>
      <c r="E40" s="20"/>
      <c r="F40" s="24"/>
      <c r="G40" s="20"/>
      <c r="H40" s="20"/>
      <c r="I40" s="20"/>
    </row>
    <row r="41" ht="15.75" customHeight="1">
      <c r="A41" s="1"/>
      <c r="B41" s="21">
        <v>38.0</v>
      </c>
      <c r="C41" s="22"/>
      <c r="D41" s="22"/>
      <c r="E41" s="20"/>
      <c r="F41" s="24"/>
      <c r="G41" s="20"/>
      <c r="H41" s="20"/>
      <c r="I41" s="20"/>
    </row>
    <row r="42" ht="15.75" customHeight="1">
      <c r="A42" s="1"/>
      <c r="B42" s="21">
        <v>39.0</v>
      </c>
      <c r="C42" s="22"/>
      <c r="D42" s="22"/>
      <c r="E42" s="20"/>
      <c r="F42" s="24"/>
      <c r="G42" s="20"/>
      <c r="H42" s="20"/>
      <c r="I42" s="20"/>
    </row>
    <row r="43" ht="15.75" customHeight="1">
      <c r="A43" s="1"/>
      <c r="B43" s="12">
        <v>40.0</v>
      </c>
      <c r="C43" s="22"/>
      <c r="D43" s="22"/>
      <c r="E43" s="20"/>
      <c r="F43" s="24"/>
      <c r="G43" s="20"/>
      <c r="H43" s="20"/>
      <c r="I43" s="20"/>
    </row>
    <row r="44" ht="15.75" customHeight="1">
      <c r="A44" s="1"/>
      <c r="B44" s="40"/>
      <c r="C44" s="1"/>
      <c r="D44" s="1"/>
      <c r="E44" s="1"/>
      <c r="F44" s="41"/>
      <c r="G44" s="1"/>
      <c r="H44" s="1"/>
      <c r="I44" s="1"/>
    </row>
    <row r="45" ht="15.75" customHeight="1">
      <c r="B45" s="42"/>
      <c r="F45" s="43"/>
    </row>
    <row r="46" ht="15.75" customHeight="1">
      <c r="B46" s="42"/>
      <c r="F46" s="43"/>
    </row>
    <row r="47" ht="15.75" customHeight="1">
      <c r="B47" s="42"/>
      <c r="F47" s="43"/>
    </row>
    <row r="48" ht="15.75" customHeight="1">
      <c r="B48" s="42"/>
      <c r="F48" s="43"/>
    </row>
    <row r="49" ht="15.75" customHeight="1">
      <c r="B49" s="42"/>
      <c r="F49" s="43"/>
    </row>
    <row r="50" ht="15.75" customHeight="1">
      <c r="B50" s="42"/>
      <c r="F50" s="43"/>
    </row>
    <row r="51" ht="15.75" customHeight="1">
      <c r="B51" s="42"/>
      <c r="F51" s="43"/>
    </row>
    <row r="52" ht="15.75" customHeight="1">
      <c r="B52" s="42"/>
      <c r="F52" s="43"/>
    </row>
    <row r="53" ht="15.75" customHeight="1">
      <c r="B53" s="42"/>
      <c r="F53" s="43"/>
    </row>
    <row r="54" ht="15.75" customHeight="1">
      <c r="B54" s="42"/>
      <c r="F54" s="43"/>
    </row>
    <row r="55" ht="15.75" customHeight="1">
      <c r="B55" s="42"/>
      <c r="F55" s="43"/>
    </row>
    <row r="56" ht="15.75" customHeight="1">
      <c r="B56" s="42"/>
      <c r="F56" s="43"/>
    </row>
    <row r="57" ht="15.75" customHeight="1">
      <c r="B57" s="42"/>
      <c r="F57" s="43"/>
    </row>
    <row r="58" ht="15.75" customHeight="1">
      <c r="B58" s="42"/>
      <c r="F58" s="43"/>
    </row>
    <row r="59" ht="15.75" customHeight="1">
      <c r="B59" s="42"/>
      <c r="F59" s="43"/>
    </row>
    <row r="60" ht="15.75" customHeight="1">
      <c r="B60" s="42"/>
      <c r="F60" s="43"/>
    </row>
    <row r="61" ht="15.75" customHeight="1">
      <c r="B61" s="42"/>
      <c r="F61" s="43"/>
    </row>
    <row r="62" ht="15.75" customHeight="1">
      <c r="B62" s="42"/>
      <c r="F62" s="43"/>
    </row>
    <row r="63" ht="15.75" customHeight="1">
      <c r="B63" s="42"/>
      <c r="F63" s="43"/>
    </row>
    <row r="64" ht="15.75" customHeight="1">
      <c r="B64" s="42"/>
      <c r="F64" s="43"/>
    </row>
    <row r="65" ht="15.75" customHeight="1">
      <c r="B65" s="42"/>
      <c r="F65" s="43"/>
    </row>
    <row r="66" ht="15.75" customHeight="1">
      <c r="B66" s="42"/>
      <c r="F66" s="43"/>
    </row>
    <row r="67" ht="15.75" customHeight="1">
      <c r="B67" s="42"/>
      <c r="F67" s="43"/>
    </row>
    <row r="68" ht="15.75" customHeight="1">
      <c r="B68" s="42"/>
      <c r="F68" s="43"/>
    </row>
    <row r="69" ht="15.75" customHeight="1">
      <c r="B69" s="42"/>
      <c r="F69" s="43"/>
    </row>
    <row r="70" ht="15.75" customHeight="1">
      <c r="B70" s="42"/>
      <c r="F70" s="43"/>
    </row>
    <row r="71" ht="15.75" customHeight="1">
      <c r="B71" s="42"/>
      <c r="F71" s="43"/>
    </row>
    <row r="72" ht="15.75" customHeight="1">
      <c r="B72" s="42"/>
      <c r="F72" s="43"/>
    </row>
    <row r="73" ht="15.75" customHeight="1">
      <c r="B73" s="42"/>
      <c r="F73" s="43"/>
    </row>
    <row r="74" ht="15.75" customHeight="1">
      <c r="B74" s="42"/>
      <c r="F74" s="43"/>
    </row>
    <row r="75" ht="15.75" customHeight="1">
      <c r="B75" s="42"/>
      <c r="F75" s="43"/>
    </row>
    <row r="76" ht="15.75" customHeight="1">
      <c r="B76" s="42"/>
      <c r="F76" s="43"/>
    </row>
    <row r="77" ht="15.75" customHeight="1">
      <c r="B77" s="42"/>
      <c r="F77" s="43"/>
    </row>
    <row r="78" ht="15.75" customHeight="1">
      <c r="B78" s="42"/>
      <c r="F78" s="43"/>
    </row>
    <row r="79" ht="15.75" customHeight="1">
      <c r="B79" s="42"/>
      <c r="F79" s="43"/>
    </row>
    <row r="80" ht="15.75" customHeight="1">
      <c r="B80" s="42"/>
      <c r="F80" s="43"/>
    </row>
    <row r="81" ht="15.75" customHeight="1">
      <c r="B81" s="42"/>
      <c r="F81" s="43"/>
    </row>
    <row r="82" ht="15.75" customHeight="1">
      <c r="B82" s="42"/>
      <c r="F82" s="43"/>
    </row>
    <row r="83" ht="15.75" customHeight="1">
      <c r="B83" s="42"/>
      <c r="F83" s="43"/>
    </row>
    <row r="84" ht="15.75" customHeight="1">
      <c r="B84" s="42"/>
      <c r="F84" s="43"/>
    </row>
    <row r="85" ht="15.75" customHeight="1">
      <c r="B85" s="42"/>
      <c r="F85" s="43"/>
    </row>
    <row r="86" ht="15.75" customHeight="1">
      <c r="B86" s="42"/>
      <c r="F86" s="43"/>
    </row>
    <row r="87" ht="15.75" customHeight="1">
      <c r="B87" s="42"/>
      <c r="F87" s="43"/>
    </row>
    <row r="88" ht="15.75" customHeight="1">
      <c r="B88" s="42"/>
      <c r="F88" s="43"/>
    </row>
    <row r="89" ht="15.75" customHeight="1">
      <c r="B89" s="42"/>
      <c r="F89" s="43"/>
    </row>
    <row r="90" ht="15.75" customHeight="1">
      <c r="B90" s="42"/>
      <c r="F90" s="43"/>
    </row>
    <row r="91" ht="15.75" customHeight="1">
      <c r="B91" s="42"/>
      <c r="F91" s="43"/>
    </row>
    <row r="92" ht="15.75" customHeight="1">
      <c r="B92" s="42"/>
      <c r="F92" s="43"/>
    </row>
    <row r="93" ht="15.75" customHeight="1">
      <c r="B93" s="42"/>
      <c r="F93" s="43"/>
    </row>
    <row r="94" ht="15.75" customHeight="1">
      <c r="B94" s="42"/>
      <c r="F94" s="43"/>
    </row>
    <row r="95" ht="15.75" customHeight="1">
      <c r="B95" s="42"/>
      <c r="F95" s="43"/>
    </row>
    <row r="96" ht="15.75" customHeight="1">
      <c r="B96" s="42"/>
      <c r="F96" s="43"/>
    </row>
    <row r="97" ht="15.75" customHeight="1">
      <c r="B97" s="42"/>
      <c r="F97" s="43"/>
    </row>
    <row r="98" ht="15.75" customHeight="1">
      <c r="B98" s="42"/>
      <c r="F98" s="43"/>
    </row>
    <row r="99" ht="15.75" customHeight="1">
      <c r="B99" s="42"/>
      <c r="F99" s="43"/>
    </row>
    <row r="100" ht="15.75" customHeight="1">
      <c r="B100" s="42"/>
      <c r="F100" s="43"/>
    </row>
    <row r="101" ht="15.75" customHeight="1">
      <c r="B101" s="42"/>
      <c r="F101" s="43"/>
    </row>
    <row r="102" ht="15.75" customHeight="1">
      <c r="B102" s="42"/>
      <c r="F102" s="43"/>
    </row>
    <row r="103" ht="15.75" customHeight="1">
      <c r="B103" s="42"/>
      <c r="F103" s="43"/>
    </row>
    <row r="104" ht="15.75" customHeight="1">
      <c r="B104" s="42"/>
      <c r="F104" s="43"/>
    </row>
    <row r="105" ht="15.75" customHeight="1">
      <c r="B105" s="42"/>
      <c r="F105" s="43"/>
    </row>
    <row r="106" ht="15.75" customHeight="1">
      <c r="B106" s="42"/>
      <c r="F106" s="43"/>
    </row>
    <row r="107" ht="15.75" customHeight="1">
      <c r="B107" s="42"/>
      <c r="F107" s="43"/>
    </row>
    <row r="108" ht="15.75" customHeight="1">
      <c r="B108" s="42"/>
      <c r="F108" s="43"/>
    </row>
    <row r="109" ht="15.75" customHeight="1">
      <c r="B109" s="42"/>
      <c r="F109" s="43"/>
    </row>
    <row r="110" ht="15.75" customHeight="1">
      <c r="B110" s="42"/>
      <c r="F110" s="43"/>
    </row>
    <row r="111" ht="15.75" customHeight="1">
      <c r="B111" s="42"/>
      <c r="F111" s="43"/>
    </row>
    <row r="112" ht="15.75" customHeight="1">
      <c r="B112" s="42"/>
      <c r="F112" s="43"/>
    </row>
    <row r="113" ht="15.75" customHeight="1">
      <c r="B113" s="42"/>
      <c r="F113" s="43"/>
    </row>
    <row r="114" ht="15.75" customHeight="1">
      <c r="B114" s="42"/>
      <c r="F114" s="43"/>
    </row>
    <row r="115" ht="15.75" customHeight="1">
      <c r="B115" s="42"/>
      <c r="F115" s="43"/>
    </row>
    <row r="116" ht="15.75" customHeight="1">
      <c r="B116" s="42"/>
      <c r="F116" s="43"/>
    </row>
    <row r="117" ht="15.75" customHeight="1">
      <c r="B117" s="42"/>
      <c r="F117" s="43"/>
    </row>
    <row r="118" ht="15.75" customHeight="1">
      <c r="B118" s="42"/>
      <c r="F118" s="43"/>
    </row>
    <row r="119" ht="15.75" customHeight="1">
      <c r="B119" s="42"/>
      <c r="F119" s="43"/>
    </row>
    <row r="120" ht="15.75" customHeight="1">
      <c r="B120" s="42"/>
      <c r="F120" s="43"/>
    </row>
    <row r="121" ht="15.75" customHeight="1">
      <c r="B121" s="42"/>
      <c r="F121" s="43"/>
    </row>
    <row r="122" ht="15.75" customHeight="1">
      <c r="B122" s="42"/>
      <c r="F122" s="43"/>
    </row>
    <row r="123" ht="15.75" customHeight="1">
      <c r="B123" s="42"/>
      <c r="F123" s="43"/>
    </row>
    <row r="124" ht="15.75" customHeight="1">
      <c r="B124" s="42"/>
      <c r="F124" s="43"/>
    </row>
    <row r="125" ht="15.75" customHeight="1">
      <c r="B125" s="42"/>
      <c r="F125" s="43"/>
    </row>
    <row r="126" ht="15.75" customHeight="1">
      <c r="B126" s="42"/>
      <c r="F126" s="43"/>
    </row>
    <row r="127" ht="15.75" customHeight="1">
      <c r="B127" s="42"/>
      <c r="F127" s="43"/>
    </row>
    <row r="128" ht="15.75" customHeight="1">
      <c r="B128" s="42"/>
      <c r="F128" s="43"/>
    </row>
    <row r="129" ht="15.75" customHeight="1">
      <c r="B129" s="42"/>
      <c r="F129" s="43"/>
    </row>
    <row r="130" ht="15.75" customHeight="1">
      <c r="B130" s="42"/>
      <c r="F130" s="43"/>
    </row>
    <row r="131" ht="15.75" customHeight="1">
      <c r="B131" s="42"/>
      <c r="F131" s="43"/>
    </row>
    <row r="132" ht="15.75" customHeight="1">
      <c r="B132" s="42"/>
      <c r="F132" s="43"/>
    </row>
    <row r="133" ht="15.75" customHeight="1">
      <c r="B133" s="42"/>
      <c r="F133" s="43"/>
    </row>
    <row r="134" ht="15.75" customHeight="1">
      <c r="B134" s="42"/>
      <c r="F134" s="43"/>
    </row>
    <row r="135" ht="15.75" customHeight="1">
      <c r="B135" s="42"/>
      <c r="F135" s="43"/>
    </row>
    <row r="136" ht="15.75" customHeight="1">
      <c r="B136" s="42"/>
      <c r="F136" s="43"/>
    </row>
    <row r="137" ht="15.75" customHeight="1">
      <c r="B137" s="42"/>
      <c r="F137" s="43"/>
    </row>
    <row r="138" ht="15.75" customHeight="1">
      <c r="B138" s="42"/>
      <c r="F138" s="43"/>
    </row>
    <row r="139" ht="15.75" customHeight="1">
      <c r="B139" s="42"/>
      <c r="F139" s="43"/>
    </row>
    <row r="140" ht="15.75" customHeight="1">
      <c r="B140" s="42"/>
      <c r="F140" s="43"/>
    </row>
    <row r="141" ht="15.75" customHeight="1">
      <c r="B141" s="42"/>
      <c r="F141" s="43"/>
    </row>
    <row r="142" ht="15.75" customHeight="1">
      <c r="B142" s="42"/>
      <c r="F142" s="43"/>
    </row>
    <row r="143" ht="15.75" customHeight="1">
      <c r="B143" s="42"/>
      <c r="F143" s="43"/>
    </row>
    <row r="144" ht="15.75" customHeight="1">
      <c r="B144" s="42"/>
      <c r="F144" s="43"/>
    </row>
    <row r="145" ht="15.75" customHeight="1">
      <c r="B145" s="42"/>
      <c r="F145" s="43"/>
    </row>
    <row r="146" ht="15.75" customHeight="1">
      <c r="B146" s="42"/>
      <c r="F146" s="43"/>
    </row>
    <row r="147" ht="15.75" customHeight="1">
      <c r="B147" s="42"/>
      <c r="F147" s="43"/>
    </row>
    <row r="148" ht="15.75" customHeight="1">
      <c r="B148" s="42"/>
      <c r="F148" s="43"/>
    </row>
    <row r="149" ht="15.75" customHeight="1">
      <c r="B149" s="42"/>
      <c r="F149" s="43"/>
    </row>
    <row r="150" ht="15.75" customHeight="1">
      <c r="B150" s="42"/>
      <c r="F150" s="43"/>
    </row>
    <row r="151" ht="15.75" customHeight="1">
      <c r="B151" s="42"/>
      <c r="F151" s="43"/>
    </row>
    <row r="152" ht="15.75" customHeight="1">
      <c r="B152" s="42"/>
      <c r="F152" s="43"/>
    </row>
    <row r="153" ht="15.75" customHeight="1">
      <c r="B153" s="42"/>
      <c r="F153" s="43"/>
    </row>
    <row r="154" ht="15.75" customHeight="1">
      <c r="B154" s="42"/>
      <c r="F154" s="43"/>
    </row>
    <row r="155" ht="15.75" customHeight="1">
      <c r="B155" s="42"/>
      <c r="F155" s="43"/>
    </row>
    <row r="156" ht="15.75" customHeight="1">
      <c r="B156" s="42"/>
      <c r="F156" s="43"/>
    </row>
    <row r="157" ht="15.75" customHeight="1">
      <c r="B157" s="42"/>
      <c r="F157" s="43"/>
    </row>
    <row r="158" ht="15.75" customHeight="1">
      <c r="B158" s="42"/>
      <c r="F158" s="43"/>
    </row>
    <row r="159" ht="15.75" customHeight="1">
      <c r="B159" s="42"/>
      <c r="F159" s="43"/>
    </row>
    <row r="160" ht="15.75" customHeight="1">
      <c r="B160" s="42"/>
      <c r="F160" s="43"/>
    </row>
    <row r="161" ht="15.75" customHeight="1">
      <c r="B161" s="42"/>
      <c r="F161" s="43"/>
    </row>
    <row r="162" ht="15.75" customHeight="1">
      <c r="B162" s="42"/>
      <c r="F162" s="43"/>
    </row>
    <row r="163" ht="15.75" customHeight="1">
      <c r="B163" s="42"/>
      <c r="F163" s="43"/>
    </row>
    <row r="164" ht="15.75" customHeight="1">
      <c r="B164" s="42"/>
      <c r="F164" s="43"/>
    </row>
    <row r="165" ht="15.75" customHeight="1">
      <c r="B165" s="42"/>
      <c r="F165" s="43"/>
    </row>
    <row r="166" ht="15.75" customHeight="1">
      <c r="B166" s="42"/>
      <c r="F166" s="43"/>
    </row>
    <row r="167" ht="15.75" customHeight="1">
      <c r="B167" s="42"/>
      <c r="F167" s="43"/>
    </row>
    <row r="168" ht="15.75" customHeight="1">
      <c r="B168" s="42"/>
      <c r="F168" s="43"/>
    </row>
    <row r="169" ht="15.75" customHeight="1">
      <c r="B169" s="42"/>
      <c r="F169" s="43"/>
    </row>
    <row r="170" ht="15.75" customHeight="1">
      <c r="B170" s="42"/>
      <c r="F170" s="43"/>
    </row>
    <row r="171" ht="15.75" customHeight="1">
      <c r="B171" s="42"/>
      <c r="F171" s="43"/>
    </row>
    <row r="172" ht="15.75" customHeight="1">
      <c r="B172" s="42"/>
      <c r="F172" s="43"/>
    </row>
    <row r="173" ht="15.75" customHeight="1">
      <c r="B173" s="42"/>
      <c r="F173" s="43"/>
    </row>
    <row r="174" ht="15.75" customHeight="1">
      <c r="B174" s="42"/>
      <c r="F174" s="43"/>
    </row>
    <row r="175" ht="15.75" customHeight="1">
      <c r="B175" s="42"/>
      <c r="F175" s="43"/>
    </row>
    <row r="176" ht="15.75" customHeight="1">
      <c r="B176" s="42"/>
      <c r="F176" s="43"/>
    </row>
    <row r="177" ht="15.75" customHeight="1">
      <c r="B177" s="42"/>
      <c r="F177" s="43"/>
    </row>
    <row r="178" ht="15.75" customHeight="1">
      <c r="B178" s="42"/>
      <c r="F178" s="43"/>
    </row>
    <row r="179" ht="15.75" customHeight="1">
      <c r="B179" s="42"/>
      <c r="F179" s="43"/>
    </row>
    <row r="180" ht="15.75" customHeight="1">
      <c r="B180" s="42"/>
      <c r="F180" s="43"/>
    </row>
    <row r="181" ht="15.75" customHeight="1">
      <c r="B181" s="42"/>
      <c r="F181" s="43"/>
    </row>
    <row r="182" ht="15.75" customHeight="1">
      <c r="B182" s="42"/>
      <c r="F182" s="43"/>
    </row>
    <row r="183" ht="15.75" customHeight="1">
      <c r="B183" s="42"/>
      <c r="F183" s="43"/>
    </row>
    <row r="184" ht="15.75" customHeight="1">
      <c r="B184" s="42"/>
      <c r="F184" s="43"/>
    </row>
    <row r="185" ht="15.75" customHeight="1">
      <c r="B185" s="42"/>
      <c r="F185" s="43"/>
    </row>
    <row r="186" ht="15.75" customHeight="1">
      <c r="B186" s="42"/>
      <c r="F186" s="43"/>
    </row>
    <row r="187" ht="15.75" customHeight="1">
      <c r="B187" s="42"/>
      <c r="F187" s="43"/>
    </row>
    <row r="188" ht="15.75" customHeight="1">
      <c r="B188" s="42"/>
      <c r="F188" s="43"/>
    </row>
    <row r="189" ht="15.75" customHeight="1">
      <c r="B189" s="42"/>
      <c r="F189" s="43"/>
    </row>
    <row r="190" ht="15.75" customHeight="1">
      <c r="B190" s="42"/>
      <c r="F190" s="43"/>
    </row>
    <row r="191" ht="15.75" customHeight="1">
      <c r="B191" s="42"/>
      <c r="F191" s="43"/>
    </row>
    <row r="192" ht="15.75" customHeight="1">
      <c r="B192" s="42"/>
      <c r="F192" s="43"/>
    </row>
    <row r="193" ht="15.75" customHeight="1">
      <c r="B193" s="42"/>
      <c r="F193" s="43"/>
    </row>
    <row r="194" ht="15.75" customHeight="1">
      <c r="B194" s="42"/>
      <c r="F194" s="43"/>
    </row>
    <row r="195" ht="15.75" customHeight="1">
      <c r="B195" s="42"/>
      <c r="F195" s="43"/>
    </row>
    <row r="196" ht="15.75" customHeight="1">
      <c r="B196" s="42"/>
      <c r="F196" s="43"/>
    </row>
    <row r="197" ht="15.75" customHeight="1">
      <c r="B197" s="42"/>
      <c r="F197" s="43"/>
    </row>
    <row r="198" ht="15.75" customHeight="1">
      <c r="B198" s="42"/>
      <c r="F198" s="43"/>
    </row>
    <row r="199" ht="15.75" customHeight="1">
      <c r="B199" s="42"/>
      <c r="F199" s="43"/>
    </row>
    <row r="200" ht="15.75" customHeight="1">
      <c r="B200" s="42"/>
      <c r="F200" s="43"/>
    </row>
    <row r="201" ht="15.75" customHeight="1">
      <c r="B201" s="42"/>
      <c r="F201" s="43"/>
    </row>
    <row r="202" ht="15.75" customHeight="1">
      <c r="B202" s="42"/>
      <c r="F202" s="43"/>
    </row>
    <row r="203" ht="15.75" customHeight="1">
      <c r="B203" s="42"/>
      <c r="F203" s="43"/>
    </row>
    <row r="204" ht="15.75" customHeight="1">
      <c r="B204" s="42"/>
      <c r="F204" s="43"/>
    </row>
    <row r="205" ht="15.75" customHeight="1">
      <c r="B205" s="42"/>
      <c r="F205" s="43"/>
    </row>
    <row r="206" ht="15.75" customHeight="1">
      <c r="B206" s="42"/>
      <c r="F206" s="43"/>
    </row>
    <row r="207" ht="15.75" customHeight="1">
      <c r="B207" s="42"/>
      <c r="F207" s="43"/>
    </row>
    <row r="208" ht="15.75" customHeight="1">
      <c r="B208" s="42"/>
      <c r="F208" s="43"/>
    </row>
    <row r="209" ht="15.75" customHeight="1">
      <c r="B209" s="42"/>
      <c r="F209" s="43"/>
    </row>
    <row r="210" ht="15.75" customHeight="1">
      <c r="B210" s="42"/>
      <c r="F210" s="43"/>
    </row>
    <row r="211" ht="15.75" customHeight="1">
      <c r="B211" s="42"/>
      <c r="F211" s="43"/>
    </row>
    <row r="212" ht="15.75" customHeight="1">
      <c r="B212" s="42"/>
      <c r="F212" s="43"/>
    </row>
    <row r="213" ht="15.75" customHeight="1">
      <c r="B213" s="42"/>
      <c r="F213" s="43"/>
    </row>
    <row r="214" ht="15.75" customHeight="1">
      <c r="B214" s="42"/>
      <c r="F214" s="43"/>
    </row>
    <row r="215" ht="15.75" customHeight="1">
      <c r="B215" s="42"/>
      <c r="F215" s="43"/>
    </row>
    <row r="216" ht="15.75" customHeight="1">
      <c r="B216" s="42"/>
      <c r="F216" s="43"/>
    </row>
    <row r="217" ht="15.75" customHeight="1">
      <c r="B217" s="42"/>
      <c r="F217" s="43"/>
    </row>
    <row r="218" ht="15.75" customHeight="1">
      <c r="B218" s="42"/>
      <c r="F218" s="43"/>
    </row>
    <row r="219" ht="15.75" customHeight="1">
      <c r="B219" s="42"/>
      <c r="F219" s="43"/>
    </row>
    <row r="220" ht="15.75" customHeight="1">
      <c r="B220" s="42"/>
      <c r="F220" s="43"/>
    </row>
    <row r="221" ht="15.75" customHeight="1">
      <c r="B221" s="42"/>
      <c r="F221" s="43"/>
    </row>
    <row r="222" ht="15.75" customHeight="1">
      <c r="B222" s="42"/>
      <c r="F222" s="43"/>
    </row>
    <row r="223" ht="15.75" customHeight="1">
      <c r="B223" s="42"/>
      <c r="F223" s="43"/>
    </row>
    <row r="224" ht="15.75" customHeight="1">
      <c r="B224" s="42"/>
      <c r="F224" s="43"/>
    </row>
    <row r="225" ht="15.75" customHeight="1">
      <c r="B225" s="42"/>
      <c r="F225" s="43"/>
    </row>
    <row r="226" ht="15.75" customHeight="1">
      <c r="B226" s="42"/>
      <c r="F226" s="43"/>
    </row>
    <row r="227" ht="15.75" customHeight="1">
      <c r="B227" s="42"/>
      <c r="F227" s="43"/>
    </row>
    <row r="228" ht="15.75" customHeight="1">
      <c r="B228" s="42"/>
      <c r="F228" s="43"/>
    </row>
    <row r="229" ht="15.75" customHeight="1">
      <c r="B229" s="42"/>
      <c r="F229" s="43"/>
    </row>
    <row r="230" ht="15.75" customHeight="1">
      <c r="B230" s="42"/>
      <c r="F230" s="43"/>
    </row>
    <row r="231" ht="15.75" customHeight="1">
      <c r="B231" s="42"/>
      <c r="F231" s="43"/>
    </row>
    <row r="232" ht="15.75" customHeight="1">
      <c r="B232" s="42"/>
      <c r="F232" s="43"/>
    </row>
    <row r="233" ht="15.75" customHeight="1">
      <c r="B233" s="42"/>
      <c r="F233" s="43"/>
    </row>
    <row r="234" ht="15.75" customHeight="1">
      <c r="B234" s="42"/>
      <c r="F234" s="43"/>
    </row>
    <row r="235" ht="15.75" customHeight="1">
      <c r="B235" s="42"/>
      <c r="F235" s="43"/>
    </row>
    <row r="236" ht="15.75" customHeight="1">
      <c r="B236" s="42"/>
      <c r="F236" s="43"/>
    </row>
    <row r="237" ht="15.75" customHeight="1">
      <c r="B237" s="42"/>
      <c r="F237" s="43"/>
    </row>
    <row r="238" ht="15.75" customHeight="1">
      <c r="B238" s="42"/>
      <c r="F238" s="43"/>
    </row>
    <row r="239" ht="15.75" customHeight="1">
      <c r="B239" s="42"/>
      <c r="F239" s="43"/>
    </row>
    <row r="240" ht="15.75" customHeight="1">
      <c r="B240" s="42"/>
      <c r="F240" s="43"/>
    </row>
    <row r="241" ht="15.75" customHeight="1">
      <c r="B241" s="42"/>
      <c r="F241" s="43"/>
    </row>
    <row r="242" ht="15.75" customHeight="1">
      <c r="B242" s="42"/>
      <c r="F242" s="43"/>
    </row>
    <row r="243" ht="15.75" customHeight="1">
      <c r="B243" s="42"/>
      <c r="F243" s="43"/>
    </row>
    <row r="244" ht="15.75" customHeight="1">
      <c r="B244" s="42"/>
      <c r="F244" s="43"/>
    </row>
    <row r="245" ht="15.75" customHeight="1">
      <c r="B245" s="42"/>
      <c r="F245" s="43"/>
    </row>
    <row r="246" ht="15.75" customHeight="1">
      <c r="B246" s="42"/>
      <c r="F246" s="43"/>
    </row>
    <row r="247" ht="15.75" customHeight="1">
      <c r="B247" s="42"/>
      <c r="F247" s="43"/>
    </row>
    <row r="248" ht="15.75" customHeight="1">
      <c r="B248" s="42"/>
      <c r="F248" s="43"/>
    </row>
    <row r="249" ht="15.75" customHeight="1">
      <c r="B249" s="42"/>
      <c r="F249" s="43"/>
    </row>
    <row r="250" ht="15.75" customHeight="1">
      <c r="B250" s="42"/>
      <c r="F250" s="43"/>
    </row>
    <row r="251" ht="15.75" customHeight="1">
      <c r="B251" s="42"/>
      <c r="F251" s="43"/>
    </row>
    <row r="252" ht="15.75" customHeight="1">
      <c r="B252" s="42"/>
      <c r="F252" s="43"/>
    </row>
    <row r="253" ht="15.75" customHeight="1">
      <c r="B253" s="42"/>
      <c r="F253" s="43"/>
    </row>
    <row r="254" ht="15.75" customHeight="1">
      <c r="B254" s="42"/>
      <c r="F254" s="43"/>
    </row>
    <row r="255" ht="15.75" customHeight="1">
      <c r="B255" s="42"/>
      <c r="F255" s="43"/>
    </row>
    <row r="256" ht="15.75" customHeight="1">
      <c r="B256" s="42"/>
      <c r="F256" s="43"/>
    </row>
    <row r="257" ht="15.75" customHeight="1">
      <c r="B257" s="42"/>
      <c r="F257" s="43"/>
    </row>
    <row r="258" ht="15.75" customHeight="1">
      <c r="B258" s="42"/>
      <c r="F258" s="43"/>
    </row>
    <row r="259" ht="15.75" customHeight="1">
      <c r="B259" s="42"/>
      <c r="F259" s="43"/>
    </row>
    <row r="260" ht="15.75" customHeight="1">
      <c r="B260" s="42"/>
      <c r="F260" s="43"/>
    </row>
    <row r="261" ht="15.75" customHeight="1">
      <c r="B261" s="42"/>
      <c r="F261" s="43"/>
    </row>
    <row r="262" ht="15.75" customHeight="1">
      <c r="B262" s="42"/>
      <c r="F262" s="43"/>
    </row>
    <row r="263" ht="15.75" customHeight="1">
      <c r="B263" s="42"/>
      <c r="F263" s="43"/>
    </row>
    <row r="264" ht="15.75" customHeight="1">
      <c r="B264" s="42"/>
      <c r="F264" s="43"/>
    </row>
    <row r="265" ht="15.75" customHeight="1">
      <c r="B265" s="42"/>
      <c r="F265" s="43"/>
    </row>
    <row r="266" ht="15.75" customHeight="1">
      <c r="B266" s="42"/>
      <c r="F266" s="43"/>
    </row>
    <row r="267" ht="15.75" customHeight="1">
      <c r="B267" s="42"/>
      <c r="F267" s="43"/>
    </row>
    <row r="268" ht="15.75" customHeight="1">
      <c r="B268" s="42"/>
      <c r="F268" s="43"/>
    </row>
    <row r="269" ht="15.75" customHeight="1">
      <c r="B269" s="42"/>
      <c r="F269" s="43"/>
    </row>
    <row r="270" ht="15.75" customHeight="1">
      <c r="B270" s="42"/>
      <c r="F270" s="43"/>
    </row>
    <row r="271" ht="15.75" customHeight="1">
      <c r="B271" s="42"/>
      <c r="F271" s="43"/>
    </row>
    <row r="272" ht="15.75" customHeight="1">
      <c r="B272" s="42"/>
      <c r="F272" s="43"/>
    </row>
    <row r="273" ht="15.75" customHeight="1">
      <c r="B273" s="42"/>
      <c r="F273" s="43"/>
    </row>
    <row r="274" ht="15.75" customHeight="1">
      <c r="B274" s="42"/>
      <c r="F274" s="43"/>
    </row>
    <row r="275" ht="15.75" customHeight="1">
      <c r="B275" s="42"/>
      <c r="F275" s="43"/>
    </row>
    <row r="276" ht="15.75" customHeight="1">
      <c r="B276" s="42"/>
      <c r="F276" s="43"/>
    </row>
    <row r="277" ht="15.75" customHeight="1">
      <c r="B277" s="42"/>
      <c r="F277" s="43"/>
    </row>
    <row r="278" ht="15.75" customHeight="1">
      <c r="B278" s="42"/>
      <c r="F278" s="43"/>
    </row>
    <row r="279" ht="15.75" customHeight="1">
      <c r="B279" s="42"/>
      <c r="F279" s="43"/>
    </row>
    <row r="280" ht="15.75" customHeight="1">
      <c r="B280" s="42"/>
      <c r="F280" s="43"/>
    </row>
    <row r="281" ht="15.75" customHeight="1">
      <c r="B281" s="42"/>
      <c r="F281" s="43"/>
    </row>
    <row r="282" ht="15.75" customHeight="1">
      <c r="B282" s="42"/>
      <c r="F282" s="43"/>
    </row>
    <row r="283" ht="15.75" customHeight="1">
      <c r="B283" s="42"/>
      <c r="F283" s="43"/>
    </row>
    <row r="284" ht="15.75" customHeight="1">
      <c r="B284" s="42"/>
      <c r="F284" s="43"/>
    </row>
    <row r="285" ht="15.75" customHeight="1">
      <c r="B285" s="42"/>
      <c r="F285" s="43"/>
    </row>
    <row r="286" ht="15.75" customHeight="1">
      <c r="B286" s="42"/>
      <c r="F286" s="43"/>
    </row>
    <row r="287" ht="15.75" customHeight="1">
      <c r="B287" s="42"/>
      <c r="F287" s="43"/>
    </row>
    <row r="288" ht="15.75" customHeight="1">
      <c r="B288" s="42"/>
      <c r="F288" s="43"/>
    </row>
    <row r="289" ht="15.75" customHeight="1">
      <c r="B289" s="42"/>
      <c r="F289" s="43"/>
    </row>
    <row r="290" ht="15.75" customHeight="1">
      <c r="B290" s="42"/>
      <c r="F290" s="43"/>
    </row>
    <row r="291" ht="15.75" customHeight="1">
      <c r="B291" s="42"/>
      <c r="F291" s="43"/>
    </row>
    <row r="292" ht="15.75" customHeight="1">
      <c r="B292" s="42"/>
      <c r="F292" s="43"/>
    </row>
    <row r="293" ht="15.75" customHeight="1">
      <c r="B293" s="42"/>
      <c r="F293" s="43"/>
    </row>
    <row r="294" ht="15.75" customHeight="1">
      <c r="B294" s="42"/>
      <c r="F294" s="43"/>
    </row>
    <row r="295" ht="15.75" customHeight="1">
      <c r="B295" s="42"/>
      <c r="F295" s="43"/>
    </row>
    <row r="296" ht="15.75" customHeight="1">
      <c r="B296" s="42"/>
      <c r="F296" s="43"/>
    </row>
    <row r="297" ht="15.75" customHeight="1">
      <c r="B297" s="42"/>
      <c r="F297" s="43"/>
    </row>
    <row r="298" ht="15.75" customHeight="1">
      <c r="B298" s="42"/>
      <c r="F298" s="43"/>
    </row>
    <row r="299" ht="15.75" customHeight="1">
      <c r="B299" s="42"/>
      <c r="F299" s="43"/>
    </row>
    <row r="300" ht="15.75" customHeight="1">
      <c r="B300" s="42"/>
      <c r="F300" s="43"/>
    </row>
    <row r="301" ht="15.75" customHeight="1">
      <c r="B301" s="42"/>
      <c r="F301" s="43"/>
    </row>
    <row r="302" ht="15.75" customHeight="1">
      <c r="B302" s="42"/>
      <c r="F302" s="43"/>
    </row>
    <row r="303" ht="15.75" customHeight="1">
      <c r="B303" s="42"/>
      <c r="F303" s="43"/>
    </row>
    <row r="304" ht="15.75" customHeight="1">
      <c r="B304" s="42"/>
      <c r="F304" s="43"/>
    </row>
    <row r="305" ht="15.75" customHeight="1">
      <c r="B305" s="42"/>
      <c r="F305" s="43"/>
    </row>
    <row r="306" ht="15.75" customHeight="1">
      <c r="B306" s="42"/>
      <c r="F306" s="43"/>
    </row>
    <row r="307" ht="15.75" customHeight="1">
      <c r="B307" s="42"/>
      <c r="F307" s="43"/>
    </row>
    <row r="308" ht="15.75" customHeight="1">
      <c r="B308" s="42"/>
      <c r="F308" s="43"/>
    </row>
    <row r="309" ht="15.75" customHeight="1">
      <c r="B309" s="42"/>
      <c r="F309" s="43"/>
    </row>
    <row r="310" ht="15.75" customHeight="1">
      <c r="B310" s="42"/>
      <c r="F310" s="43"/>
    </row>
    <row r="311" ht="15.75" customHeight="1">
      <c r="B311" s="42"/>
      <c r="F311" s="43"/>
    </row>
    <row r="312" ht="15.75" customHeight="1">
      <c r="B312" s="42"/>
      <c r="F312" s="43"/>
    </row>
    <row r="313" ht="15.75" customHeight="1">
      <c r="B313" s="42"/>
      <c r="F313" s="43"/>
    </row>
    <row r="314" ht="15.75" customHeight="1">
      <c r="B314" s="42"/>
      <c r="F314" s="43"/>
    </row>
    <row r="315" ht="15.75" customHeight="1">
      <c r="B315" s="42"/>
      <c r="F315" s="43"/>
    </row>
    <row r="316" ht="15.75" customHeight="1">
      <c r="B316" s="42"/>
      <c r="F316" s="43"/>
    </row>
    <row r="317" ht="15.75" customHeight="1">
      <c r="B317" s="42"/>
      <c r="F317" s="43"/>
    </row>
    <row r="318" ht="15.75" customHeight="1">
      <c r="B318" s="42"/>
      <c r="F318" s="43"/>
    </row>
    <row r="319" ht="15.75" customHeight="1">
      <c r="B319" s="42"/>
      <c r="F319" s="43"/>
    </row>
    <row r="320" ht="15.75" customHeight="1">
      <c r="B320" s="42"/>
      <c r="F320" s="43"/>
    </row>
    <row r="321" ht="15.75" customHeight="1">
      <c r="B321" s="42"/>
      <c r="F321" s="43"/>
    </row>
    <row r="322" ht="15.75" customHeight="1">
      <c r="B322" s="42"/>
      <c r="F322" s="43"/>
    </row>
    <row r="323" ht="15.75" customHeight="1">
      <c r="B323" s="42"/>
      <c r="F323" s="43"/>
    </row>
    <row r="324" ht="15.75" customHeight="1">
      <c r="B324" s="42"/>
      <c r="F324" s="43"/>
    </row>
    <row r="325" ht="15.75" customHeight="1">
      <c r="B325" s="42"/>
      <c r="F325" s="43"/>
    </row>
    <row r="326" ht="15.75" customHeight="1">
      <c r="B326" s="42"/>
      <c r="F326" s="43"/>
    </row>
    <row r="327" ht="15.75" customHeight="1">
      <c r="B327" s="42"/>
      <c r="F327" s="43"/>
    </row>
    <row r="328" ht="15.75" customHeight="1">
      <c r="B328" s="42"/>
      <c r="F328" s="43"/>
    </row>
    <row r="329" ht="15.75" customHeight="1">
      <c r="B329" s="42"/>
      <c r="F329" s="43"/>
    </row>
    <row r="330" ht="15.75" customHeight="1">
      <c r="B330" s="42"/>
      <c r="F330" s="43"/>
    </row>
    <row r="331" ht="15.75" customHeight="1">
      <c r="B331" s="42"/>
      <c r="F331" s="43"/>
    </row>
    <row r="332" ht="15.75" customHeight="1">
      <c r="B332" s="42"/>
      <c r="F332" s="43"/>
    </row>
    <row r="333" ht="15.75" customHeight="1">
      <c r="B333" s="42"/>
      <c r="F333" s="43"/>
    </row>
    <row r="334" ht="15.75" customHeight="1">
      <c r="B334" s="42"/>
      <c r="F334" s="43"/>
    </row>
    <row r="335" ht="15.75" customHeight="1">
      <c r="B335" s="42"/>
      <c r="F335" s="43"/>
    </row>
    <row r="336" ht="15.75" customHeight="1">
      <c r="B336" s="42"/>
      <c r="F336" s="43"/>
    </row>
    <row r="337" ht="15.75" customHeight="1">
      <c r="B337" s="42"/>
      <c r="F337" s="43"/>
    </row>
    <row r="338" ht="15.75" customHeight="1">
      <c r="B338" s="42"/>
      <c r="F338" s="43"/>
    </row>
    <row r="339" ht="15.75" customHeight="1">
      <c r="B339" s="42"/>
      <c r="F339" s="43"/>
    </row>
    <row r="340" ht="15.75" customHeight="1">
      <c r="B340" s="42"/>
      <c r="F340" s="43"/>
    </row>
    <row r="341" ht="15.75" customHeight="1">
      <c r="B341" s="42"/>
      <c r="F341" s="43"/>
    </row>
    <row r="342" ht="15.75" customHeight="1">
      <c r="B342" s="42"/>
      <c r="F342" s="43"/>
    </row>
    <row r="343" ht="15.75" customHeight="1">
      <c r="B343" s="42"/>
      <c r="F343" s="43"/>
    </row>
    <row r="344" ht="15.75" customHeight="1">
      <c r="B344" s="42"/>
      <c r="F344" s="43"/>
    </row>
    <row r="345" ht="15.75" customHeight="1">
      <c r="B345" s="42"/>
      <c r="F345" s="43"/>
    </row>
    <row r="346" ht="15.75" customHeight="1">
      <c r="B346" s="42"/>
      <c r="F346" s="43"/>
    </row>
    <row r="347" ht="15.75" customHeight="1">
      <c r="B347" s="42"/>
      <c r="F347" s="43"/>
    </row>
    <row r="348" ht="15.75" customHeight="1">
      <c r="B348" s="42"/>
      <c r="F348" s="43"/>
    </row>
    <row r="349" ht="15.75" customHeight="1">
      <c r="B349" s="42"/>
      <c r="F349" s="43"/>
    </row>
    <row r="350" ht="15.75" customHeight="1">
      <c r="B350" s="42"/>
      <c r="F350" s="43"/>
    </row>
    <row r="351" ht="15.75" customHeight="1">
      <c r="B351" s="42"/>
      <c r="F351" s="43"/>
    </row>
    <row r="352" ht="15.75" customHeight="1">
      <c r="B352" s="42"/>
      <c r="F352" s="43"/>
    </row>
    <row r="353" ht="15.75" customHeight="1">
      <c r="B353" s="42"/>
      <c r="F353" s="43"/>
    </row>
    <row r="354" ht="15.75" customHeight="1">
      <c r="B354" s="42"/>
      <c r="F354" s="43"/>
    </row>
    <row r="355" ht="15.75" customHeight="1">
      <c r="B355" s="42"/>
      <c r="F355" s="43"/>
    </row>
    <row r="356" ht="15.75" customHeight="1">
      <c r="B356" s="42"/>
      <c r="F356" s="43"/>
    </row>
    <row r="357" ht="15.75" customHeight="1">
      <c r="B357" s="42"/>
      <c r="F357" s="43"/>
    </row>
    <row r="358" ht="15.75" customHeight="1">
      <c r="B358" s="42"/>
      <c r="F358" s="43"/>
    </row>
    <row r="359" ht="15.75" customHeight="1">
      <c r="B359" s="42"/>
      <c r="F359" s="43"/>
    </row>
    <row r="360" ht="15.75" customHeight="1">
      <c r="B360" s="42"/>
      <c r="F360" s="43"/>
    </row>
    <row r="361" ht="15.75" customHeight="1">
      <c r="B361" s="42"/>
      <c r="F361" s="43"/>
    </row>
    <row r="362" ht="15.75" customHeight="1">
      <c r="B362" s="42"/>
      <c r="F362" s="43"/>
    </row>
    <row r="363" ht="15.75" customHeight="1">
      <c r="B363" s="42"/>
      <c r="F363" s="43"/>
    </row>
    <row r="364" ht="15.75" customHeight="1">
      <c r="B364" s="42"/>
      <c r="F364" s="43"/>
    </row>
    <row r="365" ht="15.75" customHeight="1">
      <c r="B365" s="42"/>
      <c r="F365" s="43"/>
    </row>
    <row r="366" ht="15.75" customHeight="1">
      <c r="B366" s="42"/>
      <c r="F366" s="43"/>
    </row>
    <row r="367" ht="15.75" customHeight="1">
      <c r="B367" s="42"/>
      <c r="F367" s="43"/>
    </row>
    <row r="368" ht="15.75" customHeight="1">
      <c r="B368" s="42"/>
      <c r="F368" s="43"/>
    </row>
    <row r="369" ht="15.75" customHeight="1">
      <c r="B369" s="42"/>
      <c r="F369" s="43"/>
    </row>
    <row r="370" ht="15.75" customHeight="1">
      <c r="B370" s="42"/>
      <c r="F370" s="43"/>
    </row>
    <row r="371" ht="15.75" customHeight="1">
      <c r="B371" s="42"/>
      <c r="F371" s="43"/>
    </row>
    <row r="372" ht="15.75" customHeight="1">
      <c r="B372" s="42"/>
      <c r="F372" s="43"/>
    </row>
    <row r="373" ht="15.75" customHeight="1">
      <c r="B373" s="42"/>
      <c r="F373" s="43"/>
    </row>
    <row r="374" ht="15.75" customHeight="1">
      <c r="B374" s="42"/>
      <c r="F374" s="43"/>
    </row>
    <row r="375" ht="15.75" customHeight="1">
      <c r="B375" s="42"/>
      <c r="F375" s="43"/>
    </row>
    <row r="376" ht="15.75" customHeight="1">
      <c r="B376" s="42"/>
      <c r="F376" s="43"/>
    </row>
    <row r="377" ht="15.75" customHeight="1">
      <c r="B377" s="42"/>
      <c r="F377" s="43"/>
    </row>
    <row r="378" ht="15.75" customHeight="1">
      <c r="B378" s="42"/>
      <c r="F378" s="43"/>
    </row>
    <row r="379" ht="15.75" customHeight="1">
      <c r="B379" s="42"/>
      <c r="F379" s="43"/>
    </row>
    <row r="380" ht="15.75" customHeight="1">
      <c r="B380" s="42"/>
      <c r="F380" s="43"/>
    </row>
    <row r="381" ht="15.75" customHeight="1">
      <c r="B381" s="42"/>
      <c r="F381" s="43"/>
    </row>
    <row r="382" ht="15.75" customHeight="1">
      <c r="B382" s="42"/>
      <c r="F382" s="43"/>
    </row>
    <row r="383" ht="15.75" customHeight="1">
      <c r="B383" s="42"/>
      <c r="F383" s="43"/>
    </row>
    <row r="384" ht="15.75" customHeight="1">
      <c r="B384" s="42"/>
      <c r="F384" s="43"/>
    </row>
    <row r="385" ht="15.75" customHeight="1">
      <c r="B385" s="42"/>
      <c r="F385" s="43"/>
    </row>
    <row r="386" ht="15.75" customHeight="1">
      <c r="B386" s="42"/>
      <c r="F386" s="43"/>
    </row>
    <row r="387" ht="15.75" customHeight="1">
      <c r="B387" s="42"/>
      <c r="F387" s="43"/>
    </row>
    <row r="388" ht="15.75" customHeight="1">
      <c r="B388" s="42"/>
      <c r="F388" s="43"/>
    </row>
    <row r="389" ht="15.75" customHeight="1">
      <c r="B389" s="42"/>
      <c r="F389" s="43"/>
    </row>
    <row r="390" ht="15.75" customHeight="1">
      <c r="B390" s="42"/>
      <c r="F390" s="43"/>
    </row>
    <row r="391" ht="15.75" customHeight="1">
      <c r="B391" s="42"/>
      <c r="F391" s="43"/>
    </row>
    <row r="392" ht="15.75" customHeight="1">
      <c r="B392" s="42"/>
      <c r="F392" s="43"/>
    </row>
    <row r="393" ht="15.75" customHeight="1">
      <c r="B393" s="42"/>
      <c r="F393" s="43"/>
    </row>
    <row r="394" ht="15.75" customHeight="1">
      <c r="B394" s="42"/>
      <c r="F394" s="43"/>
    </row>
    <row r="395" ht="15.75" customHeight="1">
      <c r="B395" s="42"/>
      <c r="F395" s="43"/>
    </row>
    <row r="396" ht="15.75" customHeight="1">
      <c r="B396" s="42"/>
      <c r="F396" s="43"/>
    </row>
    <row r="397" ht="15.75" customHeight="1">
      <c r="B397" s="42"/>
      <c r="F397" s="43"/>
    </row>
    <row r="398" ht="15.75" customHeight="1">
      <c r="B398" s="42"/>
      <c r="F398" s="43"/>
    </row>
    <row r="399" ht="15.75" customHeight="1">
      <c r="B399" s="42"/>
      <c r="F399" s="43"/>
    </row>
    <row r="400" ht="15.75" customHeight="1">
      <c r="B400" s="42"/>
      <c r="F400" s="43"/>
    </row>
    <row r="401" ht="15.75" customHeight="1">
      <c r="B401" s="42"/>
      <c r="F401" s="43"/>
    </row>
    <row r="402" ht="15.75" customHeight="1">
      <c r="B402" s="42"/>
      <c r="F402" s="43"/>
    </row>
    <row r="403" ht="15.75" customHeight="1">
      <c r="B403" s="42"/>
      <c r="F403" s="43"/>
    </row>
    <row r="404" ht="15.75" customHeight="1">
      <c r="B404" s="42"/>
      <c r="F404" s="43"/>
    </row>
    <row r="405" ht="15.75" customHeight="1">
      <c r="B405" s="42"/>
      <c r="F405" s="43"/>
    </row>
    <row r="406" ht="15.75" customHeight="1">
      <c r="B406" s="42"/>
      <c r="F406" s="43"/>
    </row>
    <row r="407" ht="15.75" customHeight="1">
      <c r="B407" s="42"/>
      <c r="F407" s="43"/>
    </row>
    <row r="408" ht="15.75" customHeight="1">
      <c r="B408" s="42"/>
      <c r="F408" s="43"/>
    </row>
    <row r="409" ht="15.75" customHeight="1">
      <c r="B409" s="42"/>
      <c r="F409" s="43"/>
    </row>
    <row r="410" ht="15.75" customHeight="1">
      <c r="B410" s="42"/>
      <c r="F410" s="43"/>
    </row>
    <row r="411" ht="15.75" customHeight="1">
      <c r="B411" s="42"/>
      <c r="F411" s="43"/>
    </row>
    <row r="412" ht="15.75" customHeight="1">
      <c r="B412" s="42"/>
      <c r="F412" s="43"/>
    </row>
    <row r="413" ht="15.75" customHeight="1">
      <c r="B413" s="42"/>
      <c r="F413" s="43"/>
    </row>
    <row r="414" ht="15.75" customHeight="1">
      <c r="B414" s="42"/>
      <c r="F414" s="43"/>
    </row>
    <row r="415" ht="15.75" customHeight="1">
      <c r="B415" s="42"/>
      <c r="F415" s="43"/>
    </row>
    <row r="416" ht="15.75" customHeight="1">
      <c r="B416" s="42"/>
      <c r="F416" s="43"/>
    </row>
    <row r="417" ht="15.75" customHeight="1">
      <c r="B417" s="42"/>
      <c r="F417" s="43"/>
    </row>
    <row r="418" ht="15.75" customHeight="1">
      <c r="B418" s="42"/>
      <c r="F418" s="43"/>
    </row>
    <row r="419" ht="15.75" customHeight="1">
      <c r="B419" s="42"/>
      <c r="F419" s="43"/>
    </row>
    <row r="420" ht="15.75" customHeight="1">
      <c r="B420" s="42"/>
      <c r="F420" s="43"/>
    </row>
    <row r="421" ht="15.75" customHeight="1">
      <c r="B421" s="42"/>
      <c r="F421" s="43"/>
    </row>
    <row r="422" ht="15.75" customHeight="1">
      <c r="B422" s="42"/>
      <c r="F422" s="43"/>
    </row>
    <row r="423" ht="15.75" customHeight="1">
      <c r="B423" s="42"/>
      <c r="F423" s="43"/>
    </row>
    <row r="424" ht="15.75" customHeight="1">
      <c r="B424" s="42"/>
      <c r="F424" s="43"/>
    </row>
    <row r="425" ht="15.75" customHeight="1">
      <c r="B425" s="42"/>
      <c r="F425" s="43"/>
    </row>
    <row r="426" ht="15.75" customHeight="1">
      <c r="B426" s="42"/>
      <c r="F426" s="43"/>
    </row>
    <row r="427" ht="15.75" customHeight="1">
      <c r="B427" s="42"/>
      <c r="F427" s="43"/>
    </row>
    <row r="428" ht="15.75" customHeight="1">
      <c r="B428" s="42"/>
      <c r="F428" s="43"/>
    </row>
    <row r="429" ht="15.75" customHeight="1">
      <c r="B429" s="42"/>
      <c r="F429" s="43"/>
    </row>
    <row r="430" ht="15.75" customHeight="1">
      <c r="B430" s="42"/>
      <c r="F430" s="43"/>
    </row>
    <row r="431" ht="15.75" customHeight="1">
      <c r="B431" s="42"/>
      <c r="F431" s="43"/>
    </row>
    <row r="432" ht="15.75" customHeight="1">
      <c r="B432" s="42"/>
      <c r="F432" s="43"/>
    </row>
    <row r="433" ht="15.75" customHeight="1">
      <c r="B433" s="42"/>
      <c r="F433" s="43"/>
    </row>
    <row r="434" ht="15.75" customHeight="1">
      <c r="B434" s="42"/>
      <c r="F434" s="43"/>
    </row>
    <row r="435" ht="15.75" customHeight="1">
      <c r="B435" s="42"/>
      <c r="F435" s="43"/>
    </row>
    <row r="436" ht="15.75" customHeight="1">
      <c r="B436" s="42"/>
      <c r="F436" s="43"/>
    </row>
    <row r="437" ht="15.75" customHeight="1">
      <c r="B437" s="42"/>
      <c r="F437" s="43"/>
    </row>
    <row r="438" ht="15.75" customHeight="1">
      <c r="B438" s="42"/>
      <c r="F438" s="43"/>
    </row>
    <row r="439" ht="15.75" customHeight="1">
      <c r="B439" s="42"/>
      <c r="F439" s="43"/>
    </row>
    <row r="440" ht="15.75" customHeight="1">
      <c r="B440" s="42"/>
      <c r="F440" s="43"/>
    </row>
    <row r="441" ht="15.75" customHeight="1">
      <c r="B441" s="42"/>
      <c r="F441" s="43"/>
    </row>
    <row r="442" ht="15.75" customHeight="1">
      <c r="B442" s="42"/>
      <c r="F442" s="43"/>
    </row>
    <row r="443" ht="15.75" customHeight="1">
      <c r="B443" s="42"/>
      <c r="F443" s="43"/>
    </row>
    <row r="444" ht="15.75" customHeight="1">
      <c r="B444" s="42"/>
      <c r="F444" s="43"/>
    </row>
    <row r="445" ht="15.75" customHeight="1">
      <c r="B445" s="42"/>
      <c r="F445" s="43"/>
    </row>
    <row r="446" ht="15.75" customHeight="1">
      <c r="B446" s="42"/>
      <c r="F446" s="43"/>
    </row>
    <row r="447" ht="15.75" customHeight="1">
      <c r="B447" s="42"/>
      <c r="F447" s="43"/>
    </row>
    <row r="448" ht="15.75" customHeight="1">
      <c r="B448" s="42"/>
      <c r="F448" s="43"/>
    </row>
    <row r="449" ht="15.75" customHeight="1">
      <c r="B449" s="42"/>
      <c r="F449" s="43"/>
    </row>
    <row r="450" ht="15.75" customHeight="1">
      <c r="B450" s="42"/>
      <c r="F450" s="43"/>
    </row>
    <row r="451" ht="15.75" customHeight="1">
      <c r="B451" s="42"/>
      <c r="F451" s="43"/>
    </row>
    <row r="452" ht="15.75" customHeight="1">
      <c r="B452" s="42"/>
      <c r="F452" s="43"/>
    </row>
    <row r="453" ht="15.75" customHeight="1">
      <c r="B453" s="42"/>
      <c r="F453" s="43"/>
    </row>
    <row r="454" ht="15.75" customHeight="1">
      <c r="B454" s="42"/>
      <c r="F454" s="43"/>
    </row>
    <row r="455" ht="15.75" customHeight="1">
      <c r="B455" s="42"/>
      <c r="F455" s="43"/>
    </row>
    <row r="456" ht="15.75" customHeight="1">
      <c r="B456" s="42"/>
      <c r="F456" s="43"/>
    </row>
    <row r="457" ht="15.75" customHeight="1">
      <c r="B457" s="42"/>
      <c r="F457" s="43"/>
    </row>
    <row r="458" ht="15.75" customHeight="1">
      <c r="B458" s="42"/>
      <c r="F458" s="43"/>
    </row>
    <row r="459" ht="15.75" customHeight="1">
      <c r="B459" s="42"/>
      <c r="F459" s="43"/>
    </row>
    <row r="460" ht="15.75" customHeight="1">
      <c r="B460" s="42"/>
      <c r="F460" s="43"/>
    </row>
    <row r="461" ht="15.75" customHeight="1">
      <c r="B461" s="42"/>
      <c r="F461" s="43"/>
    </row>
    <row r="462" ht="15.75" customHeight="1">
      <c r="B462" s="42"/>
      <c r="F462" s="43"/>
    </row>
    <row r="463" ht="15.75" customHeight="1">
      <c r="B463" s="42"/>
      <c r="F463" s="43"/>
    </row>
    <row r="464" ht="15.75" customHeight="1">
      <c r="B464" s="42"/>
      <c r="F464" s="43"/>
    </row>
    <row r="465" ht="15.75" customHeight="1">
      <c r="B465" s="42"/>
      <c r="F465" s="43"/>
    </row>
    <row r="466" ht="15.75" customHeight="1">
      <c r="B466" s="42"/>
      <c r="F466" s="43"/>
    </row>
    <row r="467" ht="15.75" customHeight="1">
      <c r="B467" s="42"/>
      <c r="F467" s="43"/>
    </row>
    <row r="468" ht="15.75" customHeight="1">
      <c r="B468" s="42"/>
      <c r="F468" s="43"/>
    </row>
    <row r="469" ht="15.75" customHeight="1">
      <c r="B469" s="42"/>
      <c r="F469" s="43"/>
    </row>
    <row r="470" ht="15.75" customHeight="1">
      <c r="B470" s="42"/>
      <c r="F470" s="43"/>
    </row>
    <row r="471" ht="15.75" customHeight="1">
      <c r="B471" s="42"/>
      <c r="F471" s="43"/>
    </row>
    <row r="472" ht="15.75" customHeight="1">
      <c r="B472" s="42"/>
      <c r="F472" s="43"/>
    </row>
    <row r="473" ht="15.75" customHeight="1">
      <c r="B473" s="42"/>
      <c r="F473" s="43"/>
    </row>
    <row r="474" ht="15.75" customHeight="1">
      <c r="B474" s="42"/>
      <c r="F474" s="43"/>
    </row>
    <row r="475" ht="15.75" customHeight="1">
      <c r="B475" s="42"/>
      <c r="F475" s="43"/>
    </row>
    <row r="476" ht="15.75" customHeight="1">
      <c r="B476" s="42"/>
      <c r="F476" s="43"/>
    </row>
    <row r="477" ht="15.75" customHeight="1">
      <c r="B477" s="42"/>
      <c r="F477" s="43"/>
    </row>
    <row r="478" ht="15.75" customHeight="1">
      <c r="B478" s="42"/>
      <c r="F478" s="43"/>
    </row>
    <row r="479" ht="15.75" customHeight="1">
      <c r="B479" s="42"/>
      <c r="F479" s="43"/>
    </row>
    <row r="480" ht="15.75" customHeight="1">
      <c r="B480" s="42"/>
      <c r="F480" s="43"/>
    </row>
    <row r="481" ht="15.75" customHeight="1">
      <c r="B481" s="42"/>
      <c r="F481" s="43"/>
    </row>
    <row r="482" ht="15.75" customHeight="1">
      <c r="B482" s="42"/>
      <c r="F482" s="43"/>
    </row>
    <row r="483" ht="15.75" customHeight="1">
      <c r="B483" s="42"/>
      <c r="F483" s="43"/>
    </row>
    <row r="484" ht="15.75" customHeight="1">
      <c r="B484" s="42"/>
      <c r="F484" s="43"/>
    </row>
    <row r="485" ht="15.75" customHeight="1">
      <c r="B485" s="42"/>
      <c r="F485" s="43"/>
    </row>
    <row r="486" ht="15.75" customHeight="1">
      <c r="B486" s="42"/>
      <c r="F486" s="43"/>
    </row>
    <row r="487" ht="15.75" customHeight="1">
      <c r="B487" s="42"/>
      <c r="F487" s="43"/>
    </row>
    <row r="488" ht="15.75" customHeight="1">
      <c r="B488" s="42"/>
      <c r="F488" s="43"/>
    </row>
    <row r="489" ht="15.75" customHeight="1">
      <c r="B489" s="42"/>
      <c r="F489" s="43"/>
    </row>
    <row r="490" ht="15.75" customHeight="1">
      <c r="B490" s="42"/>
      <c r="F490" s="43"/>
    </row>
    <row r="491" ht="15.75" customHeight="1">
      <c r="B491" s="42"/>
      <c r="F491" s="43"/>
    </row>
    <row r="492" ht="15.75" customHeight="1">
      <c r="B492" s="42"/>
      <c r="F492" s="43"/>
    </row>
    <row r="493" ht="15.75" customHeight="1">
      <c r="B493" s="42"/>
      <c r="F493" s="43"/>
    </row>
    <row r="494" ht="15.75" customHeight="1">
      <c r="B494" s="42"/>
      <c r="F494" s="43"/>
    </row>
    <row r="495" ht="15.75" customHeight="1">
      <c r="B495" s="42"/>
      <c r="F495" s="43"/>
    </row>
    <row r="496" ht="15.75" customHeight="1">
      <c r="B496" s="42"/>
      <c r="F496" s="43"/>
    </row>
    <row r="497" ht="15.75" customHeight="1">
      <c r="B497" s="42"/>
      <c r="F497" s="43"/>
    </row>
    <row r="498" ht="15.75" customHeight="1">
      <c r="B498" s="42"/>
      <c r="F498" s="43"/>
    </row>
    <row r="499" ht="15.75" customHeight="1">
      <c r="B499" s="42"/>
      <c r="F499" s="43"/>
    </row>
    <row r="500" ht="15.75" customHeight="1">
      <c r="B500" s="42"/>
      <c r="F500" s="43"/>
    </row>
    <row r="501" ht="15.75" customHeight="1">
      <c r="B501" s="42"/>
      <c r="F501" s="43"/>
    </row>
    <row r="502" ht="15.75" customHeight="1">
      <c r="B502" s="42"/>
      <c r="F502" s="43"/>
    </row>
    <row r="503" ht="15.75" customHeight="1">
      <c r="B503" s="42"/>
      <c r="F503" s="43"/>
    </row>
    <row r="504" ht="15.75" customHeight="1">
      <c r="B504" s="42"/>
      <c r="F504" s="43"/>
    </row>
    <row r="505" ht="15.75" customHeight="1">
      <c r="B505" s="42"/>
      <c r="F505" s="43"/>
    </row>
    <row r="506" ht="15.75" customHeight="1">
      <c r="B506" s="42"/>
      <c r="F506" s="43"/>
    </row>
    <row r="507" ht="15.75" customHeight="1">
      <c r="B507" s="42"/>
      <c r="F507" s="43"/>
    </row>
    <row r="508" ht="15.75" customHeight="1">
      <c r="B508" s="42"/>
      <c r="F508" s="43"/>
    </row>
    <row r="509" ht="15.75" customHeight="1">
      <c r="B509" s="42"/>
      <c r="F509" s="43"/>
    </row>
    <row r="510" ht="15.75" customHeight="1">
      <c r="B510" s="42"/>
      <c r="F510" s="43"/>
    </row>
    <row r="511" ht="15.75" customHeight="1">
      <c r="B511" s="42"/>
      <c r="F511" s="43"/>
    </row>
    <row r="512" ht="15.75" customHeight="1">
      <c r="B512" s="42"/>
      <c r="F512" s="43"/>
    </row>
    <row r="513" ht="15.75" customHeight="1">
      <c r="B513" s="42"/>
      <c r="F513" s="43"/>
    </row>
    <row r="514" ht="15.75" customHeight="1">
      <c r="B514" s="42"/>
      <c r="F514" s="43"/>
    </row>
    <row r="515" ht="15.75" customHeight="1">
      <c r="B515" s="42"/>
      <c r="F515" s="43"/>
    </row>
    <row r="516" ht="15.75" customHeight="1">
      <c r="B516" s="42"/>
      <c r="F516" s="43"/>
    </row>
    <row r="517" ht="15.75" customHeight="1">
      <c r="B517" s="42"/>
      <c r="F517" s="43"/>
    </row>
    <row r="518" ht="15.75" customHeight="1">
      <c r="B518" s="42"/>
      <c r="F518" s="43"/>
    </row>
    <row r="519" ht="15.75" customHeight="1">
      <c r="B519" s="42"/>
      <c r="F519" s="43"/>
    </row>
    <row r="520" ht="15.75" customHeight="1">
      <c r="B520" s="42"/>
      <c r="F520" s="43"/>
    </row>
    <row r="521" ht="15.75" customHeight="1">
      <c r="B521" s="42"/>
      <c r="F521" s="43"/>
    </row>
    <row r="522" ht="15.75" customHeight="1">
      <c r="B522" s="42"/>
      <c r="F522" s="43"/>
    </row>
    <row r="523" ht="15.75" customHeight="1">
      <c r="B523" s="42"/>
      <c r="F523" s="43"/>
    </row>
    <row r="524" ht="15.75" customHeight="1">
      <c r="B524" s="42"/>
      <c r="F524" s="43"/>
    </row>
    <row r="525" ht="15.75" customHeight="1">
      <c r="B525" s="42"/>
      <c r="F525" s="43"/>
    </row>
    <row r="526" ht="15.75" customHeight="1">
      <c r="B526" s="42"/>
      <c r="F526" s="43"/>
    </row>
    <row r="527" ht="15.75" customHeight="1">
      <c r="B527" s="42"/>
      <c r="F527" s="43"/>
    </row>
    <row r="528" ht="15.75" customHeight="1">
      <c r="B528" s="42"/>
      <c r="F528" s="43"/>
    </row>
    <row r="529" ht="15.75" customHeight="1">
      <c r="B529" s="42"/>
      <c r="F529" s="43"/>
    </row>
    <row r="530" ht="15.75" customHeight="1">
      <c r="B530" s="42"/>
      <c r="F530" s="43"/>
    </row>
    <row r="531" ht="15.75" customHeight="1">
      <c r="B531" s="42"/>
      <c r="F531" s="43"/>
    </row>
    <row r="532" ht="15.75" customHeight="1">
      <c r="B532" s="42"/>
      <c r="F532" s="43"/>
    </row>
    <row r="533" ht="15.75" customHeight="1">
      <c r="B533" s="42"/>
      <c r="F533" s="43"/>
    </row>
    <row r="534" ht="15.75" customHeight="1">
      <c r="B534" s="42"/>
      <c r="F534" s="43"/>
    </row>
    <row r="535" ht="15.75" customHeight="1">
      <c r="B535" s="42"/>
      <c r="F535" s="43"/>
    </row>
    <row r="536" ht="15.75" customHeight="1">
      <c r="B536" s="42"/>
      <c r="F536" s="43"/>
    </row>
    <row r="537" ht="15.75" customHeight="1">
      <c r="B537" s="42"/>
      <c r="F537" s="43"/>
    </row>
    <row r="538" ht="15.75" customHeight="1">
      <c r="B538" s="42"/>
      <c r="F538" s="43"/>
    </row>
    <row r="539" ht="15.75" customHeight="1">
      <c r="B539" s="42"/>
      <c r="F539" s="43"/>
    </row>
    <row r="540" ht="15.75" customHeight="1">
      <c r="B540" s="42"/>
      <c r="F540" s="43"/>
    </row>
    <row r="541" ht="15.75" customHeight="1">
      <c r="B541" s="42"/>
      <c r="F541" s="43"/>
    </row>
    <row r="542" ht="15.75" customHeight="1">
      <c r="B542" s="42"/>
      <c r="F542" s="43"/>
    </row>
    <row r="543" ht="15.75" customHeight="1">
      <c r="B543" s="42"/>
      <c r="F543" s="43"/>
    </row>
    <row r="544" ht="15.75" customHeight="1">
      <c r="B544" s="42"/>
      <c r="F544" s="43"/>
    </row>
    <row r="545" ht="15.75" customHeight="1">
      <c r="B545" s="42"/>
      <c r="F545" s="43"/>
    </row>
    <row r="546" ht="15.75" customHeight="1">
      <c r="B546" s="42"/>
      <c r="F546" s="43"/>
    </row>
    <row r="547" ht="15.75" customHeight="1">
      <c r="B547" s="42"/>
      <c r="F547" s="43"/>
    </row>
    <row r="548" ht="15.75" customHeight="1">
      <c r="B548" s="42"/>
      <c r="F548" s="43"/>
    </row>
    <row r="549" ht="15.75" customHeight="1">
      <c r="B549" s="42"/>
      <c r="F549" s="43"/>
    </row>
    <row r="550" ht="15.75" customHeight="1">
      <c r="B550" s="42"/>
      <c r="F550" s="43"/>
    </row>
    <row r="551" ht="15.75" customHeight="1">
      <c r="B551" s="42"/>
      <c r="F551" s="43"/>
    </row>
    <row r="552" ht="15.75" customHeight="1">
      <c r="B552" s="42"/>
      <c r="F552" s="43"/>
    </row>
    <row r="553" ht="15.75" customHeight="1">
      <c r="B553" s="42"/>
      <c r="F553" s="43"/>
    </row>
    <row r="554" ht="15.75" customHeight="1">
      <c r="B554" s="42"/>
      <c r="F554" s="43"/>
    </row>
    <row r="555" ht="15.75" customHeight="1">
      <c r="B555" s="42"/>
      <c r="F555" s="43"/>
    </row>
    <row r="556" ht="15.75" customHeight="1">
      <c r="B556" s="42"/>
      <c r="F556" s="43"/>
    </row>
    <row r="557" ht="15.75" customHeight="1">
      <c r="B557" s="42"/>
      <c r="F557" s="43"/>
    </row>
    <row r="558" ht="15.75" customHeight="1">
      <c r="B558" s="42"/>
      <c r="F558" s="43"/>
    </row>
    <row r="559" ht="15.75" customHeight="1">
      <c r="B559" s="42"/>
      <c r="F559" s="43"/>
    </row>
    <row r="560" ht="15.75" customHeight="1">
      <c r="B560" s="42"/>
      <c r="F560" s="43"/>
    </row>
    <row r="561" ht="15.75" customHeight="1">
      <c r="B561" s="42"/>
      <c r="F561" s="43"/>
    </row>
    <row r="562" ht="15.75" customHeight="1">
      <c r="B562" s="42"/>
      <c r="F562" s="43"/>
    </row>
    <row r="563" ht="15.75" customHeight="1">
      <c r="B563" s="42"/>
      <c r="F563" s="43"/>
    </row>
    <row r="564" ht="15.75" customHeight="1">
      <c r="B564" s="42"/>
      <c r="F564" s="43"/>
    </row>
    <row r="565" ht="15.75" customHeight="1">
      <c r="B565" s="42"/>
      <c r="F565" s="43"/>
    </row>
    <row r="566" ht="15.75" customHeight="1">
      <c r="B566" s="42"/>
      <c r="F566" s="43"/>
    </row>
    <row r="567" ht="15.75" customHeight="1">
      <c r="B567" s="42"/>
      <c r="F567" s="43"/>
    </row>
    <row r="568" ht="15.75" customHeight="1">
      <c r="B568" s="42"/>
      <c r="F568" s="43"/>
    </row>
    <row r="569" ht="15.75" customHeight="1">
      <c r="B569" s="42"/>
      <c r="F569" s="43"/>
    </row>
    <row r="570" ht="15.75" customHeight="1">
      <c r="B570" s="42"/>
      <c r="F570" s="43"/>
    </row>
    <row r="571" ht="15.75" customHeight="1">
      <c r="B571" s="42"/>
      <c r="F571" s="43"/>
    </row>
    <row r="572" ht="15.75" customHeight="1">
      <c r="B572" s="42"/>
      <c r="F572" s="43"/>
    </row>
    <row r="573" ht="15.75" customHeight="1">
      <c r="B573" s="42"/>
      <c r="F573" s="43"/>
    </row>
    <row r="574" ht="15.75" customHeight="1">
      <c r="B574" s="42"/>
      <c r="F574" s="43"/>
    </row>
    <row r="575" ht="15.75" customHeight="1">
      <c r="B575" s="42"/>
      <c r="F575" s="43"/>
    </row>
    <row r="576" ht="15.75" customHeight="1">
      <c r="B576" s="42"/>
      <c r="F576" s="43"/>
    </row>
    <row r="577" ht="15.75" customHeight="1">
      <c r="B577" s="42"/>
      <c r="F577" s="43"/>
    </row>
    <row r="578" ht="15.75" customHeight="1">
      <c r="B578" s="42"/>
      <c r="F578" s="43"/>
    </row>
    <row r="579" ht="15.75" customHeight="1">
      <c r="B579" s="42"/>
      <c r="F579" s="43"/>
    </row>
    <row r="580" ht="15.75" customHeight="1">
      <c r="B580" s="42"/>
      <c r="F580" s="43"/>
    </row>
    <row r="581" ht="15.75" customHeight="1">
      <c r="B581" s="42"/>
      <c r="F581" s="43"/>
    </row>
    <row r="582" ht="15.75" customHeight="1">
      <c r="B582" s="42"/>
      <c r="F582" s="43"/>
    </row>
    <row r="583" ht="15.75" customHeight="1">
      <c r="B583" s="42"/>
      <c r="F583" s="43"/>
    </row>
    <row r="584" ht="15.75" customHeight="1">
      <c r="B584" s="42"/>
      <c r="F584" s="43"/>
    </row>
    <row r="585" ht="15.75" customHeight="1">
      <c r="B585" s="42"/>
      <c r="F585" s="43"/>
    </row>
    <row r="586" ht="15.75" customHeight="1">
      <c r="B586" s="42"/>
      <c r="F586" s="43"/>
    </row>
    <row r="587" ht="15.75" customHeight="1">
      <c r="B587" s="42"/>
      <c r="F587" s="43"/>
    </row>
    <row r="588" ht="15.75" customHeight="1">
      <c r="B588" s="42"/>
      <c r="F588" s="43"/>
    </row>
    <row r="589" ht="15.75" customHeight="1">
      <c r="B589" s="42"/>
      <c r="F589" s="43"/>
    </row>
    <row r="590" ht="15.75" customHeight="1">
      <c r="B590" s="42"/>
      <c r="F590" s="43"/>
    </row>
    <row r="591" ht="15.75" customHeight="1">
      <c r="B591" s="42"/>
      <c r="F591" s="43"/>
    </row>
    <row r="592" ht="15.75" customHeight="1">
      <c r="B592" s="42"/>
      <c r="F592" s="43"/>
    </row>
    <row r="593" ht="15.75" customHeight="1">
      <c r="B593" s="42"/>
      <c r="F593" s="43"/>
    </row>
    <row r="594" ht="15.75" customHeight="1">
      <c r="B594" s="42"/>
      <c r="F594" s="43"/>
    </row>
    <row r="595" ht="15.75" customHeight="1">
      <c r="B595" s="42"/>
      <c r="F595" s="43"/>
    </row>
    <row r="596" ht="15.75" customHeight="1">
      <c r="B596" s="42"/>
      <c r="F596" s="43"/>
    </row>
    <row r="597" ht="15.75" customHeight="1">
      <c r="B597" s="42"/>
      <c r="F597" s="43"/>
    </row>
    <row r="598" ht="15.75" customHeight="1">
      <c r="B598" s="42"/>
      <c r="F598" s="43"/>
    </row>
    <row r="599" ht="15.75" customHeight="1">
      <c r="B599" s="42"/>
      <c r="F599" s="43"/>
    </row>
    <row r="600" ht="15.75" customHeight="1">
      <c r="B600" s="42"/>
      <c r="F600" s="43"/>
    </row>
    <row r="601" ht="15.75" customHeight="1">
      <c r="B601" s="42"/>
      <c r="F601" s="43"/>
    </row>
    <row r="602" ht="15.75" customHeight="1">
      <c r="B602" s="42"/>
      <c r="F602" s="43"/>
    </row>
    <row r="603" ht="15.75" customHeight="1">
      <c r="B603" s="42"/>
      <c r="F603" s="43"/>
    </row>
    <row r="604" ht="15.75" customHeight="1">
      <c r="B604" s="42"/>
      <c r="F604" s="43"/>
    </row>
    <row r="605" ht="15.75" customHeight="1">
      <c r="B605" s="42"/>
      <c r="F605" s="43"/>
    </row>
    <row r="606" ht="15.75" customHeight="1">
      <c r="B606" s="42"/>
      <c r="F606" s="43"/>
    </row>
    <row r="607" ht="15.75" customHeight="1">
      <c r="B607" s="42"/>
      <c r="F607" s="43"/>
    </row>
    <row r="608" ht="15.75" customHeight="1">
      <c r="B608" s="42"/>
      <c r="F608" s="43"/>
    </row>
    <row r="609" ht="15.75" customHeight="1">
      <c r="B609" s="42"/>
      <c r="F609" s="43"/>
    </row>
    <row r="610" ht="15.75" customHeight="1">
      <c r="B610" s="42"/>
      <c r="F610" s="43"/>
    </row>
    <row r="611" ht="15.75" customHeight="1">
      <c r="B611" s="42"/>
      <c r="F611" s="43"/>
    </row>
    <row r="612" ht="15.75" customHeight="1">
      <c r="B612" s="42"/>
      <c r="F612" s="43"/>
    </row>
    <row r="613" ht="15.75" customHeight="1">
      <c r="B613" s="42"/>
      <c r="F613" s="43"/>
    </row>
    <row r="614" ht="15.75" customHeight="1">
      <c r="B614" s="42"/>
      <c r="F614" s="43"/>
    </row>
    <row r="615" ht="15.75" customHeight="1">
      <c r="B615" s="42"/>
      <c r="F615" s="43"/>
    </row>
    <row r="616" ht="15.75" customHeight="1">
      <c r="B616" s="42"/>
      <c r="F616" s="43"/>
    </row>
    <row r="617" ht="15.75" customHeight="1">
      <c r="B617" s="42"/>
      <c r="F617" s="43"/>
    </row>
    <row r="618" ht="15.75" customHeight="1">
      <c r="B618" s="42"/>
      <c r="F618" s="43"/>
    </row>
    <row r="619" ht="15.75" customHeight="1">
      <c r="B619" s="42"/>
      <c r="F619" s="43"/>
    </row>
    <row r="620" ht="15.75" customHeight="1">
      <c r="B620" s="42"/>
      <c r="F620" s="43"/>
    </row>
    <row r="621" ht="15.75" customHeight="1">
      <c r="B621" s="42"/>
      <c r="F621" s="43"/>
    </row>
    <row r="622" ht="15.75" customHeight="1">
      <c r="B622" s="42"/>
      <c r="F622" s="43"/>
    </row>
    <row r="623" ht="15.75" customHeight="1">
      <c r="B623" s="42"/>
      <c r="F623" s="43"/>
    </row>
    <row r="624" ht="15.75" customHeight="1">
      <c r="B624" s="42"/>
      <c r="F624" s="43"/>
    </row>
    <row r="625" ht="15.75" customHeight="1">
      <c r="B625" s="42"/>
      <c r="F625" s="43"/>
    </row>
    <row r="626" ht="15.75" customHeight="1">
      <c r="B626" s="42"/>
      <c r="F626" s="43"/>
    </row>
    <row r="627" ht="15.75" customHeight="1">
      <c r="B627" s="42"/>
      <c r="F627" s="43"/>
    </row>
    <row r="628" ht="15.75" customHeight="1">
      <c r="B628" s="42"/>
      <c r="F628" s="43"/>
    </row>
    <row r="629" ht="15.75" customHeight="1">
      <c r="B629" s="42"/>
      <c r="F629" s="43"/>
    </row>
    <row r="630" ht="15.75" customHeight="1">
      <c r="B630" s="42"/>
      <c r="F630" s="43"/>
    </row>
    <row r="631" ht="15.75" customHeight="1">
      <c r="B631" s="42"/>
      <c r="F631" s="43"/>
    </row>
    <row r="632" ht="15.75" customHeight="1">
      <c r="B632" s="42"/>
      <c r="F632" s="43"/>
    </row>
    <row r="633" ht="15.75" customHeight="1">
      <c r="B633" s="42"/>
      <c r="F633" s="43"/>
    </row>
    <row r="634" ht="15.75" customHeight="1">
      <c r="B634" s="42"/>
      <c r="F634" s="43"/>
    </row>
    <row r="635" ht="15.75" customHeight="1">
      <c r="B635" s="42"/>
      <c r="F635" s="43"/>
    </row>
    <row r="636" ht="15.75" customHeight="1">
      <c r="B636" s="42"/>
      <c r="F636" s="43"/>
    </row>
    <row r="637" ht="15.75" customHeight="1">
      <c r="B637" s="42"/>
      <c r="F637" s="43"/>
    </row>
    <row r="638" ht="15.75" customHeight="1">
      <c r="B638" s="42"/>
      <c r="F638" s="43"/>
    </row>
    <row r="639" ht="15.75" customHeight="1">
      <c r="B639" s="42"/>
      <c r="F639" s="43"/>
    </row>
    <row r="640" ht="15.75" customHeight="1">
      <c r="B640" s="42"/>
      <c r="F640" s="43"/>
    </row>
    <row r="641" ht="15.75" customHeight="1">
      <c r="B641" s="42"/>
      <c r="F641" s="43"/>
    </row>
    <row r="642" ht="15.75" customHeight="1">
      <c r="B642" s="42"/>
      <c r="F642" s="43"/>
    </row>
    <row r="643" ht="15.75" customHeight="1">
      <c r="B643" s="42"/>
      <c r="F643" s="43"/>
    </row>
    <row r="644" ht="15.75" customHeight="1">
      <c r="B644" s="42"/>
      <c r="F644" s="43"/>
    </row>
    <row r="645" ht="15.75" customHeight="1">
      <c r="B645" s="42"/>
      <c r="F645" s="43"/>
    </row>
    <row r="646" ht="15.75" customHeight="1">
      <c r="B646" s="42"/>
      <c r="F646" s="43"/>
    </row>
    <row r="647" ht="15.75" customHeight="1">
      <c r="B647" s="42"/>
      <c r="F647" s="43"/>
    </row>
    <row r="648" ht="15.75" customHeight="1">
      <c r="B648" s="42"/>
      <c r="F648" s="43"/>
    </row>
    <row r="649" ht="15.75" customHeight="1">
      <c r="B649" s="42"/>
      <c r="F649" s="43"/>
    </row>
    <row r="650" ht="15.75" customHeight="1">
      <c r="B650" s="42"/>
      <c r="F650" s="43"/>
    </row>
    <row r="651" ht="15.75" customHeight="1">
      <c r="B651" s="42"/>
      <c r="F651" s="43"/>
    </row>
    <row r="652" ht="15.75" customHeight="1">
      <c r="B652" s="42"/>
      <c r="F652" s="43"/>
    </row>
    <row r="653" ht="15.75" customHeight="1">
      <c r="B653" s="42"/>
      <c r="F653" s="43"/>
    </row>
    <row r="654" ht="15.75" customHeight="1">
      <c r="B654" s="42"/>
      <c r="F654" s="43"/>
    </row>
    <row r="655" ht="15.75" customHeight="1">
      <c r="B655" s="42"/>
      <c r="F655" s="43"/>
    </row>
    <row r="656" ht="15.75" customHeight="1">
      <c r="B656" s="42"/>
      <c r="F656" s="43"/>
    </row>
    <row r="657" ht="15.75" customHeight="1">
      <c r="B657" s="42"/>
      <c r="F657" s="43"/>
    </row>
    <row r="658" ht="15.75" customHeight="1">
      <c r="B658" s="42"/>
      <c r="F658" s="43"/>
    </row>
    <row r="659" ht="15.75" customHeight="1">
      <c r="B659" s="42"/>
      <c r="F659" s="43"/>
    </row>
    <row r="660" ht="15.75" customHeight="1">
      <c r="B660" s="42"/>
      <c r="F660" s="43"/>
    </row>
    <row r="661" ht="15.75" customHeight="1">
      <c r="B661" s="42"/>
      <c r="F661" s="43"/>
    </row>
    <row r="662" ht="15.75" customHeight="1">
      <c r="B662" s="42"/>
      <c r="F662" s="43"/>
    </row>
    <row r="663" ht="15.75" customHeight="1">
      <c r="B663" s="42"/>
      <c r="F663" s="43"/>
    </row>
    <row r="664" ht="15.75" customHeight="1">
      <c r="B664" s="42"/>
      <c r="F664" s="43"/>
    </row>
    <row r="665" ht="15.75" customHeight="1">
      <c r="B665" s="42"/>
      <c r="F665" s="43"/>
    </row>
    <row r="666" ht="15.75" customHeight="1">
      <c r="B666" s="42"/>
      <c r="F666" s="43"/>
    </row>
    <row r="667" ht="15.75" customHeight="1">
      <c r="B667" s="42"/>
      <c r="F667" s="43"/>
    </row>
    <row r="668" ht="15.75" customHeight="1">
      <c r="B668" s="42"/>
      <c r="F668" s="43"/>
    </row>
    <row r="669" ht="15.75" customHeight="1">
      <c r="B669" s="42"/>
      <c r="F669" s="43"/>
    </row>
    <row r="670" ht="15.75" customHeight="1">
      <c r="B670" s="42"/>
      <c r="F670" s="43"/>
    </row>
    <row r="671" ht="15.75" customHeight="1">
      <c r="B671" s="42"/>
      <c r="F671" s="43"/>
    </row>
    <row r="672" ht="15.75" customHeight="1">
      <c r="B672" s="42"/>
      <c r="F672" s="43"/>
    </row>
    <row r="673" ht="15.75" customHeight="1">
      <c r="B673" s="42"/>
      <c r="F673" s="43"/>
    </row>
    <row r="674" ht="15.75" customHeight="1">
      <c r="B674" s="42"/>
      <c r="F674" s="43"/>
    </row>
    <row r="675" ht="15.75" customHeight="1">
      <c r="B675" s="42"/>
      <c r="F675" s="43"/>
    </row>
    <row r="676" ht="15.75" customHeight="1">
      <c r="B676" s="42"/>
      <c r="F676" s="43"/>
    </row>
    <row r="677" ht="15.75" customHeight="1">
      <c r="B677" s="42"/>
      <c r="F677" s="43"/>
    </row>
    <row r="678" ht="15.75" customHeight="1">
      <c r="B678" s="42"/>
      <c r="F678" s="43"/>
    </row>
    <row r="679" ht="15.75" customHeight="1">
      <c r="B679" s="42"/>
      <c r="F679" s="43"/>
    </row>
    <row r="680" ht="15.75" customHeight="1">
      <c r="B680" s="42"/>
      <c r="F680" s="43"/>
    </row>
    <row r="681" ht="15.75" customHeight="1">
      <c r="B681" s="42"/>
      <c r="F681" s="43"/>
    </row>
    <row r="682" ht="15.75" customHeight="1">
      <c r="B682" s="42"/>
      <c r="F682" s="43"/>
    </row>
    <row r="683" ht="15.75" customHeight="1">
      <c r="B683" s="42"/>
      <c r="F683" s="43"/>
    </row>
    <row r="684" ht="15.75" customHeight="1">
      <c r="B684" s="42"/>
      <c r="F684" s="43"/>
    </row>
    <row r="685" ht="15.75" customHeight="1">
      <c r="B685" s="42"/>
      <c r="F685" s="43"/>
    </row>
    <row r="686" ht="15.75" customHeight="1">
      <c r="B686" s="42"/>
      <c r="F686" s="43"/>
    </row>
    <row r="687" ht="15.75" customHeight="1">
      <c r="B687" s="42"/>
      <c r="F687" s="43"/>
    </row>
    <row r="688" ht="15.75" customHeight="1">
      <c r="B688" s="42"/>
      <c r="F688" s="43"/>
    </row>
    <row r="689" ht="15.75" customHeight="1">
      <c r="B689" s="42"/>
      <c r="F689" s="43"/>
    </row>
    <row r="690" ht="15.75" customHeight="1">
      <c r="B690" s="42"/>
      <c r="F690" s="43"/>
    </row>
    <row r="691" ht="15.75" customHeight="1">
      <c r="B691" s="42"/>
      <c r="F691" s="43"/>
    </row>
    <row r="692" ht="15.75" customHeight="1">
      <c r="B692" s="42"/>
      <c r="F692" s="43"/>
    </row>
    <row r="693" ht="15.75" customHeight="1">
      <c r="B693" s="42"/>
      <c r="F693" s="43"/>
    </row>
    <row r="694" ht="15.75" customHeight="1">
      <c r="B694" s="42"/>
      <c r="F694" s="43"/>
    </row>
    <row r="695" ht="15.75" customHeight="1">
      <c r="B695" s="42"/>
      <c r="F695" s="43"/>
    </row>
    <row r="696" ht="15.75" customHeight="1">
      <c r="B696" s="42"/>
      <c r="F696" s="43"/>
    </row>
    <row r="697" ht="15.75" customHeight="1">
      <c r="B697" s="42"/>
      <c r="F697" s="43"/>
    </row>
    <row r="698" ht="15.75" customHeight="1">
      <c r="B698" s="42"/>
      <c r="F698" s="43"/>
    </row>
    <row r="699" ht="15.75" customHeight="1">
      <c r="B699" s="42"/>
      <c r="F699" s="43"/>
    </row>
    <row r="700" ht="15.75" customHeight="1">
      <c r="B700" s="42"/>
      <c r="F700" s="43"/>
    </row>
    <row r="701" ht="15.75" customHeight="1">
      <c r="B701" s="42"/>
      <c r="F701" s="43"/>
    </row>
    <row r="702" ht="15.75" customHeight="1">
      <c r="B702" s="42"/>
      <c r="F702" s="43"/>
    </row>
    <row r="703" ht="15.75" customHeight="1">
      <c r="B703" s="42"/>
      <c r="F703" s="43"/>
    </row>
    <row r="704" ht="15.75" customHeight="1">
      <c r="B704" s="42"/>
      <c r="F704" s="43"/>
    </row>
    <row r="705" ht="15.75" customHeight="1">
      <c r="B705" s="42"/>
      <c r="F705" s="43"/>
    </row>
    <row r="706" ht="15.75" customHeight="1">
      <c r="B706" s="42"/>
      <c r="F706" s="43"/>
    </row>
    <row r="707" ht="15.75" customHeight="1">
      <c r="B707" s="42"/>
      <c r="F707" s="43"/>
    </row>
    <row r="708" ht="15.75" customHeight="1">
      <c r="B708" s="42"/>
      <c r="F708" s="43"/>
    </row>
    <row r="709" ht="15.75" customHeight="1">
      <c r="B709" s="42"/>
      <c r="F709" s="43"/>
    </row>
    <row r="710" ht="15.75" customHeight="1">
      <c r="B710" s="42"/>
      <c r="F710" s="43"/>
    </row>
    <row r="711" ht="15.75" customHeight="1">
      <c r="B711" s="42"/>
      <c r="F711" s="43"/>
    </row>
    <row r="712" ht="15.75" customHeight="1">
      <c r="B712" s="42"/>
      <c r="F712" s="43"/>
    </row>
    <row r="713" ht="15.75" customHeight="1">
      <c r="B713" s="42"/>
      <c r="F713" s="43"/>
    </row>
    <row r="714" ht="15.75" customHeight="1">
      <c r="B714" s="42"/>
      <c r="F714" s="43"/>
    </row>
    <row r="715" ht="15.75" customHeight="1">
      <c r="B715" s="42"/>
      <c r="F715" s="43"/>
    </row>
    <row r="716" ht="15.75" customHeight="1">
      <c r="B716" s="42"/>
      <c r="F716" s="43"/>
    </row>
    <row r="717" ht="15.75" customHeight="1">
      <c r="B717" s="42"/>
      <c r="F717" s="43"/>
    </row>
    <row r="718" ht="15.75" customHeight="1">
      <c r="B718" s="42"/>
      <c r="F718" s="43"/>
    </row>
    <row r="719" ht="15.75" customHeight="1">
      <c r="B719" s="42"/>
      <c r="F719" s="43"/>
    </row>
    <row r="720" ht="15.75" customHeight="1">
      <c r="B720" s="42"/>
      <c r="F720" s="43"/>
    </row>
    <row r="721" ht="15.75" customHeight="1">
      <c r="B721" s="42"/>
      <c r="F721" s="43"/>
    </row>
    <row r="722" ht="15.75" customHeight="1">
      <c r="B722" s="42"/>
      <c r="F722" s="43"/>
    </row>
    <row r="723" ht="15.75" customHeight="1">
      <c r="B723" s="42"/>
      <c r="F723" s="43"/>
    </row>
    <row r="724" ht="15.75" customHeight="1">
      <c r="B724" s="42"/>
      <c r="F724" s="43"/>
    </row>
    <row r="725" ht="15.75" customHeight="1">
      <c r="B725" s="42"/>
      <c r="F725" s="43"/>
    </row>
    <row r="726" ht="15.75" customHeight="1">
      <c r="B726" s="42"/>
      <c r="F726" s="43"/>
    </row>
    <row r="727" ht="15.75" customHeight="1">
      <c r="B727" s="42"/>
      <c r="F727" s="43"/>
    </row>
    <row r="728" ht="15.75" customHeight="1">
      <c r="B728" s="42"/>
      <c r="F728" s="43"/>
    </row>
    <row r="729" ht="15.75" customHeight="1">
      <c r="B729" s="42"/>
      <c r="F729" s="43"/>
    </row>
    <row r="730" ht="15.75" customHeight="1">
      <c r="B730" s="42"/>
      <c r="F730" s="43"/>
    </row>
    <row r="731" ht="15.75" customHeight="1">
      <c r="B731" s="42"/>
      <c r="F731" s="43"/>
    </row>
    <row r="732" ht="15.75" customHeight="1">
      <c r="B732" s="42"/>
      <c r="F732" s="43"/>
    </row>
    <row r="733" ht="15.75" customHeight="1">
      <c r="B733" s="42"/>
      <c r="F733" s="43"/>
    </row>
    <row r="734" ht="15.75" customHeight="1">
      <c r="B734" s="42"/>
      <c r="F734" s="43"/>
    </row>
    <row r="735" ht="15.75" customHeight="1">
      <c r="B735" s="42"/>
      <c r="F735" s="43"/>
    </row>
    <row r="736" ht="15.75" customHeight="1">
      <c r="B736" s="42"/>
      <c r="F736" s="43"/>
    </row>
    <row r="737" ht="15.75" customHeight="1">
      <c r="B737" s="42"/>
      <c r="F737" s="43"/>
    </row>
    <row r="738" ht="15.75" customHeight="1">
      <c r="B738" s="42"/>
      <c r="F738" s="43"/>
    </row>
    <row r="739" ht="15.75" customHeight="1">
      <c r="B739" s="42"/>
      <c r="F739" s="43"/>
    </row>
    <row r="740" ht="15.75" customHeight="1">
      <c r="B740" s="42"/>
      <c r="F740" s="43"/>
    </row>
    <row r="741" ht="15.75" customHeight="1">
      <c r="B741" s="42"/>
      <c r="F741" s="43"/>
    </row>
    <row r="742" ht="15.75" customHeight="1">
      <c r="B742" s="42"/>
      <c r="F742" s="43"/>
    </row>
    <row r="743" ht="15.75" customHeight="1">
      <c r="B743" s="42"/>
      <c r="F743" s="43"/>
    </row>
    <row r="744" ht="15.75" customHeight="1">
      <c r="B744" s="42"/>
      <c r="F744" s="43"/>
    </row>
    <row r="745" ht="15.75" customHeight="1">
      <c r="B745" s="42"/>
      <c r="F745" s="43"/>
    </row>
    <row r="746" ht="15.75" customHeight="1">
      <c r="B746" s="42"/>
      <c r="F746" s="43"/>
    </row>
    <row r="747" ht="15.75" customHeight="1">
      <c r="B747" s="42"/>
      <c r="F747" s="43"/>
    </row>
    <row r="748" ht="15.75" customHeight="1">
      <c r="B748" s="42"/>
      <c r="F748" s="43"/>
    </row>
    <row r="749" ht="15.75" customHeight="1">
      <c r="B749" s="42"/>
      <c r="F749" s="43"/>
    </row>
    <row r="750" ht="15.75" customHeight="1">
      <c r="B750" s="42"/>
      <c r="F750" s="43"/>
    </row>
    <row r="751" ht="15.75" customHeight="1">
      <c r="B751" s="42"/>
      <c r="F751" s="43"/>
    </row>
    <row r="752" ht="15.75" customHeight="1">
      <c r="B752" s="42"/>
      <c r="F752" s="43"/>
    </row>
    <row r="753" ht="15.75" customHeight="1">
      <c r="B753" s="42"/>
      <c r="F753" s="43"/>
    </row>
    <row r="754" ht="15.75" customHeight="1">
      <c r="B754" s="42"/>
      <c r="F754" s="43"/>
    </row>
    <row r="755" ht="15.75" customHeight="1">
      <c r="B755" s="42"/>
      <c r="F755" s="43"/>
    </row>
    <row r="756" ht="15.75" customHeight="1">
      <c r="B756" s="42"/>
      <c r="F756" s="43"/>
    </row>
    <row r="757" ht="15.75" customHeight="1">
      <c r="B757" s="42"/>
      <c r="F757" s="43"/>
    </row>
    <row r="758" ht="15.75" customHeight="1">
      <c r="B758" s="42"/>
      <c r="F758" s="43"/>
    </row>
    <row r="759" ht="15.75" customHeight="1">
      <c r="B759" s="42"/>
      <c r="F759" s="43"/>
    </row>
    <row r="760" ht="15.75" customHeight="1">
      <c r="B760" s="42"/>
      <c r="F760" s="43"/>
    </row>
    <row r="761" ht="15.75" customHeight="1">
      <c r="B761" s="42"/>
      <c r="F761" s="43"/>
    </row>
    <row r="762" ht="15.75" customHeight="1">
      <c r="B762" s="42"/>
      <c r="F762" s="43"/>
    </row>
    <row r="763" ht="15.75" customHeight="1">
      <c r="B763" s="42"/>
      <c r="F763" s="43"/>
    </row>
    <row r="764" ht="15.75" customHeight="1">
      <c r="B764" s="42"/>
      <c r="F764" s="43"/>
    </row>
    <row r="765" ht="15.75" customHeight="1">
      <c r="B765" s="42"/>
      <c r="F765" s="43"/>
    </row>
    <row r="766" ht="15.75" customHeight="1">
      <c r="B766" s="42"/>
      <c r="F766" s="43"/>
    </row>
    <row r="767" ht="15.75" customHeight="1">
      <c r="B767" s="42"/>
      <c r="F767" s="43"/>
    </row>
    <row r="768" ht="15.75" customHeight="1">
      <c r="B768" s="42"/>
      <c r="F768" s="43"/>
    </row>
    <row r="769" ht="15.75" customHeight="1">
      <c r="B769" s="42"/>
      <c r="F769" s="43"/>
    </row>
    <row r="770" ht="15.75" customHeight="1">
      <c r="B770" s="42"/>
      <c r="F770" s="43"/>
    </row>
    <row r="771" ht="15.75" customHeight="1">
      <c r="B771" s="42"/>
      <c r="F771" s="43"/>
    </row>
    <row r="772" ht="15.75" customHeight="1">
      <c r="B772" s="42"/>
      <c r="F772" s="43"/>
    </row>
    <row r="773" ht="15.75" customHeight="1">
      <c r="B773" s="42"/>
      <c r="F773" s="43"/>
    </row>
    <row r="774" ht="15.75" customHeight="1">
      <c r="B774" s="42"/>
      <c r="F774" s="43"/>
    </row>
    <row r="775" ht="15.75" customHeight="1">
      <c r="B775" s="42"/>
      <c r="F775" s="43"/>
    </row>
    <row r="776" ht="15.75" customHeight="1">
      <c r="B776" s="42"/>
      <c r="F776" s="43"/>
    </row>
    <row r="777" ht="15.75" customHeight="1">
      <c r="B777" s="42"/>
      <c r="F777" s="43"/>
    </row>
    <row r="778" ht="15.75" customHeight="1">
      <c r="B778" s="42"/>
      <c r="F778" s="43"/>
    </row>
    <row r="779" ht="15.75" customHeight="1">
      <c r="B779" s="42"/>
      <c r="F779" s="43"/>
    </row>
    <row r="780" ht="15.75" customHeight="1">
      <c r="B780" s="42"/>
      <c r="F780" s="43"/>
    </row>
    <row r="781" ht="15.75" customHeight="1">
      <c r="B781" s="42"/>
      <c r="F781" s="43"/>
    </row>
    <row r="782" ht="15.75" customHeight="1">
      <c r="B782" s="42"/>
      <c r="F782" s="43"/>
    </row>
    <row r="783" ht="15.75" customHeight="1">
      <c r="B783" s="42"/>
      <c r="F783" s="43"/>
    </row>
    <row r="784" ht="15.75" customHeight="1">
      <c r="B784" s="42"/>
      <c r="F784" s="43"/>
    </row>
    <row r="785" ht="15.75" customHeight="1">
      <c r="B785" s="42"/>
      <c r="F785" s="43"/>
    </row>
    <row r="786" ht="15.75" customHeight="1">
      <c r="B786" s="42"/>
      <c r="F786" s="43"/>
    </row>
    <row r="787" ht="15.75" customHeight="1">
      <c r="B787" s="42"/>
      <c r="F787" s="43"/>
    </row>
    <row r="788" ht="15.75" customHeight="1">
      <c r="B788" s="42"/>
      <c r="F788" s="43"/>
    </row>
    <row r="789" ht="15.75" customHeight="1">
      <c r="B789" s="42"/>
      <c r="F789" s="43"/>
    </row>
    <row r="790" ht="15.75" customHeight="1">
      <c r="B790" s="42"/>
      <c r="F790" s="43"/>
    </row>
    <row r="791" ht="15.75" customHeight="1">
      <c r="B791" s="42"/>
      <c r="F791" s="43"/>
    </row>
    <row r="792" ht="15.75" customHeight="1">
      <c r="B792" s="42"/>
      <c r="F792" s="43"/>
    </row>
    <row r="793" ht="15.75" customHeight="1">
      <c r="B793" s="42"/>
      <c r="F793" s="43"/>
    </row>
    <row r="794" ht="15.75" customHeight="1">
      <c r="B794" s="42"/>
      <c r="F794" s="43"/>
    </row>
    <row r="795" ht="15.75" customHeight="1">
      <c r="B795" s="42"/>
      <c r="F795" s="43"/>
    </row>
    <row r="796" ht="15.75" customHeight="1">
      <c r="B796" s="42"/>
      <c r="F796" s="43"/>
    </row>
    <row r="797" ht="15.75" customHeight="1">
      <c r="B797" s="42"/>
      <c r="F797" s="43"/>
    </row>
    <row r="798" ht="15.75" customHeight="1">
      <c r="B798" s="42"/>
      <c r="F798" s="43"/>
    </row>
    <row r="799" ht="15.75" customHeight="1">
      <c r="B799" s="42"/>
      <c r="F799" s="43"/>
    </row>
    <row r="800" ht="15.75" customHeight="1">
      <c r="B800" s="42"/>
      <c r="F800" s="43"/>
    </row>
    <row r="801" ht="15.75" customHeight="1">
      <c r="B801" s="42"/>
      <c r="F801" s="43"/>
    </row>
    <row r="802" ht="15.75" customHeight="1">
      <c r="B802" s="42"/>
      <c r="F802" s="43"/>
    </row>
    <row r="803" ht="15.75" customHeight="1">
      <c r="B803" s="42"/>
      <c r="F803" s="43"/>
    </row>
    <row r="804" ht="15.75" customHeight="1">
      <c r="B804" s="42"/>
      <c r="F804" s="43"/>
    </row>
    <row r="805" ht="15.75" customHeight="1">
      <c r="B805" s="42"/>
      <c r="F805" s="43"/>
    </row>
    <row r="806" ht="15.75" customHeight="1">
      <c r="B806" s="42"/>
      <c r="F806" s="43"/>
    </row>
    <row r="807" ht="15.75" customHeight="1">
      <c r="B807" s="42"/>
      <c r="F807" s="43"/>
    </row>
    <row r="808" ht="15.75" customHeight="1">
      <c r="B808" s="42"/>
      <c r="F808" s="43"/>
    </row>
    <row r="809" ht="15.75" customHeight="1">
      <c r="B809" s="42"/>
      <c r="F809" s="43"/>
    </row>
    <row r="810" ht="15.75" customHeight="1">
      <c r="B810" s="42"/>
      <c r="F810" s="43"/>
    </row>
    <row r="811" ht="15.75" customHeight="1">
      <c r="B811" s="42"/>
      <c r="F811" s="43"/>
    </row>
    <row r="812" ht="15.75" customHeight="1">
      <c r="B812" s="42"/>
      <c r="F812" s="43"/>
    </row>
    <row r="813" ht="15.75" customHeight="1">
      <c r="B813" s="42"/>
      <c r="F813" s="43"/>
    </row>
    <row r="814" ht="15.75" customHeight="1">
      <c r="B814" s="42"/>
      <c r="F814" s="43"/>
    </row>
    <row r="815" ht="15.75" customHeight="1">
      <c r="B815" s="42"/>
      <c r="F815" s="43"/>
    </row>
    <row r="816" ht="15.75" customHeight="1">
      <c r="B816" s="42"/>
      <c r="F816" s="43"/>
    </row>
    <row r="817" ht="15.75" customHeight="1">
      <c r="B817" s="42"/>
      <c r="F817" s="43"/>
    </row>
    <row r="818" ht="15.75" customHeight="1">
      <c r="B818" s="42"/>
      <c r="F818" s="43"/>
    </row>
    <row r="819" ht="15.75" customHeight="1">
      <c r="B819" s="42"/>
      <c r="F819" s="43"/>
    </row>
    <row r="820" ht="15.75" customHeight="1">
      <c r="B820" s="42"/>
      <c r="F820" s="43"/>
    </row>
    <row r="821" ht="15.75" customHeight="1">
      <c r="B821" s="42"/>
      <c r="F821" s="43"/>
    </row>
    <row r="822" ht="15.75" customHeight="1">
      <c r="B822" s="42"/>
      <c r="F822" s="43"/>
    </row>
    <row r="823" ht="15.75" customHeight="1">
      <c r="B823" s="42"/>
      <c r="F823" s="43"/>
    </row>
    <row r="824" ht="15.75" customHeight="1">
      <c r="B824" s="42"/>
      <c r="F824" s="43"/>
    </row>
    <row r="825" ht="15.75" customHeight="1">
      <c r="B825" s="42"/>
      <c r="F825" s="43"/>
    </row>
    <row r="826" ht="15.75" customHeight="1">
      <c r="B826" s="42"/>
      <c r="F826" s="43"/>
    </row>
    <row r="827" ht="15.75" customHeight="1">
      <c r="B827" s="42"/>
      <c r="F827" s="43"/>
    </row>
    <row r="828" ht="15.75" customHeight="1">
      <c r="B828" s="42"/>
      <c r="F828" s="43"/>
    </row>
    <row r="829" ht="15.75" customHeight="1">
      <c r="B829" s="42"/>
      <c r="F829" s="43"/>
    </row>
    <row r="830" ht="15.75" customHeight="1">
      <c r="B830" s="42"/>
      <c r="F830" s="43"/>
    </row>
    <row r="831" ht="15.75" customHeight="1">
      <c r="B831" s="42"/>
      <c r="F831" s="43"/>
    </row>
    <row r="832" ht="15.75" customHeight="1">
      <c r="B832" s="42"/>
      <c r="F832" s="43"/>
    </row>
    <row r="833" ht="15.75" customHeight="1">
      <c r="B833" s="42"/>
      <c r="F833" s="43"/>
    </row>
    <row r="834" ht="15.75" customHeight="1">
      <c r="B834" s="42"/>
      <c r="F834" s="43"/>
    </row>
    <row r="835" ht="15.75" customHeight="1">
      <c r="B835" s="42"/>
      <c r="F835" s="43"/>
    </row>
    <row r="836" ht="15.75" customHeight="1">
      <c r="B836" s="42"/>
      <c r="F836" s="43"/>
    </row>
    <row r="837" ht="15.75" customHeight="1">
      <c r="B837" s="42"/>
      <c r="F837" s="43"/>
    </row>
    <row r="838" ht="15.75" customHeight="1">
      <c r="B838" s="42"/>
      <c r="F838" s="43"/>
    </row>
    <row r="839" ht="15.75" customHeight="1">
      <c r="B839" s="42"/>
      <c r="F839" s="43"/>
    </row>
    <row r="840" ht="15.75" customHeight="1">
      <c r="B840" s="42"/>
      <c r="F840" s="43"/>
    </row>
    <row r="841" ht="15.75" customHeight="1">
      <c r="B841" s="42"/>
      <c r="F841" s="43"/>
    </row>
    <row r="842" ht="15.75" customHeight="1">
      <c r="B842" s="42"/>
      <c r="F842" s="43"/>
    </row>
    <row r="843" ht="15.75" customHeight="1">
      <c r="B843" s="42"/>
      <c r="F843" s="43"/>
    </row>
    <row r="844" ht="15.75" customHeight="1">
      <c r="B844" s="42"/>
      <c r="F844" s="43"/>
    </row>
    <row r="845" ht="15.75" customHeight="1">
      <c r="B845" s="42"/>
      <c r="F845" s="43"/>
    </row>
    <row r="846" ht="15.75" customHeight="1">
      <c r="B846" s="42"/>
      <c r="F846" s="43"/>
    </row>
    <row r="847" ht="15.75" customHeight="1">
      <c r="B847" s="42"/>
      <c r="F847" s="43"/>
    </row>
    <row r="848" ht="15.75" customHeight="1">
      <c r="B848" s="42"/>
      <c r="F848" s="43"/>
    </row>
    <row r="849" ht="15.75" customHeight="1">
      <c r="B849" s="42"/>
      <c r="F849" s="43"/>
    </row>
    <row r="850" ht="15.75" customHeight="1">
      <c r="B850" s="42"/>
      <c r="F850" s="43"/>
    </row>
    <row r="851" ht="15.75" customHeight="1">
      <c r="B851" s="42"/>
      <c r="F851" s="43"/>
    </row>
    <row r="852" ht="15.75" customHeight="1">
      <c r="B852" s="42"/>
      <c r="F852" s="43"/>
    </row>
    <row r="853" ht="15.75" customHeight="1">
      <c r="B853" s="42"/>
      <c r="F853" s="43"/>
    </row>
    <row r="854" ht="15.75" customHeight="1">
      <c r="B854" s="42"/>
      <c r="F854" s="43"/>
    </row>
    <row r="855" ht="15.75" customHeight="1">
      <c r="B855" s="42"/>
      <c r="F855" s="43"/>
    </row>
    <row r="856" ht="15.75" customHeight="1">
      <c r="B856" s="42"/>
      <c r="F856" s="43"/>
    </row>
    <row r="857" ht="15.75" customHeight="1">
      <c r="B857" s="42"/>
      <c r="F857" s="43"/>
    </row>
    <row r="858" ht="15.75" customHeight="1">
      <c r="B858" s="42"/>
      <c r="F858" s="43"/>
    </row>
    <row r="859" ht="15.75" customHeight="1">
      <c r="B859" s="42"/>
      <c r="F859" s="43"/>
    </row>
    <row r="860" ht="15.75" customHeight="1">
      <c r="B860" s="42"/>
      <c r="F860" s="43"/>
    </row>
    <row r="861" ht="15.75" customHeight="1">
      <c r="B861" s="42"/>
      <c r="F861" s="43"/>
    </row>
    <row r="862" ht="15.75" customHeight="1">
      <c r="B862" s="42"/>
      <c r="F862" s="43"/>
    </row>
    <row r="863" ht="15.75" customHeight="1">
      <c r="B863" s="42"/>
      <c r="F863" s="43"/>
    </row>
    <row r="864" ht="15.75" customHeight="1">
      <c r="B864" s="42"/>
      <c r="F864" s="43"/>
    </row>
    <row r="865" ht="15.75" customHeight="1">
      <c r="B865" s="42"/>
      <c r="F865" s="43"/>
    </row>
    <row r="866" ht="15.75" customHeight="1">
      <c r="B866" s="42"/>
      <c r="F866" s="43"/>
    </row>
    <row r="867" ht="15.75" customHeight="1">
      <c r="B867" s="42"/>
      <c r="F867" s="43"/>
    </row>
    <row r="868" ht="15.75" customHeight="1">
      <c r="B868" s="42"/>
      <c r="F868" s="43"/>
    </row>
    <row r="869" ht="15.75" customHeight="1">
      <c r="B869" s="42"/>
      <c r="F869" s="43"/>
    </row>
    <row r="870" ht="15.75" customHeight="1">
      <c r="B870" s="42"/>
      <c r="F870" s="43"/>
    </row>
    <row r="871" ht="15.75" customHeight="1">
      <c r="B871" s="42"/>
      <c r="F871" s="43"/>
    </row>
    <row r="872" ht="15.75" customHeight="1">
      <c r="B872" s="42"/>
      <c r="F872" s="43"/>
    </row>
    <row r="873" ht="15.75" customHeight="1">
      <c r="B873" s="42"/>
      <c r="F873" s="43"/>
    </row>
    <row r="874" ht="15.75" customHeight="1">
      <c r="B874" s="42"/>
      <c r="F874" s="43"/>
    </row>
    <row r="875" ht="15.75" customHeight="1">
      <c r="B875" s="42"/>
      <c r="F875" s="43"/>
    </row>
    <row r="876" ht="15.75" customHeight="1">
      <c r="B876" s="42"/>
      <c r="F876" s="43"/>
    </row>
    <row r="877" ht="15.75" customHeight="1">
      <c r="B877" s="42"/>
      <c r="F877" s="43"/>
    </row>
    <row r="878" ht="15.75" customHeight="1">
      <c r="B878" s="42"/>
      <c r="F878" s="43"/>
    </row>
    <row r="879" ht="15.75" customHeight="1">
      <c r="B879" s="42"/>
      <c r="F879" s="43"/>
    </row>
    <row r="880" ht="15.75" customHeight="1">
      <c r="B880" s="42"/>
      <c r="F880" s="43"/>
    </row>
    <row r="881" ht="15.75" customHeight="1">
      <c r="B881" s="42"/>
      <c r="F881" s="43"/>
    </row>
    <row r="882" ht="15.75" customHeight="1">
      <c r="B882" s="42"/>
      <c r="F882" s="43"/>
    </row>
    <row r="883" ht="15.75" customHeight="1">
      <c r="B883" s="42"/>
      <c r="F883" s="43"/>
    </row>
    <row r="884" ht="15.75" customHeight="1">
      <c r="B884" s="42"/>
      <c r="F884" s="43"/>
    </row>
    <row r="885" ht="15.75" customHeight="1">
      <c r="B885" s="42"/>
      <c r="F885" s="43"/>
    </row>
    <row r="886" ht="15.75" customHeight="1">
      <c r="B886" s="42"/>
      <c r="F886" s="43"/>
    </row>
    <row r="887" ht="15.75" customHeight="1">
      <c r="B887" s="42"/>
      <c r="F887" s="43"/>
    </row>
    <row r="888" ht="15.75" customHeight="1">
      <c r="B888" s="42"/>
      <c r="F888" s="43"/>
    </row>
    <row r="889" ht="15.75" customHeight="1">
      <c r="B889" s="42"/>
      <c r="F889" s="43"/>
    </row>
    <row r="890" ht="15.75" customHeight="1">
      <c r="B890" s="42"/>
      <c r="F890" s="43"/>
    </row>
    <row r="891" ht="15.75" customHeight="1">
      <c r="B891" s="42"/>
      <c r="F891" s="43"/>
    </row>
    <row r="892" ht="15.75" customHeight="1">
      <c r="B892" s="42"/>
      <c r="F892" s="43"/>
    </row>
    <row r="893" ht="15.75" customHeight="1">
      <c r="B893" s="42"/>
      <c r="F893" s="43"/>
    </row>
    <row r="894" ht="15.75" customHeight="1">
      <c r="B894" s="42"/>
      <c r="F894" s="43"/>
    </row>
    <row r="895" ht="15.75" customHeight="1">
      <c r="B895" s="42"/>
      <c r="F895" s="43"/>
    </row>
    <row r="896" ht="15.75" customHeight="1">
      <c r="B896" s="42"/>
      <c r="F896" s="43"/>
    </row>
    <row r="897" ht="15.75" customHeight="1">
      <c r="B897" s="42"/>
      <c r="F897" s="43"/>
    </row>
    <row r="898" ht="15.75" customHeight="1">
      <c r="B898" s="42"/>
      <c r="F898" s="43"/>
    </row>
    <row r="899" ht="15.75" customHeight="1">
      <c r="B899" s="42"/>
      <c r="F899" s="43"/>
    </row>
    <row r="900" ht="15.75" customHeight="1">
      <c r="B900" s="42"/>
      <c r="F900" s="43"/>
    </row>
    <row r="901" ht="15.75" customHeight="1">
      <c r="B901" s="42"/>
      <c r="F901" s="43"/>
    </row>
    <row r="902" ht="15.75" customHeight="1">
      <c r="B902" s="42"/>
      <c r="F902" s="43"/>
    </row>
    <row r="903" ht="15.75" customHeight="1">
      <c r="B903" s="42"/>
      <c r="F903" s="43"/>
    </row>
    <row r="904" ht="15.75" customHeight="1">
      <c r="B904" s="42"/>
      <c r="F904" s="43"/>
    </row>
    <row r="905" ht="15.75" customHeight="1">
      <c r="B905" s="42"/>
      <c r="F905" s="43"/>
    </row>
    <row r="906" ht="15.75" customHeight="1">
      <c r="B906" s="42"/>
      <c r="F906" s="43"/>
    </row>
    <row r="907" ht="15.75" customHeight="1">
      <c r="B907" s="42"/>
      <c r="F907" s="43"/>
    </row>
    <row r="908" ht="15.75" customHeight="1">
      <c r="B908" s="42"/>
      <c r="F908" s="43"/>
    </row>
    <row r="909" ht="15.75" customHeight="1">
      <c r="B909" s="42"/>
      <c r="F909" s="43"/>
    </row>
    <row r="910" ht="15.75" customHeight="1">
      <c r="B910" s="42"/>
      <c r="F910" s="43"/>
    </row>
    <row r="911" ht="15.75" customHeight="1">
      <c r="B911" s="42"/>
      <c r="F911" s="43"/>
    </row>
    <row r="912" ht="15.75" customHeight="1">
      <c r="B912" s="42"/>
      <c r="F912" s="43"/>
    </row>
    <row r="913" ht="15.75" customHeight="1">
      <c r="B913" s="42"/>
      <c r="F913" s="43"/>
    </row>
    <row r="914" ht="15.75" customHeight="1">
      <c r="B914" s="42"/>
      <c r="F914" s="43"/>
    </row>
    <row r="915" ht="15.75" customHeight="1">
      <c r="B915" s="42"/>
      <c r="F915" s="43"/>
    </row>
    <row r="916" ht="15.75" customHeight="1">
      <c r="B916" s="42"/>
      <c r="F916" s="43"/>
    </row>
    <row r="917" ht="15.75" customHeight="1">
      <c r="B917" s="42"/>
      <c r="F917" s="43"/>
    </row>
    <row r="918" ht="15.75" customHeight="1">
      <c r="B918" s="42"/>
      <c r="F918" s="43"/>
    </row>
    <row r="919" ht="15.75" customHeight="1">
      <c r="B919" s="42"/>
      <c r="F919" s="43"/>
    </row>
    <row r="920" ht="15.75" customHeight="1">
      <c r="B920" s="42"/>
      <c r="F920" s="43"/>
    </row>
    <row r="921" ht="15.75" customHeight="1">
      <c r="B921" s="42"/>
      <c r="F921" s="43"/>
    </row>
    <row r="922" ht="15.75" customHeight="1">
      <c r="B922" s="42"/>
      <c r="F922" s="43"/>
    </row>
    <row r="923" ht="15.75" customHeight="1">
      <c r="B923" s="42"/>
      <c r="F923" s="43"/>
    </row>
    <row r="924" ht="15.75" customHeight="1">
      <c r="B924" s="42"/>
      <c r="F924" s="43"/>
    </row>
    <row r="925" ht="15.75" customHeight="1">
      <c r="B925" s="42"/>
      <c r="F925" s="43"/>
    </row>
    <row r="926" ht="15.75" customHeight="1">
      <c r="B926" s="42"/>
      <c r="F926" s="43"/>
    </row>
    <row r="927" ht="15.75" customHeight="1">
      <c r="B927" s="42"/>
      <c r="F927" s="43"/>
    </row>
    <row r="928" ht="15.75" customHeight="1">
      <c r="B928" s="42"/>
      <c r="F928" s="43"/>
    </row>
    <row r="929" ht="15.75" customHeight="1">
      <c r="B929" s="42"/>
      <c r="F929" s="43"/>
    </row>
    <row r="930" ht="15.75" customHeight="1">
      <c r="B930" s="42"/>
      <c r="F930" s="43"/>
    </row>
    <row r="931" ht="15.75" customHeight="1">
      <c r="B931" s="42"/>
      <c r="F931" s="43"/>
    </row>
    <row r="932" ht="15.75" customHeight="1">
      <c r="B932" s="42"/>
      <c r="F932" s="43"/>
    </row>
    <row r="933" ht="15.75" customHeight="1">
      <c r="B933" s="42"/>
      <c r="F933" s="43"/>
    </row>
    <row r="934" ht="15.75" customHeight="1">
      <c r="B934" s="42"/>
      <c r="F934" s="43"/>
    </row>
    <row r="935" ht="15.75" customHeight="1">
      <c r="B935" s="42"/>
      <c r="F935" s="43"/>
    </row>
    <row r="936" ht="15.75" customHeight="1">
      <c r="B936" s="42"/>
      <c r="F936" s="43"/>
    </row>
    <row r="937" ht="15.75" customHeight="1">
      <c r="B937" s="42"/>
      <c r="F937" s="43"/>
    </row>
    <row r="938" ht="15.75" customHeight="1">
      <c r="B938" s="42"/>
      <c r="F938" s="43"/>
    </row>
    <row r="939" ht="15.75" customHeight="1">
      <c r="B939" s="42"/>
      <c r="F939" s="43"/>
    </row>
    <row r="940" ht="15.75" customHeight="1">
      <c r="B940" s="42"/>
      <c r="F940" s="43"/>
    </row>
    <row r="941" ht="15.75" customHeight="1">
      <c r="B941" s="42"/>
      <c r="F941" s="43"/>
    </row>
    <row r="942" ht="15.75" customHeight="1">
      <c r="B942" s="42"/>
      <c r="F942" s="43"/>
    </row>
    <row r="943" ht="15.75" customHeight="1">
      <c r="B943" s="42"/>
      <c r="F943" s="43"/>
    </row>
    <row r="944" ht="15.75" customHeight="1">
      <c r="B944" s="42"/>
      <c r="F944" s="43"/>
    </row>
    <row r="945" ht="15.75" customHeight="1">
      <c r="B945" s="42"/>
      <c r="F945" s="43"/>
    </row>
    <row r="946" ht="15.75" customHeight="1">
      <c r="B946" s="42"/>
      <c r="F946" s="43"/>
    </row>
    <row r="947" ht="15.75" customHeight="1">
      <c r="B947" s="42"/>
      <c r="F947" s="43"/>
    </row>
    <row r="948" ht="15.75" customHeight="1">
      <c r="B948" s="42"/>
      <c r="F948" s="43"/>
    </row>
    <row r="949" ht="15.75" customHeight="1">
      <c r="B949" s="42"/>
      <c r="F949" s="43"/>
    </row>
    <row r="950" ht="15.75" customHeight="1">
      <c r="B950" s="42"/>
      <c r="F950" s="43"/>
    </row>
    <row r="951" ht="15.75" customHeight="1">
      <c r="B951" s="42"/>
      <c r="F951" s="43"/>
    </row>
    <row r="952" ht="15.75" customHeight="1">
      <c r="B952" s="42"/>
      <c r="F952" s="43"/>
    </row>
    <row r="953" ht="15.75" customHeight="1">
      <c r="B953" s="42"/>
      <c r="F953" s="43"/>
    </row>
    <row r="954" ht="15.75" customHeight="1">
      <c r="B954" s="42"/>
      <c r="F954" s="43"/>
    </row>
    <row r="955" ht="15.75" customHeight="1">
      <c r="B955" s="42"/>
      <c r="F955" s="43"/>
    </row>
    <row r="956" ht="15.75" customHeight="1">
      <c r="B956" s="42"/>
      <c r="F956" s="43"/>
    </row>
    <row r="957" ht="15.75" customHeight="1">
      <c r="B957" s="42"/>
      <c r="F957" s="43"/>
    </row>
    <row r="958" ht="15.75" customHeight="1">
      <c r="B958" s="42"/>
      <c r="F958" s="43"/>
    </row>
    <row r="959" ht="15.75" customHeight="1">
      <c r="B959" s="42"/>
      <c r="F959" s="43"/>
    </row>
    <row r="960" ht="15.75" customHeight="1">
      <c r="B960" s="42"/>
      <c r="F960" s="43"/>
    </row>
    <row r="961" ht="15.75" customHeight="1">
      <c r="B961" s="42"/>
      <c r="F961" s="43"/>
    </row>
    <row r="962" ht="15.75" customHeight="1">
      <c r="B962" s="42"/>
      <c r="F962" s="43"/>
    </row>
    <row r="963" ht="15.75" customHeight="1">
      <c r="B963" s="42"/>
      <c r="F963" s="43"/>
    </row>
    <row r="964" ht="15.75" customHeight="1">
      <c r="B964" s="42"/>
      <c r="F964" s="43"/>
    </row>
    <row r="965" ht="15.75" customHeight="1">
      <c r="B965" s="42"/>
      <c r="F965" s="43"/>
    </row>
    <row r="966" ht="15.75" customHeight="1">
      <c r="B966" s="42"/>
      <c r="F966" s="43"/>
    </row>
    <row r="967" ht="15.75" customHeight="1">
      <c r="B967" s="42"/>
      <c r="F967" s="43"/>
    </row>
    <row r="968" ht="15.75" customHeight="1">
      <c r="B968" s="42"/>
      <c r="F968" s="43"/>
    </row>
    <row r="969" ht="15.75" customHeight="1">
      <c r="B969" s="42"/>
      <c r="F969" s="43"/>
    </row>
    <row r="970" ht="15.75" customHeight="1">
      <c r="B970" s="42"/>
      <c r="F970" s="43"/>
    </row>
    <row r="971" ht="15.75" customHeight="1">
      <c r="B971" s="42"/>
      <c r="F971" s="43"/>
    </row>
    <row r="972" ht="15.75" customHeight="1">
      <c r="B972" s="42"/>
      <c r="F972" s="43"/>
    </row>
    <row r="973" ht="15.75" customHeight="1">
      <c r="B973" s="42"/>
      <c r="F973" s="43"/>
    </row>
    <row r="974" ht="15.75" customHeight="1">
      <c r="B974" s="42"/>
      <c r="F974" s="43"/>
    </row>
    <row r="975" ht="15.75" customHeight="1">
      <c r="B975" s="42"/>
      <c r="F975" s="43"/>
    </row>
    <row r="976" ht="15.75" customHeight="1">
      <c r="B976" s="42"/>
      <c r="F976" s="43"/>
    </row>
    <row r="977" ht="15.75" customHeight="1">
      <c r="B977" s="42"/>
      <c r="F977" s="43"/>
    </row>
    <row r="978" ht="15.75" customHeight="1">
      <c r="B978" s="42"/>
      <c r="F978" s="43"/>
    </row>
    <row r="979" ht="15.75" customHeight="1">
      <c r="B979" s="42"/>
      <c r="F979" s="43"/>
    </row>
    <row r="980" ht="15.75" customHeight="1">
      <c r="B980" s="42"/>
      <c r="F980" s="43"/>
    </row>
    <row r="981" ht="15.75" customHeight="1">
      <c r="B981" s="42"/>
      <c r="F981" s="43"/>
    </row>
    <row r="982" ht="15.75" customHeight="1">
      <c r="B982" s="42"/>
      <c r="F982" s="43"/>
    </row>
    <row r="983" ht="15.75" customHeight="1">
      <c r="B983" s="42"/>
      <c r="F983" s="43"/>
    </row>
    <row r="984" ht="15.75" customHeight="1">
      <c r="B984" s="42"/>
      <c r="F984" s="43"/>
    </row>
    <row r="985" ht="15.75" customHeight="1">
      <c r="B985" s="42"/>
      <c r="F985" s="43"/>
    </row>
    <row r="986" ht="15.75" customHeight="1">
      <c r="B986" s="42"/>
      <c r="F986" s="43"/>
    </row>
    <row r="987" ht="15.75" customHeight="1">
      <c r="B987" s="42"/>
      <c r="F987" s="43"/>
    </row>
    <row r="988" ht="15.75" customHeight="1">
      <c r="B988" s="42"/>
      <c r="F988" s="43"/>
    </row>
    <row r="989" ht="15.75" customHeight="1">
      <c r="B989" s="42"/>
      <c r="F989" s="43"/>
    </row>
    <row r="990" ht="15.75" customHeight="1">
      <c r="B990" s="42"/>
      <c r="F990" s="43"/>
    </row>
    <row r="991" ht="15.75" customHeight="1">
      <c r="B991" s="42"/>
      <c r="F991" s="43"/>
    </row>
    <row r="992" ht="15.75" customHeight="1">
      <c r="B992" s="42"/>
      <c r="F992" s="43"/>
    </row>
    <row r="993" ht="15.75" customHeight="1">
      <c r="B993" s="42"/>
      <c r="F993" s="43"/>
    </row>
    <row r="994" ht="15.75" customHeight="1">
      <c r="B994" s="42"/>
      <c r="F994" s="43"/>
    </row>
    <row r="995" ht="15.75" customHeight="1">
      <c r="B995" s="42"/>
      <c r="F995" s="43"/>
    </row>
    <row r="996" ht="15.75" customHeight="1">
      <c r="B996" s="42"/>
      <c r="F996" s="43"/>
    </row>
    <row r="997" ht="15.75" customHeight="1">
      <c r="B997" s="42"/>
      <c r="F997" s="43"/>
    </row>
    <row r="998" ht="15.75" customHeight="1">
      <c r="B998" s="42"/>
      <c r="F998" s="43"/>
    </row>
    <row r="999" ht="15.75" customHeight="1">
      <c r="B999" s="42"/>
      <c r="F999" s="43"/>
    </row>
    <row r="1000" ht="15.75" customHeight="1">
      <c r="B1000" s="42"/>
      <c r="F1000" s="43"/>
    </row>
    <row r="1001" ht="15.75" customHeight="1">
      <c r="B1001" s="42"/>
      <c r="F1001" s="43"/>
    </row>
  </sheetData>
  <conditionalFormatting sqref="B3:I43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0"/>
    <col customWidth="1" min="4" max="4" width="15.57"/>
    <col customWidth="1" min="5" max="5" width="15.71"/>
    <col customWidth="1" min="6" max="6" width="18.86"/>
  </cols>
  <sheetData>
    <row r="1">
      <c r="A1" s="44" t="s">
        <v>48</v>
      </c>
      <c r="B1" s="44" t="s">
        <v>49</v>
      </c>
      <c r="C1" s="44" t="s">
        <v>50</v>
      </c>
      <c r="D1" s="44" t="s">
        <v>51</v>
      </c>
      <c r="E1" s="44" t="s">
        <v>52</v>
      </c>
      <c r="F1" s="44" t="s">
        <v>53</v>
      </c>
    </row>
    <row r="2">
      <c r="A2" s="45" t="s">
        <v>54</v>
      </c>
      <c r="B2" s="46">
        <v>1.0</v>
      </c>
      <c r="C2" s="46">
        <v>5.0</v>
      </c>
      <c r="D2" s="46">
        <f>H22-J22</f>
        <v>112.3714286</v>
      </c>
      <c r="E2" s="47">
        <v>5.0</v>
      </c>
      <c r="F2" s="46">
        <f>H22-C2</f>
        <v>109</v>
      </c>
    </row>
    <row r="3">
      <c r="A3" s="45"/>
      <c r="B3" s="46">
        <v>2.0</v>
      </c>
      <c r="C3" s="46">
        <v>0.0</v>
      </c>
      <c r="D3" s="46">
        <f t="shared" ref="D3:D71" si="1">D2-$J$22</f>
        <v>110.7428571</v>
      </c>
      <c r="E3" s="47"/>
      <c r="F3" s="46">
        <f t="shared" ref="F3:F15" si="2">F2-C3</f>
        <v>109</v>
      </c>
    </row>
    <row r="4">
      <c r="A4" s="45"/>
      <c r="B4" s="46">
        <v>3.0</v>
      </c>
      <c r="C4" s="46">
        <v>5.0</v>
      </c>
      <c r="D4" s="46">
        <f t="shared" si="1"/>
        <v>109.1142857</v>
      </c>
      <c r="E4" s="48">
        <v>6.0</v>
      </c>
      <c r="F4" s="46">
        <f t="shared" si="2"/>
        <v>104</v>
      </c>
    </row>
    <row r="5">
      <c r="A5" s="45"/>
      <c r="B5" s="46">
        <v>4.0</v>
      </c>
      <c r="C5" s="46">
        <v>0.0</v>
      </c>
      <c r="D5" s="46">
        <f t="shared" si="1"/>
        <v>107.4857143</v>
      </c>
      <c r="E5" s="47"/>
      <c r="F5" s="46">
        <f t="shared" si="2"/>
        <v>104</v>
      </c>
    </row>
    <row r="6">
      <c r="A6" s="45"/>
      <c r="B6" s="46">
        <v>5.0</v>
      </c>
      <c r="C6" s="46">
        <v>0.0</v>
      </c>
      <c r="D6" s="46">
        <f t="shared" si="1"/>
        <v>105.8571429</v>
      </c>
      <c r="E6" s="47"/>
      <c r="F6" s="46">
        <f t="shared" si="2"/>
        <v>104</v>
      </c>
    </row>
    <row r="7">
      <c r="A7" s="45"/>
      <c r="B7" s="46">
        <v>6.0</v>
      </c>
      <c r="C7" s="46">
        <v>6.0</v>
      </c>
      <c r="D7" s="46">
        <f t="shared" si="1"/>
        <v>104.2285714</v>
      </c>
      <c r="E7" s="47" t="s">
        <v>55</v>
      </c>
      <c r="F7" s="46">
        <f t="shared" si="2"/>
        <v>98</v>
      </c>
    </row>
    <row r="8">
      <c r="A8" s="45"/>
      <c r="B8" s="46">
        <v>7.0</v>
      </c>
      <c r="C8" s="46">
        <v>0.0</v>
      </c>
      <c r="D8" s="46">
        <f t="shared" si="1"/>
        <v>102.6</v>
      </c>
      <c r="E8" s="47"/>
      <c r="F8" s="46">
        <f t="shared" si="2"/>
        <v>98</v>
      </c>
    </row>
    <row r="9">
      <c r="A9" s="45"/>
      <c r="B9" s="46">
        <v>8.0</v>
      </c>
      <c r="C9" s="46">
        <v>3.0</v>
      </c>
      <c r="D9" s="46">
        <f t="shared" si="1"/>
        <v>100.9714286</v>
      </c>
      <c r="E9" s="47">
        <v>3.0</v>
      </c>
      <c r="F9" s="46">
        <f t="shared" si="2"/>
        <v>95</v>
      </c>
    </row>
    <row r="10">
      <c r="A10" s="45"/>
      <c r="B10" s="46">
        <v>9.0</v>
      </c>
      <c r="C10" s="46">
        <v>0.0</v>
      </c>
      <c r="D10" s="46">
        <f t="shared" si="1"/>
        <v>99.34285714</v>
      </c>
      <c r="E10" s="47"/>
      <c r="F10" s="46">
        <f t="shared" si="2"/>
        <v>95</v>
      </c>
    </row>
    <row r="11">
      <c r="A11" s="45"/>
      <c r="B11" s="46">
        <v>10.0</v>
      </c>
      <c r="C11" s="46">
        <v>3.0</v>
      </c>
      <c r="D11" s="46">
        <f t="shared" si="1"/>
        <v>97.71428571</v>
      </c>
      <c r="E11" s="47">
        <v>4.0</v>
      </c>
      <c r="F11" s="46">
        <f t="shared" si="2"/>
        <v>92</v>
      </c>
    </row>
    <row r="12">
      <c r="A12" s="45"/>
      <c r="B12" s="46">
        <v>11.0</v>
      </c>
      <c r="C12" s="49">
        <v>0.0</v>
      </c>
      <c r="D12" s="46">
        <f t="shared" si="1"/>
        <v>96.08571429</v>
      </c>
      <c r="E12" s="47"/>
      <c r="F12" s="46">
        <f t="shared" si="2"/>
        <v>92</v>
      </c>
    </row>
    <row r="13">
      <c r="A13" s="45"/>
      <c r="B13" s="46">
        <v>12.0</v>
      </c>
      <c r="C13" s="49">
        <v>0.0</v>
      </c>
      <c r="D13" s="46">
        <f t="shared" si="1"/>
        <v>94.45714286</v>
      </c>
      <c r="E13" s="47"/>
      <c r="F13" s="46">
        <f t="shared" si="2"/>
        <v>92</v>
      </c>
    </row>
    <row r="14">
      <c r="A14" s="45"/>
      <c r="B14" s="46">
        <v>13.0</v>
      </c>
      <c r="C14" s="49">
        <v>0.0</v>
      </c>
      <c r="D14" s="46">
        <f t="shared" si="1"/>
        <v>92.82857143</v>
      </c>
      <c r="E14" s="47"/>
      <c r="F14" s="46">
        <f t="shared" si="2"/>
        <v>92</v>
      </c>
    </row>
    <row r="15">
      <c r="A15" s="45"/>
      <c r="B15" s="46">
        <v>14.0</v>
      </c>
      <c r="C15" s="49">
        <v>0.0</v>
      </c>
      <c r="D15" s="46">
        <f t="shared" si="1"/>
        <v>91.2</v>
      </c>
      <c r="E15" s="47"/>
      <c r="F15" s="46">
        <f t="shared" si="2"/>
        <v>92</v>
      </c>
    </row>
    <row r="16">
      <c r="A16" s="50" t="s">
        <v>56</v>
      </c>
      <c r="B16" s="51">
        <v>15.0</v>
      </c>
      <c r="C16" s="52"/>
      <c r="D16" s="51">
        <f t="shared" si="1"/>
        <v>89.57142857</v>
      </c>
      <c r="E16" s="53"/>
      <c r="F16" s="51"/>
    </row>
    <row r="17">
      <c r="A17" s="50"/>
      <c r="B17" s="51">
        <v>16.0</v>
      </c>
      <c r="C17" s="52"/>
      <c r="D17" s="51">
        <f t="shared" si="1"/>
        <v>87.94285714</v>
      </c>
      <c r="E17" s="53"/>
      <c r="F17" s="51"/>
    </row>
    <row r="18">
      <c r="A18" s="50"/>
      <c r="B18" s="51">
        <v>17.0</v>
      </c>
      <c r="C18" s="52"/>
      <c r="D18" s="51">
        <f t="shared" si="1"/>
        <v>86.31428571</v>
      </c>
      <c r="E18" s="53"/>
      <c r="F18" s="51"/>
    </row>
    <row r="19">
      <c r="A19" s="50"/>
      <c r="B19" s="51">
        <v>18.0</v>
      </c>
      <c r="C19" s="52"/>
      <c r="D19" s="51">
        <f t="shared" si="1"/>
        <v>84.68571429</v>
      </c>
      <c r="E19" s="53"/>
      <c r="F19" s="51"/>
    </row>
    <row r="20">
      <c r="A20" s="50"/>
      <c r="B20" s="51">
        <v>19.0</v>
      </c>
      <c r="C20" s="52"/>
      <c r="D20" s="51">
        <f t="shared" si="1"/>
        <v>83.05714286</v>
      </c>
      <c r="E20" s="53"/>
      <c r="F20" s="51"/>
    </row>
    <row r="21">
      <c r="A21" s="50"/>
      <c r="B21" s="51">
        <v>20.0</v>
      </c>
      <c r="C21" s="52"/>
      <c r="D21" s="51">
        <f t="shared" si="1"/>
        <v>81.42857143</v>
      </c>
      <c r="E21" s="53"/>
      <c r="F21" s="51"/>
      <c r="H21" s="54" t="s">
        <v>57</v>
      </c>
      <c r="I21" s="54" t="s">
        <v>49</v>
      </c>
      <c r="J21" s="54" t="s">
        <v>58</v>
      </c>
    </row>
    <row r="22">
      <c r="A22" s="50"/>
      <c r="B22" s="51">
        <v>21.0</v>
      </c>
      <c r="C22" s="51"/>
      <c r="D22" s="51">
        <f t="shared" si="1"/>
        <v>79.8</v>
      </c>
      <c r="E22" s="53"/>
      <c r="F22" s="51"/>
      <c r="H22" s="54">
        <f>'Product Backlog'!F3</f>
        <v>114</v>
      </c>
      <c r="I22" s="54">
        <f>70</f>
        <v>70</v>
      </c>
      <c r="J22" s="54">
        <f>H22/I22</f>
        <v>1.628571429</v>
      </c>
    </row>
    <row r="23">
      <c r="A23" s="52"/>
      <c r="B23" s="51">
        <v>22.0</v>
      </c>
      <c r="C23" s="51"/>
      <c r="D23" s="51">
        <f t="shared" si="1"/>
        <v>78.17142857</v>
      </c>
      <c r="E23" s="53"/>
      <c r="F23" s="51"/>
    </row>
    <row r="24">
      <c r="A24" s="50"/>
      <c r="B24" s="51">
        <v>23.0</v>
      </c>
      <c r="C24" s="51"/>
      <c r="D24" s="51">
        <f t="shared" si="1"/>
        <v>76.54285714</v>
      </c>
      <c r="E24" s="53"/>
      <c r="F24" s="51"/>
    </row>
    <row r="25">
      <c r="A25" s="50"/>
      <c r="B25" s="51">
        <v>24.0</v>
      </c>
      <c r="C25" s="51"/>
      <c r="D25" s="51">
        <f t="shared" si="1"/>
        <v>74.91428571</v>
      </c>
      <c r="E25" s="53"/>
      <c r="F25" s="51"/>
    </row>
    <row r="26">
      <c r="A26" s="50"/>
      <c r="B26" s="51">
        <v>25.0</v>
      </c>
      <c r="C26" s="51"/>
      <c r="D26" s="51">
        <f t="shared" si="1"/>
        <v>73.28571429</v>
      </c>
      <c r="E26" s="53"/>
      <c r="F26" s="51"/>
    </row>
    <row r="27">
      <c r="A27" s="50"/>
      <c r="B27" s="51">
        <v>26.0</v>
      </c>
      <c r="C27" s="51"/>
      <c r="D27" s="51">
        <f t="shared" si="1"/>
        <v>71.65714286</v>
      </c>
      <c r="E27" s="53"/>
      <c r="F27" s="51"/>
    </row>
    <row r="28">
      <c r="A28" s="50"/>
      <c r="B28" s="51">
        <v>27.0</v>
      </c>
      <c r="C28" s="51"/>
      <c r="D28" s="51">
        <f t="shared" si="1"/>
        <v>70.02857143</v>
      </c>
      <c r="E28" s="53"/>
      <c r="F28" s="51"/>
    </row>
    <row r="29">
      <c r="A29" s="50"/>
      <c r="B29" s="51">
        <v>28.0</v>
      </c>
      <c r="C29" s="51"/>
      <c r="D29" s="51">
        <f t="shared" si="1"/>
        <v>68.4</v>
      </c>
      <c r="E29" s="53"/>
      <c r="F29" s="51"/>
    </row>
    <row r="30">
      <c r="A30" s="55" t="s">
        <v>59</v>
      </c>
      <c r="B30" s="56">
        <v>29.0</v>
      </c>
      <c r="C30" s="56"/>
      <c r="D30" s="56">
        <f t="shared" si="1"/>
        <v>66.77142857</v>
      </c>
      <c r="E30" s="57"/>
      <c r="F30" s="56"/>
    </row>
    <row r="31">
      <c r="A31" s="55"/>
      <c r="B31" s="56">
        <v>30.0</v>
      </c>
      <c r="C31" s="56"/>
      <c r="D31" s="56">
        <f t="shared" si="1"/>
        <v>65.14285714</v>
      </c>
      <c r="E31" s="57"/>
      <c r="F31" s="56"/>
    </row>
    <row r="32">
      <c r="A32" s="58"/>
      <c r="B32" s="56">
        <v>31.0</v>
      </c>
      <c r="C32" s="56"/>
      <c r="D32" s="56">
        <f t="shared" si="1"/>
        <v>63.51428571</v>
      </c>
      <c r="E32" s="57"/>
      <c r="F32" s="56"/>
    </row>
    <row r="33">
      <c r="A33" s="55"/>
      <c r="B33" s="56">
        <v>32.0</v>
      </c>
      <c r="C33" s="56"/>
      <c r="D33" s="56">
        <f t="shared" si="1"/>
        <v>61.88571429</v>
      </c>
      <c r="E33" s="57"/>
      <c r="F33" s="56"/>
    </row>
    <row r="34">
      <c r="A34" s="55"/>
      <c r="B34" s="56">
        <v>33.0</v>
      </c>
      <c r="C34" s="56"/>
      <c r="D34" s="56">
        <f t="shared" si="1"/>
        <v>60.25714286</v>
      </c>
      <c r="E34" s="57"/>
      <c r="F34" s="56"/>
    </row>
    <row r="35">
      <c r="A35" s="55"/>
      <c r="B35" s="56">
        <v>34.0</v>
      </c>
      <c r="C35" s="56"/>
      <c r="D35" s="56">
        <f t="shared" si="1"/>
        <v>58.62857143</v>
      </c>
      <c r="E35" s="57"/>
      <c r="F35" s="56"/>
    </row>
    <row r="36">
      <c r="A36" s="55"/>
      <c r="B36" s="56">
        <v>35.0</v>
      </c>
      <c r="C36" s="56"/>
      <c r="D36" s="56">
        <f t="shared" si="1"/>
        <v>57</v>
      </c>
      <c r="E36" s="57"/>
      <c r="F36" s="56"/>
    </row>
    <row r="37">
      <c r="A37" s="55"/>
      <c r="B37" s="56">
        <v>36.0</v>
      </c>
      <c r="C37" s="56"/>
      <c r="D37" s="56">
        <f t="shared" si="1"/>
        <v>55.37142857</v>
      </c>
      <c r="E37" s="57"/>
      <c r="F37" s="56"/>
    </row>
    <row r="38">
      <c r="A38" s="55"/>
      <c r="B38" s="56">
        <v>37.0</v>
      </c>
      <c r="C38" s="56"/>
      <c r="D38" s="56">
        <f t="shared" si="1"/>
        <v>53.74285714</v>
      </c>
      <c r="E38" s="57"/>
      <c r="F38" s="56"/>
    </row>
    <row r="39">
      <c r="A39" s="55"/>
      <c r="B39" s="56">
        <v>38.0</v>
      </c>
      <c r="C39" s="56"/>
      <c r="D39" s="56">
        <f t="shared" si="1"/>
        <v>52.11428571</v>
      </c>
      <c r="E39" s="57"/>
      <c r="F39" s="56"/>
    </row>
    <row r="40">
      <c r="A40" s="55"/>
      <c r="B40" s="56">
        <v>39.0</v>
      </c>
      <c r="C40" s="56"/>
      <c r="D40" s="56">
        <f t="shared" si="1"/>
        <v>50.48571429</v>
      </c>
      <c r="E40" s="57"/>
      <c r="F40" s="56"/>
    </row>
    <row r="41">
      <c r="A41" s="55"/>
      <c r="B41" s="56">
        <v>40.0</v>
      </c>
      <c r="C41" s="56"/>
      <c r="D41" s="56">
        <f t="shared" si="1"/>
        <v>48.85714286</v>
      </c>
      <c r="E41" s="57"/>
      <c r="F41" s="56"/>
    </row>
    <row r="42">
      <c r="A42" s="58"/>
      <c r="B42" s="56">
        <v>41.0</v>
      </c>
      <c r="C42" s="56"/>
      <c r="D42" s="56">
        <f t="shared" si="1"/>
        <v>47.22857143</v>
      </c>
      <c r="E42" s="57"/>
      <c r="F42" s="56"/>
    </row>
    <row r="43">
      <c r="A43" s="55"/>
      <c r="B43" s="56">
        <v>42.0</v>
      </c>
      <c r="C43" s="56"/>
      <c r="D43" s="56">
        <f t="shared" si="1"/>
        <v>45.6</v>
      </c>
      <c r="E43" s="57"/>
      <c r="F43" s="56"/>
    </row>
    <row r="44">
      <c r="A44" s="59" t="s">
        <v>60</v>
      </c>
      <c r="B44" s="60">
        <v>43.0</v>
      </c>
      <c r="C44" s="60"/>
      <c r="D44" s="60">
        <f t="shared" si="1"/>
        <v>43.97142857</v>
      </c>
      <c r="E44" s="61"/>
      <c r="F44" s="60"/>
    </row>
    <row r="45">
      <c r="A45" s="59"/>
      <c r="B45" s="60">
        <v>44.0</v>
      </c>
      <c r="C45" s="60"/>
      <c r="D45" s="60">
        <f t="shared" si="1"/>
        <v>42.34285714</v>
      </c>
      <c r="E45" s="61"/>
      <c r="F45" s="60"/>
    </row>
    <row r="46">
      <c r="A46" s="59"/>
      <c r="B46" s="60">
        <v>45.0</v>
      </c>
      <c r="C46" s="60"/>
      <c r="D46" s="60">
        <f t="shared" si="1"/>
        <v>40.71428571</v>
      </c>
      <c r="E46" s="61"/>
      <c r="F46" s="60"/>
    </row>
    <row r="47">
      <c r="A47" s="59"/>
      <c r="B47" s="60">
        <v>46.0</v>
      </c>
      <c r="C47" s="60"/>
      <c r="D47" s="60">
        <f t="shared" si="1"/>
        <v>39.08571429</v>
      </c>
      <c r="E47" s="61"/>
      <c r="F47" s="60"/>
    </row>
    <row r="48">
      <c r="A48" s="59"/>
      <c r="B48" s="60">
        <v>47.0</v>
      </c>
      <c r="C48" s="60"/>
      <c r="D48" s="60">
        <f t="shared" si="1"/>
        <v>37.45714286</v>
      </c>
      <c r="E48" s="61"/>
      <c r="F48" s="60"/>
    </row>
    <row r="49">
      <c r="A49" s="59"/>
      <c r="B49" s="60">
        <v>48.0</v>
      </c>
      <c r="C49" s="60"/>
      <c r="D49" s="60">
        <f t="shared" si="1"/>
        <v>35.82857143</v>
      </c>
      <c r="E49" s="61"/>
      <c r="F49" s="60"/>
    </row>
    <row r="50">
      <c r="A50" s="59"/>
      <c r="B50" s="60">
        <v>49.0</v>
      </c>
      <c r="C50" s="60"/>
      <c r="D50" s="60">
        <f t="shared" si="1"/>
        <v>34.2</v>
      </c>
      <c r="E50" s="61"/>
      <c r="F50" s="60"/>
    </row>
    <row r="51">
      <c r="A51" s="59"/>
      <c r="B51" s="60">
        <v>50.0</v>
      </c>
      <c r="C51" s="60"/>
      <c r="D51" s="60">
        <f t="shared" si="1"/>
        <v>32.57142857</v>
      </c>
      <c r="E51" s="61"/>
      <c r="F51" s="60"/>
    </row>
    <row r="52">
      <c r="A52" s="59"/>
      <c r="B52" s="60">
        <v>51.0</v>
      </c>
      <c r="C52" s="60"/>
      <c r="D52" s="60">
        <f t="shared" si="1"/>
        <v>30.94285714</v>
      </c>
      <c r="E52" s="62"/>
      <c r="F52" s="60"/>
    </row>
    <row r="53">
      <c r="A53" s="59"/>
      <c r="B53" s="60">
        <v>52.0</v>
      </c>
      <c r="C53" s="60"/>
      <c r="D53" s="60">
        <f t="shared" si="1"/>
        <v>29.31428571</v>
      </c>
      <c r="E53" s="62"/>
      <c r="F53" s="60"/>
    </row>
    <row r="54">
      <c r="A54" s="59"/>
      <c r="B54" s="60">
        <v>53.0</v>
      </c>
      <c r="C54" s="60"/>
      <c r="D54" s="60">
        <f t="shared" si="1"/>
        <v>27.68571429</v>
      </c>
      <c r="E54" s="62"/>
      <c r="F54" s="60"/>
    </row>
    <row r="55">
      <c r="A55" s="59"/>
      <c r="B55" s="60">
        <v>54.0</v>
      </c>
      <c r="C55" s="60"/>
      <c r="D55" s="60">
        <f t="shared" si="1"/>
        <v>26.05714286</v>
      </c>
      <c r="E55" s="62"/>
      <c r="F55" s="60"/>
    </row>
    <row r="56">
      <c r="A56" s="59"/>
      <c r="B56" s="60">
        <v>55.0</v>
      </c>
      <c r="C56" s="60"/>
      <c r="D56" s="60">
        <f t="shared" si="1"/>
        <v>24.42857143</v>
      </c>
      <c r="E56" s="62"/>
      <c r="F56" s="60"/>
    </row>
    <row r="57">
      <c r="A57" s="59"/>
      <c r="B57" s="60">
        <v>56.0</v>
      </c>
      <c r="C57" s="60"/>
      <c r="D57" s="60">
        <f t="shared" si="1"/>
        <v>22.8</v>
      </c>
      <c r="E57" s="62"/>
      <c r="F57" s="60"/>
    </row>
    <row r="58">
      <c r="A58" s="63" t="s">
        <v>61</v>
      </c>
      <c r="B58" s="64">
        <v>57.0</v>
      </c>
      <c r="C58" s="64"/>
      <c r="D58" s="64">
        <f t="shared" si="1"/>
        <v>21.17142857</v>
      </c>
      <c r="E58" s="65"/>
      <c r="F58" s="64"/>
    </row>
    <row r="59">
      <c r="A59" s="63"/>
      <c r="B59" s="64">
        <v>58.0</v>
      </c>
      <c r="C59" s="64"/>
      <c r="D59" s="64">
        <f t="shared" si="1"/>
        <v>19.54285714</v>
      </c>
      <c r="E59" s="65"/>
      <c r="F59" s="64"/>
    </row>
    <row r="60">
      <c r="A60" s="63"/>
      <c r="B60" s="64">
        <v>59.0</v>
      </c>
      <c r="C60" s="64"/>
      <c r="D60" s="64">
        <f t="shared" si="1"/>
        <v>17.91428571</v>
      </c>
      <c r="E60" s="65"/>
      <c r="F60" s="64"/>
    </row>
    <row r="61">
      <c r="A61" s="63"/>
      <c r="B61" s="64">
        <v>60.0</v>
      </c>
      <c r="C61" s="64"/>
      <c r="D61" s="64">
        <f t="shared" si="1"/>
        <v>16.28571429</v>
      </c>
      <c r="E61" s="65"/>
      <c r="F61" s="64"/>
    </row>
    <row r="62">
      <c r="A62" s="63"/>
      <c r="B62" s="64">
        <v>61.0</v>
      </c>
      <c r="C62" s="64"/>
      <c r="D62" s="64">
        <f t="shared" si="1"/>
        <v>14.65714286</v>
      </c>
      <c r="E62" s="65"/>
      <c r="F62" s="64"/>
    </row>
    <row r="63">
      <c r="A63" s="63"/>
      <c r="B63" s="64">
        <v>62.0</v>
      </c>
      <c r="C63" s="64"/>
      <c r="D63" s="64">
        <f t="shared" si="1"/>
        <v>13.02857143</v>
      </c>
      <c r="E63" s="65"/>
      <c r="F63" s="64"/>
    </row>
    <row r="64">
      <c r="A64" s="63"/>
      <c r="B64" s="64">
        <v>63.0</v>
      </c>
      <c r="C64" s="64"/>
      <c r="D64" s="64">
        <f t="shared" si="1"/>
        <v>11.4</v>
      </c>
      <c r="E64" s="65"/>
      <c r="F64" s="64"/>
    </row>
    <row r="65">
      <c r="A65" s="66"/>
      <c r="B65" s="64">
        <v>64.0</v>
      </c>
      <c r="C65" s="66"/>
      <c r="D65" s="64">
        <f t="shared" si="1"/>
        <v>9.771428571</v>
      </c>
      <c r="E65" s="66"/>
      <c r="F65" s="66"/>
    </row>
    <row r="66">
      <c r="A66" s="66"/>
      <c r="B66" s="64">
        <v>65.0</v>
      </c>
      <c r="C66" s="66"/>
      <c r="D66" s="64">
        <f t="shared" si="1"/>
        <v>8.142857143</v>
      </c>
      <c r="E66" s="66"/>
      <c r="F66" s="66"/>
    </row>
    <row r="67">
      <c r="A67" s="66"/>
      <c r="B67" s="64">
        <v>66.0</v>
      </c>
      <c r="C67" s="66"/>
      <c r="D67" s="64">
        <f t="shared" si="1"/>
        <v>6.514285714</v>
      </c>
      <c r="E67" s="66"/>
      <c r="F67" s="66"/>
    </row>
    <row r="68">
      <c r="A68" s="66"/>
      <c r="B68" s="64">
        <v>67.0</v>
      </c>
      <c r="C68" s="66"/>
      <c r="D68" s="64">
        <f t="shared" si="1"/>
        <v>4.885714286</v>
      </c>
      <c r="E68" s="66"/>
      <c r="F68" s="66"/>
    </row>
    <row r="69">
      <c r="A69" s="66"/>
      <c r="B69" s="64">
        <v>68.0</v>
      </c>
      <c r="C69" s="66"/>
      <c r="D69" s="64">
        <f t="shared" si="1"/>
        <v>3.257142857</v>
      </c>
      <c r="E69" s="66"/>
      <c r="F69" s="66"/>
    </row>
    <row r="70">
      <c r="A70" s="66"/>
      <c r="B70" s="64">
        <v>69.0</v>
      </c>
      <c r="C70" s="66"/>
      <c r="D70" s="64">
        <f t="shared" si="1"/>
        <v>1.628571429</v>
      </c>
      <c r="E70" s="66"/>
      <c r="F70" s="66"/>
    </row>
    <row r="71">
      <c r="A71" s="66"/>
      <c r="B71" s="64">
        <v>70.0</v>
      </c>
      <c r="C71" s="66"/>
      <c r="D71" s="64">
        <f t="shared" si="1"/>
        <v>0</v>
      </c>
      <c r="E71" s="66"/>
      <c r="F71" s="6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2.71"/>
    <col customWidth="1" min="3" max="26" width="8.86"/>
  </cols>
  <sheetData>
    <row r="1" ht="34.5" customHeight="1">
      <c r="A1" s="67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8"/>
      <c r="B2" s="68"/>
      <c r="C2" s="68"/>
      <c r="D2" s="69" t="s">
        <v>63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19.5" customHeight="1">
      <c r="B3" s="70" t="s">
        <v>64</v>
      </c>
      <c r="C3" s="71" t="str">
        <f>SelectedYear</f>
        <v>#REF!</v>
      </c>
      <c r="D3" s="70" t="str">
        <f t="shared" ref="D3:D4" si="1">MATCH(C3,lstYears,0)+1</f>
        <v>#NAME?</v>
      </c>
    </row>
    <row r="4" ht="19.5" customHeight="1">
      <c r="B4" s="70" t="s">
        <v>65</v>
      </c>
      <c r="C4" s="71" t="str">
        <f>C3-1</f>
        <v>#REF!</v>
      </c>
      <c r="D4" s="70" t="str">
        <f t="shared" si="1"/>
        <v>#NAME?</v>
      </c>
    </row>
    <row r="5" ht="19.5" customHeight="1"/>
    <row r="6" ht="19.5" customHeight="1">
      <c r="B6" s="70" t="s">
        <v>63</v>
      </c>
      <c r="C6" s="72" t="str">
        <f t="shared" ref="C6:G6" si="2">MATCH(C7,lstYears,0)+1</f>
        <v>#NAME?</v>
      </c>
      <c r="D6" s="72" t="str">
        <f t="shared" si="2"/>
        <v>#NAME?</v>
      </c>
      <c r="E6" s="72" t="str">
        <f t="shared" si="2"/>
        <v>#NAME?</v>
      </c>
      <c r="F6" s="72" t="str">
        <f t="shared" si="2"/>
        <v>#NAME?</v>
      </c>
      <c r="G6" s="72" t="str">
        <f t="shared" si="2"/>
        <v>#NAME?</v>
      </c>
    </row>
    <row r="7">
      <c r="B7" s="73" t="s">
        <v>66</v>
      </c>
      <c r="C7" s="74" t="str">
        <f t="shared" ref="C7:F7" si="3">D7-1</f>
        <v>#REF!</v>
      </c>
      <c r="D7" s="74" t="str">
        <f t="shared" si="3"/>
        <v>#REF!</v>
      </c>
      <c r="E7" s="74" t="str">
        <f t="shared" si="3"/>
        <v>#REF!</v>
      </c>
      <c r="F7" s="74" t="str">
        <f t="shared" si="3"/>
        <v>#REF!</v>
      </c>
      <c r="G7" s="74" t="str">
        <f>C3</f>
        <v>#REF!</v>
      </c>
      <c r="H7" s="73"/>
    </row>
    <row r="8" ht="19.5" customHeight="1">
      <c r="A8" s="70" t="str">
        <f>MATCH(B8,'Product Backlog'!$C$4:$C$18,0)</f>
        <v>#REF!</v>
      </c>
      <c r="B8" s="70" t="str">
        <f t="shared" ref="B8:B12" si="4">IF(#REF!="","",#REF!)</f>
        <v>#REF!</v>
      </c>
      <c r="C8" s="70" t="str">
        <f t="array" ref="C8">IFERROR(INDEX('Product Backlog'!$C$4:$I$18,$A8,C$6),NA())</f>
        <v>#N/A</v>
      </c>
      <c r="D8" s="70" t="str">
        <f t="array" ref="D8">IFERROR(INDEX('Product Backlog'!$C$4:$I$18,$A8,D$6),NA())</f>
        <v>#N/A</v>
      </c>
      <c r="E8" s="70" t="str">
        <f t="array" ref="E8">IFERROR(INDEX('Product Backlog'!$C$4:$I$18,$A8,E$6),NA())</f>
        <v>#N/A</v>
      </c>
      <c r="F8" s="70" t="str">
        <f t="array" ref="F8">IFERROR(INDEX('Product Backlog'!$C$4:$I$18,$A8,F$6),NA())</f>
        <v>#N/A</v>
      </c>
      <c r="G8" s="70" t="str">
        <f t="array" ref="G8">IFERROR(INDEX('Product Backlog'!$C$4:$I$18,$A8,G$6),NA())</f>
        <v>#N/A</v>
      </c>
      <c r="H8" s="75" t="str">
        <f t="shared" ref="H8:H12" si="5">IFERROR(G8/F8-1,"")</f>
        <v/>
      </c>
    </row>
    <row r="9" ht="19.5" customHeight="1">
      <c r="A9" s="70" t="str">
        <f>MATCH(B9,'Product Backlog'!$C$4:$C$18,0)</f>
        <v>#REF!</v>
      </c>
      <c r="B9" s="70" t="str">
        <f t="shared" si="4"/>
        <v>#REF!</v>
      </c>
      <c r="C9" s="70" t="str">
        <f t="array" ref="C9">IFERROR(INDEX('Product Backlog'!$C$4:$I$18,$A9,C$6),NA())</f>
        <v>#N/A</v>
      </c>
      <c r="D9" s="70" t="str">
        <f t="array" ref="D9">IFERROR(INDEX('Product Backlog'!$C$4:$I$18,$A9,D$6),NA())</f>
        <v>#N/A</v>
      </c>
      <c r="E9" s="70" t="str">
        <f t="array" ref="E9">IFERROR(INDEX('Product Backlog'!$C$4:$I$18,$A9,E$6),NA())</f>
        <v>#N/A</v>
      </c>
      <c r="F9" s="70" t="str">
        <f t="array" ref="F9">IFERROR(INDEX('Product Backlog'!$C$4:$I$18,$A9,F$6),NA())</f>
        <v>#N/A</v>
      </c>
      <c r="G9" s="70" t="str">
        <f t="array" ref="G9">IFERROR(INDEX('Product Backlog'!$C$4:$I$18,$A9,G$6),NA())</f>
        <v>#N/A</v>
      </c>
      <c r="H9" s="75" t="str">
        <f t="shared" si="5"/>
        <v/>
      </c>
    </row>
    <row r="10" ht="19.5" customHeight="1">
      <c r="A10" s="70" t="str">
        <f>MATCH(B10,'Product Backlog'!$C$4:$C$18,0)</f>
        <v>#REF!</v>
      </c>
      <c r="B10" s="70" t="str">
        <f t="shared" si="4"/>
        <v>#REF!</v>
      </c>
      <c r="C10" s="70" t="str">
        <f t="array" ref="C10">IFERROR(INDEX('Product Backlog'!$C$4:$I$18,$A10,C$6),NA())</f>
        <v>#N/A</v>
      </c>
      <c r="D10" s="70" t="str">
        <f t="array" ref="D10">IFERROR(INDEX('Product Backlog'!$C$4:$I$18,$A10,D$6),NA())</f>
        <v>#N/A</v>
      </c>
      <c r="E10" s="70" t="str">
        <f t="array" ref="E10">IFERROR(INDEX('Product Backlog'!$C$4:$I$18,$A10,E$6),NA())</f>
        <v>#N/A</v>
      </c>
      <c r="F10" s="70" t="str">
        <f t="array" ref="F10">IFERROR(INDEX('Product Backlog'!$C$4:$I$18,$A10,F$6),NA())</f>
        <v>#N/A</v>
      </c>
      <c r="G10" s="70" t="str">
        <f t="array" ref="G10">IFERROR(INDEX('Product Backlog'!$C$4:$I$18,$A10,G$6),NA())</f>
        <v>#N/A</v>
      </c>
      <c r="H10" s="75" t="str">
        <f t="shared" si="5"/>
        <v/>
      </c>
    </row>
    <row r="11" ht="19.5" customHeight="1">
      <c r="A11" s="70" t="str">
        <f>MATCH(B11,'Product Backlog'!$C$4:$C$18,0)</f>
        <v>#REF!</v>
      </c>
      <c r="B11" s="70" t="str">
        <f t="shared" si="4"/>
        <v>#REF!</v>
      </c>
      <c r="C11" s="70" t="str">
        <f t="array" ref="C11">IFERROR(INDEX('Product Backlog'!$C$4:$I$18,$A11,C$6),NA())</f>
        <v>#N/A</v>
      </c>
      <c r="D11" s="70" t="str">
        <f t="array" ref="D11">IFERROR(INDEX('Product Backlog'!$C$4:$I$18,$A11,D$6),NA())</f>
        <v>#N/A</v>
      </c>
      <c r="E11" s="70" t="str">
        <f t="array" ref="E11">IFERROR(INDEX('Product Backlog'!$C$4:$I$18,$A11,E$6),NA())</f>
        <v>#N/A</v>
      </c>
      <c r="F11" s="70" t="str">
        <f t="array" ref="F11">IFERROR(INDEX('Product Backlog'!$C$4:$I$18,$A11,F$6),NA())</f>
        <v>#N/A</v>
      </c>
      <c r="G11" s="70" t="str">
        <f t="array" ref="G11">IFERROR(INDEX('Product Backlog'!$C$4:$I$18,$A11,G$6),NA())</f>
        <v>#N/A</v>
      </c>
      <c r="H11" s="75" t="str">
        <f t="shared" si="5"/>
        <v/>
      </c>
    </row>
    <row r="12" ht="19.5" customHeight="1">
      <c r="A12" s="70" t="str">
        <f>MATCH(B12,'Product Backlog'!$C$4:$C$18,0)</f>
        <v>#REF!</v>
      </c>
      <c r="B12" s="70" t="str">
        <f t="shared" si="4"/>
        <v>#REF!</v>
      </c>
      <c r="C12" s="70" t="str">
        <f t="array" ref="C12">IFERROR(INDEX('Product Backlog'!$C$4:$I$18,$A12,C$6),NA())</f>
        <v>#N/A</v>
      </c>
      <c r="D12" s="70" t="str">
        <f t="array" ref="D12">IFERROR(INDEX('Product Backlog'!$C$4:$I$18,$A12,D$6),NA())</f>
        <v>#N/A</v>
      </c>
      <c r="E12" s="70" t="str">
        <f t="array" ref="E12">IFERROR(INDEX('Product Backlog'!$C$4:$I$18,$A12,E$6),NA())</f>
        <v>#N/A</v>
      </c>
      <c r="F12" s="70" t="str">
        <f t="array" ref="F12">IFERROR(INDEX('Product Backlog'!$C$4:$I$18,$A12,F$6),NA())</f>
        <v>#N/A</v>
      </c>
      <c r="G12" s="70" t="str">
        <f t="array" ref="G12">IFERROR(INDEX('Product Backlog'!$C$4:$I$18,$A12,G$6),NA())</f>
        <v>#N/A</v>
      </c>
      <c r="H12" s="75" t="str">
        <f t="shared" si="5"/>
        <v/>
      </c>
    </row>
    <row r="14">
      <c r="B14" s="73" t="s">
        <v>67</v>
      </c>
      <c r="C14" s="73"/>
      <c r="D14" s="73"/>
      <c r="E14" s="73"/>
      <c r="F14" s="73"/>
      <c r="G14" s="73"/>
      <c r="H14" s="73"/>
    </row>
    <row r="15" ht="19.5" customHeight="1">
      <c r="A15" s="70">
        <f t="shared" ref="A15:A39" si="6">ROWS($B$15:B15)</f>
        <v>1</v>
      </c>
      <c r="B15" s="70" t="str">
        <f>IF('Product Backlog'!C4=0,"",'Product Backlog'!C4)</f>
        <v>View home page</v>
      </c>
      <c r="C15" s="70" t="str">
        <f t="array" ref="C15">IF(B15="",NA(),IFERROR(INDEX('Product Backlog'!$C$4:$I$28,$A15,C$6),NA()))</f>
        <v>#N/A</v>
      </c>
      <c r="D15" s="70" t="str">
        <f t="array" ref="D15">IF(B15="",NA(),IFERROR(INDEX('Product Backlog'!$C$4:$I$28,$A15,D$6),NA()))</f>
        <v>#N/A</v>
      </c>
      <c r="E15" s="70" t="str">
        <f t="array" ref="E15">IF(B15="",NA(),IFERROR(INDEX('Product Backlog'!$C$4:$I$28,$A15,E$6),NA()))</f>
        <v>#N/A</v>
      </c>
      <c r="F15" s="70" t="str">
        <f t="array" ref="F15">IF(B15="",NA(),IFERROR(INDEX('Product Backlog'!$C$4:$I$28,$A15,F$6),NA()))</f>
        <v>#N/A</v>
      </c>
      <c r="G15" s="70" t="str">
        <f t="array" ref="G15">IF(B15="",NA(),IFERROR(INDEX('Product Backlog'!$C$4:$I$28,$A15,G$6),NA()))</f>
        <v>#N/A</v>
      </c>
    </row>
    <row r="16" ht="19.5" customHeight="1">
      <c r="A16" s="70">
        <f t="shared" si="6"/>
        <v>2</v>
      </c>
      <c r="B16" s="70" t="str">
        <f>IF('Product Backlog'!C5=0,"",'Product Backlog'!C5)</f>
        <v>View admin dashboard</v>
      </c>
      <c r="C16" s="70" t="str">
        <f t="array" ref="C16">IF(B16="",NA(),IFERROR(INDEX('Product Backlog'!$C$4:$I$28,$A16,C$6),NA()))</f>
        <v>#N/A</v>
      </c>
      <c r="D16" s="70" t="str">
        <f t="array" ref="D16">IF(B16="",NA(),IFERROR(INDEX('Product Backlog'!$C$4:$I$28,$A16,D$6),NA()))</f>
        <v>#N/A</v>
      </c>
      <c r="E16" s="70" t="str">
        <f t="array" ref="E16">IF(B16="",NA(),IFERROR(INDEX('Product Backlog'!$C$4:$I$28,$A16,E$6),NA()))</f>
        <v>#N/A</v>
      </c>
      <c r="F16" s="70" t="str">
        <f t="array" ref="F16">IF(B16="",NA(),IFERROR(INDEX('Product Backlog'!$C$4:$I$28,$A16,F$6),NA()))</f>
        <v>#N/A</v>
      </c>
      <c r="G16" s="70" t="str">
        <f t="array" ref="G16">IF(B16="",NA(),IFERROR(INDEX('Product Backlog'!$C$4:$I$28,$A16,G$6),NA()))</f>
        <v>#N/A</v>
      </c>
    </row>
    <row r="17" ht="19.5" customHeight="1">
      <c r="A17" s="70">
        <f t="shared" si="6"/>
        <v>3</v>
      </c>
      <c r="B17" s="70" t="str">
        <f>IF('Product Backlog'!C6=0,"",'Product Backlog'!C6)</f>
        <v>View customer dashboard</v>
      </c>
      <c r="C17" s="70" t="str">
        <f t="array" ref="C17">IF(B17="",NA(),IFERROR(INDEX('Product Backlog'!$C$4:$I$28,$A17,C$6),NA()))</f>
        <v>#N/A</v>
      </c>
      <c r="D17" s="70" t="str">
        <f t="array" ref="D17">IF(B17="",NA(),IFERROR(INDEX('Product Backlog'!$C$4:$I$28,$A17,D$6),NA()))</f>
        <v>#N/A</v>
      </c>
      <c r="E17" s="70" t="str">
        <f t="array" ref="E17">IF(B17="",NA(),IFERROR(INDEX('Product Backlog'!$C$4:$I$28,$A17,E$6),NA()))</f>
        <v>#N/A</v>
      </c>
      <c r="F17" s="70" t="str">
        <f t="array" ref="F17">IF(B17="",NA(),IFERROR(INDEX('Product Backlog'!$C$4:$I$28,$A17,F$6),NA()))</f>
        <v>#N/A</v>
      </c>
      <c r="G17" s="70" t="str">
        <f t="array" ref="G17">IF(B17="",NA(),IFERROR(INDEX('Product Backlog'!$C$4:$I$28,$A17,G$6),NA()))</f>
        <v>#N/A</v>
      </c>
    </row>
    <row r="18" ht="19.5" customHeight="1">
      <c r="A18" s="70">
        <f t="shared" si="6"/>
        <v>4</v>
      </c>
      <c r="B18" s="70" t="str">
        <f>IF('Product Backlog'!C7=0,"",'Product Backlog'!C7)</f>
        <v>View employee dashboard</v>
      </c>
      <c r="C18" s="70" t="str">
        <f t="array" ref="C18">IF(B18="",NA(),IFERROR(INDEX('Product Backlog'!$C$4:$I$28,$A18,C$6),NA()))</f>
        <v>#N/A</v>
      </c>
      <c r="D18" s="70" t="str">
        <f t="array" ref="D18">IF(B18="",NA(),IFERROR(INDEX('Product Backlog'!$C$4:$I$28,$A18,D$6),NA()))</f>
        <v>#N/A</v>
      </c>
      <c r="E18" s="70" t="str">
        <f t="array" ref="E18">IF(B18="",NA(),IFERROR(INDEX('Product Backlog'!$C$4:$I$28,$A18,E$6),NA()))</f>
        <v>#N/A</v>
      </c>
      <c r="F18" s="70" t="str">
        <f t="array" ref="F18">IF(B18="",NA(),IFERROR(INDEX('Product Backlog'!$C$4:$I$28,$A18,F$6),NA()))</f>
        <v>#N/A</v>
      </c>
      <c r="G18" s="70" t="str">
        <f t="array" ref="G18">IF(B18="",NA(),IFERROR(INDEX('Product Backlog'!$C$4:$I$28,$A18,G$6),NA()))</f>
        <v>#N/A</v>
      </c>
    </row>
    <row r="19" ht="19.5" customHeight="1">
      <c r="A19" s="70">
        <f t="shared" si="6"/>
        <v>5</v>
      </c>
      <c r="B19" s="70" t="str">
        <f>IF('Product Backlog'!C8=0,"",'Product Backlog'!C8)</f>
        <v>Register customer</v>
      </c>
      <c r="C19" s="70" t="str">
        <f t="array" ref="C19">IF(B19="",NA(),IFERROR(INDEX('Product Backlog'!$C$4:$I$28,$A19,C$6),NA()))</f>
        <v>#N/A</v>
      </c>
      <c r="D19" s="70" t="str">
        <f t="array" ref="D19">IF(B19="",NA(),IFERROR(INDEX('Product Backlog'!$C$4:$I$28,$A19,D$6),NA()))</f>
        <v>#N/A</v>
      </c>
      <c r="E19" s="70" t="str">
        <f t="array" ref="E19">IF(B19="",NA(),IFERROR(INDEX('Product Backlog'!$C$4:$I$28,$A19,E$6),NA()))</f>
        <v>#N/A</v>
      </c>
      <c r="F19" s="70" t="str">
        <f t="array" ref="F19">IF(B19="",NA(),IFERROR(INDEX('Product Backlog'!$C$4:$I$28,$A19,F$6),NA()))</f>
        <v>#N/A</v>
      </c>
      <c r="G19" s="70" t="str">
        <f t="array" ref="G19">IF(B19="",NA(),IFERROR(INDEX('Product Backlog'!$C$4:$I$28,$A19,G$6),NA()))</f>
        <v>#N/A</v>
      </c>
    </row>
    <row r="20" ht="19.5" customHeight="1">
      <c r="A20" s="70">
        <f t="shared" si="6"/>
        <v>6</v>
      </c>
      <c r="B20" s="70" t="str">
        <f>IF('Product Backlog'!C9=0,"",'Product Backlog'!C9)</f>
        <v>User login</v>
      </c>
      <c r="C20" s="70" t="str">
        <f t="array" ref="C20">IF(B20="",NA(),IFERROR(INDEX('Product Backlog'!$C$4:$I$28,$A20,C$6),NA()))</f>
        <v>#N/A</v>
      </c>
      <c r="D20" s="70" t="str">
        <f t="array" ref="D20">IF(B20="",NA(),IFERROR(INDEX('Product Backlog'!$C$4:$I$28,$A20,D$6),NA()))</f>
        <v>#N/A</v>
      </c>
      <c r="E20" s="70" t="str">
        <f t="array" ref="E20">IF(B20="",NA(),IFERROR(INDEX('Product Backlog'!$C$4:$I$28,$A20,E$6),NA()))</f>
        <v>#N/A</v>
      </c>
      <c r="F20" s="70" t="str">
        <f t="array" ref="F20">IF(B20="",NA(),IFERROR(INDEX('Product Backlog'!$C$4:$I$28,$A20,F$6),NA()))</f>
        <v>#N/A</v>
      </c>
      <c r="G20" s="70" t="str">
        <f t="array" ref="G20">IF(B20="",NA(),IFERROR(INDEX('Product Backlog'!$C$4:$I$28,$A20,G$6),NA()))</f>
        <v>#N/A</v>
      </c>
    </row>
    <row r="21" ht="19.5" customHeight="1">
      <c r="A21" s="70">
        <f t="shared" si="6"/>
        <v>7</v>
      </c>
      <c r="B21" s="70" t="str">
        <f>IF('Product Backlog'!C10=0,"",'Product Backlog'!C10)</f>
        <v>Add employee user</v>
      </c>
      <c r="C21" s="70" t="str">
        <f t="array" ref="C21">IF(B21="",NA(),IFERROR(INDEX('Product Backlog'!$C$4:$I$28,$A21,C$6),NA()))</f>
        <v>#N/A</v>
      </c>
      <c r="D21" s="70" t="str">
        <f t="array" ref="D21">IF(B21="",NA(),IFERROR(INDEX('Product Backlog'!$C$4:$I$28,$A21,D$6),NA()))</f>
        <v>#N/A</v>
      </c>
      <c r="E21" s="70" t="str">
        <f t="array" ref="E21">IF(B21="",NA(),IFERROR(INDEX('Product Backlog'!$C$4:$I$28,$A21,E$6),NA()))</f>
        <v>#N/A</v>
      </c>
      <c r="F21" s="70" t="str">
        <f t="array" ref="F21">IF(B21="",NA(),IFERROR(INDEX('Product Backlog'!$C$4:$I$28,$A21,F$6),NA()))</f>
        <v>#N/A</v>
      </c>
      <c r="G21" s="70" t="str">
        <f t="array" ref="G21">IF(B21="",NA(),IFERROR(INDEX('Product Backlog'!$C$4:$I$28,$A21,G$6),NA()))</f>
        <v>#N/A</v>
      </c>
    </row>
    <row r="22" ht="19.5" customHeight="1">
      <c r="A22" s="70">
        <f t="shared" si="6"/>
        <v>8</v>
      </c>
      <c r="B22" s="70" t="str">
        <f>IF('Product Backlog'!C11=0,"",'Product Backlog'!C11)</f>
        <v>Edit employee user</v>
      </c>
      <c r="C22" s="70" t="str">
        <f t="array" ref="C22">IF(B22="",NA(),IFERROR(INDEX('Product Backlog'!$C$4:$I$28,$A22,C$6),NA()))</f>
        <v>#N/A</v>
      </c>
      <c r="D22" s="70" t="str">
        <f t="array" ref="D22">IF(B22="",NA(),IFERROR(INDEX('Product Backlog'!$C$4:$I$28,$A22,D$6),NA()))</f>
        <v>#N/A</v>
      </c>
      <c r="E22" s="70" t="str">
        <f t="array" ref="E22">IF(B22="",NA(),IFERROR(INDEX('Product Backlog'!$C$4:$I$28,$A22,E$6),NA()))</f>
        <v>#N/A</v>
      </c>
      <c r="F22" s="70" t="str">
        <f t="array" ref="F22">IF(B22="",NA(),IFERROR(INDEX('Product Backlog'!$C$4:$I$28,$A22,F$6),NA()))</f>
        <v>#N/A</v>
      </c>
      <c r="G22" s="70" t="str">
        <f t="array" ref="G22">IF(B22="",NA(),IFERROR(INDEX('Product Backlog'!$C$4:$I$28,$A22,G$6),NA()))</f>
        <v>#N/A</v>
      </c>
    </row>
    <row r="23" ht="19.5" customHeight="1">
      <c r="A23" s="70">
        <f t="shared" si="6"/>
        <v>9</v>
      </c>
      <c r="B23" s="70" t="str">
        <f>IF('Product Backlog'!C12=0,"",'Product Backlog'!C12)</f>
        <v>Add working hours</v>
      </c>
      <c r="C23" s="70" t="str">
        <f t="array" ref="C23">IF(B23="",NA(),IFERROR(INDEX('Product Backlog'!$C$4:$I$28,$A23,C$6),NA()))</f>
        <v>#N/A</v>
      </c>
      <c r="D23" s="70" t="str">
        <f t="array" ref="D23">IF(B23="",NA(),IFERROR(INDEX('Product Backlog'!$C$4:$I$28,$A23,D$6),NA()))</f>
        <v>#N/A</v>
      </c>
      <c r="E23" s="70" t="str">
        <f t="array" ref="E23">IF(B23="",NA(),IFERROR(INDEX('Product Backlog'!$C$4:$I$28,$A23,E$6),NA()))</f>
        <v>#N/A</v>
      </c>
      <c r="F23" s="70" t="str">
        <f t="array" ref="F23">IF(B23="",NA(),IFERROR(INDEX('Product Backlog'!$C$4:$I$28,$A23,F$6),NA()))</f>
        <v>#N/A</v>
      </c>
      <c r="G23" s="70" t="str">
        <f t="array" ref="G23">IF(B23="",NA(),IFERROR(INDEX('Product Backlog'!$C$4:$I$28,$A23,G$6),NA()))</f>
        <v>#N/A</v>
      </c>
    </row>
    <row r="24" ht="19.5" customHeight="1">
      <c r="A24" s="70">
        <f t="shared" si="6"/>
        <v>10</v>
      </c>
      <c r="B24" s="70" t="str">
        <f>IF('Product Backlog'!C13=0,"",'Product Backlog'!C13)</f>
        <v>Edit working hours</v>
      </c>
      <c r="C24" s="70" t="str">
        <f t="array" ref="C24">IF(B24="",NA(),IFERROR(INDEX('Product Backlog'!$C$4:$I$28,$A24,C$6),NA()))</f>
        <v>#N/A</v>
      </c>
      <c r="D24" s="70" t="str">
        <f t="array" ref="D24">IF(B24="",NA(),IFERROR(INDEX('Product Backlog'!$C$4:$I$28,$A24,D$6),NA()))</f>
        <v>#N/A</v>
      </c>
      <c r="E24" s="70" t="str">
        <f t="array" ref="E24">IF(B24="",NA(),IFERROR(INDEX('Product Backlog'!$C$4:$I$28,$A24,E$6),NA()))</f>
        <v>#N/A</v>
      </c>
      <c r="F24" s="70" t="str">
        <f t="array" ref="F24">IF(B24="",NA(),IFERROR(INDEX('Product Backlog'!$C$4:$I$28,$A24,F$6),NA()))</f>
        <v>#N/A</v>
      </c>
      <c r="G24" s="70" t="str">
        <f t="array" ref="G24">IF(B24="",NA(),IFERROR(INDEX('Product Backlog'!$C$4:$I$28,$A24,G$6),NA()))</f>
        <v>#N/A</v>
      </c>
    </row>
    <row r="25" ht="19.5" customHeight="1">
      <c r="A25" s="70">
        <f t="shared" si="6"/>
        <v>11</v>
      </c>
      <c r="B25" s="70" t="str">
        <f>IF('Product Backlog'!C14=0,"",'Product Backlog'!C14)</f>
        <v>View past bookings</v>
      </c>
      <c r="C25" s="70" t="str">
        <f t="array" ref="C25">IF(B25="",NA(),IFERROR(INDEX('Product Backlog'!$C$4:$I$28,$A25,C$6),NA()))</f>
        <v>#N/A</v>
      </c>
      <c r="D25" s="70" t="str">
        <f t="array" ref="D25">IF(B25="",NA(),IFERROR(INDEX('Product Backlog'!$C$4:$I$28,$A25,D$6),NA()))</f>
        <v>#N/A</v>
      </c>
      <c r="E25" s="70" t="str">
        <f t="array" ref="E25">IF(B25="",NA(),IFERROR(INDEX('Product Backlog'!$C$4:$I$28,$A25,E$6),NA()))</f>
        <v>#N/A</v>
      </c>
      <c r="F25" s="70" t="str">
        <f t="array" ref="F25">IF(B25="",NA(),IFERROR(INDEX('Product Backlog'!$C$4:$I$28,$A25,F$6),NA()))</f>
        <v>#N/A</v>
      </c>
      <c r="G25" s="70" t="str">
        <f t="array" ref="G25">IF(B25="",NA(),IFERROR(INDEX('Product Backlog'!$C$4:$I$28,$A25,G$6),NA()))</f>
        <v>#N/A</v>
      </c>
    </row>
    <row r="26" ht="19.5" customHeight="1">
      <c r="A26" s="70">
        <f t="shared" si="6"/>
        <v>12</v>
      </c>
      <c r="B26" s="70" t="str">
        <f>IF('Product Backlog'!C15=0,"",'Product Backlog'!C15)</f>
        <v>View new bookings</v>
      </c>
      <c r="C26" s="70" t="str">
        <f t="array" ref="C26">IF(B26="",NA(),IFERROR(INDEX('Product Backlog'!$C$4:$I$28,$A26,C$6),NA()))</f>
        <v>#N/A</v>
      </c>
      <c r="D26" s="70" t="str">
        <f t="array" ref="D26">IF(B26="",NA(),IFERROR(INDEX('Product Backlog'!$C$4:$I$28,$A26,D$6),NA()))</f>
        <v>#N/A</v>
      </c>
      <c r="E26" s="70" t="str">
        <f t="array" ref="E26">IF(B26="",NA(),IFERROR(INDEX('Product Backlog'!$C$4:$I$28,$A26,E$6),NA()))</f>
        <v>#N/A</v>
      </c>
      <c r="F26" s="70" t="str">
        <f t="array" ref="F26">IF(B26="",NA(),IFERROR(INDEX('Product Backlog'!$C$4:$I$28,$A26,F$6),NA()))</f>
        <v>#N/A</v>
      </c>
      <c r="G26" s="70" t="str">
        <f t="array" ref="G26">IF(B26="",NA(),IFERROR(INDEX('Product Backlog'!$C$4:$I$28,$A26,G$6),NA()))</f>
        <v>#N/A</v>
      </c>
    </row>
    <row r="27" ht="19.5" customHeight="1">
      <c r="A27" s="70">
        <f t="shared" si="6"/>
        <v>13</v>
      </c>
      <c r="B27" s="70" t="str">
        <f>IF('Product Backlog'!C16=0,"",'Product Backlog'!C16)</f>
        <v>View weekly availability</v>
      </c>
      <c r="C27" s="70" t="str">
        <f t="array" ref="C27">IF(B27="",NA(),IFERROR(INDEX('Product Backlog'!$C$4:$I$28,$A27,C$6),NA()))</f>
        <v>#N/A</v>
      </c>
      <c r="D27" s="70" t="str">
        <f t="array" ref="D27">IF(B27="",NA(),IFERROR(INDEX('Product Backlog'!$C$4:$I$28,$A27,D$6),NA()))</f>
        <v>#N/A</v>
      </c>
      <c r="E27" s="70" t="str">
        <f t="array" ref="E27">IF(B27="",NA(),IFERROR(INDEX('Product Backlog'!$C$4:$I$28,$A27,E$6),NA()))</f>
        <v>#N/A</v>
      </c>
      <c r="F27" s="70" t="str">
        <f t="array" ref="F27">IF(B27="",NA(),IFERROR(INDEX('Product Backlog'!$C$4:$I$28,$A27,F$6),NA()))</f>
        <v>#N/A</v>
      </c>
      <c r="G27" s="70" t="str">
        <f t="array" ref="G27">IF(B27="",NA(),IFERROR(INDEX('Product Backlog'!$C$4:$I$28,$A27,G$6),NA()))</f>
        <v>#N/A</v>
      </c>
    </row>
    <row r="28" ht="19.5" customHeight="1">
      <c r="A28" s="70">
        <f t="shared" si="6"/>
        <v>14</v>
      </c>
      <c r="B28" s="70" t="str">
        <f>IF('Product Backlog'!C17=0,"",'Product Backlog'!C17)</f>
        <v>View available service date/time</v>
      </c>
      <c r="C28" s="70" t="str">
        <f t="array" ref="C28">IF(B28="",NA(),IFERROR(INDEX('Product Backlog'!$C$4:$I$28,$A28,C$6),NA()))</f>
        <v>#N/A</v>
      </c>
      <c r="D28" s="70" t="str">
        <f t="array" ref="D28">IF(B28="",NA(),IFERROR(INDEX('Product Backlog'!$C$4:$I$28,$A28,D$6),NA()))</f>
        <v>#N/A</v>
      </c>
      <c r="E28" s="70" t="str">
        <f t="array" ref="E28">IF(B28="",NA(),IFERROR(INDEX('Product Backlog'!$C$4:$I$28,$A28,E$6),NA()))</f>
        <v>#N/A</v>
      </c>
      <c r="F28" s="70" t="str">
        <f t="array" ref="F28">IF(B28="",NA(),IFERROR(INDEX('Product Backlog'!$C$4:$I$28,$A28,F$6),NA()))</f>
        <v>#N/A</v>
      </c>
      <c r="G28" s="70" t="str">
        <f t="array" ref="G28">IF(B28="",NA(),IFERROR(INDEX('Product Backlog'!$C$4:$I$28,$A28,G$6),NA()))</f>
        <v>#N/A</v>
      </c>
    </row>
    <row r="29" ht="19.5" customHeight="1">
      <c r="A29" s="70">
        <f t="shared" si="6"/>
        <v>15</v>
      </c>
      <c r="B29" s="70" t="str">
        <f>IF('Product Backlog'!C18=0,"",'Product Backlog'!C18)</f>
        <v>Book service</v>
      </c>
      <c r="C29" s="70" t="str">
        <f t="array" ref="C29">IF(B29="",NA(),IFERROR(INDEX('Product Backlog'!$C$4:$I$28,$A29,C$6),NA()))</f>
        <v>#N/A</v>
      </c>
      <c r="D29" s="70" t="str">
        <f t="array" ref="D29">IF(B29="",NA(),IFERROR(INDEX('Product Backlog'!$C$4:$I$28,$A29,D$6),NA()))</f>
        <v>#N/A</v>
      </c>
      <c r="E29" s="70" t="str">
        <f t="array" ref="E29">IF(B29="",NA(),IFERROR(INDEX('Product Backlog'!$C$4:$I$28,$A29,E$6),NA()))</f>
        <v>#N/A</v>
      </c>
      <c r="F29" s="70" t="str">
        <f t="array" ref="F29">IF(B29="",NA(),IFERROR(INDEX('Product Backlog'!$C$4:$I$28,$A29,F$6),NA()))</f>
        <v>#N/A</v>
      </c>
      <c r="G29" s="70" t="str">
        <f t="array" ref="G29">IF(B29="",NA(),IFERROR(INDEX('Product Backlog'!$C$4:$I$28,$A29,G$6),NA()))</f>
        <v>#N/A</v>
      </c>
    </row>
    <row r="30" ht="19.5" customHeight="1">
      <c r="A30" s="70">
        <f t="shared" si="6"/>
        <v>16</v>
      </c>
      <c r="B30" s="70" t="str">
        <f>IF('Product Backlog'!C19=0,"",'Product Backlog'!C19)</f>
        <v>View customer profile page</v>
      </c>
      <c r="C30" s="70" t="str">
        <f t="array" ref="C30">IF(B30="",NA(),IFERROR(INDEX('Product Backlog'!$C$4:$I$28,$A30,C$6),NA()))</f>
        <v>#N/A</v>
      </c>
      <c r="D30" s="70" t="str">
        <f t="array" ref="D30">IF(B30="",NA(),IFERROR(INDEX('Product Backlog'!$C$4:$I$28,$A30,D$6),NA()))</f>
        <v>#N/A</v>
      </c>
      <c r="E30" s="70" t="str">
        <f t="array" ref="E30">IF(B30="",NA(),IFERROR(INDEX('Product Backlog'!$C$4:$I$28,$A30,E$6),NA()))</f>
        <v>#N/A</v>
      </c>
      <c r="F30" s="70" t="str">
        <f t="array" ref="F30">IF(B30="",NA(),IFERROR(INDEX('Product Backlog'!$C$4:$I$28,$A30,F$6),NA()))</f>
        <v>#N/A</v>
      </c>
      <c r="G30" s="70" t="str">
        <f t="array" ref="G30">IF(B30="",NA(),IFERROR(INDEX('Product Backlog'!$C$4:$I$28,$A30,G$6),NA()))</f>
        <v>#N/A</v>
      </c>
    </row>
    <row r="31" ht="19.5" customHeight="1">
      <c r="A31" s="70">
        <f t="shared" si="6"/>
        <v>17</v>
      </c>
      <c r="B31" s="70" t="str">
        <f>IF('Product Backlog'!C20=0,"",'Product Backlog'!C20)</f>
        <v>Edit customer username</v>
      </c>
      <c r="C31" s="70" t="str">
        <f t="array" ref="C31">IF(B31="",NA(),IFERROR(INDEX('Product Backlog'!$C$4:$I$28,$A31,C$6),NA()))</f>
        <v>#N/A</v>
      </c>
      <c r="D31" s="70" t="str">
        <f t="array" ref="D31">IF(B31="",NA(),IFERROR(INDEX('Product Backlog'!$C$4:$I$28,$A31,D$6),NA()))</f>
        <v>#N/A</v>
      </c>
      <c r="E31" s="70" t="str">
        <f t="array" ref="E31">IF(B31="",NA(),IFERROR(INDEX('Product Backlog'!$C$4:$I$28,$A31,E$6),NA()))</f>
        <v>#N/A</v>
      </c>
      <c r="F31" s="70" t="str">
        <f t="array" ref="F31">IF(B31="",NA(),IFERROR(INDEX('Product Backlog'!$C$4:$I$28,$A31,F$6),NA()))</f>
        <v>#N/A</v>
      </c>
      <c r="G31" s="70" t="str">
        <f t="array" ref="G31">IF(B31="",NA(),IFERROR(INDEX('Product Backlog'!$C$4:$I$28,$A31,G$6),NA()))</f>
        <v>#N/A</v>
      </c>
    </row>
    <row r="32" ht="19.5" customHeight="1">
      <c r="A32" s="70">
        <f t="shared" si="6"/>
        <v>18</v>
      </c>
      <c r="B32" s="70" t="str">
        <f>IF('Product Backlog'!C21=0,"",'Product Backlog'!C21)</f>
        <v>Edit customer password</v>
      </c>
      <c r="C32" s="70" t="str">
        <f t="array" ref="C32">IF(B32="",NA(),IFERROR(INDEX('Product Backlog'!$C$4:$I$28,$A32,C$6),NA()))</f>
        <v>#N/A</v>
      </c>
      <c r="D32" s="70" t="str">
        <f t="array" ref="D32">IF(B32="",NA(),IFERROR(INDEX('Product Backlog'!$C$4:$I$28,$A32,D$6),NA()))</f>
        <v>#N/A</v>
      </c>
      <c r="E32" s="70" t="str">
        <f t="array" ref="E32">IF(B32="",NA(),IFERROR(INDEX('Product Backlog'!$C$4:$I$28,$A32,E$6),NA()))</f>
        <v>#N/A</v>
      </c>
      <c r="F32" s="70" t="str">
        <f t="array" ref="F32">IF(B32="",NA(),IFERROR(INDEX('Product Backlog'!$C$4:$I$28,$A32,F$6),NA()))</f>
        <v>#N/A</v>
      </c>
      <c r="G32" s="70" t="str">
        <f t="array" ref="G32">IF(B32="",NA(),IFERROR(INDEX('Product Backlog'!$C$4:$I$28,$A32,G$6),NA()))</f>
        <v>#N/A</v>
      </c>
    </row>
    <row r="33" ht="19.5" customHeight="1">
      <c r="A33" s="70">
        <f t="shared" si="6"/>
        <v>19</v>
      </c>
      <c r="B33" s="70" t="str">
        <f>IF('Product Backlog'!C22=0,"",'Product Backlog'!C22)</f>
        <v>Edit customer details</v>
      </c>
      <c r="C33" s="70" t="str">
        <f t="array" ref="C33">IF(B33="",NA(),IFERROR(INDEX('Product Backlog'!$C$4:$I$28,$A33,C$6),NA()))</f>
        <v>#N/A</v>
      </c>
      <c r="D33" s="70" t="str">
        <f t="array" ref="D33">IF(B33="",NA(),IFERROR(INDEX('Product Backlog'!$C$4:$I$28,$A33,D$6),NA()))</f>
        <v>#N/A</v>
      </c>
      <c r="E33" s="70" t="str">
        <f t="array" ref="E33">IF(B33="",NA(),IFERROR(INDEX('Product Backlog'!$C$4:$I$28,$A33,E$6),NA()))</f>
        <v>#N/A</v>
      </c>
      <c r="F33" s="70" t="str">
        <f t="array" ref="F33">IF(B33="",NA(),IFERROR(INDEX('Product Backlog'!$C$4:$I$28,$A33,F$6),NA()))</f>
        <v>#N/A</v>
      </c>
      <c r="G33" s="70" t="str">
        <f t="array" ref="G33">IF(B33="",NA(),IFERROR(INDEX('Product Backlog'!$C$4:$I$28,$A33,G$6),NA()))</f>
        <v>#N/A</v>
      </c>
    </row>
    <row r="34" ht="19.5" customHeight="1">
      <c r="A34" s="70">
        <f t="shared" si="6"/>
        <v>20</v>
      </c>
      <c r="B34" s="70" t="str">
        <f>IF('Product Backlog'!C23=0,"",'Product Backlog'!C23)</f>
        <v>Cancel booking</v>
      </c>
      <c r="C34" s="70" t="str">
        <f t="array" ref="C34">IF(B34="",NA(),IFERROR(INDEX('Product Backlog'!$C$4:$I$28,$A34,C$6),NA()))</f>
        <v>#N/A</v>
      </c>
      <c r="D34" s="70" t="str">
        <f t="array" ref="D34">IF(B34="",NA(),IFERROR(INDEX('Product Backlog'!$C$4:$I$28,$A34,D$6),NA()))</f>
        <v>#N/A</v>
      </c>
      <c r="E34" s="70" t="str">
        <f t="array" ref="E34">IF(B34="",NA(),IFERROR(INDEX('Product Backlog'!$C$4:$I$28,$A34,E$6),NA()))</f>
        <v>#N/A</v>
      </c>
      <c r="F34" s="70" t="str">
        <f t="array" ref="F34">IF(B34="",NA(),IFERROR(INDEX('Product Backlog'!$C$4:$I$28,$A34,F$6),NA()))</f>
        <v>#N/A</v>
      </c>
      <c r="G34" s="70" t="str">
        <f t="array" ref="G34">IF(B34="",NA(),IFERROR(INDEX('Product Backlog'!$C$4:$I$28,$A34,G$6),NA()))</f>
        <v>#N/A</v>
      </c>
    </row>
    <row r="35" ht="19.5" customHeight="1">
      <c r="A35" s="70">
        <f t="shared" si="6"/>
        <v>21</v>
      </c>
      <c r="B35" s="70" t="str">
        <f>IF('Product Backlog'!C24=0,"",'Product Backlog'!C24)</f>
        <v>Get booking history</v>
      </c>
      <c r="C35" s="70" t="str">
        <f t="array" ref="C35">IF(B35="",NA(),IFERROR(INDEX('Product Backlog'!$C$4:$I$28,$A35,C$6),NA()))</f>
        <v>#N/A</v>
      </c>
      <c r="D35" s="70" t="str">
        <f t="array" ref="D35">IF(B35="",NA(),IFERROR(INDEX('Product Backlog'!$C$4:$I$28,$A35,D$6),NA()))</f>
        <v>#N/A</v>
      </c>
      <c r="E35" s="70" t="str">
        <f t="array" ref="E35">IF(B35="",NA(),IFERROR(INDEX('Product Backlog'!$C$4:$I$28,$A35,E$6),NA()))</f>
        <v>#N/A</v>
      </c>
      <c r="F35" s="70" t="str">
        <f t="array" ref="F35">IF(B35="",NA(),IFERROR(INDEX('Product Backlog'!$C$4:$I$28,$A35,F$6),NA()))</f>
        <v>#N/A</v>
      </c>
      <c r="G35" s="70" t="str">
        <f t="array" ref="G35">IF(B35="",NA(),IFERROR(INDEX('Product Backlog'!$C$4:$I$28,$A35,G$6),NA()))</f>
        <v>#N/A</v>
      </c>
    </row>
    <row r="36" ht="19.5" customHeight="1">
      <c r="A36" s="70">
        <f t="shared" si="6"/>
        <v>22</v>
      </c>
      <c r="B36" s="70" t="str">
        <f>IF('Product Backlog'!C25=0,"",'Product Backlog'!C25)</f>
        <v>View employee profile page</v>
      </c>
      <c r="C36" s="70" t="str">
        <f t="array" ref="C36">IF(B36="",NA(),IFERROR(INDEX('Product Backlog'!$C$4:$I$28,$A36,C$6),NA()))</f>
        <v>#N/A</v>
      </c>
      <c r="D36" s="70" t="str">
        <f t="array" ref="D36">IF(B36="",NA(),IFERROR(INDEX('Product Backlog'!$C$4:$I$28,$A36,D$6),NA()))</f>
        <v>#N/A</v>
      </c>
      <c r="E36" s="70" t="str">
        <f t="array" ref="E36">IF(B36="",NA(),IFERROR(INDEX('Product Backlog'!$C$4:$I$28,$A36,E$6),NA()))</f>
        <v>#N/A</v>
      </c>
      <c r="F36" s="70" t="str">
        <f t="array" ref="F36">IF(B36="",NA(),IFERROR(INDEX('Product Backlog'!$C$4:$I$28,$A36,F$6),NA()))</f>
        <v>#N/A</v>
      </c>
      <c r="G36" s="70" t="str">
        <f t="array" ref="G36">IF(B36="",NA(),IFERROR(INDEX('Product Backlog'!$C$4:$I$28,$A36,G$6),NA()))</f>
        <v>#N/A</v>
      </c>
    </row>
    <row r="37" ht="19.5" customHeight="1">
      <c r="A37" s="70">
        <f t="shared" si="6"/>
        <v>23</v>
      </c>
      <c r="B37" s="70" t="str">
        <f>IF('Product Backlog'!C26=0,"",'Product Backlog'!C26)</f>
        <v>Notification for Cancelled Booking</v>
      </c>
      <c r="C37" s="70" t="str">
        <f t="array" ref="C37">IF(B37="",NA(),IFERROR(INDEX('Product Backlog'!$C$4:$I$28,$A37,C$6),NA()))</f>
        <v>#N/A</v>
      </c>
      <c r="D37" s="70" t="str">
        <f t="array" ref="D37">IF(B37="",NA(),IFERROR(INDEX('Product Backlog'!$C$4:$I$28,$A37,D$6),NA()))</f>
        <v>#N/A</v>
      </c>
      <c r="E37" s="70" t="str">
        <f t="array" ref="E37">IF(B37="",NA(),IFERROR(INDEX('Product Backlog'!$C$4:$I$28,$A37,E$6),NA()))</f>
        <v>#N/A</v>
      </c>
      <c r="F37" s="70" t="str">
        <f t="array" ref="F37">IF(B37="",NA(),IFERROR(INDEX('Product Backlog'!$C$4:$I$28,$A37,F$6),NA()))</f>
        <v>#N/A</v>
      </c>
      <c r="G37" s="70" t="str">
        <f t="array" ref="G37">IF(B37="",NA(),IFERROR(INDEX('Product Backlog'!$C$4:$I$28,$A37,G$6),NA()))</f>
        <v>#N/A</v>
      </c>
    </row>
    <row r="38" ht="19.5" customHeight="1">
      <c r="A38" s="70">
        <f t="shared" si="6"/>
        <v>24</v>
      </c>
      <c r="B38" s="70" t="str">
        <f>IF('Product Backlog'!C27=0,"",'Product Backlog'!C27)</f>
        <v>Edit Worker Profile</v>
      </c>
      <c r="C38" s="70" t="str">
        <f t="array" ref="C38">IF(B38="",NA(),IFERROR(INDEX('Product Backlog'!$C$4:$I$28,$A38,C$6),NA()))</f>
        <v>#N/A</v>
      </c>
      <c r="D38" s="70" t="str">
        <f t="array" ref="D38">IF(B38="",NA(),IFERROR(INDEX('Product Backlog'!$C$4:$I$28,$A38,D$6),NA()))</f>
        <v>#N/A</v>
      </c>
      <c r="E38" s="70" t="str">
        <f t="array" ref="E38">IF(B38="",NA(),IFERROR(INDEX('Product Backlog'!$C$4:$I$28,$A38,E$6),NA()))</f>
        <v>#N/A</v>
      </c>
      <c r="F38" s="70" t="str">
        <f t="array" ref="F38">IF(B38="",NA(),IFERROR(INDEX('Product Backlog'!$C$4:$I$28,$A38,F$6),NA()))</f>
        <v>#N/A</v>
      </c>
      <c r="G38" s="70" t="str">
        <f t="array" ref="G38">IF(B38="",NA(),IFERROR(INDEX('Product Backlog'!$C$4:$I$28,$A38,G$6),NA()))</f>
        <v>#N/A</v>
      </c>
    </row>
    <row r="39" ht="19.5" customHeight="1">
      <c r="A39" s="70">
        <f t="shared" si="6"/>
        <v>25</v>
      </c>
      <c r="B39" s="70" t="str">
        <f>IF('Product Backlog'!C28=0,"",'Product Backlog'!C28)</f>
        <v>View A Worker Calendar</v>
      </c>
      <c r="C39" s="70" t="str">
        <f t="array" ref="C39">IF(B39="",NA(),IFERROR(INDEX('Product Backlog'!$C$4:$I$28,$A39,C$6),NA()))</f>
        <v>#N/A</v>
      </c>
      <c r="D39" s="70" t="str">
        <f t="array" ref="D39">IF(B39="",NA(),IFERROR(INDEX('Product Backlog'!$C$4:$I$28,$A39,D$6),NA()))</f>
        <v>#N/A</v>
      </c>
      <c r="E39" s="70" t="str">
        <f t="array" ref="E39">IF(B39="",NA(),IFERROR(INDEX('Product Backlog'!$C$4:$I$28,$A39,E$6),NA()))</f>
        <v>#N/A</v>
      </c>
      <c r="F39" s="70" t="str">
        <f t="array" ref="F39">IF(B39="",NA(),IFERROR(INDEX('Product Backlog'!$C$4:$I$28,$A39,F$6),NA()))</f>
        <v>#N/A</v>
      </c>
      <c r="G39" s="70" t="str">
        <f t="array" ref="G39">IF(B39="",NA(),IFERROR(INDEX('Product Backlog'!$C$4:$I$28,$A39,G$6),NA()))</f>
        <v>#N/A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