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11927\Downloads\HR Data to FIN Interface\"/>
    </mc:Choice>
  </mc:AlternateContent>
  <bookViews>
    <workbookView xWindow="0" yWindow="0" windowWidth="19200" windowHeight="8010"/>
  </bookViews>
  <sheets>
    <sheet name="Jun 19" sheetId="1" r:id="rId1"/>
  </sheets>
  <externalReferences>
    <externalReference r:id="rId2"/>
  </externalReferences>
  <definedNames>
    <definedName name="_xlnm._FilterDatabase" localSheetId="0" hidden="1">'Jun 19'!$A$2:$AB$265</definedName>
    <definedName name="NWDs" localSheetId="0">#REF!</definedName>
    <definedName name="NWDs">#REF!</definedName>
    <definedName name="_xlnm.Print_Area" localSheetId="0">'Jun 19'!$A$1:$P$265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9" i="1" l="1"/>
  <c r="L273" i="1" s="1"/>
  <c r="M269" i="1"/>
  <c r="K273" i="1" s="1"/>
  <c r="L269" i="1"/>
  <c r="L271" i="1" s="1"/>
  <c r="K269" i="1"/>
  <c r="K271" i="1" s="1"/>
  <c r="J269" i="1"/>
  <c r="H273" i="1" s="1"/>
  <c r="I269" i="1"/>
  <c r="G273" i="1" s="1"/>
  <c r="H269" i="1"/>
  <c r="H271" i="1" s="1"/>
  <c r="G269" i="1"/>
  <c r="G271" i="1" s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<sst xmlns="http://schemas.openxmlformats.org/spreadsheetml/2006/main" count="2096" uniqueCount="592">
  <si>
    <t>Staff name</t>
  </si>
  <si>
    <t>Start date</t>
  </si>
  <si>
    <t>End date</t>
  </si>
  <si>
    <t>Currency</t>
  </si>
  <si>
    <t>New Salary / Allowance / Final payment</t>
  </si>
  <si>
    <t>Addition (USD)</t>
  </si>
  <si>
    <t>Addition (VND)</t>
  </si>
  <si>
    <t>Deduction (USD)</t>
  </si>
  <si>
    <t>Deduction (VND)</t>
  </si>
  <si>
    <t>Remark 1</t>
  </si>
  <si>
    <t>Remark 2</t>
  </si>
  <si>
    <t>Taxable</t>
  </si>
  <si>
    <t>Non-taxable</t>
  </si>
  <si>
    <t>Location</t>
  </si>
  <si>
    <t>Department</t>
  </si>
  <si>
    <t>Centre cost</t>
  </si>
  <si>
    <t>New hire</t>
  </si>
  <si>
    <t>v11082.01</t>
  </si>
  <si>
    <t>Huỳnh Tuệ Bình</t>
  </si>
  <si>
    <t>New hire started date from</t>
  </si>
  <si>
    <t>HCM City</t>
  </si>
  <si>
    <t>Library</t>
  </si>
  <si>
    <t>161110000000000</t>
  </si>
  <si>
    <t>1Q3</t>
  </si>
  <si>
    <t>HTB02</t>
  </si>
  <si>
    <t>v12852</t>
  </si>
  <si>
    <t>Vũ Ngọc Mai</t>
  </si>
  <si>
    <t>Office of SCD</t>
  </si>
  <si>
    <t>122100000000000</t>
  </si>
  <si>
    <t>VNM01</t>
  </si>
  <si>
    <t>v12854</t>
  </si>
  <si>
    <t>Nguyễn Tấn Phú</t>
  </si>
  <si>
    <t>Property Services</t>
  </si>
  <si>
    <t>361118000000000</t>
  </si>
  <si>
    <t>NTP05</t>
  </si>
  <si>
    <t>v12858</t>
  </si>
  <si>
    <t>Nguyễn Anh Đức</t>
  </si>
  <si>
    <t>Student Recruitment and Marketing</t>
  </si>
  <si>
    <t>261110000000000</t>
  </si>
  <si>
    <t>NAD03</t>
  </si>
  <si>
    <t>v12461</t>
  </si>
  <si>
    <t>Nguyễn Hữu Bảo Kim</t>
  </si>
  <si>
    <t>Hanoi City</t>
  </si>
  <si>
    <t>1HN</t>
  </si>
  <si>
    <t>NBK01</t>
  </si>
  <si>
    <t>v12140</t>
  </si>
  <si>
    <t>Nguyễn Hà Thanh</t>
  </si>
  <si>
    <t>Danang City</t>
  </si>
  <si>
    <t>Financial and Accounting Services</t>
  </si>
  <si>
    <t>351111000000000</t>
  </si>
  <si>
    <t>1DN</t>
  </si>
  <si>
    <t>NHT17</t>
  </si>
  <si>
    <t>v12859</t>
  </si>
  <si>
    <t>Trần Thị Bích Châu</t>
  </si>
  <si>
    <t>International</t>
  </si>
  <si>
    <t>261127000000000</t>
  </si>
  <si>
    <t>TBC01</t>
  </si>
  <si>
    <t>v12863</t>
  </si>
  <si>
    <t>Lê Thị Tường Vi</t>
  </si>
  <si>
    <t>Human Resources</t>
  </si>
  <si>
    <t>341111000000000</t>
  </si>
  <si>
    <t>LTV05</t>
  </si>
  <si>
    <t>v12865</t>
  </si>
  <si>
    <t>Nguyễn Chí Trung</t>
  </si>
  <si>
    <t>Department of Engineering</t>
  </si>
  <si>
    <t>123111000000001</t>
  </si>
  <si>
    <t>NCT04</t>
  </si>
  <si>
    <t>v12860</t>
  </si>
  <si>
    <t>Vương Hồ Điệp</t>
  </si>
  <si>
    <t>VHD01</t>
  </si>
  <si>
    <t>v12883</t>
  </si>
  <si>
    <t>Seo Young Lan</t>
  </si>
  <si>
    <t>SYL01</t>
  </si>
  <si>
    <t>v12682.01</t>
  </si>
  <si>
    <t>Nguyễn Kim Thảo</t>
  </si>
  <si>
    <t>Department of Management</t>
  </si>
  <si>
    <t>121210000000001</t>
  </si>
  <si>
    <t>NKT08</t>
  </si>
  <si>
    <t>v12880</t>
  </si>
  <si>
    <t>Đỗ Ngọc Hoa</t>
  </si>
  <si>
    <t>DNH02</t>
  </si>
  <si>
    <t>v12881</t>
  </si>
  <si>
    <t>Phạm Quốc Lộc</t>
  </si>
  <si>
    <t>Department of Languages</t>
  </si>
  <si>
    <t>122115000000001</t>
  </si>
  <si>
    <t>PQL01</t>
  </si>
  <si>
    <t>v12882</t>
  </si>
  <si>
    <t>Nguyễn Hoàng Sinh</t>
  </si>
  <si>
    <t>Department of Communication</t>
  </si>
  <si>
    <t>122110000000001</t>
  </si>
  <si>
    <t>NHS01</t>
  </si>
  <si>
    <t>v10967</t>
  </si>
  <si>
    <t>Tô Thị Mỹ Nữ</t>
  </si>
  <si>
    <t>Research Office</t>
  </si>
  <si>
    <t>171110000000000</t>
  </si>
  <si>
    <t>TMN02</t>
  </si>
  <si>
    <t>v11837.01</t>
  </si>
  <si>
    <t>Võ Tấn Đạt</t>
  </si>
  <si>
    <t>Careers &amp; Industry Relations</t>
  </si>
  <si>
    <t>261124000000000</t>
  </si>
  <si>
    <t>VTD04</t>
  </si>
  <si>
    <t>v12420.02</t>
  </si>
  <si>
    <t>Đặng Trương Thanh Nhàn</t>
  </si>
  <si>
    <t>DTN08</t>
  </si>
  <si>
    <t>v12893</t>
  </si>
  <si>
    <t>Nguyễn Ngọc Đoan</t>
  </si>
  <si>
    <t>121240000000001</t>
  </si>
  <si>
    <t>NND02</t>
  </si>
  <si>
    <t>v12856</t>
  </si>
  <si>
    <t>Uprichard Elizabeth Ruth</t>
  </si>
  <si>
    <t>Student Success</t>
  </si>
  <si>
    <t>141117000000000</t>
  </si>
  <si>
    <t>UER01</t>
  </si>
  <si>
    <t>v12857</t>
  </si>
  <si>
    <t>Bruce Coker Robert James</t>
  </si>
  <si>
    <t>English for University</t>
  </si>
  <si>
    <t>111113000000001</t>
  </si>
  <si>
    <t>BRJ03</t>
  </si>
  <si>
    <t>v12853</t>
  </si>
  <si>
    <t>da Costa Cardoso Dantas Ribeiro Filipe Nuno</t>
  </si>
  <si>
    <t>121250000000001</t>
  </si>
  <si>
    <t>DFN01</t>
  </si>
  <si>
    <t>v12862</t>
  </si>
  <si>
    <t>Jackson Corene Tori</t>
  </si>
  <si>
    <t>Wellbeing</t>
  </si>
  <si>
    <t>251116000000000</t>
  </si>
  <si>
    <t>JCT01</t>
  </si>
  <si>
    <t>v12864</t>
  </si>
  <si>
    <t>Felix Joseph Jonathan</t>
  </si>
  <si>
    <t>FJJ01</t>
  </si>
  <si>
    <t>v90605.01</t>
  </si>
  <si>
    <t>Au Bill</t>
  </si>
  <si>
    <t>AUB02</t>
  </si>
  <si>
    <t>v12878</t>
  </si>
  <si>
    <t>Han Jung Woo</t>
  </si>
  <si>
    <t>121220000000001</t>
  </si>
  <si>
    <t>HJW02</t>
  </si>
  <si>
    <t>v12888</t>
  </si>
  <si>
    <t>Thompson Christopher Brandon</t>
  </si>
  <si>
    <t>TCB01</t>
  </si>
  <si>
    <t>v12571</t>
  </si>
  <si>
    <t>Fell Robert Mackenzi Alexander</t>
  </si>
  <si>
    <t>FMA01</t>
  </si>
  <si>
    <t>Addition</t>
  </si>
  <si>
    <t>VND</t>
  </si>
  <si>
    <t>gross up of net BIK (net MI: VND9,100,786; net Superannuation: VND87,871,576) &amp; housing for PIT calculation</t>
  </si>
  <si>
    <t>Addition for gross up of net BIK (net MI: VND9,100,786; net Superannuation: VND87,871,576) &amp; housing for PIT calculation: VND 269,622,813.83</t>
  </si>
  <si>
    <t>President Office</t>
  </si>
  <si>
    <t>371100000000000</t>
  </si>
  <si>
    <t>reimbursement of employer's PIT payable on gross up of net BIK</t>
  </si>
  <si>
    <t>Addition for reimbursement of employer's PIT payable on gross up of net BIK: VND 94,367,984.84</t>
  </si>
  <si>
    <t>monthly Driving Allowance</t>
  </si>
  <si>
    <t>Addition for monthly Driving Allowance: VND 6,500,000.00</t>
  </si>
  <si>
    <t>371112000000000</t>
  </si>
  <si>
    <t>monthly merit payment in 2019</t>
  </si>
  <si>
    <t>Addition for monthly merit payment in 2019: VND 6,243,000.00</t>
  </si>
  <si>
    <t>Financial and Commercial Services</t>
  </si>
  <si>
    <t>351112000000000</t>
  </si>
  <si>
    <t>monthly merit payment in 2018</t>
  </si>
  <si>
    <t>Addition for monthly merit payment in 2018: VND 6,710,000.00</t>
  </si>
  <si>
    <t>Addition for monthly merit payment in 2019: VND 5,946,000.00</t>
  </si>
  <si>
    <t>USD</t>
  </si>
  <si>
    <t>monthly Department Head allowance</t>
  </si>
  <si>
    <t>Addition for monthly Department Head allowance: USD 1,666.67</t>
  </si>
  <si>
    <t>121200000000000</t>
  </si>
  <si>
    <t>RMIT Asia Graduate Centre</t>
  </si>
  <si>
    <t>124114000000001</t>
  </si>
  <si>
    <t>122110000000000</t>
  </si>
  <si>
    <t>Department of Design</t>
  </si>
  <si>
    <t>122111000000000</t>
  </si>
  <si>
    <t>monthly Additional Responsibility Allowance</t>
  </si>
  <si>
    <t>Addition for monthly Additional Responsibility Allowance: USD 1,666.67</t>
  </si>
  <si>
    <t>monthly Responsibility Allowance</t>
  </si>
  <si>
    <t>Addition for monthly Responsibility Allowance: USD 1,666.67</t>
  </si>
  <si>
    <t>Addition for monthly Additional Responsibility Allowance: USD 1,750.00</t>
  </si>
  <si>
    <t>Office of SBM</t>
  </si>
  <si>
    <t>121100000000000</t>
  </si>
  <si>
    <t>monthly Academic English Manager allowance</t>
  </si>
  <si>
    <t>Addition for monthly Academic English Manager allowance: USD 833.33</t>
  </si>
  <si>
    <t>111113000000000</t>
  </si>
  <si>
    <t>(LWOP 2 days in Jun)</t>
  </si>
  <si>
    <t>Addition for monthly Academic English Manager allowance: USD 750.00</t>
  </si>
  <si>
    <t>(continue the one from 09 Feb to 16 Jun 2019)</t>
  </si>
  <si>
    <t>monthly Hanoi Coordinator Allowance</t>
  </si>
  <si>
    <t>Addition for monthly Hanoi Coordinator Allowance: VND 9,500,000.00</t>
  </si>
  <si>
    <t>monthly Program Lead allowance</t>
  </si>
  <si>
    <t>Addition for monthly Program Lead allowance: VND 9,500,000.00</t>
  </si>
  <si>
    <t>Addition for monthly Program Lead allowance: VND 4,750,000.00</t>
  </si>
  <si>
    <t>Addition for monthly Program Lead allowance: USD 208.33</t>
  </si>
  <si>
    <t>Department of Information Technology</t>
  </si>
  <si>
    <t>123110000000001</t>
  </si>
  <si>
    <t>monthly Discipline Lead allowance</t>
  </si>
  <si>
    <t>Addition for monthly Discipline Lead allowance: VND 38,000,000.00</t>
  </si>
  <si>
    <t>Department of Economics &amp; Finance</t>
  </si>
  <si>
    <t>121320000000001</t>
  </si>
  <si>
    <t>Addition for monthly Discipline Lead allowance: VND 19,000,000.00</t>
  </si>
  <si>
    <t>Addition for monthly Discipline Lead allowance: USD 833.33</t>
  </si>
  <si>
    <t>Addition for monthly Discipline Lead allowance: USD 416.67</t>
  </si>
  <si>
    <t>monthly Program Manager allowance</t>
  </si>
  <si>
    <t>Addition for monthly Program Manager allowance: USD 416.67</t>
  </si>
  <si>
    <t>122113000000001</t>
  </si>
  <si>
    <t>ceased</t>
  </si>
  <si>
    <t>Addition for monthly Program Manager allowance: USD 208.33</t>
  </si>
  <si>
    <t>122111000000001</t>
  </si>
  <si>
    <t>Addition for monthly Program Manager allowance: USD 416.66</t>
  </si>
  <si>
    <t>(continue the one from 11 Feb to 14 Jun 2019)</t>
  </si>
  <si>
    <t>Addition for monthly IELTS Delivery Allowance</t>
  </si>
  <si>
    <t>Addition for monthly IELTS Delivery Allowance: VND 11,000,000.00</t>
  </si>
  <si>
    <t>New Initiatives</t>
  </si>
  <si>
    <t>111112000000000</t>
  </si>
  <si>
    <t>SHUI paid directly to employee by RMIT VN</t>
  </si>
  <si>
    <t>Addition for SHUI paid directly to employee by RMIT VN: VND 6,122,500.00</t>
  </si>
  <si>
    <t>Addition for SHUI paid directly to employee by RMIT VN: VND 6,046,000.00</t>
  </si>
  <si>
    <t>Addition for SHUI paid directly to employee by RMIT VN: VND 1,871,310.00</t>
  </si>
  <si>
    <t>Addition for SHUI paid directly to employee by RMIT VN: VND 6,396,000.00</t>
  </si>
  <si>
    <t>Addition for SHUI paid directly to employee by RMIT VN: VND 6,077,500.00</t>
  </si>
  <si>
    <t>SHUAI paid directly to employee by RMIT VN</t>
  </si>
  <si>
    <t>Addition for SHUAI paid directly to employee by RMIT VN: VND 3,420,220.00</t>
  </si>
  <si>
    <t>Addition for DEPENDENT SCHOLARSHIPS 2018 (Bachelor of Business) for PIT calculation</t>
  </si>
  <si>
    <t>Addition for DEPENDENT SCHOLARSHIPS 2018 (Bachelor of Business) for PIT calculation: VND 22,424,727.00</t>
  </si>
  <si>
    <t>Addition for DEPENDENT SCHOLARSHIPS 2017 (Bachelor of Business) for monthly PIT calculation</t>
  </si>
  <si>
    <t>Addition for DEPENDENT SCHOLARSHIPS 2017 (Bachelor of Business) for monthly PIT calculation: VND 22,607,591.00</t>
  </si>
  <si>
    <t>121230000000001</t>
  </si>
  <si>
    <t>Addition for DEPENDENT SCHOLARSHIPS 2019 (Bachelor) for monthly PIT calculation purpose</t>
  </si>
  <si>
    <t>Addition for DEPENDENT SCHOLARSHIPS 2019 (Bachelor) for monthly PIT calculation purpose: VND 23,125,500.00</t>
  </si>
  <si>
    <t>Addition for DEPENDENT SCHOLARSHIPS 2018 (Bachelor of Digital Marketing) for monthly PIT calculation purpose</t>
  </si>
  <si>
    <t>Addition for DEPENDENT SCHOLARSHIPS 2018 (Bachelor of Digital Marketing) for monthly PIT calculation purpose: VND 22,245,882.00</t>
  </si>
  <si>
    <t>Student Life</t>
  </si>
  <si>
    <t>151112000000000</t>
  </si>
  <si>
    <t>DEPENDENT SCHOLARSHIPS 2018 (Bachelor of Design Studies) for monthly PIT calculation purpose</t>
  </si>
  <si>
    <t>Addition for DEPENDENT SCHOLARSHIPS 2018 (Bachelor of Design Studies) for monthly PIT calculation purpose: VND 22,976,577.00</t>
  </si>
  <si>
    <t>DEPENDENT SCHOLARSHIPS 2019 (IELTS Pathway 3A) for monthly PIT calculation</t>
  </si>
  <si>
    <t>Addition for DEPENDENT SCHOLARSHIPS 2019 (IELTS Pathway 3A) for monthly PIT calculation: VND 6,204,250.00</t>
  </si>
  <si>
    <t>Market Research</t>
  </si>
  <si>
    <t>261126000000000</t>
  </si>
  <si>
    <t>one-off relocation allowance in June 2019</t>
  </si>
  <si>
    <t>Addition for one-off relocation allowance in June 2019: USD 6,000.00</t>
  </si>
  <si>
    <t>Domestic Temporary Assignment Allowance</t>
  </si>
  <si>
    <t>Addition for Domestic Temporary Assignment Allowance: USD 1,200.00</t>
  </si>
  <si>
    <t>reimbursement of salary payment from 22 to 31 May 2019</t>
  </si>
  <si>
    <t>Addition for reimbursement of salary payment from 22 to 31 May 2019: VND 6,434,783.00</t>
  </si>
  <si>
    <t>reimbursement of meal allowance from 22 to 31 May 2019</t>
  </si>
  <si>
    <t>Addition for reimbursement of meal allowance from 22 to 31 May 2019: VND 236,522.00</t>
  </si>
  <si>
    <t>reimbursement of clothing allowance from 22 to 31 May 2019</t>
  </si>
  <si>
    <t>Addition for reimbursement of clothing allowance from 22 to 31 May 2019: VND 144,927.00</t>
  </si>
  <si>
    <t>reimbursement of salary payment from 27 to 31 May 2019</t>
  </si>
  <si>
    <t>Addition for reimbursement of salary payment from 27 to 31 May 2019: VND 3,478,261.00</t>
  </si>
  <si>
    <t>Addition for reimbursement of salary payment from 27 to 31 May 2019: VND 18,695,652.00</t>
  </si>
  <si>
    <t>reimbursement of meal allowance from 27 to 31 May 2019</t>
  </si>
  <si>
    <t>Addition for reimbursement of meal allowance from 27 to 31 May 2019: VND 147,826.00</t>
  </si>
  <si>
    <t>reimbursement of clothing allowance from 27 to 31 May 2019</t>
  </si>
  <si>
    <t>Addition for reimbursement of clothing allowance from 27 to 31 May 2019: VND 90,580.00</t>
  </si>
  <si>
    <t>reimbursement of phone allowance from 27 to 31 May 2019</t>
  </si>
  <si>
    <t>Addition for reimbursement of phone allowance from 27 to 31 May 2019: VND 73,913.00</t>
  </si>
  <si>
    <t>reimbursement of salary payment from 29 to 31 May 2019</t>
  </si>
  <si>
    <t>Addition for reimbursement of salary payment from 29 to 31 May 2019: USD 527.17</t>
  </si>
  <si>
    <t>Long Service Award in 2019</t>
  </si>
  <si>
    <t>Addition for Long Service Award in 2019: USD 1,000.00</t>
  </si>
  <si>
    <t>v90502</t>
  </si>
  <si>
    <t>Đào Tiến Công</t>
  </si>
  <si>
    <t>Paternity allowance claim paid by Social Insurance Security</t>
  </si>
  <si>
    <t>Addition for Paternity allowance claim paid by Social Insurance Security: VND 7,589,900.00</t>
  </si>
  <si>
    <t>DTC01</t>
  </si>
  <si>
    <t>extra Paternity allowance paid by RMIT VN</t>
  </si>
  <si>
    <t>Addition for extra Paternity allowance paid by RMIT VN: VND 932,751.00</t>
  </si>
  <si>
    <t xml:space="preserve">one-off payment for course development prior to joing date </t>
  </si>
  <si>
    <t>Addition for one-off payment for course development prior to joing date : USD 2,950.00</t>
  </si>
  <si>
    <t>cancel LWOP on 07 Jan 2019</t>
  </si>
  <si>
    <t>Addition for cancel LWOP on 07 Jan 2019: VND 1,948,565.00</t>
  </si>
  <si>
    <t>one-off payment for retention allowance</t>
  </si>
  <si>
    <t>Addition for one-off payment for retention allowance: VND 924,952,000.00</t>
  </si>
  <si>
    <t>reimbursement of H.D.A from 09 to 31 May 2019</t>
  </si>
  <si>
    <t>Addition for reimbursement of H.D.A from 09 to 31 May 2019: VND 6,070,109.00</t>
  </si>
  <si>
    <t>reimbursement of mobile phone allowance backdated from 15 Feb 2016</t>
  </si>
  <si>
    <t>Addition for reimbursement of mobile phone allowance backdated from 15 Feb 2016: VND 13,438,095.00</t>
  </si>
  <si>
    <t>Communications and Events</t>
  </si>
  <si>
    <t>261121000000000</t>
  </si>
  <si>
    <t>reimbursement of H.D.A from 27 to 31 May 2019</t>
  </si>
  <si>
    <t>Addition for reimbursement of H.D.A from 27 to 31 May 2019: VND 4,258,696.00</t>
  </si>
  <si>
    <t>pro-rated 13th month salary in 2019</t>
  </si>
  <si>
    <t>Addition for pro-rated 13th month salary in 2019: VND 8,686,590.00</t>
  </si>
  <si>
    <t>Addition for pro-rated 13th month salary in 2019: VND 10,379,310.00</t>
  </si>
  <si>
    <t>Addition for pro-rated 13th month salary in 2019: VND 11,869,333.00</t>
  </si>
  <si>
    <t>Addition for pro-rated 13th month salary in 2019: VND 7,915,962.00</t>
  </si>
  <si>
    <t>Addition for pro-rated 13th month salary in 2019: VND 22,752,931.00</t>
  </si>
  <si>
    <t>Addition for pro-rated 13th month salary in 2019: VND 11,411,510.00</t>
  </si>
  <si>
    <t>Addition for pro-rated 13th month salary in 2019: VND 7,186,972.00</t>
  </si>
  <si>
    <t>payment in lieu of notice</t>
  </si>
  <si>
    <t>Addition for payment in lieu of notice: VND 32,667,923.00</t>
  </si>
  <si>
    <t>taxable additional allowance (PIT liability is covered by RMIT VN)</t>
  </si>
  <si>
    <t>Addition for taxable additional allowance (PIT liability is covered by RMIT VN): VND 82,265,721.00</t>
  </si>
  <si>
    <t>reimbursement of employer's PIT payable on taxable additional allowance</t>
  </si>
  <si>
    <t>Addition for reimbursement of employer's PIT payable on taxable additional allowance: VND 24,838,798.00</t>
  </si>
  <si>
    <t>PIT liability in 2019 due to changing residence status</t>
  </si>
  <si>
    <t>Addition for PIT liability in 2019 due to changing residence status: USD 723.14</t>
  </si>
  <si>
    <t>Addition for PIT liability in 2019 due to changing residence status: USD 3,046.58</t>
  </si>
  <si>
    <t>Addition for PIT liability in 2019 due to changing residence status: USD 1,976.15</t>
  </si>
  <si>
    <t>v11934</t>
  </si>
  <si>
    <t>Urbsaitis Mark Bryan</t>
  </si>
  <si>
    <t>private medical insurance in 2019 (self-sponsored)</t>
  </si>
  <si>
    <t>Addition for private medical insurance in 2019 (self-sponsored): USD 167.68</t>
  </si>
  <si>
    <t>UMB01</t>
  </si>
  <si>
    <t>v11786</t>
  </si>
  <si>
    <t>Đặng Thị Lê Vi</t>
  </si>
  <si>
    <t>Addition for private medical insurance in 2019 (self-sponsored): VND 399,294.00</t>
  </si>
  <si>
    <t>DLV02</t>
  </si>
  <si>
    <t>sales incentive in May 2019</t>
  </si>
  <si>
    <t>Addition for sales incentive in May 2019: VND 6,000,000.00</t>
  </si>
  <si>
    <t>261111000000000</t>
  </si>
  <si>
    <t>Addition for sales incentive in May 2019: VND 5,500,000.00</t>
  </si>
  <si>
    <t>Addition for sales incentive in May 2019: VND 6,500,000.00</t>
  </si>
  <si>
    <t>Addition for sales incentive in May 2019: VND 4,200,000.00</t>
  </si>
  <si>
    <t>Addition for sales incentive in May 2019: VND 4,050,000.00</t>
  </si>
  <si>
    <t>Addition for sales incentive in May 2019: VND 3,550,000.00</t>
  </si>
  <si>
    <t>Addition for sales incentive in May 2019: VND 1,050,000.00</t>
  </si>
  <si>
    <t>Addition for sales incentive in May 2019: VND 1,100,000.00</t>
  </si>
  <si>
    <t>v91018.01</t>
  </si>
  <si>
    <t>Berg Christian</t>
  </si>
  <si>
    <t>refund of private medical insurance due to workload change</t>
  </si>
  <si>
    <t>Addition for refund of private medical insurance due to workload change: USD 256.93</t>
  </si>
  <si>
    <t>BEC05</t>
  </si>
  <si>
    <t>v10915</t>
  </si>
  <si>
    <t>Nguyễn Quang Trung</t>
  </si>
  <si>
    <t>refund of private medical insurance for dependent(s) in 2019 due to reaching 6 years of service</t>
  </si>
  <si>
    <t>Addition for refund of private medical insurance for dependent(s) in 2019 due to reaching 6 years of service: VND 2,804,799.79</t>
  </si>
  <si>
    <t>NQT02</t>
  </si>
  <si>
    <t>v11927</t>
  </si>
  <si>
    <t>Nguyễn Sử Kim Thư</t>
  </si>
  <si>
    <t>refund of private medical insurance for dependent(s) in 2019 due to reaching 3 years of service</t>
  </si>
  <si>
    <t>Addition for refund of private medical insurance for dependent(s) in 2019 due to reaching 3 years of service: VND 431,757.38</t>
  </si>
  <si>
    <t>NKT06</t>
  </si>
  <si>
    <t>supplement payment for  extra working hours</t>
  </si>
  <si>
    <t>Addition for supplement payment for  extra working hours: USD 578.40</t>
  </si>
  <si>
    <t>salary for 32 working hours in Jun 2019</t>
  </si>
  <si>
    <t>Addition for salary for 32 working hours in Jun 2019: USD 1,184.00</t>
  </si>
  <si>
    <t>salary for 1.375 working hours in Jun 2019</t>
  </si>
  <si>
    <t>Addition for salary for 1.375 working hours in Jun 2019: USD 39.19</t>
  </si>
  <si>
    <t>salary for 21.375 working hours in Jun 2019</t>
  </si>
  <si>
    <t>Addition for salary for 21.375 working hours in Jun 2019: USD 737.44</t>
  </si>
  <si>
    <t>salary for 76.75 working hours in Jun 2019</t>
  </si>
  <si>
    <t>Addition for salary for 76.75 working hours in Jun 2019: USD 2,647.88</t>
  </si>
  <si>
    <t>salary for 67.5 working hours in Jun 2019</t>
  </si>
  <si>
    <t>Addition for salary for 67.5 working hours in Jun 2019: USD 2,497.50</t>
  </si>
  <si>
    <t>gross up of net BIK (net expenses on visa/TRC) for PIT calculation</t>
  </si>
  <si>
    <t>Addition for gross up of net BIK (net expenses on visa/TRC) for PIT calculation: VND 6,131,680.00</t>
  </si>
  <si>
    <t>Addition for gross up of net BIK (net expenses on visa/TRC) for PIT calculation: VND 673,294.00</t>
  </si>
  <si>
    <t>Addition for gross up of net BIK (net expenses on visa/TRC) for PIT calculation: VND 861,584.00</t>
  </si>
  <si>
    <t>Addition for gross up of net BIK (net expenses on visa/TRC) for PIT calculation: VND 5,214,423.00</t>
  </si>
  <si>
    <t>111112000000001</t>
  </si>
  <si>
    <t>Addition for gross up of net BIK (net expenses on visa/TRC) for PIT calculation: VND 5,206,615.00</t>
  </si>
  <si>
    <t>Addition for gross up of net BIK (net expenses on visa/TRC) for PIT calculation: USD 4,834,714.00</t>
  </si>
  <si>
    <t>Addition for gross up of net BIK (net expenses on visa/TRC) for PIT calculation: USD 5,206,615.00</t>
  </si>
  <si>
    <t>Addition for gross up of net BIK (net expenses on visa/TRC) for PIT calculation: USD 5,214,424.00</t>
  </si>
  <si>
    <t>Addition for gross up of net BIK (net expenses on visa/TRC) for PIT calculation: USD 5,214,423.00</t>
  </si>
  <si>
    <t>Addition for gross up of net BIK (net expenses on visa/TRC) for PIT calculation: USD 932,253.00</t>
  </si>
  <si>
    <t>Addition for gross up of net BIK (net expenses on visa/TRC) for PIT calculation: USD 932,254.00</t>
  </si>
  <si>
    <t>Addition for gross up of net BIK (net expenses on visa/TRC) for PIT calculation: USD 292,188.00</t>
  </si>
  <si>
    <t>Addition for gross up of net BIK (net expenses on visa/TRC) for PIT calculation: USD 359,616.00</t>
  </si>
  <si>
    <t>Addition for gross up of net BIK (net expenses on visa/TRC) for PIT calculation: VND 359,076.00</t>
  </si>
  <si>
    <t>Addition for gross up of net BIK (net expenses on visa/TRC) for PIT calculation: VND 292,188.00</t>
  </si>
  <si>
    <t>Addition for gross up of net BIK (net expenses on visa/TRC) for PIT calculation: VND 5,121,897.00</t>
  </si>
  <si>
    <t>Addition for gross up of net BIK (net expenses on visa/TRC) for PIT calculation: VND 4,974,099.00</t>
  </si>
  <si>
    <t>Addition for gross up of net BIK (net expenses on visa/TRC) for PIT calculation: USD 1,353,847.00</t>
  </si>
  <si>
    <t>Addition for reimbursement of employer's PIT payable on gross up of net BIK: VND 2,146,088.00</t>
  </si>
  <si>
    <t>Addition for reimbursement of employer's PIT payable on gross up of net BIK: VND 67,329.00</t>
  </si>
  <si>
    <t>Addition for reimbursement of employer's PIT payable on gross up of net BIK: VND 258,475.00</t>
  </si>
  <si>
    <t>Addition for reimbursement of employer's PIT payable on gross up of net BIK: VND 1,825,048.00</t>
  </si>
  <si>
    <t>Addition for reimbursement of employer's PIT payable on gross up of net BIK: VND 1,822,315.00</t>
  </si>
  <si>
    <t>Addition for reimbursement of employer's PIT payable on gross up of net BIK: VND 1,450,414.00</t>
  </si>
  <si>
    <t>Addition for reimbursement of employer's PIT payable on gross up of net BIK: VND 326,289.00</t>
  </si>
  <si>
    <t>Addition for reimbursement of employer's PIT payable on gross up of net BIK: VND 58,438.00</t>
  </si>
  <si>
    <t>Addition for reimbursement of employer's PIT payable on gross up of net BIK: VND 125,866.00</t>
  </si>
  <si>
    <t>Addition for reimbursement of employer's PIT payable on gross up of net BIK: VND 125,677.00</t>
  </si>
  <si>
    <t>Addition for reimbursement of employer's PIT payable on gross up of net BIK: VND 1,405,522.00</t>
  </si>
  <si>
    <t>Addition for reimbursement of employer's PIT payable on gross up of net BIK: VND 1,584,724.00</t>
  </si>
  <si>
    <t>Addition for reimbursement of employer's PIT payable on gross up of net BIK: USD 1,825,048.00</t>
  </si>
  <si>
    <t>Addition for reimbursement of employer's PIT payable on gross up of net BIK: VND 473,846.00</t>
  </si>
  <si>
    <t>Deduction</t>
  </si>
  <si>
    <t>v11346</t>
  </si>
  <si>
    <t>McDonald Margaret Gael</t>
  </si>
  <si>
    <t>Employee Superannuation</t>
  </si>
  <si>
    <t>Deduction for Employee Superannuation. Monthly deduction: VND 35,184,478.00</t>
  </si>
  <si>
    <t>MMG01</t>
  </si>
  <si>
    <t>personal use of the car (20 hours per week)</t>
  </si>
  <si>
    <t>Deduction for personal use of the car (20 hours per week). Monthly deduction: VND 7,752,128.00</t>
  </si>
  <si>
    <t>gross up net BIK</t>
  </si>
  <si>
    <t>Deduction for gross up net BIK. Monthly deduction: VND 269,622,813.83</t>
  </si>
  <si>
    <t>v10469</t>
  </si>
  <si>
    <t>Nguyễn Văn Nam</t>
  </si>
  <si>
    <t>DEPENDENT SCHOLARSHIPS 2018 (Bachelor of Business) for PIT calculation</t>
  </si>
  <si>
    <t>Deduction for DEPENDENT SCHOLARSHIPS 2018 (Bachelor of Business) for PIT calculation. Monthly deduction: VND 22,424,727.00</t>
  </si>
  <si>
    <t>NVN01</t>
  </si>
  <si>
    <t>v00092</t>
  </si>
  <si>
    <t>Nguyễn Anh Thư</t>
  </si>
  <si>
    <t>DEPENDENT SCHOLARSHIPS 2017 (Bachelor of Business) for monthly PIT calculation</t>
  </si>
  <si>
    <t>Deduction for DEPENDENT SCHOLARSHIPS 2017 (Bachelor of Business) for monthly PIT calculation. Monthly deduction: VND 22,607,591.00</t>
  </si>
  <si>
    <t>NAT01</t>
  </si>
  <si>
    <t>v10736</t>
  </si>
  <si>
    <t>Vũ Xuân Thăng</t>
  </si>
  <si>
    <t>DEPENDENT SCHOLARSHIPS 2019 (Bachelor) for monthly PIT calculation purpose</t>
  </si>
  <si>
    <t>Deduction for DEPENDENT SCHOLARSHIPS 2019 (Bachelor) for monthly PIT calculation purpose. Monthly deduction: VND 23,125,500.00</t>
  </si>
  <si>
    <t>VXT01</t>
  </si>
  <si>
    <t>v61104</t>
  </si>
  <si>
    <t>Nguyễn Minh Sô</t>
  </si>
  <si>
    <t>NMS01</t>
  </si>
  <si>
    <t>v11021</t>
  </si>
  <si>
    <t>Trần Đức Tâm</t>
  </si>
  <si>
    <t>DEPENDENT SCHOLARSHIPS 2018 (Bachelor of Digital Marketing) for monthly PIT calculation purpose</t>
  </si>
  <si>
    <t>Deduction for DEPENDENT SCHOLARSHIPS 2018 (Bachelor of Digital Marketing) for monthly PIT calculation purpose. Monthly deduction: VND 22,245,882.00</t>
  </si>
  <si>
    <t>TDT03</t>
  </si>
  <si>
    <t>v11616</t>
  </si>
  <si>
    <t>Epworth James Roger</t>
  </si>
  <si>
    <t>Deduction for DEPENDENT SCHOLARSHIPS 2018 (Bachelor of Design Studies) for monthly PIT calculation purpose. Monthly deduction: VND 22,976,577.00</t>
  </si>
  <si>
    <t>EJR01</t>
  </si>
  <si>
    <t>v10843</t>
  </si>
  <si>
    <t>Trần Thị Thúy</t>
  </si>
  <si>
    <t>Deduction for DEPENDENT SCHOLARSHIPS 2019 (IELTS Pathway 3A) for monthly PIT calculation. Monthly deduction: VND 6,204,250.00</t>
  </si>
  <si>
    <t>TTT04</t>
  </si>
  <si>
    <t>one-off relocation allowance in June 2019 (advanced payment made on 12/06/2019)</t>
  </si>
  <si>
    <t>Deduction for one-off relocation allowance in June 2019 (advanced payment made on 12/06/2019). Total deduction: USD 6,000.00</t>
  </si>
  <si>
    <t>v12041</t>
  </si>
  <si>
    <t>Giang Thanh Bình</t>
  </si>
  <si>
    <t>additional SHUI contribution in May 2019 due to backdated H.D.A allowance</t>
  </si>
  <si>
    <t>Deduction for additional SHUI contribution in May 2019 due to backdated H.D.A allowance. Total deduction: VND 122,500.00</t>
  </si>
  <si>
    <t>GTB02</t>
  </si>
  <si>
    <t>V11025</t>
  </si>
  <si>
    <t>Nguyễn Thị Phương Linh</t>
  </si>
  <si>
    <t>over-advanced for city tour for international students sem_1.2019</t>
  </si>
  <si>
    <t>Deduction for over-advanced for city tour for international students sem_1.2019. Total deduction: VND 8,080,500.00</t>
  </si>
  <si>
    <t>NPL03</t>
  </si>
  <si>
    <t>V11346</t>
  </si>
  <si>
    <t>Mobilefone expense for personal call in March 2019</t>
  </si>
  <si>
    <t>Deduction for Mobilefone expense for personal call in March 2019. Total deduction: VND 139,000.00</t>
  </si>
  <si>
    <t>V80627</t>
  </si>
  <si>
    <t>Fernando Melvin</t>
  </si>
  <si>
    <t>accommodation for Hanoi trip 10-12/5/19</t>
  </si>
  <si>
    <t>Deduction for accommodation for Hanoi trip 10-12/5/19. Total deduction: VND 2,665,000.00</t>
  </si>
  <si>
    <t>MEF01</t>
  </si>
  <si>
    <t>v11904</t>
  </si>
  <si>
    <t>Trần Thị Như Uyên</t>
  </si>
  <si>
    <t>taxable additional allowance grossed up</t>
  </si>
  <si>
    <t>Deduction for taxable additional allowance grossed up. Total deduction: VND 24,840,373.00</t>
  </si>
  <si>
    <t>TNU01</t>
  </si>
  <si>
    <t>v12840</t>
  </si>
  <si>
    <t>Crellin Mark Jonathan</t>
  </si>
  <si>
    <t>extra luggage fee</t>
  </si>
  <si>
    <t>Deduction for extra luggage fee. Total deduction: VND 3,724,000.00</t>
  </si>
  <si>
    <t>CMJ02</t>
  </si>
  <si>
    <t>v60610</t>
  </si>
  <si>
    <t>Montera Jandug Lilibeth</t>
  </si>
  <si>
    <t>under-payment of PIT finalization 2018</t>
  </si>
  <si>
    <t>Deduction for under-payment of PIT finalization 2018. Total deduction: VND 3,779,999.00</t>
  </si>
  <si>
    <t>121330000000001</t>
  </si>
  <si>
    <t>JLB01</t>
  </si>
  <si>
    <t>Translations - Marriage Certificate &amp; E-visa application for wife in May &amp; Jul 2019</t>
  </si>
  <si>
    <t>Deduction for Translations - Marriage Certificate &amp; E-visa application for wife in May &amp; Jul 2019. Total deduction: VND 1,507,256.00</t>
  </si>
  <si>
    <t>v10651</t>
  </si>
  <si>
    <t>Ul Haq Irfan</t>
  </si>
  <si>
    <t>Visa application for son</t>
  </si>
  <si>
    <t>Deduction for Visa application for son. Total deduction: VND 816,900.00</t>
  </si>
  <si>
    <t>IRU01</t>
  </si>
  <si>
    <t>E-visa application for daughter</t>
  </si>
  <si>
    <t>Deduction for E-visa application for daughter. Total deduction: VND 605,965.00</t>
  </si>
  <si>
    <t>v10862</t>
  </si>
  <si>
    <t>Turner Peter Stuart</t>
  </si>
  <si>
    <t>Residence card for daughter</t>
  </si>
  <si>
    <t>Deduction for Residence card for daughter. Total deduction: VND 3,389,375.00</t>
  </si>
  <si>
    <t>SPT01</t>
  </si>
  <si>
    <t>v12143</t>
  </si>
  <si>
    <t>Klein Jogvan</t>
  </si>
  <si>
    <t>Exit visas for family</t>
  </si>
  <si>
    <t>Deduction for Exit visas for family. Total deduction: VND 700,200.00</t>
  </si>
  <si>
    <t>KJO01</t>
  </si>
  <si>
    <t>Translations - Marriage Certificate, Birth Certificate</t>
  </si>
  <si>
    <t>Deduction for Translations - Marriage Certificate, Birth Certificate. Total deduction: VND 270,000.00</t>
  </si>
  <si>
    <t>v12135</t>
  </si>
  <si>
    <t>Nayak Rajkishore</t>
  </si>
  <si>
    <t>Evisa for family</t>
  </si>
  <si>
    <t>Deduction for Evisa for family. Total deduction: VND 1,817,894.00</t>
  </si>
  <si>
    <t>NRA02</t>
  </si>
  <si>
    <t>v12761</t>
  </si>
  <si>
    <t>Nygate Alan Joseph</t>
  </si>
  <si>
    <t>Evisa - 2nd time</t>
  </si>
  <si>
    <t>Deduction for Evisa - 2nd time. Total deduction: VND 605,965.00</t>
  </si>
  <si>
    <t>NAJ01</t>
  </si>
  <si>
    <t>Service fee to get visa on arrival</t>
  </si>
  <si>
    <t>Deduction for Service fee to get visa on arrival. Total deduction: VND 880,000.00</t>
  </si>
  <si>
    <t>private medical insurance in 2019 (self sponsored)</t>
  </si>
  <si>
    <t>Deduction for private medical insurance in 2019 (self sponsored). Total deduction: VND 183.96</t>
  </si>
  <si>
    <t>Deduction for private medical insurance in 2019 (self sponsored). Total deduction: VND 170.93</t>
  </si>
  <si>
    <t>v11608</t>
  </si>
  <si>
    <t>Châu Tấn Đạt</t>
  </si>
  <si>
    <t>Deduction for private medical insurance in 2019 (self sponsored). Total deduction: VND 496,683.30</t>
  </si>
  <si>
    <t>CTD02</t>
  </si>
  <si>
    <t>v12171</t>
  </si>
  <si>
    <t>Nguyễn Ngọc Lan Chi</t>
  </si>
  <si>
    <t>private medical insurance for dependent in 2019 (self sponsored) - deducted over two months May &amp; Jun</t>
  </si>
  <si>
    <t>Deduction for private medical insurance for dependent in 2019 (self sponsored) - deducted over two months May &amp; Jun. Total deduction: VND 986,874.00</t>
  </si>
  <si>
    <t>151110000000000</t>
  </si>
  <si>
    <t>NLC02</t>
  </si>
  <si>
    <t>v12804</t>
  </si>
  <si>
    <t>Phạm Ngọc Tố Quyên</t>
  </si>
  <si>
    <t>salary for 2 days LWOP in May 2019</t>
  </si>
  <si>
    <t>Deduction for salary for 2 days LWOP in May 2019. Total deduction: VND 2,443,478.00</t>
  </si>
  <si>
    <t>PTQ01</t>
  </si>
  <si>
    <t>mobile phone allowance for 2 days LWOP in May 2019</t>
  </si>
  <si>
    <t>Deduction for mobile phone allowance for 2 days LWOP in May 2019. Total deduction: VND 29,565.00</t>
  </si>
  <si>
    <t>meal allowance for 2 days LWOP in May 2019</t>
  </si>
  <si>
    <t>Deduction for meal allowance for 2 days LWOP in May 2019. Total deduction: VND 59,130.00</t>
  </si>
  <si>
    <t>clothing allowance for 2 days LWOP in May 2019</t>
  </si>
  <si>
    <t>Deduction for clothing allowance for 2 days LWOP in May 2019. Total deduction: VND 36,232.00</t>
  </si>
  <si>
    <t>v11565</t>
  </si>
  <si>
    <t>Carr Fiona Mary</t>
  </si>
  <si>
    <t>salary for 1 day LWOP in May 2019</t>
  </si>
  <si>
    <t>Deduction for salary for 1 day LWOP in May 2019. Total deduction: USD 160.51</t>
  </si>
  <si>
    <t>CFM01</t>
  </si>
  <si>
    <t>v61022</t>
  </si>
  <si>
    <t>Liu Sienney</t>
  </si>
  <si>
    <t>PTA fee (fee excluded from salary packaging arrangement)</t>
  </si>
  <si>
    <t>Deduction for PTA fee (fee excluded from salary packaging arrangement). Total deduction: VND 1,000,000.00</t>
  </si>
  <si>
    <t>121310000000001</t>
  </si>
  <si>
    <t>LIS01</t>
  </si>
  <si>
    <t>v00108</t>
  </si>
  <si>
    <t>Nguyen Huu Nhan</t>
  </si>
  <si>
    <t>private medical insurance in 2019 (self sponsored) for LWOP</t>
  </si>
  <si>
    <t>Deduction for private medical insurance in 2019 (self sponsored) for LWOP. Total deduction: USD 291.93</t>
  </si>
  <si>
    <t>NHN01</t>
  </si>
  <si>
    <t>v12347</t>
  </si>
  <si>
    <t>Sweeney Barry</t>
  </si>
  <si>
    <t>Deduction for PIT liability in 2019 due to changing residence status. Total deduction: USD 478.57</t>
  </si>
  <si>
    <t>SWB02</t>
  </si>
  <si>
    <t>Deduction for gross up of net BIK (net expenses on visa/TRC) for PIT calculation. Total deduction: VND 6,131,680.00</t>
  </si>
  <si>
    <t>Deduction for gross up of net BIK (net expenses on visa/TRC) for PIT calculation. Total deduction: VND 673,294.00</t>
  </si>
  <si>
    <t>Deduction for gross up of net BIK (net expenses on visa/TRC) for PIT calculation. Total deduction: VND 861,584.00</t>
  </si>
  <si>
    <t>v12238.01</t>
  </si>
  <si>
    <t>Gormley Micheal Paul</t>
  </si>
  <si>
    <t>Deduction for gross up of net BIK (net expenses on visa/TRC) for PIT calculation. Total deduction: VND 5,214,423.00</t>
  </si>
  <si>
    <t>GMP02</t>
  </si>
  <si>
    <t>v12206</t>
  </si>
  <si>
    <t>McClelland James Robert</t>
  </si>
  <si>
    <t>MJR01</t>
  </si>
  <si>
    <t>V11659</t>
  </si>
  <si>
    <t>Webb Alison</t>
  </si>
  <si>
    <t>WEA02</t>
  </si>
  <si>
    <t>v90610</t>
  </si>
  <si>
    <t>Smith Michael Ross Philip</t>
  </si>
  <si>
    <t>PHS01</t>
  </si>
  <si>
    <t>v12844</t>
  </si>
  <si>
    <t>Gale Anne</t>
  </si>
  <si>
    <t>Deduction for gross up of net BIK (net expenses on visa/TRC) for PIT calculation. Total deduction: VND 5,206,615.00</t>
  </si>
  <si>
    <t>GAA02</t>
  </si>
  <si>
    <t>v12759</t>
  </si>
  <si>
    <t>Hannaford Richard Mathew</t>
  </si>
  <si>
    <t>Deduction for gross up of net BIK (net expenses on visa/TRC) for PIT calculation. Total deduction: VND 4,834,714.00</t>
  </si>
  <si>
    <t>HRM02</t>
  </si>
  <si>
    <t>v12839</t>
  </si>
  <si>
    <t>Dinh Ngoc Minh</t>
  </si>
  <si>
    <t>DNM04</t>
  </si>
  <si>
    <t>Deduction for gross up of net BIK (net expenses on visa/TRC) for PIT calculation. Total deduction: VND 5,214,424.00</t>
  </si>
  <si>
    <t>v11512</t>
  </si>
  <si>
    <t>Gustafson James Raymond</t>
  </si>
  <si>
    <t>GJR01</t>
  </si>
  <si>
    <t>Deduction for gross up of net BIK (net expenses on visa/TRC) for PIT calculation. Total deduction: VND 932,253.00</t>
  </si>
  <si>
    <t>Deduction for gross up of net BIK (net expenses on visa/TRC) for PIT calculation. Total deduction: VND 932,254.00</t>
  </si>
  <si>
    <t>Deduction for gross up of net BIK (net expenses on visa/TRC) for PIT calculation. Total deduction: VND 292,188.00</t>
  </si>
  <si>
    <t>v11153</t>
  </si>
  <si>
    <t>Moore Douglas Peter</t>
  </si>
  <si>
    <t>Deduction for gross up of net BIK (net expenses on visa/TRC) for PIT calculation. Total deduction: VND 359,616.00</t>
  </si>
  <si>
    <t>MDP02</t>
  </si>
  <si>
    <t>Deduction for gross up of net BIK (net expenses on visa/TRC) for PIT calculation. Total deduction: VND 359,076.00</t>
  </si>
  <si>
    <t>V10728</t>
  </si>
  <si>
    <t>Young Clinton Erik</t>
  </si>
  <si>
    <t>YOE01</t>
  </si>
  <si>
    <t>v12764</t>
  </si>
  <si>
    <t>Barbree Blair May</t>
  </si>
  <si>
    <t>Deduction for gross up of net BIK (net expenses on visa/TRC) for PIT calculation. Total deduction: VND 5,121,897.00</t>
  </si>
  <si>
    <t>BBM01</t>
  </si>
  <si>
    <t>v12240.01</t>
  </si>
  <si>
    <t>Holt James Daniel</t>
  </si>
  <si>
    <t>Deduction for gross up of net BIK (net expenses on visa/TRC) for PIT calculation. Total deduction: VND 4,974,099.00</t>
  </si>
  <si>
    <t>HJD02</t>
  </si>
  <si>
    <t>v90618</t>
  </si>
  <si>
    <t>Ruelle Peter Daniel</t>
  </si>
  <si>
    <t>RDP01</t>
  </si>
  <si>
    <t>v70605</t>
  </si>
  <si>
    <t>Martens Wil</t>
  </si>
  <si>
    <t>MAW01</t>
  </si>
  <si>
    <t>v12528.01</t>
  </si>
  <si>
    <t>Matthews Jean Sarah</t>
  </si>
  <si>
    <t>MJS03</t>
  </si>
  <si>
    <t>Deduction for gross up of net BIK (net expenses on visa/TRC) for PIT calculation. Total deduction: VND 1,353,847.00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</si>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</sst>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mm/yyyy;@"/>
    <numFmt numFmtId="167" formatCode="mm/yyyy"/>
  </numFmts>
  <fonts count="11" x14ac:knownFonts="1">
    <font>
      <sz val="10"/>
      <name val="VNI-Times"/>
    </font>
    <font>
      <sz val="10"/>
      <name val="VNI-Times"/>
    </font>
    <font>
      <b/>
      <sz val="10"/>
      <name val="Arial"/>
      <family val="2"/>
    </font>
    <font>
      <b/>
      <sz val="10"/>
      <color indexed="8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indexed="8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/>
    </xf>
    <xf numFmtId="165" fontId="5" fillId="3" borderId="1" xfId="1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horizontal="right" vertical="center"/>
    </xf>
    <xf numFmtId="14" fontId="5" fillId="3" borderId="1" xfId="1" applyNumberFormat="1" applyFont="1" applyFill="1" applyBorder="1" applyAlignment="1">
      <alignment horizontal="center" vertical="center"/>
    </xf>
    <xf numFmtId="164" fontId="5" fillId="3" borderId="1" xfId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1" xfId="0" applyFont="1" applyFill="1" applyBorder="1" applyAlignment="1">
      <alignment vertical="center"/>
    </xf>
    <xf numFmtId="14" fontId="7" fillId="0" borderId="1" xfId="1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vertical="center"/>
    </xf>
    <xf numFmtId="165" fontId="8" fillId="0" borderId="1" xfId="1" applyNumberFormat="1" applyFont="1" applyFill="1" applyBorder="1"/>
    <xf numFmtId="4" fontId="8" fillId="0" borderId="1" xfId="0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4" fontId="8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4" fontId="8" fillId="0" borderId="1" xfId="1" applyNumberFormat="1" applyFont="1" applyFill="1" applyBorder="1" applyAlignment="1">
      <alignment horizontal="right" vertical="center"/>
    </xf>
    <xf numFmtId="14" fontId="8" fillId="0" borderId="1" xfId="1" applyNumberFormat="1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8" fillId="0" borderId="1" xfId="1" applyFont="1" applyFill="1" applyBorder="1"/>
    <xf numFmtId="164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right" vertical="center"/>
    </xf>
    <xf numFmtId="14" fontId="8" fillId="0" borderId="1" xfId="1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vertical="center"/>
    </xf>
    <xf numFmtId="4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167" fontId="8" fillId="0" borderId="1" xfId="1" applyNumberFormat="1" applyFont="1" applyFill="1" applyBorder="1" applyAlignment="1">
      <alignment vertical="center"/>
    </xf>
    <xf numFmtId="166" fontId="8" fillId="0" borderId="1" xfId="1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/>
    </xf>
    <xf numFmtId="3" fontId="8" fillId="5" borderId="1" xfId="0" applyNumberFormat="1" applyFont="1" applyFill="1" applyBorder="1" applyAlignment="1">
      <alignment vertical="center"/>
    </xf>
    <xf numFmtId="4" fontId="8" fillId="4" borderId="1" xfId="0" applyNumberFormat="1" applyFont="1" applyFill="1" applyBorder="1" applyAlignment="1">
      <alignment vertical="center"/>
    </xf>
    <xf numFmtId="165" fontId="8" fillId="4" borderId="1" xfId="1" applyNumberFormat="1" applyFont="1" applyFill="1" applyBorder="1" applyAlignment="1">
      <alignment vertical="center"/>
    </xf>
    <xf numFmtId="165" fontId="8" fillId="5" borderId="1" xfId="1" applyNumberFormat="1" applyFont="1" applyFill="1" applyBorder="1" applyAlignment="1">
      <alignment vertical="center"/>
    </xf>
    <xf numFmtId="14" fontId="8" fillId="0" borderId="0" xfId="1" applyNumberFormat="1" applyFont="1" applyAlignment="1">
      <alignment horizontal="right" vertical="center"/>
    </xf>
    <xf numFmtId="14" fontId="8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4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64" fontId="8" fillId="0" borderId="0" xfId="1" applyFont="1" applyAlignment="1">
      <alignment vertical="center"/>
    </xf>
    <xf numFmtId="0" fontId="8" fillId="0" borderId="0" xfId="0" applyFont="1" applyAlignment="1">
      <alignment vertical="center" wrapText="1"/>
    </xf>
    <xf numFmtId="4" fontId="9" fillId="4" borderId="1" xfId="0" applyNumberFormat="1" applyFont="1" applyFill="1" applyBorder="1" applyAlignment="1">
      <alignment vertical="center"/>
    </xf>
    <xf numFmtId="3" fontId="9" fillId="4" borderId="1" xfId="0" applyNumberFormat="1" applyFont="1" applyFill="1" applyBorder="1" applyAlignment="1">
      <alignment vertical="center"/>
    </xf>
    <xf numFmtId="4" fontId="10" fillId="4" borderId="1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7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ry%20adjustment%20tracking%202019%20for%20Ac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6"/>
      <sheetName val="Feb 16"/>
      <sheetName val="Mar 16"/>
      <sheetName val="Apr 16"/>
      <sheetName val="May 16"/>
      <sheetName val="Jun 16"/>
      <sheetName val="Jul 16"/>
      <sheetName val="Jun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277"/>
  <sheetViews>
    <sheetView showGridLines="0" tabSelected="1" zoomScale="104" zoomScaleNormal="104" workbookViewId="0">
      <pane xSplit="4" ySplit="3" topLeftCell="E112" activePane="bottomRight" state="frozen"/>
      <selection pane="topRight" activeCell="E1" sqref="E1"/>
      <selection pane="bottomLeft" activeCell="A4" sqref="A4"/>
      <selection pane="bottomRight" activeCell="D119" sqref="D119"/>
    </sheetView>
  </sheetViews>
  <sheetFormatPr defaultColWidth="9.09765625" defaultRowHeight="12.5" x14ac:dyDescent="0.35"/>
  <cols>
    <col min="1" max="1" width="9.8984375" style="38" bestFit="1" customWidth="1"/>
    <col min="2" max="2" width="34.296875" style="64" bestFit="1" customWidth="1"/>
    <col min="3" max="4" width="11" style="62" customWidth="1"/>
    <col min="5" max="5" width="9.296875" style="63" customWidth="1"/>
    <col min="6" max="6" width="14.09765625" style="68" customWidth="1"/>
    <col min="7" max="7" width="16.296875" style="65" customWidth="1"/>
    <col min="8" max="8" width="15.59765625" style="65" customWidth="1"/>
    <col min="9" max="9" width="18" style="65" customWidth="1"/>
    <col min="10" max="10" width="16.8984375" style="65" customWidth="1"/>
    <col min="11" max="11" width="16.09765625" style="65" customWidth="1"/>
    <col min="12" max="12" width="15.3984375" style="65" customWidth="1"/>
    <col min="13" max="13" width="15.296875" style="65" customWidth="1"/>
    <col min="14" max="14" width="18.69921875" style="64" customWidth="1"/>
    <col min="15" max="15" width="59.09765625" style="66" customWidth="1"/>
    <col min="16" max="16" width="61.8984375" style="69" customWidth="1"/>
    <col min="17" max="17" width="33.09765625" style="36" bestFit="1" customWidth="1"/>
    <col min="18" max="18" width="33.09765625" style="36" customWidth="1"/>
    <col min="19" max="19" width="20.8984375" style="38" bestFit="1" customWidth="1"/>
    <col min="20" max="20" width="7.8984375" style="38" customWidth="1"/>
    <col min="21" max="21" width="7" style="38" customWidth="1"/>
    <col min="22" max="16384" width="9.09765625" style="38"/>
  </cols>
  <sheetData>
    <row r="1" spans="1:21" s="10" customFormat="1" ht="39" x14ac:dyDescent="0.35">
      <c r="A1" s="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/>
      <c r="I1" s="4" t="s">
        <v>6</v>
      </c>
      <c r="J1" s="4"/>
      <c r="K1" s="4" t="s">
        <v>7</v>
      </c>
      <c r="L1" s="4"/>
      <c r="M1" s="4" t="s">
        <v>8</v>
      </c>
      <c r="N1" s="4"/>
      <c r="O1" s="5" t="s">
        <v>9</v>
      </c>
      <c r="P1" s="6" t="s">
        <v>10</v>
      </c>
      <c r="Q1" s="7"/>
      <c r="R1" s="7"/>
      <c r="S1" s="8"/>
      <c r="T1" s="9"/>
    </row>
    <row r="2" spans="1:21" s="10" customFormat="1" ht="13" x14ac:dyDescent="0.35">
      <c r="A2" s="11"/>
      <c r="B2" s="11"/>
      <c r="C2" s="12"/>
      <c r="D2" s="12"/>
      <c r="E2" s="13"/>
      <c r="F2" s="14"/>
      <c r="G2" s="15" t="s">
        <v>11</v>
      </c>
      <c r="H2" s="15" t="s">
        <v>12</v>
      </c>
      <c r="I2" s="15" t="s">
        <v>11</v>
      </c>
      <c r="J2" s="15" t="s">
        <v>12</v>
      </c>
      <c r="K2" s="15" t="s">
        <v>11</v>
      </c>
      <c r="L2" s="15" t="s">
        <v>12</v>
      </c>
      <c r="M2" s="15" t="s">
        <v>11</v>
      </c>
      <c r="N2" s="16" t="s">
        <v>12</v>
      </c>
      <c r="O2" s="5"/>
      <c r="P2" s="17"/>
      <c r="Q2" s="10" t="s">
        <v>13</v>
      </c>
      <c r="R2" s="10" t="s">
        <v>14</v>
      </c>
      <c r="S2" s="10" t="s">
        <v>15</v>
      </c>
    </row>
    <row r="3" spans="1:21" s="26" customFormat="1" ht="13" x14ac:dyDescent="0.35">
      <c r="A3" s="18"/>
      <c r="B3" s="19" t="s">
        <v>16</v>
      </c>
      <c r="C3" s="20"/>
      <c r="D3" s="20"/>
      <c r="E3" s="21"/>
      <c r="F3" s="22"/>
      <c r="G3" s="23"/>
      <c r="H3" s="23"/>
      <c r="I3" s="23"/>
      <c r="J3" s="23"/>
      <c r="K3" s="23"/>
      <c r="L3" s="23"/>
      <c r="M3" s="23"/>
      <c r="N3" s="19"/>
      <c r="O3" s="24"/>
      <c r="P3" s="25"/>
      <c r="Q3" s="7"/>
      <c r="R3" s="7"/>
    </row>
    <row r="4" spans="1:21" x14ac:dyDescent="0.25">
      <c r="A4" s="27" t="s">
        <v>17</v>
      </c>
      <c r="B4" s="27" t="s">
        <v>18</v>
      </c>
      <c r="C4" s="28"/>
      <c r="D4" s="29"/>
      <c r="E4" s="30"/>
      <c r="F4" s="31"/>
      <c r="G4" s="32"/>
      <c r="H4" s="32"/>
      <c r="I4" s="32"/>
      <c r="J4" s="32"/>
      <c r="K4" s="32"/>
      <c r="L4" s="32"/>
      <c r="M4" s="32"/>
      <c r="N4" s="33"/>
      <c r="O4" s="34" t="s">
        <v>19</v>
      </c>
      <c r="P4" s="35" t="str">
        <f>O4&amp;" "&amp;TEXT(C4,"dd/mm/yyyy")&amp;" "&amp;"salary "&amp;E4&amp;" "&amp;IF(E4="VND",TEXT(F4,"#,###"),TEXT(F4,"#,###.00"))</f>
        <v>New hire started date from 00/01/1900 salary  .00</v>
      </c>
      <c r="Q4" s="36" t="s">
        <v>20</v>
      </c>
      <c r="R4" s="36" t="s">
        <v>21</v>
      </c>
      <c r="S4" s="37" t="s">
        <v>22</v>
      </c>
      <c r="T4" s="38" t="s">
        <v>23</v>
      </c>
      <c r="U4" s="38" t="s">
        <v>24</v>
      </c>
    </row>
    <row r="5" spans="1:21" x14ac:dyDescent="0.25">
      <c r="A5" s="39" t="s">
        <v>25</v>
      </c>
      <c r="B5" s="39" t="s">
        <v>26</v>
      </c>
      <c r="C5" s="28"/>
      <c r="D5" s="40"/>
      <c r="E5" s="30"/>
      <c r="F5" s="31"/>
      <c r="G5" s="32"/>
      <c r="H5" s="32"/>
      <c r="I5" s="32"/>
      <c r="J5" s="32"/>
      <c r="K5" s="32"/>
      <c r="L5" s="32"/>
      <c r="M5" s="32"/>
      <c r="N5" s="33"/>
      <c r="O5" s="34" t="s">
        <v>19</v>
      </c>
      <c r="P5" s="35" t="str">
        <f t="shared" ref="P5:P31" si="0">O5&amp;" "&amp;TEXT(C5,"dd/mm/yyyy")&amp;" "&amp;"salary "&amp;E5&amp;" "&amp;IF(E5="VND",TEXT(F5,"#,###"),TEXT(F5,"#,###.00"))</f>
        <v>New hire started date from 00/01/1900 salary  .00</v>
      </c>
      <c r="Q5" s="36" t="s">
        <v>20</v>
      </c>
      <c r="R5" s="36" t="s">
        <v>27</v>
      </c>
      <c r="S5" s="37" t="s">
        <v>28</v>
      </c>
      <c r="T5" s="38" t="s">
        <v>23</v>
      </c>
      <c r="U5" s="38" t="s">
        <v>29</v>
      </c>
    </row>
    <row r="6" spans="1:21" x14ac:dyDescent="0.25">
      <c r="A6" s="39" t="s">
        <v>30</v>
      </c>
      <c r="B6" s="39" t="s">
        <v>31</v>
      </c>
      <c r="C6" s="28"/>
      <c r="D6" s="40"/>
      <c r="E6" s="30"/>
      <c r="F6" s="31"/>
      <c r="G6" s="32"/>
      <c r="H6" s="32"/>
      <c r="I6" s="32"/>
      <c r="J6" s="32"/>
      <c r="K6" s="32"/>
      <c r="L6" s="32"/>
      <c r="M6" s="32"/>
      <c r="N6" s="33"/>
      <c r="O6" s="34" t="s">
        <v>19</v>
      </c>
      <c r="P6" s="35" t="str">
        <f t="shared" si="0"/>
        <v>New hire started date from 00/01/1900 salary  .00</v>
      </c>
      <c r="Q6" s="36" t="s">
        <v>20</v>
      </c>
      <c r="R6" s="36" t="s">
        <v>32</v>
      </c>
      <c r="S6" s="37" t="s">
        <v>33</v>
      </c>
      <c r="T6" s="38" t="s">
        <v>23</v>
      </c>
      <c r="U6" s="38" t="s">
        <v>34</v>
      </c>
    </row>
    <row r="7" spans="1:21" x14ac:dyDescent="0.25">
      <c r="A7" s="39" t="s">
        <v>35</v>
      </c>
      <c r="B7" s="39" t="s">
        <v>36</v>
      </c>
      <c r="C7" s="28"/>
      <c r="D7" s="40"/>
      <c r="E7" s="30"/>
      <c r="F7" s="31"/>
      <c r="G7" s="32"/>
      <c r="H7" s="32"/>
      <c r="I7" s="32"/>
      <c r="J7" s="32"/>
      <c r="K7" s="32"/>
      <c r="L7" s="32"/>
      <c r="M7" s="32"/>
      <c r="N7" s="33"/>
      <c r="O7" s="34" t="s">
        <v>19</v>
      </c>
      <c r="P7" s="35" t="str">
        <f t="shared" si="0"/>
        <v>New hire started date from 00/01/1900 salary  .00</v>
      </c>
      <c r="Q7" s="36" t="s">
        <v>20</v>
      </c>
      <c r="R7" s="36" t="s">
        <v>37</v>
      </c>
      <c r="S7" s="37" t="s">
        <v>38</v>
      </c>
      <c r="T7" s="38" t="s">
        <v>23</v>
      </c>
      <c r="U7" s="38" t="s">
        <v>39</v>
      </c>
    </row>
    <row r="8" spans="1:21" x14ac:dyDescent="0.25">
      <c r="A8" s="39" t="s">
        <v>40</v>
      </c>
      <c r="B8" s="39" t="s">
        <v>41</v>
      </c>
      <c r="C8" s="28"/>
      <c r="D8" s="40"/>
      <c r="E8" s="30"/>
      <c r="F8" s="31"/>
      <c r="G8" s="32"/>
      <c r="H8" s="32"/>
      <c r="I8" s="32"/>
      <c r="J8" s="32"/>
      <c r="K8" s="32"/>
      <c r="L8" s="32"/>
      <c r="M8" s="32"/>
      <c r="N8" s="33"/>
      <c r="O8" s="34" t="s">
        <v>19</v>
      </c>
      <c r="P8" s="35" t="str">
        <f t="shared" si="0"/>
        <v>New hire started date from 00/01/1900 salary  .00</v>
      </c>
      <c r="Q8" s="36" t="s">
        <v>42</v>
      </c>
      <c r="R8" s="36" t="s">
        <v>32</v>
      </c>
      <c r="S8" s="37" t="s">
        <v>33</v>
      </c>
      <c r="T8" s="38" t="s">
        <v>43</v>
      </c>
      <c r="U8" s="38" t="s">
        <v>44</v>
      </c>
    </row>
    <row r="9" spans="1:21" x14ac:dyDescent="0.25">
      <c r="A9" s="39" t="s">
        <v>45</v>
      </c>
      <c r="B9" s="39" t="s">
        <v>46</v>
      </c>
      <c r="C9" s="28"/>
      <c r="D9" s="40"/>
      <c r="E9" s="30"/>
      <c r="F9" s="31"/>
      <c r="G9" s="32"/>
      <c r="H9" s="32"/>
      <c r="I9" s="32"/>
      <c r="J9" s="32"/>
      <c r="K9" s="32"/>
      <c r="L9" s="32"/>
      <c r="M9" s="32"/>
      <c r="N9" s="33"/>
      <c r="O9" s="34" t="s">
        <v>19</v>
      </c>
      <c r="P9" s="35" t="str">
        <f t="shared" si="0"/>
        <v>New hire started date from 00/01/1900 salary  .00</v>
      </c>
      <c r="Q9" s="36" t="s">
        <v>47</v>
      </c>
      <c r="R9" s="36" t="s">
        <v>48</v>
      </c>
      <c r="S9" s="37" t="s">
        <v>49</v>
      </c>
      <c r="T9" s="38" t="s">
        <v>50</v>
      </c>
      <c r="U9" s="38" t="s">
        <v>51</v>
      </c>
    </row>
    <row r="10" spans="1:21" x14ac:dyDescent="0.25">
      <c r="A10" s="39" t="s">
        <v>52</v>
      </c>
      <c r="B10" s="39" t="s">
        <v>53</v>
      </c>
      <c r="C10" s="28"/>
      <c r="D10" s="40"/>
      <c r="E10" s="30"/>
      <c r="F10" s="31"/>
      <c r="G10" s="32"/>
      <c r="H10" s="32"/>
      <c r="I10" s="32"/>
      <c r="J10" s="32"/>
      <c r="K10" s="32"/>
      <c r="L10" s="32"/>
      <c r="M10" s="32"/>
      <c r="N10" s="33"/>
      <c r="O10" s="34" t="s">
        <v>19</v>
      </c>
      <c r="P10" s="35" t="str">
        <f t="shared" si="0"/>
        <v>New hire started date from 00/01/1900 salary  .00</v>
      </c>
      <c r="Q10" s="36" t="s">
        <v>20</v>
      </c>
      <c r="R10" s="36" t="s">
        <v>54</v>
      </c>
      <c r="S10" s="37" t="s">
        <v>55</v>
      </c>
      <c r="T10" s="38" t="s">
        <v>23</v>
      </c>
      <c r="U10" s="38" t="s">
        <v>56</v>
      </c>
    </row>
    <row r="11" spans="1:21" x14ac:dyDescent="0.25">
      <c r="A11" s="39" t="s">
        <v>57</v>
      </c>
      <c r="B11" s="39" t="s">
        <v>58</v>
      </c>
      <c r="C11" s="41"/>
      <c r="D11" s="29"/>
      <c r="E11" s="30"/>
      <c r="F11" s="31"/>
      <c r="G11" s="32"/>
      <c r="H11" s="32"/>
      <c r="I11" s="32"/>
      <c r="J11" s="32"/>
      <c r="K11" s="32"/>
      <c r="L11" s="32"/>
      <c r="M11" s="32"/>
      <c r="N11" s="33"/>
      <c r="O11" s="34" t="s">
        <v>19</v>
      </c>
      <c r="P11" s="35" t="str">
        <f t="shared" si="0"/>
        <v>New hire started date from 00/01/1900 salary  .00</v>
      </c>
      <c r="Q11" s="36" t="s">
        <v>20</v>
      </c>
      <c r="R11" s="36" t="s">
        <v>59</v>
      </c>
      <c r="S11" s="37" t="s">
        <v>60</v>
      </c>
      <c r="T11" s="38" t="s">
        <v>23</v>
      </c>
      <c r="U11" s="38" t="s">
        <v>61</v>
      </c>
    </row>
    <row r="12" spans="1:21" x14ac:dyDescent="0.25">
      <c r="A12" s="39" t="s">
        <v>62</v>
      </c>
      <c r="B12" s="39" t="s">
        <v>63</v>
      </c>
      <c r="C12" s="41"/>
      <c r="D12" s="29"/>
      <c r="E12" s="30"/>
      <c r="F12" s="31"/>
      <c r="G12" s="32"/>
      <c r="H12" s="32"/>
      <c r="I12" s="32"/>
      <c r="J12" s="32"/>
      <c r="K12" s="42"/>
      <c r="L12" s="32"/>
      <c r="M12" s="32"/>
      <c r="N12" s="33"/>
      <c r="O12" s="34" t="s">
        <v>19</v>
      </c>
      <c r="P12" s="35" t="str">
        <f t="shared" si="0"/>
        <v>New hire started date from 00/01/1900 salary  .00</v>
      </c>
      <c r="Q12" s="36" t="s">
        <v>20</v>
      </c>
      <c r="R12" s="36" t="s">
        <v>64</v>
      </c>
      <c r="S12" s="37" t="s">
        <v>65</v>
      </c>
      <c r="T12" s="38" t="s">
        <v>23</v>
      </c>
      <c r="U12" s="38" t="s">
        <v>66</v>
      </c>
    </row>
    <row r="13" spans="1:21" x14ac:dyDescent="0.25">
      <c r="A13" s="39" t="s">
        <v>67</v>
      </c>
      <c r="B13" s="39" t="s">
        <v>68</v>
      </c>
      <c r="C13" s="41"/>
      <c r="D13" s="29"/>
      <c r="E13" s="30"/>
      <c r="F13" s="31"/>
      <c r="G13" s="32"/>
      <c r="H13" s="32"/>
      <c r="I13" s="32"/>
      <c r="J13" s="32"/>
      <c r="K13" s="32"/>
      <c r="L13" s="42"/>
      <c r="M13" s="32"/>
      <c r="N13" s="33"/>
      <c r="O13" s="34" t="s">
        <v>19</v>
      </c>
      <c r="P13" s="35" t="str">
        <f t="shared" si="0"/>
        <v>New hire started date from 00/01/1900 salary  .00</v>
      </c>
      <c r="Q13" s="36" t="s">
        <v>20</v>
      </c>
      <c r="R13" s="36" t="s">
        <v>54</v>
      </c>
      <c r="S13" s="37" t="s">
        <v>55</v>
      </c>
      <c r="T13" s="38" t="s">
        <v>23</v>
      </c>
      <c r="U13" s="38" t="s">
        <v>69</v>
      </c>
    </row>
    <row r="14" spans="1:21" x14ac:dyDescent="0.25">
      <c r="A14" s="39" t="s">
        <v>70</v>
      </c>
      <c r="B14" s="39" t="s">
        <v>71</v>
      </c>
      <c r="C14" s="41"/>
      <c r="D14" s="29"/>
      <c r="E14" s="30"/>
      <c r="F14" s="31"/>
      <c r="G14" s="32"/>
      <c r="H14" s="32"/>
      <c r="I14" s="32"/>
      <c r="J14" s="32"/>
      <c r="K14" s="32"/>
      <c r="L14" s="42"/>
      <c r="M14" s="32"/>
      <c r="N14" s="33"/>
      <c r="O14" s="34" t="s">
        <v>19</v>
      </c>
      <c r="P14" s="35" t="str">
        <f t="shared" si="0"/>
        <v>New hire started date from 00/01/1900 salary  .00</v>
      </c>
      <c r="Q14" s="36" t="s">
        <v>20</v>
      </c>
      <c r="R14" s="36" t="s">
        <v>27</v>
      </c>
      <c r="S14" s="37" t="s">
        <v>28</v>
      </c>
      <c r="T14" s="38" t="s">
        <v>23</v>
      </c>
      <c r="U14" s="38" t="s">
        <v>72</v>
      </c>
    </row>
    <row r="15" spans="1:21" x14ac:dyDescent="0.25">
      <c r="A15" s="39" t="s">
        <v>73</v>
      </c>
      <c r="B15" s="39" t="s">
        <v>74</v>
      </c>
      <c r="C15" s="41"/>
      <c r="D15" s="29"/>
      <c r="E15" s="30"/>
      <c r="F15" s="31"/>
      <c r="G15" s="32"/>
      <c r="H15" s="32"/>
      <c r="I15" s="32"/>
      <c r="J15" s="32"/>
      <c r="K15" s="32"/>
      <c r="L15" s="32"/>
      <c r="M15" s="32"/>
      <c r="N15" s="33"/>
      <c r="O15" s="34" t="s">
        <v>19</v>
      </c>
      <c r="P15" s="35" t="str">
        <f t="shared" si="0"/>
        <v>New hire started date from 00/01/1900 salary  .00</v>
      </c>
      <c r="Q15" s="36" t="s">
        <v>20</v>
      </c>
      <c r="R15" s="36" t="s">
        <v>75</v>
      </c>
      <c r="S15" s="37" t="s">
        <v>76</v>
      </c>
      <c r="T15" s="38" t="s">
        <v>23</v>
      </c>
      <c r="U15" s="38" t="s">
        <v>77</v>
      </c>
    </row>
    <row r="16" spans="1:21" x14ac:dyDescent="0.25">
      <c r="A16" s="39" t="s">
        <v>78</v>
      </c>
      <c r="B16" s="39" t="s">
        <v>79</v>
      </c>
      <c r="C16" s="41"/>
      <c r="D16" s="29"/>
      <c r="E16" s="30"/>
      <c r="F16" s="31"/>
      <c r="G16" s="32"/>
      <c r="H16" s="32"/>
      <c r="I16" s="32"/>
      <c r="J16" s="32"/>
      <c r="K16" s="32"/>
      <c r="L16" s="32"/>
      <c r="M16" s="32"/>
      <c r="N16" s="33"/>
      <c r="O16" s="34" t="s">
        <v>19</v>
      </c>
      <c r="P16" s="35" t="str">
        <f t="shared" si="0"/>
        <v>New hire started date from 00/01/1900 salary  .00</v>
      </c>
      <c r="Q16" s="36" t="s">
        <v>20</v>
      </c>
      <c r="R16" s="36" t="s">
        <v>27</v>
      </c>
      <c r="S16" s="37" t="s">
        <v>28</v>
      </c>
      <c r="T16" s="38" t="s">
        <v>23</v>
      </c>
      <c r="U16" s="38" t="s">
        <v>80</v>
      </c>
    </row>
    <row r="17" spans="1:21" x14ac:dyDescent="0.25">
      <c r="A17" s="39" t="s">
        <v>81</v>
      </c>
      <c r="B17" s="39" t="s">
        <v>82</v>
      </c>
      <c r="C17" s="41"/>
      <c r="D17" s="29"/>
      <c r="E17" s="30"/>
      <c r="F17" s="31"/>
      <c r="G17" s="32"/>
      <c r="H17" s="32"/>
      <c r="I17" s="32"/>
      <c r="J17" s="32"/>
      <c r="K17" s="32"/>
      <c r="L17" s="32"/>
      <c r="M17" s="32"/>
      <c r="N17" s="33"/>
      <c r="O17" s="34" t="s">
        <v>19</v>
      </c>
      <c r="P17" s="35" t="str">
        <f t="shared" si="0"/>
        <v>New hire started date from 00/01/1900 salary  .00</v>
      </c>
      <c r="Q17" s="36" t="s">
        <v>20</v>
      </c>
      <c r="R17" s="36" t="s">
        <v>83</v>
      </c>
      <c r="S17" s="37" t="s">
        <v>84</v>
      </c>
      <c r="T17" s="38" t="s">
        <v>23</v>
      </c>
      <c r="U17" s="38" t="s">
        <v>85</v>
      </c>
    </row>
    <row r="18" spans="1:21" x14ac:dyDescent="0.25">
      <c r="A18" s="39" t="s">
        <v>86</v>
      </c>
      <c r="B18" s="39" t="s">
        <v>87</v>
      </c>
      <c r="C18" s="41"/>
      <c r="D18" s="29"/>
      <c r="E18" s="30"/>
      <c r="F18" s="31"/>
      <c r="G18" s="32"/>
      <c r="H18" s="32"/>
      <c r="I18" s="32"/>
      <c r="J18" s="32"/>
      <c r="K18" s="32"/>
      <c r="L18" s="32"/>
      <c r="M18" s="32"/>
      <c r="N18" s="33"/>
      <c r="O18" s="34" t="s">
        <v>19</v>
      </c>
      <c r="P18" s="35" t="str">
        <f t="shared" si="0"/>
        <v>New hire started date from 00/01/1900 salary  .00</v>
      </c>
      <c r="Q18" s="36" t="s">
        <v>20</v>
      </c>
      <c r="R18" s="36" t="s">
        <v>88</v>
      </c>
      <c r="S18" s="37" t="s">
        <v>89</v>
      </c>
      <c r="T18" s="38" t="s">
        <v>23</v>
      </c>
      <c r="U18" s="38" t="s">
        <v>90</v>
      </c>
    </row>
    <row r="19" spans="1:21" x14ac:dyDescent="0.25">
      <c r="A19" s="39" t="s">
        <v>91</v>
      </c>
      <c r="B19" s="39" t="s">
        <v>92</v>
      </c>
      <c r="C19" s="41"/>
      <c r="D19" s="29"/>
      <c r="E19" s="30"/>
      <c r="F19" s="31"/>
      <c r="G19" s="32"/>
      <c r="H19" s="32"/>
      <c r="I19" s="32"/>
      <c r="J19" s="32"/>
      <c r="K19" s="32"/>
      <c r="L19" s="32"/>
      <c r="M19" s="32"/>
      <c r="N19" s="33"/>
      <c r="O19" s="34" t="s">
        <v>19</v>
      </c>
      <c r="P19" s="35" t="str">
        <f t="shared" si="0"/>
        <v>New hire started date from 00/01/1900 salary  .00</v>
      </c>
      <c r="Q19" s="36" t="s">
        <v>20</v>
      </c>
      <c r="R19" s="36" t="s">
        <v>93</v>
      </c>
      <c r="S19" s="37" t="s">
        <v>94</v>
      </c>
      <c r="T19" s="38" t="s">
        <v>23</v>
      </c>
      <c r="U19" s="38" t="s">
        <v>95</v>
      </c>
    </row>
    <row r="20" spans="1:21" x14ac:dyDescent="0.25">
      <c r="A20" s="39" t="s">
        <v>96</v>
      </c>
      <c r="B20" s="39" t="s">
        <v>97</v>
      </c>
      <c r="C20" s="41"/>
      <c r="D20" s="29"/>
      <c r="E20" s="30"/>
      <c r="F20" s="31"/>
      <c r="G20" s="32"/>
      <c r="H20" s="32"/>
      <c r="I20" s="32"/>
      <c r="J20" s="32"/>
      <c r="K20" s="32"/>
      <c r="L20" s="32"/>
      <c r="M20" s="32"/>
      <c r="N20" s="33"/>
      <c r="O20" s="34" t="s">
        <v>19</v>
      </c>
      <c r="P20" s="35" t="str">
        <f t="shared" si="0"/>
        <v>New hire started date from 00/01/1900 salary  .00</v>
      </c>
      <c r="Q20" s="36" t="s">
        <v>20</v>
      </c>
      <c r="R20" s="36" t="s">
        <v>98</v>
      </c>
      <c r="S20" s="37" t="s">
        <v>99</v>
      </c>
      <c r="T20" s="38" t="s">
        <v>23</v>
      </c>
      <c r="U20" s="38" t="s">
        <v>100</v>
      </c>
    </row>
    <row r="21" spans="1:21" x14ac:dyDescent="0.25">
      <c r="A21" s="39" t="s">
        <v>101</v>
      </c>
      <c r="B21" s="39" t="s">
        <v>102</v>
      </c>
      <c r="C21" s="41"/>
      <c r="D21" s="29"/>
      <c r="E21" s="30"/>
      <c r="F21" s="31"/>
      <c r="G21" s="32"/>
      <c r="H21" s="32"/>
      <c r="I21" s="32"/>
      <c r="J21" s="32"/>
      <c r="K21" s="32"/>
      <c r="L21" s="32"/>
      <c r="M21" s="32"/>
      <c r="N21" s="33"/>
      <c r="O21" s="34" t="s">
        <v>19</v>
      </c>
      <c r="P21" s="35" t="str">
        <f t="shared" si="0"/>
        <v>New hire started date from 00/01/1900 salary  .00</v>
      </c>
      <c r="Q21" s="36" t="s">
        <v>20</v>
      </c>
      <c r="R21" s="36" t="s">
        <v>75</v>
      </c>
      <c r="S21" s="37" t="s">
        <v>76</v>
      </c>
      <c r="T21" s="38" t="s">
        <v>23</v>
      </c>
      <c r="U21" s="38" t="s">
        <v>103</v>
      </c>
    </row>
    <row r="22" spans="1:21" x14ac:dyDescent="0.25">
      <c r="A22" s="39" t="s">
        <v>104</v>
      </c>
      <c r="B22" s="39" t="s">
        <v>105</v>
      </c>
      <c r="C22" s="41"/>
      <c r="D22" s="29"/>
      <c r="E22" s="30"/>
      <c r="F22" s="31"/>
      <c r="G22" s="32"/>
      <c r="H22" s="32"/>
      <c r="I22" s="32"/>
      <c r="J22" s="32"/>
      <c r="K22" s="32"/>
      <c r="L22" s="32"/>
      <c r="M22" s="32"/>
      <c r="N22" s="33"/>
      <c r="O22" s="34" t="s">
        <v>19</v>
      </c>
      <c r="P22" s="35" t="str">
        <f t="shared" si="0"/>
        <v>New hire started date from 00/01/1900 salary  .00</v>
      </c>
      <c r="Q22" s="36" t="s">
        <v>20</v>
      </c>
      <c r="R22" s="36" t="s">
        <v>75</v>
      </c>
      <c r="S22" s="37" t="s">
        <v>106</v>
      </c>
      <c r="T22" s="38" t="s">
        <v>23</v>
      </c>
      <c r="U22" s="38" t="s">
        <v>107</v>
      </c>
    </row>
    <row r="23" spans="1:21" x14ac:dyDescent="0.25">
      <c r="A23" s="39" t="s">
        <v>108</v>
      </c>
      <c r="B23" s="39" t="s">
        <v>109</v>
      </c>
      <c r="C23" s="41"/>
      <c r="D23" s="29"/>
      <c r="E23" s="30"/>
      <c r="F23" s="31"/>
      <c r="G23" s="32"/>
      <c r="H23" s="32"/>
      <c r="I23" s="32"/>
      <c r="J23" s="32"/>
      <c r="K23" s="32"/>
      <c r="L23" s="32"/>
      <c r="M23" s="32"/>
      <c r="N23" s="33"/>
      <c r="O23" s="34" t="s">
        <v>19</v>
      </c>
      <c r="P23" s="35" t="str">
        <f t="shared" si="0"/>
        <v>New hire started date from 00/01/1900 salary  .00</v>
      </c>
      <c r="Q23" s="36" t="s">
        <v>42</v>
      </c>
      <c r="R23" s="36" t="s">
        <v>110</v>
      </c>
      <c r="S23" s="37" t="s">
        <v>111</v>
      </c>
      <c r="T23" s="38" t="s">
        <v>43</v>
      </c>
      <c r="U23" s="38" t="s">
        <v>112</v>
      </c>
    </row>
    <row r="24" spans="1:21" x14ac:dyDescent="0.25">
      <c r="A24" s="39" t="s">
        <v>113</v>
      </c>
      <c r="B24" s="39" t="s">
        <v>114</v>
      </c>
      <c r="C24" s="41"/>
      <c r="D24" s="29"/>
      <c r="E24" s="30"/>
      <c r="F24" s="31"/>
      <c r="G24" s="32"/>
      <c r="H24" s="32"/>
      <c r="I24" s="32"/>
      <c r="J24" s="32"/>
      <c r="K24" s="32"/>
      <c r="L24" s="32"/>
      <c r="M24" s="32"/>
      <c r="N24" s="33"/>
      <c r="O24" s="34" t="s">
        <v>19</v>
      </c>
      <c r="P24" s="35" t="str">
        <f t="shared" si="0"/>
        <v>New hire started date from 00/01/1900 salary  .00</v>
      </c>
      <c r="Q24" s="36" t="s">
        <v>42</v>
      </c>
      <c r="R24" s="36" t="s">
        <v>115</v>
      </c>
      <c r="S24" s="37" t="s">
        <v>116</v>
      </c>
      <c r="T24" s="38" t="s">
        <v>43</v>
      </c>
      <c r="U24" s="38" t="s">
        <v>117</v>
      </c>
    </row>
    <row r="25" spans="1:21" x14ac:dyDescent="0.25">
      <c r="A25" s="39" t="s">
        <v>118</v>
      </c>
      <c r="B25" s="39" t="s">
        <v>119</v>
      </c>
      <c r="C25" s="28"/>
      <c r="D25" s="29"/>
      <c r="E25" s="30"/>
      <c r="F25" s="31"/>
      <c r="G25" s="32"/>
      <c r="H25" s="32"/>
      <c r="I25" s="32"/>
      <c r="J25" s="32"/>
      <c r="K25" s="42"/>
      <c r="L25" s="32"/>
      <c r="M25" s="32"/>
      <c r="N25" s="33"/>
      <c r="O25" s="34" t="s">
        <v>19</v>
      </c>
      <c r="P25" s="35" t="str">
        <f t="shared" si="0"/>
        <v>New hire started date from 00/01/1900 salary  .00</v>
      </c>
      <c r="Q25" s="36" t="s">
        <v>20</v>
      </c>
      <c r="R25" s="36" t="s">
        <v>75</v>
      </c>
      <c r="S25" s="37" t="s">
        <v>120</v>
      </c>
      <c r="T25" s="38" t="s">
        <v>23</v>
      </c>
      <c r="U25" s="38" t="s">
        <v>121</v>
      </c>
    </row>
    <row r="26" spans="1:21" x14ac:dyDescent="0.25">
      <c r="A26" s="39" t="s">
        <v>122</v>
      </c>
      <c r="B26" s="39" t="s">
        <v>123</v>
      </c>
      <c r="C26" s="41"/>
      <c r="D26" s="29"/>
      <c r="E26" s="30"/>
      <c r="F26" s="31"/>
      <c r="G26" s="32"/>
      <c r="H26" s="32"/>
      <c r="I26" s="32"/>
      <c r="J26" s="42"/>
      <c r="K26" s="42"/>
      <c r="L26" s="32"/>
      <c r="M26" s="32"/>
      <c r="N26" s="43"/>
      <c r="O26" s="34" t="s">
        <v>19</v>
      </c>
      <c r="P26" s="35" t="str">
        <f t="shared" si="0"/>
        <v>New hire started date from 00/01/1900 salary  .00</v>
      </c>
      <c r="Q26" s="36" t="s">
        <v>20</v>
      </c>
      <c r="R26" s="36" t="s">
        <v>124</v>
      </c>
      <c r="S26" s="37" t="s">
        <v>125</v>
      </c>
      <c r="T26" s="38" t="s">
        <v>23</v>
      </c>
      <c r="U26" s="38" t="s">
        <v>126</v>
      </c>
    </row>
    <row r="27" spans="1:21" x14ac:dyDescent="0.25">
      <c r="A27" s="39" t="s">
        <v>127</v>
      </c>
      <c r="B27" s="39" t="s">
        <v>128</v>
      </c>
      <c r="C27" s="41"/>
      <c r="D27" s="29"/>
      <c r="E27" s="30"/>
      <c r="F27" s="44"/>
      <c r="G27" s="32"/>
      <c r="H27" s="32"/>
      <c r="I27" s="32"/>
      <c r="J27" s="42"/>
      <c r="K27" s="42"/>
      <c r="L27" s="42"/>
      <c r="M27" s="42"/>
      <c r="N27" s="43"/>
      <c r="O27" s="34" t="s">
        <v>19</v>
      </c>
      <c r="P27" s="35" t="str">
        <f t="shared" si="0"/>
        <v>New hire started date from 00/01/1900 salary  .00</v>
      </c>
      <c r="Q27" s="36" t="s">
        <v>20</v>
      </c>
      <c r="R27" s="36" t="s">
        <v>88</v>
      </c>
      <c r="S27" s="37" t="s">
        <v>89</v>
      </c>
      <c r="T27" s="38" t="s">
        <v>23</v>
      </c>
      <c r="U27" s="38" t="s">
        <v>129</v>
      </c>
    </row>
    <row r="28" spans="1:21" x14ac:dyDescent="0.35">
      <c r="A28" s="39" t="s">
        <v>130</v>
      </c>
      <c r="B28" s="39" t="s">
        <v>131</v>
      </c>
      <c r="C28" s="41"/>
      <c r="D28" s="40"/>
      <c r="E28" s="30"/>
      <c r="F28" s="45"/>
      <c r="G28" s="32"/>
      <c r="H28" s="32"/>
      <c r="I28" s="32"/>
      <c r="J28" s="42"/>
      <c r="K28" s="46"/>
      <c r="L28" s="42"/>
      <c r="M28" s="42"/>
      <c r="N28" s="43"/>
      <c r="O28" s="34" t="s">
        <v>19</v>
      </c>
      <c r="P28" s="35" t="str">
        <f t="shared" si="0"/>
        <v>New hire started date from 00/01/1900 salary  .00</v>
      </c>
      <c r="Q28" s="36" t="s">
        <v>20</v>
      </c>
      <c r="R28" s="36" t="s">
        <v>75</v>
      </c>
      <c r="S28" s="37" t="s">
        <v>106</v>
      </c>
      <c r="T28" s="38" t="s">
        <v>23</v>
      </c>
      <c r="U28" s="38" t="s">
        <v>132</v>
      </c>
    </row>
    <row r="29" spans="1:21" x14ac:dyDescent="0.35">
      <c r="A29" s="39" t="s">
        <v>133</v>
      </c>
      <c r="B29" s="39" t="s">
        <v>134</v>
      </c>
      <c r="C29" s="41"/>
      <c r="D29" s="40"/>
      <c r="E29" s="30"/>
      <c r="F29" s="45"/>
      <c r="G29" s="32"/>
      <c r="H29" s="32"/>
      <c r="I29" s="32"/>
      <c r="J29" s="42"/>
      <c r="K29" s="42"/>
      <c r="L29" s="42"/>
      <c r="M29" s="42"/>
      <c r="N29" s="43"/>
      <c r="O29" s="34" t="s">
        <v>19</v>
      </c>
      <c r="P29" s="35" t="str">
        <f t="shared" si="0"/>
        <v>New hire started date from 00/01/1900 salary  .00</v>
      </c>
      <c r="Q29" s="36" t="s">
        <v>20</v>
      </c>
      <c r="R29" s="36" t="s">
        <v>75</v>
      </c>
      <c r="S29" s="37" t="s">
        <v>135</v>
      </c>
      <c r="T29" s="38" t="s">
        <v>23</v>
      </c>
      <c r="U29" s="38" t="s">
        <v>136</v>
      </c>
    </row>
    <row r="30" spans="1:21" x14ac:dyDescent="0.35">
      <c r="A30" s="39" t="s">
        <v>137</v>
      </c>
      <c r="B30" s="39" t="s">
        <v>138</v>
      </c>
      <c r="C30" s="41"/>
      <c r="D30" s="40"/>
      <c r="E30" s="30"/>
      <c r="F30" s="45"/>
      <c r="G30" s="32"/>
      <c r="H30" s="32"/>
      <c r="I30" s="32"/>
      <c r="J30" s="42"/>
      <c r="K30" s="46"/>
      <c r="L30" s="42"/>
      <c r="M30" s="42"/>
      <c r="N30" s="43"/>
      <c r="O30" s="34" t="s">
        <v>19</v>
      </c>
      <c r="P30" s="35" t="str">
        <f t="shared" si="0"/>
        <v>New hire started date from 00/01/1900 salary  .00</v>
      </c>
      <c r="Q30" s="36" t="s">
        <v>20</v>
      </c>
      <c r="R30" s="36" t="s">
        <v>115</v>
      </c>
      <c r="S30" s="37" t="s">
        <v>116</v>
      </c>
      <c r="T30" s="38" t="s">
        <v>23</v>
      </c>
      <c r="U30" s="38" t="s">
        <v>139</v>
      </c>
    </row>
    <row r="31" spans="1:21" x14ac:dyDescent="0.25">
      <c r="A31" s="47" t="s">
        <v>140</v>
      </c>
      <c r="B31" s="47" t="s">
        <v>141</v>
      </c>
      <c r="C31" s="29"/>
      <c r="D31" s="40"/>
      <c r="E31" s="30"/>
      <c r="F31" s="31"/>
      <c r="G31" s="32"/>
      <c r="H31" s="32"/>
      <c r="I31" s="32"/>
      <c r="J31" s="32"/>
      <c r="K31" s="46"/>
      <c r="L31" s="32"/>
      <c r="M31" s="42"/>
      <c r="N31" s="33"/>
      <c r="O31" s="34" t="s">
        <v>19</v>
      </c>
      <c r="P31" s="48" t="str">
        <f t="shared" si="0"/>
        <v>New hire started date from 00/01/1900 salary  .00</v>
      </c>
      <c r="Q31" s="36" t="s">
        <v>20</v>
      </c>
      <c r="R31" s="36" t="s">
        <v>115</v>
      </c>
      <c r="S31" s="37" t="s">
        <v>116</v>
      </c>
      <c r="T31" s="38" t="s">
        <v>23</v>
      </c>
      <c r="U31" s="38" t="s">
        <v>142</v>
      </c>
    </row>
    <row r="32" spans="1:21" s="26" customFormat="1" ht="13" x14ac:dyDescent="0.35">
      <c r="A32" s="18"/>
      <c r="B32" s="19" t="s">
        <v>143</v>
      </c>
      <c r="C32" s="20"/>
      <c r="D32" s="20"/>
      <c r="E32" s="21"/>
      <c r="F32" s="22"/>
      <c r="G32" s="23"/>
      <c r="H32" s="23"/>
      <c r="I32" s="23"/>
      <c r="J32" s="23"/>
      <c r="K32" s="23"/>
      <c r="L32" s="23"/>
      <c r="M32" s="23"/>
      <c r="N32" s="19"/>
      <c r="O32" s="24"/>
      <c r="P32" s="25"/>
      <c r="Q32" s="36"/>
      <c r="R32" s="36"/>
      <c r="S32" s="36"/>
    </row>
    <row r="33" spans="1:20" s="53" customFormat="1" ht="37.5" x14ac:dyDescent="0.35">
      <c r="A33" s="46"/>
      <c r="B33" s="46"/>
      <c r="C33" s="49">
        <v>43556</v>
      </c>
      <c r="D33" s="49">
        <v>43556</v>
      </c>
      <c r="E33" s="50" t="s">
        <v>144</v>
      </c>
      <c r="F33" s="45"/>
      <c r="G33" s="32"/>
      <c r="H33" s="32"/>
      <c r="I33" s="51">
        <v>269622813.82769227</v>
      </c>
      <c r="J33" s="51"/>
      <c r="K33" s="32"/>
      <c r="L33" s="32"/>
      <c r="M33" s="32"/>
      <c r="N33" s="33"/>
      <c r="O33" s="52" t="s">
        <v>145</v>
      </c>
      <c r="P33" s="35" t="s">
        <v>146</v>
      </c>
      <c r="Q33" s="36" t="s">
        <v>20</v>
      </c>
      <c r="R33" s="36" t="s">
        <v>147</v>
      </c>
      <c r="S33" s="37" t="s">
        <v>148</v>
      </c>
      <c r="T33" s="38" t="s">
        <v>23</v>
      </c>
    </row>
    <row r="34" spans="1:20" s="53" customFormat="1" ht="25" x14ac:dyDescent="0.35">
      <c r="A34" s="46"/>
      <c r="B34" s="46"/>
      <c r="C34" s="49">
        <v>43556</v>
      </c>
      <c r="D34" s="49">
        <v>43556</v>
      </c>
      <c r="E34" s="50" t="s">
        <v>144</v>
      </c>
      <c r="F34" s="45"/>
      <c r="G34" s="32"/>
      <c r="H34" s="32"/>
      <c r="I34" s="51"/>
      <c r="J34" s="51">
        <v>94367984.839692324</v>
      </c>
      <c r="K34" s="32"/>
      <c r="L34" s="32"/>
      <c r="M34" s="32"/>
      <c r="N34" s="33"/>
      <c r="O34" s="52" t="s">
        <v>149</v>
      </c>
      <c r="P34" s="35" t="s">
        <v>150</v>
      </c>
      <c r="Q34" s="36" t="s">
        <v>20</v>
      </c>
      <c r="R34" s="36" t="s">
        <v>147</v>
      </c>
      <c r="S34" s="37" t="s">
        <v>148</v>
      </c>
      <c r="T34" s="38" t="s">
        <v>23</v>
      </c>
    </row>
    <row r="35" spans="1:20" s="53" customFormat="1" x14ac:dyDescent="0.35">
      <c r="A35" s="46"/>
      <c r="B35" s="46"/>
      <c r="C35" s="49">
        <v>43191</v>
      </c>
      <c r="D35" s="49"/>
      <c r="E35" s="50" t="s">
        <v>144</v>
      </c>
      <c r="F35" s="45"/>
      <c r="G35" s="45"/>
      <c r="H35" s="32"/>
      <c r="I35" s="51">
        <v>6500000</v>
      </c>
      <c r="J35" s="51"/>
      <c r="K35" s="32"/>
      <c r="L35" s="32"/>
      <c r="M35" s="32"/>
      <c r="N35" s="33"/>
      <c r="O35" s="34" t="s">
        <v>151</v>
      </c>
      <c r="P35" s="35" t="s">
        <v>152</v>
      </c>
      <c r="Q35" s="36" t="s">
        <v>20</v>
      </c>
      <c r="R35" s="36" t="s">
        <v>32</v>
      </c>
      <c r="S35" s="37" t="s">
        <v>153</v>
      </c>
      <c r="T35" s="38" t="s">
        <v>23</v>
      </c>
    </row>
    <row r="36" spans="1:20" s="53" customFormat="1" x14ac:dyDescent="0.35">
      <c r="A36" s="46"/>
      <c r="B36" s="46"/>
      <c r="C36" s="49">
        <v>43191</v>
      </c>
      <c r="D36" s="49"/>
      <c r="E36" s="50" t="s">
        <v>144</v>
      </c>
      <c r="F36" s="45"/>
      <c r="G36" s="45"/>
      <c r="H36" s="32"/>
      <c r="I36" s="51">
        <v>6500000</v>
      </c>
      <c r="J36" s="51"/>
      <c r="K36" s="32"/>
      <c r="L36" s="32"/>
      <c r="M36" s="32"/>
      <c r="N36" s="33"/>
      <c r="O36" s="34" t="s">
        <v>151</v>
      </c>
      <c r="P36" s="35" t="s">
        <v>152</v>
      </c>
      <c r="Q36" s="36" t="s">
        <v>20</v>
      </c>
      <c r="R36" s="36" t="s">
        <v>32</v>
      </c>
      <c r="S36" s="37" t="s">
        <v>153</v>
      </c>
      <c r="T36" s="38" t="s">
        <v>23</v>
      </c>
    </row>
    <row r="37" spans="1:20" s="53" customFormat="1" x14ac:dyDescent="0.35">
      <c r="A37" s="46"/>
      <c r="B37" s="46"/>
      <c r="C37" s="49">
        <v>43556</v>
      </c>
      <c r="D37" s="49"/>
      <c r="E37" s="50" t="s">
        <v>144</v>
      </c>
      <c r="F37" s="45"/>
      <c r="G37" s="45"/>
      <c r="H37" s="32"/>
      <c r="I37" s="51">
        <v>6243000</v>
      </c>
      <c r="J37" s="51"/>
      <c r="K37" s="32"/>
      <c r="L37" s="32"/>
      <c r="M37" s="32"/>
      <c r="N37" s="33"/>
      <c r="O37" s="34" t="s">
        <v>154</v>
      </c>
      <c r="P37" s="35" t="s">
        <v>155</v>
      </c>
      <c r="Q37" s="36" t="s">
        <v>20</v>
      </c>
      <c r="R37" s="36" t="s">
        <v>156</v>
      </c>
      <c r="S37" s="37" t="s">
        <v>157</v>
      </c>
      <c r="T37" s="38" t="s">
        <v>23</v>
      </c>
    </row>
    <row r="38" spans="1:20" s="53" customFormat="1" x14ac:dyDescent="0.35">
      <c r="A38" s="46"/>
      <c r="B38" s="46"/>
      <c r="C38" s="49">
        <v>43191</v>
      </c>
      <c r="D38" s="49"/>
      <c r="E38" s="50" t="s">
        <v>144</v>
      </c>
      <c r="F38" s="45"/>
      <c r="G38" s="45"/>
      <c r="H38" s="32"/>
      <c r="I38" s="51">
        <v>6710000</v>
      </c>
      <c r="J38" s="51"/>
      <c r="K38" s="32"/>
      <c r="L38" s="32"/>
      <c r="M38" s="32"/>
      <c r="N38" s="33"/>
      <c r="O38" s="34" t="s">
        <v>158</v>
      </c>
      <c r="P38" s="35" t="s">
        <v>159</v>
      </c>
      <c r="Q38" s="36" t="s">
        <v>20</v>
      </c>
      <c r="R38" s="36" t="s">
        <v>59</v>
      </c>
      <c r="S38" s="37" t="s">
        <v>60</v>
      </c>
      <c r="T38" s="38" t="s">
        <v>23</v>
      </c>
    </row>
    <row r="39" spans="1:20" s="53" customFormat="1" x14ac:dyDescent="0.35">
      <c r="A39" s="46"/>
      <c r="B39" s="46"/>
      <c r="C39" s="49">
        <v>43556</v>
      </c>
      <c r="D39" s="49"/>
      <c r="E39" s="50" t="s">
        <v>144</v>
      </c>
      <c r="F39" s="45"/>
      <c r="G39" s="45"/>
      <c r="H39" s="32"/>
      <c r="I39" s="51">
        <v>5946000</v>
      </c>
      <c r="J39" s="51"/>
      <c r="K39" s="32"/>
      <c r="L39" s="32"/>
      <c r="M39" s="32"/>
      <c r="N39" s="33"/>
      <c r="O39" s="34" t="s">
        <v>154</v>
      </c>
      <c r="P39" s="35" t="s">
        <v>160</v>
      </c>
      <c r="Q39" s="36" t="s">
        <v>20</v>
      </c>
      <c r="R39" s="36" t="s">
        <v>59</v>
      </c>
      <c r="S39" s="37" t="s">
        <v>60</v>
      </c>
      <c r="T39" s="38" t="s">
        <v>23</v>
      </c>
    </row>
    <row r="40" spans="1:20" s="53" customFormat="1" x14ac:dyDescent="0.35">
      <c r="A40" s="46"/>
      <c r="B40" s="46"/>
      <c r="C40" s="54">
        <v>42887</v>
      </c>
      <c r="D40" s="54">
        <v>44348</v>
      </c>
      <c r="E40" s="50" t="s">
        <v>161</v>
      </c>
      <c r="F40" s="45"/>
      <c r="G40" s="32">
        <v>1666.67</v>
      </c>
      <c r="H40" s="32"/>
      <c r="I40" s="51"/>
      <c r="J40" s="51"/>
      <c r="K40" s="32"/>
      <c r="L40" s="32"/>
      <c r="M40" s="51"/>
      <c r="N40" s="33"/>
      <c r="O40" s="52" t="s">
        <v>162</v>
      </c>
      <c r="P40" s="35" t="s">
        <v>163</v>
      </c>
      <c r="Q40" s="36" t="s">
        <v>20</v>
      </c>
      <c r="R40" s="36" t="s">
        <v>75</v>
      </c>
      <c r="S40" s="37" t="s">
        <v>164</v>
      </c>
      <c r="T40" s="38" t="s">
        <v>23</v>
      </c>
    </row>
    <row r="41" spans="1:20" s="53" customFormat="1" x14ac:dyDescent="0.35">
      <c r="A41" s="46"/>
      <c r="B41" s="46"/>
      <c r="C41" s="54">
        <v>43009</v>
      </c>
      <c r="D41" s="54"/>
      <c r="E41" s="50" t="s">
        <v>161</v>
      </c>
      <c r="F41" s="45"/>
      <c r="G41" s="32">
        <v>1666.67</v>
      </c>
      <c r="H41" s="32"/>
      <c r="I41" s="51"/>
      <c r="J41" s="51"/>
      <c r="K41" s="32"/>
      <c r="L41" s="32"/>
      <c r="M41" s="51"/>
      <c r="N41" s="33"/>
      <c r="O41" s="52" t="s">
        <v>162</v>
      </c>
      <c r="P41" s="35" t="s">
        <v>163</v>
      </c>
      <c r="Q41" s="36" t="s">
        <v>20</v>
      </c>
      <c r="R41" s="36" t="s">
        <v>165</v>
      </c>
      <c r="S41" s="37" t="s">
        <v>166</v>
      </c>
      <c r="T41" s="38" t="s">
        <v>23</v>
      </c>
    </row>
    <row r="42" spans="1:20" s="53" customFormat="1" x14ac:dyDescent="0.35">
      <c r="A42" s="46"/>
      <c r="B42" s="46"/>
      <c r="C42" s="54">
        <v>43040</v>
      </c>
      <c r="D42" s="54">
        <v>43770</v>
      </c>
      <c r="E42" s="50" t="s">
        <v>161</v>
      </c>
      <c r="F42" s="45"/>
      <c r="G42" s="32">
        <v>1666.67</v>
      </c>
      <c r="H42" s="32"/>
      <c r="I42" s="51"/>
      <c r="J42" s="51"/>
      <c r="K42" s="32"/>
      <c r="L42" s="32"/>
      <c r="M42" s="51"/>
      <c r="N42" s="33"/>
      <c r="O42" s="52" t="s">
        <v>162</v>
      </c>
      <c r="P42" s="35" t="s">
        <v>163</v>
      </c>
      <c r="Q42" s="36" t="s">
        <v>20</v>
      </c>
      <c r="R42" s="36" t="s">
        <v>88</v>
      </c>
      <c r="S42" s="37" t="s">
        <v>167</v>
      </c>
      <c r="T42" s="38" t="s">
        <v>23</v>
      </c>
    </row>
    <row r="43" spans="1:20" s="53" customFormat="1" x14ac:dyDescent="0.35">
      <c r="A43" s="46"/>
      <c r="B43" s="46"/>
      <c r="C43" s="54">
        <v>43252</v>
      </c>
      <c r="D43" s="54"/>
      <c r="E43" s="50" t="s">
        <v>161</v>
      </c>
      <c r="F43" s="45"/>
      <c r="G43" s="32">
        <v>1666.67</v>
      </c>
      <c r="H43" s="32"/>
      <c r="I43" s="51"/>
      <c r="J43" s="51"/>
      <c r="K43" s="32"/>
      <c r="L43" s="32"/>
      <c r="M43" s="51"/>
      <c r="N43" s="33"/>
      <c r="O43" s="52" t="s">
        <v>162</v>
      </c>
      <c r="P43" s="35" t="s">
        <v>163</v>
      </c>
      <c r="Q43" s="36" t="s">
        <v>20</v>
      </c>
      <c r="R43" s="36" t="s">
        <v>168</v>
      </c>
      <c r="S43" s="37" t="s">
        <v>169</v>
      </c>
      <c r="T43" s="38" t="s">
        <v>23</v>
      </c>
    </row>
    <row r="44" spans="1:20" s="53" customFormat="1" ht="25" x14ac:dyDescent="0.35">
      <c r="A44" s="46"/>
      <c r="B44" s="46"/>
      <c r="C44" s="54">
        <v>43525</v>
      </c>
      <c r="D44" s="54">
        <v>43862</v>
      </c>
      <c r="E44" s="50" t="s">
        <v>161</v>
      </c>
      <c r="F44" s="45"/>
      <c r="G44" s="32">
        <v>1666.67</v>
      </c>
      <c r="H44" s="32"/>
      <c r="I44" s="51"/>
      <c r="J44" s="51"/>
      <c r="K44" s="32"/>
      <c r="L44" s="32"/>
      <c r="M44" s="51"/>
      <c r="N44" s="33"/>
      <c r="O44" s="52" t="s">
        <v>170</v>
      </c>
      <c r="P44" s="35" t="s">
        <v>171</v>
      </c>
      <c r="Q44" s="36" t="s">
        <v>20</v>
      </c>
      <c r="R44" s="36" t="s">
        <v>168</v>
      </c>
      <c r="S44" s="37" t="s">
        <v>169</v>
      </c>
      <c r="T44" s="38" t="s">
        <v>23</v>
      </c>
    </row>
    <row r="45" spans="1:20" s="53" customFormat="1" x14ac:dyDescent="0.35">
      <c r="A45" s="46"/>
      <c r="B45" s="46"/>
      <c r="C45" s="54">
        <v>43497</v>
      </c>
      <c r="D45" s="54">
        <v>43862</v>
      </c>
      <c r="E45" s="50" t="s">
        <v>161</v>
      </c>
      <c r="F45" s="45"/>
      <c r="G45" s="32">
        <v>1666.67</v>
      </c>
      <c r="H45" s="32"/>
      <c r="I45" s="51"/>
      <c r="J45" s="51"/>
      <c r="K45" s="32"/>
      <c r="L45" s="32"/>
      <c r="M45" s="51"/>
      <c r="N45" s="33"/>
      <c r="O45" s="52" t="s">
        <v>172</v>
      </c>
      <c r="P45" s="35" t="s">
        <v>173</v>
      </c>
      <c r="Q45" s="36" t="s">
        <v>20</v>
      </c>
      <c r="R45" s="36" t="s">
        <v>27</v>
      </c>
      <c r="S45" s="37" t="s">
        <v>28</v>
      </c>
      <c r="T45" s="38" t="s">
        <v>23</v>
      </c>
    </row>
    <row r="46" spans="1:20" s="53" customFormat="1" ht="25" x14ac:dyDescent="0.35">
      <c r="A46" s="46"/>
      <c r="B46" s="46"/>
      <c r="C46" s="54">
        <v>43497</v>
      </c>
      <c r="D46" s="54">
        <v>43800</v>
      </c>
      <c r="E46" s="50" t="s">
        <v>161</v>
      </c>
      <c r="F46" s="45"/>
      <c r="G46" s="32">
        <v>1750</v>
      </c>
      <c r="H46" s="32"/>
      <c r="I46" s="51"/>
      <c r="J46" s="51"/>
      <c r="K46" s="32"/>
      <c r="L46" s="32"/>
      <c r="M46" s="51"/>
      <c r="N46" s="33"/>
      <c r="O46" s="52" t="s">
        <v>170</v>
      </c>
      <c r="P46" s="35" t="s">
        <v>174</v>
      </c>
      <c r="Q46" s="36" t="s">
        <v>20</v>
      </c>
      <c r="R46" s="36" t="s">
        <v>175</v>
      </c>
      <c r="S46" s="37" t="s">
        <v>176</v>
      </c>
      <c r="T46" s="38" t="s">
        <v>23</v>
      </c>
    </row>
    <row r="47" spans="1:20" s="53" customFormat="1" ht="25" x14ac:dyDescent="0.35">
      <c r="A47" s="46"/>
      <c r="B47" s="46"/>
      <c r="C47" s="54">
        <v>42826</v>
      </c>
      <c r="D47" s="54">
        <v>44256</v>
      </c>
      <c r="E47" s="50" t="s">
        <v>161</v>
      </c>
      <c r="F47" s="45"/>
      <c r="G47" s="32">
        <v>833.33</v>
      </c>
      <c r="H47" s="32"/>
      <c r="I47" s="51"/>
      <c r="J47" s="51"/>
      <c r="K47" s="32"/>
      <c r="L47" s="32"/>
      <c r="M47" s="51"/>
      <c r="N47" s="33"/>
      <c r="O47" s="52" t="s">
        <v>177</v>
      </c>
      <c r="P47" s="35" t="s">
        <v>178</v>
      </c>
      <c r="Q47" s="36" t="s">
        <v>20</v>
      </c>
      <c r="R47" s="36" t="s">
        <v>115</v>
      </c>
      <c r="S47" s="37" t="s">
        <v>179</v>
      </c>
      <c r="T47" s="38" t="s">
        <v>23</v>
      </c>
    </row>
    <row r="48" spans="1:20" s="53" customFormat="1" ht="25" x14ac:dyDescent="0.35">
      <c r="A48" s="46"/>
      <c r="B48" s="46"/>
      <c r="C48" s="54">
        <v>42826</v>
      </c>
      <c r="D48" s="54">
        <v>44256</v>
      </c>
      <c r="E48" s="50" t="s">
        <v>161</v>
      </c>
      <c r="F48" s="45"/>
      <c r="G48" s="32">
        <v>833.33</v>
      </c>
      <c r="H48" s="32"/>
      <c r="I48" s="51"/>
      <c r="J48" s="51"/>
      <c r="K48" s="32"/>
      <c r="L48" s="32"/>
      <c r="M48" s="51"/>
      <c r="N48" s="33"/>
      <c r="O48" s="52" t="s">
        <v>177</v>
      </c>
      <c r="P48" s="35" t="s">
        <v>178</v>
      </c>
      <c r="Q48" s="36" t="s">
        <v>20</v>
      </c>
      <c r="R48" s="36" t="s">
        <v>115</v>
      </c>
      <c r="S48" s="37" t="s">
        <v>179</v>
      </c>
      <c r="T48" s="38" t="s">
        <v>23</v>
      </c>
    </row>
    <row r="49" spans="1:20" s="53" customFormat="1" ht="25" x14ac:dyDescent="0.35">
      <c r="A49" s="46"/>
      <c r="B49" s="46"/>
      <c r="C49" s="54">
        <v>42826</v>
      </c>
      <c r="D49" s="54">
        <v>44256</v>
      </c>
      <c r="E49" s="50" t="s">
        <v>161</v>
      </c>
      <c r="F49" s="45"/>
      <c r="G49" s="32">
        <v>750</v>
      </c>
      <c r="H49" s="32" t="s">
        <v>180</v>
      </c>
      <c r="I49" s="51"/>
      <c r="J49" s="51"/>
      <c r="K49" s="32"/>
      <c r="L49" s="32"/>
      <c r="M49" s="51"/>
      <c r="N49" s="33"/>
      <c r="O49" s="52" t="s">
        <v>177</v>
      </c>
      <c r="P49" s="35" t="s">
        <v>181</v>
      </c>
      <c r="Q49" s="36" t="s">
        <v>20</v>
      </c>
      <c r="R49" s="36" t="s">
        <v>115</v>
      </c>
      <c r="S49" s="37" t="s">
        <v>179</v>
      </c>
      <c r="T49" s="38" t="s">
        <v>23</v>
      </c>
    </row>
    <row r="50" spans="1:20" s="53" customFormat="1" ht="25" x14ac:dyDescent="0.35">
      <c r="A50" s="46"/>
      <c r="B50" s="46"/>
      <c r="C50" s="54">
        <v>43405</v>
      </c>
      <c r="D50" s="54">
        <v>43709</v>
      </c>
      <c r="E50" s="50" t="s">
        <v>144</v>
      </c>
      <c r="F50" s="45" t="s">
        <v>182</v>
      </c>
      <c r="G50" s="32"/>
      <c r="H50" s="32"/>
      <c r="I50" s="51">
        <v>9500000</v>
      </c>
      <c r="J50" s="51"/>
      <c r="K50" s="32"/>
      <c r="L50" s="32"/>
      <c r="M50" s="51"/>
      <c r="N50" s="33"/>
      <c r="O50" s="52" t="s">
        <v>183</v>
      </c>
      <c r="P50" s="35" t="s">
        <v>184</v>
      </c>
      <c r="Q50" s="36" t="s">
        <v>42</v>
      </c>
      <c r="R50" s="36" t="s">
        <v>75</v>
      </c>
      <c r="S50" s="37" t="s">
        <v>106</v>
      </c>
      <c r="T50" s="38" t="s">
        <v>43</v>
      </c>
    </row>
    <row r="51" spans="1:20" s="53" customFormat="1" x14ac:dyDescent="0.35">
      <c r="A51" s="46"/>
      <c r="B51" s="46"/>
      <c r="C51" s="54">
        <v>42917</v>
      </c>
      <c r="D51" s="54">
        <v>43647</v>
      </c>
      <c r="E51" s="50" t="s">
        <v>144</v>
      </c>
      <c r="F51" s="45"/>
      <c r="G51" s="32"/>
      <c r="H51" s="32"/>
      <c r="I51" s="51">
        <v>9500000</v>
      </c>
      <c r="J51" s="51"/>
      <c r="K51" s="32"/>
      <c r="L51" s="32"/>
      <c r="M51" s="51"/>
      <c r="N51" s="33"/>
      <c r="O51" s="52" t="s">
        <v>185</v>
      </c>
      <c r="P51" s="35" t="s">
        <v>186</v>
      </c>
      <c r="Q51" s="36" t="s">
        <v>20</v>
      </c>
      <c r="R51" s="36" t="s">
        <v>83</v>
      </c>
      <c r="S51" s="37" t="s">
        <v>84</v>
      </c>
      <c r="T51" s="38" t="s">
        <v>23</v>
      </c>
    </row>
    <row r="52" spans="1:20" s="53" customFormat="1" x14ac:dyDescent="0.35">
      <c r="A52" s="46"/>
      <c r="B52" s="46"/>
      <c r="C52" s="54">
        <v>43497</v>
      </c>
      <c r="D52" s="54">
        <v>43709</v>
      </c>
      <c r="E52" s="50" t="s">
        <v>144</v>
      </c>
      <c r="F52" s="45"/>
      <c r="G52" s="32"/>
      <c r="H52" s="32"/>
      <c r="I52" s="51">
        <v>4750000</v>
      </c>
      <c r="J52" s="51"/>
      <c r="K52" s="32"/>
      <c r="L52" s="32"/>
      <c r="M52" s="51"/>
      <c r="N52" s="33"/>
      <c r="O52" s="52" t="s">
        <v>185</v>
      </c>
      <c r="P52" s="35" t="s">
        <v>187</v>
      </c>
      <c r="Q52" s="36" t="s">
        <v>20</v>
      </c>
      <c r="R52" s="36" t="s">
        <v>64</v>
      </c>
      <c r="S52" s="37" t="s">
        <v>65</v>
      </c>
      <c r="T52" s="38" t="s">
        <v>23</v>
      </c>
    </row>
    <row r="53" spans="1:20" s="53" customFormat="1" x14ac:dyDescent="0.35">
      <c r="A53" s="46"/>
      <c r="B53" s="46"/>
      <c r="C53" s="54">
        <v>43497</v>
      </c>
      <c r="D53" s="54">
        <v>43709</v>
      </c>
      <c r="E53" s="50" t="s">
        <v>161</v>
      </c>
      <c r="F53" s="45"/>
      <c r="G53" s="32">
        <v>208.33</v>
      </c>
      <c r="H53" s="32"/>
      <c r="I53" s="51"/>
      <c r="J53" s="51"/>
      <c r="K53" s="32"/>
      <c r="L53" s="32"/>
      <c r="M53" s="51"/>
      <c r="N53" s="33"/>
      <c r="O53" s="52" t="s">
        <v>185</v>
      </c>
      <c r="P53" s="35" t="s">
        <v>188</v>
      </c>
      <c r="Q53" s="36" t="s">
        <v>20</v>
      </c>
      <c r="R53" s="36" t="s">
        <v>64</v>
      </c>
      <c r="S53" s="37" t="s">
        <v>65</v>
      </c>
      <c r="T53" s="38" t="s">
        <v>23</v>
      </c>
    </row>
    <row r="54" spans="1:20" s="53" customFormat="1" x14ac:dyDescent="0.35">
      <c r="A54" s="46"/>
      <c r="B54" s="46"/>
      <c r="C54" s="54">
        <v>43497</v>
      </c>
      <c r="D54" s="54">
        <v>43709</v>
      </c>
      <c r="E54" s="50" t="s">
        <v>161</v>
      </c>
      <c r="F54" s="45"/>
      <c r="G54" s="32">
        <v>208.33</v>
      </c>
      <c r="H54" s="32"/>
      <c r="I54" s="51"/>
      <c r="J54" s="51"/>
      <c r="K54" s="32"/>
      <c r="L54" s="32"/>
      <c r="M54" s="51"/>
      <c r="N54" s="33"/>
      <c r="O54" s="52" t="s">
        <v>185</v>
      </c>
      <c r="P54" s="35" t="s">
        <v>188</v>
      </c>
      <c r="Q54" s="36" t="s">
        <v>20</v>
      </c>
      <c r="R54" s="36" t="s">
        <v>64</v>
      </c>
      <c r="S54" s="37" t="s">
        <v>65</v>
      </c>
      <c r="T54" s="38" t="s">
        <v>23</v>
      </c>
    </row>
    <row r="55" spans="1:20" s="53" customFormat="1" x14ac:dyDescent="0.35">
      <c r="A55" s="46"/>
      <c r="B55" s="46"/>
      <c r="C55" s="54">
        <v>43497</v>
      </c>
      <c r="D55" s="54">
        <v>43709</v>
      </c>
      <c r="E55" s="50" t="s">
        <v>161</v>
      </c>
      <c r="F55" s="45"/>
      <c r="G55" s="32">
        <v>208.33</v>
      </c>
      <c r="H55" s="32"/>
      <c r="I55" s="51"/>
      <c r="J55" s="51"/>
      <c r="K55" s="32"/>
      <c r="L55" s="32"/>
      <c r="M55" s="51"/>
      <c r="N55" s="33"/>
      <c r="O55" s="52" t="s">
        <v>185</v>
      </c>
      <c r="P55" s="35" t="s">
        <v>188</v>
      </c>
      <c r="Q55" s="36" t="s">
        <v>20</v>
      </c>
      <c r="R55" s="36" t="s">
        <v>189</v>
      </c>
      <c r="S55" s="37" t="s">
        <v>190</v>
      </c>
      <c r="T55" s="38" t="s">
        <v>23</v>
      </c>
    </row>
    <row r="56" spans="1:20" s="53" customFormat="1" x14ac:dyDescent="0.35">
      <c r="A56" s="46"/>
      <c r="B56" s="46"/>
      <c r="C56" s="54">
        <v>43282</v>
      </c>
      <c r="D56" s="54">
        <v>43617</v>
      </c>
      <c r="E56" s="50" t="s">
        <v>144</v>
      </c>
      <c r="F56" s="45"/>
      <c r="G56" s="32"/>
      <c r="H56" s="32"/>
      <c r="I56" s="51">
        <v>38000000</v>
      </c>
      <c r="J56" s="51"/>
      <c r="K56" s="32"/>
      <c r="L56" s="32"/>
      <c r="M56" s="51"/>
      <c r="N56" s="33"/>
      <c r="O56" s="52" t="s">
        <v>191</v>
      </c>
      <c r="P56" s="35" t="s">
        <v>192</v>
      </c>
      <c r="Q56" s="36" t="s">
        <v>20</v>
      </c>
      <c r="R56" s="36" t="s">
        <v>193</v>
      </c>
      <c r="S56" s="37" t="s">
        <v>194</v>
      </c>
      <c r="T56" s="38" t="s">
        <v>23</v>
      </c>
    </row>
    <row r="57" spans="1:20" s="53" customFormat="1" x14ac:dyDescent="0.35">
      <c r="A57" s="46"/>
      <c r="B57" s="46"/>
      <c r="C57" s="54">
        <v>42736</v>
      </c>
      <c r="D57" s="54">
        <v>44166</v>
      </c>
      <c r="E57" s="50" t="s">
        <v>144</v>
      </c>
      <c r="F57" s="45"/>
      <c r="G57" s="32"/>
      <c r="H57" s="32"/>
      <c r="I57" s="51">
        <v>19000000</v>
      </c>
      <c r="J57" s="51"/>
      <c r="K57" s="32"/>
      <c r="L57" s="32"/>
      <c r="M57" s="51"/>
      <c r="N57" s="33"/>
      <c r="O57" s="52" t="s">
        <v>191</v>
      </c>
      <c r="P57" s="35" t="s">
        <v>195</v>
      </c>
      <c r="Q57" s="36" t="s">
        <v>20</v>
      </c>
      <c r="R57" s="36" t="s">
        <v>75</v>
      </c>
      <c r="S57" s="37" t="s">
        <v>135</v>
      </c>
      <c r="T57" s="38" t="s">
        <v>23</v>
      </c>
    </row>
    <row r="58" spans="1:20" s="53" customFormat="1" x14ac:dyDescent="0.35">
      <c r="A58" s="46"/>
      <c r="B58" s="46"/>
      <c r="C58" s="54">
        <v>42979</v>
      </c>
      <c r="D58" s="54">
        <v>43709</v>
      </c>
      <c r="E58" s="50" t="s">
        <v>161</v>
      </c>
      <c r="F58" s="45"/>
      <c r="G58" s="32">
        <v>833.33</v>
      </c>
      <c r="H58" s="32"/>
      <c r="I58" s="51"/>
      <c r="J58" s="51"/>
      <c r="K58" s="32"/>
      <c r="L58" s="32"/>
      <c r="M58" s="51"/>
      <c r="N58" s="33"/>
      <c r="O58" s="52" t="s">
        <v>191</v>
      </c>
      <c r="P58" s="35" t="s">
        <v>196</v>
      </c>
      <c r="Q58" s="36" t="s">
        <v>20</v>
      </c>
      <c r="R58" s="36" t="s">
        <v>88</v>
      </c>
      <c r="S58" s="37" t="s">
        <v>89</v>
      </c>
      <c r="T58" s="38" t="s">
        <v>23</v>
      </c>
    </row>
    <row r="59" spans="1:20" s="53" customFormat="1" x14ac:dyDescent="0.35">
      <c r="A59" s="46"/>
      <c r="B59" s="46"/>
      <c r="C59" s="54">
        <v>43405</v>
      </c>
      <c r="D59" s="54">
        <v>43586</v>
      </c>
      <c r="E59" s="50" t="s">
        <v>161</v>
      </c>
      <c r="F59" s="45"/>
      <c r="G59" s="32">
        <v>833.33</v>
      </c>
      <c r="H59" s="32"/>
      <c r="I59" s="51"/>
      <c r="J59" s="51"/>
      <c r="K59" s="32"/>
      <c r="L59" s="32"/>
      <c r="M59" s="51"/>
      <c r="N59" s="33"/>
      <c r="O59" s="52" t="s">
        <v>191</v>
      </c>
      <c r="P59" s="35" t="s">
        <v>196</v>
      </c>
      <c r="Q59" s="36" t="s">
        <v>42</v>
      </c>
      <c r="R59" s="36" t="s">
        <v>75</v>
      </c>
      <c r="S59" s="37" t="s">
        <v>120</v>
      </c>
      <c r="T59" s="38" t="s">
        <v>43</v>
      </c>
    </row>
    <row r="60" spans="1:20" s="53" customFormat="1" x14ac:dyDescent="0.35">
      <c r="A60" s="46"/>
      <c r="B60" s="46"/>
      <c r="C60" s="54">
        <v>43466</v>
      </c>
      <c r="D60" s="54">
        <v>43586</v>
      </c>
      <c r="E60" s="50" t="s">
        <v>161</v>
      </c>
      <c r="F60" s="45"/>
      <c r="G60" s="32">
        <v>833.33</v>
      </c>
      <c r="H60" s="32"/>
      <c r="I60" s="51"/>
      <c r="J60" s="51"/>
      <c r="K60" s="32"/>
      <c r="L60" s="32"/>
      <c r="M60" s="51"/>
      <c r="N60" s="33"/>
      <c r="O60" s="52" t="s">
        <v>191</v>
      </c>
      <c r="P60" s="35" t="s">
        <v>196</v>
      </c>
      <c r="Q60" s="36" t="s">
        <v>20</v>
      </c>
      <c r="R60" s="36" t="s">
        <v>75</v>
      </c>
      <c r="S60" s="37" t="s">
        <v>106</v>
      </c>
      <c r="T60" s="38" t="s">
        <v>23</v>
      </c>
    </row>
    <row r="61" spans="1:20" s="53" customFormat="1" x14ac:dyDescent="0.35">
      <c r="A61" s="46"/>
      <c r="B61" s="46"/>
      <c r="C61" s="54">
        <v>43525</v>
      </c>
      <c r="D61" s="54">
        <v>43617</v>
      </c>
      <c r="E61" s="50" t="s">
        <v>161</v>
      </c>
      <c r="F61" s="45"/>
      <c r="G61" s="32">
        <v>416.67</v>
      </c>
      <c r="H61" s="32"/>
      <c r="I61" s="51"/>
      <c r="J61" s="51"/>
      <c r="K61" s="32"/>
      <c r="L61" s="32"/>
      <c r="M61" s="51"/>
      <c r="N61" s="33"/>
      <c r="O61" s="52" t="s">
        <v>191</v>
      </c>
      <c r="P61" s="35" t="s">
        <v>197</v>
      </c>
      <c r="Q61" s="36" t="s">
        <v>20</v>
      </c>
      <c r="R61" s="36" t="s">
        <v>193</v>
      </c>
      <c r="S61" s="37" t="s">
        <v>194</v>
      </c>
      <c r="T61" s="38" t="s">
        <v>23</v>
      </c>
    </row>
    <row r="62" spans="1:20" s="53" customFormat="1" x14ac:dyDescent="0.35">
      <c r="A62" s="46"/>
      <c r="B62" s="46"/>
      <c r="C62" s="54">
        <v>43252</v>
      </c>
      <c r="D62" s="54"/>
      <c r="E62" s="50" t="s">
        <v>161</v>
      </c>
      <c r="F62" s="45"/>
      <c r="G62" s="32">
        <v>416.67</v>
      </c>
      <c r="H62" s="32"/>
      <c r="I62" s="51"/>
      <c r="J62" s="51"/>
      <c r="K62" s="32"/>
      <c r="L62" s="32"/>
      <c r="M62" s="51"/>
      <c r="N62" s="33"/>
      <c r="O62" s="52" t="s">
        <v>198</v>
      </c>
      <c r="P62" s="35" t="s">
        <v>199</v>
      </c>
      <c r="Q62" s="36" t="s">
        <v>20</v>
      </c>
      <c r="R62" s="36" t="s">
        <v>165</v>
      </c>
      <c r="S62" s="37" t="s">
        <v>166</v>
      </c>
      <c r="T62" s="38" t="s">
        <v>23</v>
      </c>
    </row>
    <row r="63" spans="1:20" s="53" customFormat="1" x14ac:dyDescent="0.35">
      <c r="A63" s="46"/>
      <c r="B63" s="46"/>
      <c r="C63" s="54">
        <v>43009</v>
      </c>
      <c r="D63" s="54"/>
      <c r="E63" s="50" t="s">
        <v>161</v>
      </c>
      <c r="F63" s="45"/>
      <c r="G63" s="32">
        <v>416.67</v>
      </c>
      <c r="H63" s="32"/>
      <c r="I63" s="51"/>
      <c r="J63" s="51"/>
      <c r="K63" s="32"/>
      <c r="L63" s="32"/>
      <c r="M63" s="51"/>
      <c r="N63" s="33"/>
      <c r="O63" s="52" t="s">
        <v>198</v>
      </c>
      <c r="P63" s="35" t="s">
        <v>199</v>
      </c>
      <c r="Q63" s="36" t="s">
        <v>20</v>
      </c>
      <c r="R63" s="36" t="s">
        <v>165</v>
      </c>
      <c r="S63" s="37" t="s">
        <v>166</v>
      </c>
      <c r="T63" s="38" t="s">
        <v>23</v>
      </c>
    </row>
    <row r="64" spans="1:20" s="53" customFormat="1" x14ac:dyDescent="0.35">
      <c r="A64" s="46"/>
      <c r="B64" s="46"/>
      <c r="C64" s="54">
        <v>43282</v>
      </c>
      <c r="D64" s="54">
        <v>44317</v>
      </c>
      <c r="E64" s="50" t="s">
        <v>161</v>
      </c>
      <c r="F64" s="45"/>
      <c r="G64" s="32">
        <v>416.67</v>
      </c>
      <c r="H64" s="32"/>
      <c r="I64" s="51"/>
      <c r="J64" s="51"/>
      <c r="K64" s="32"/>
      <c r="L64" s="32"/>
      <c r="M64" s="51"/>
      <c r="N64" s="33"/>
      <c r="O64" s="52" t="s">
        <v>198</v>
      </c>
      <c r="P64" s="35" t="s">
        <v>199</v>
      </c>
      <c r="Q64" s="36" t="s">
        <v>20</v>
      </c>
      <c r="R64" s="36" t="s">
        <v>168</v>
      </c>
      <c r="S64" s="37" t="s">
        <v>200</v>
      </c>
      <c r="T64" s="38" t="s">
        <v>23</v>
      </c>
    </row>
    <row r="65" spans="1:20" s="53" customFormat="1" x14ac:dyDescent="0.35">
      <c r="A65" s="46"/>
      <c r="B65" s="46"/>
      <c r="C65" s="54">
        <v>43313</v>
      </c>
      <c r="D65" s="54">
        <v>43617</v>
      </c>
      <c r="E65" s="50" t="s">
        <v>161</v>
      </c>
      <c r="F65" s="45" t="s">
        <v>201</v>
      </c>
      <c r="G65" s="32">
        <v>208.33</v>
      </c>
      <c r="H65" s="32"/>
      <c r="I65" s="51"/>
      <c r="J65" s="51"/>
      <c r="K65" s="32"/>
      <c r="L65" s="32"/>
      <c r="M65" s="51"/>
      <c r="N65" s="33"/>
      <c r="O65" s="52" t="s">
        <v>198</v>
      </c>
      <c r="P65" s="35" t="s">
        <v>202</v>
      </c>
      <c r="Q65" s="36" t="s">
        <v>20</v>
      </c>
      <c r="R65" s="36" t="s">
        <v>168</v>
      </c>
      <c r="S65" s="37" t="s">
        <v>203</v>
      </c>
      <c r="T65" s="38" t="s">
        <v>23</v>
      </c>
    </row>
    <row r="66" spans="1:20" s="53" customFormat="1" x14ac:dyDescent="0.35">
      <c r="A66" s="46"/>
      <c r="B66" s="46"/>
      <c r="C66" s="54">
        <v>43497</v>
      </c>
      <c r="D66" s="54">
        <v>43983</v>
      </c>
      <c r="E66" s="50" t="s">
        <v>161</v>
      </c>
      <c r="F66" s="45"/>
      <c r="G66" s="32">
        <v>416.66</v>
      </c>
      <c r="H66" s="32"/>
      <c r="I66" s="51"/>
      <c r="J66" s="51"/>
      <c r="K66" s="32"/>
      <c r="L66" s="32"/>
      <c r="M66" s="51"/>
      <c r="N66" s="33"/>
      <c r="O66" s="52" t="s">
        <v>198</v>
      </c>
      <c r="P66" s="35" t="s">
        <v>204</v>
      </c>
      <c r="Q66" s="36" t="s">
        <v>20</v>
      </c>
      <c r="R66" s="36" t="s">
        <v>165</v>
      </c>
      <c r="S66" s="37" t="s">
        <v>166</v>
      </c>
      <c r="T66" s="38" t="s">
        <v>23</v>
      </c>
    </row>
    <row r="67" spans="1:20" s="53" customFormat="1" x14ac:dyDescent="0.35">
      <c r="A67" s="46"/>
      <c r="B67" s="46"/>
      <c r="C67" s="54">
        <v>43497</v>
      </c>
      <c r="D67" s="54"/>
      <c r="E67" s="50" t="s">
        <v>161</v>
      </c>
      <c r="F67" s="45" t="s">
        <v>205</v>
      </c>
      <c r="G67" s="32">
        <v>416.67</v>
      </c>
      <c r="H67" s="32"/>
      <c r="I67" s="51"/>
      <c r="J67" s="51"/>
      <c r="K67" s="32"/>
      <c r="L67" s="32"/>
      <c r="M67" s="51"/>
      <c r="N67" s="33"/>
      <c r="O67" s="52" t="s">
        <v>198</v>
      </c>
      <c r="P67" s="35" t="s">
        <v>199</v>
      </c>
      <c r="Q67" s="36" t="s">
        <v>20</v>
      </c>
      <c r="R67" s="36" t="s">
        <v>168</v>
      </c>
      <c r="S67" s="37" t="s">
        <v>203</v>
      </c>
      <c r="T67" s="38" t="s">
        <v>23</v>
      </c>
    </row>
    <row r="68" spans="1:20" s="53" customFormat="1" x14ac:dyDescent="0.35">
      <c r="A68" s="46"/>
      <c r="B68" s="46"/>
      <c r="C68" s="54">
        <v>43497</v>
      </c>
      <c r="D68" s="54">
        <v>44197</v>
      </c>
      <c r="E68" s="50" t="s">
        <v>161</v>
      </c>
      <c r="F68" s="45"/>
      <c r="G68" s="32">
        <v>416.67</v>
      </c>
      <c r="H68" s="32"/>
      <c r="I68" s="51"/>
      <c r="J68" s="51"/>
      <c r="K68" s="32"/>
      <c r="L68" s="32"/>
      <c r="M68" s="51"/>
      <c r="N68" s="33"/>
      <c r="O68" s="52" t="s">
        <v>198</v>
      </c>
      <c r="P68" s="35" t="s">
        <v>199</v>
      </c>
      <c r="Q68" s="36" t="s">
        <v>20</v>
      </c>
      <c r="R68" s="36" t="s">
        <v>88</v>
      </c>
      <c r="S68" s="37" t="s">
        <v>89</v>
      </c>
      <c r="T68" s="38" t="s">
        <v>23</v>
      </c>
    </row>
    <row r="69" spans="1:20" s="53" customFormat="1" x14ac:dyDescent="0.35">
      <c r="A69" s="46"/>
      <c r="B69" s="46"/>
      <c r="C69" s="54">
        <v>42461</v>
      </c>
      <c r="D69" s="54">
        <v>43891</v>
      </c>
      <c r="E69" s="50" t="s">
        <v>144</v>
      </c>
      <c r="F69" s="45"/>
      <c r="G69" s="32"/>
      <c r="H69" s="32"/>
      <c r="I69" s="51">
        <v>11000000</v>
      </c>
      <c r="J69" s="51"/>
      <c r="K69" s="32"/>
      <c r="L69" s="32"/>
      <c r="M69" s="51"/>
      <c r="N69" s="33"/>
      <c r="O69" s="52" t="s">
        <v>206</v>
      </c>
      <c r="P69" s="35" t="s">
        <v>207</v>
      </c>
      <c r="Q69" s="36" t="s">
        <v>47</v>
      </c>
      <c r="R69" s="36" t="s">
        <v>208</v>
      </c>
      <c r="S69" s="37" t="s">
        <v>209</v>
      </c>
      <c r="T69" s="38" t="s">
        <v>50</v>
      </c>
    </row>
    <row r="70" spans="1:20" s="53" customFormat="1" ht="25" x14ac:dyDescent="0.35">
      <c r="A70" s="46"/>
      <c r="B70" s="46"/>
      <c r="C70" s="54">
        <v>43282</v>
      </c>
      <c r="D70" s="54">
        <v>43831</v>
      </c>
      <c r="E70" s="50" t="s">
        <v>144</v>
      </c>
      <c r="F70" s="45"/>
      <c r="G70" s="32"/>
      <c r="H70" s="32"/>
      <c r="I70" s="51">
        <v>6122500</v>
      </c>
      <c r="J70" s="32"/>
      <c r="K70" s="32"/>
      <c r="L70" s="32"/>
      <c r="M70" s="32"/>
      <c r="N70" s="33"/>
      <c r="O70" s="52" t="s">
        <v>210</v>
      </c>
      <c r="P70" s="35" t="s">
        <v>211</v>
      </c>
      <c r="Q70" s="36" t="s">
        <v>20</v>
      </c>
      <c r="R70" s="36" t="s">
        <v>168</v>
      </c>
      <c r="S70" s="37" t="s">
        <v>200</v>
      </c>
      <c r="T70" s="38" t="s">
        <v>23</v>
      </c>
    </row>
    <row r="71" spans="1:20" s="53" customFormat="1" ht="25" x14ac:dyDescent="0.35">
      <c r="A71" s="46"/>
      <c r="B71" s="46"/>
      <c r="C71" s="49">
        <v>43617</v>
      </c>
      <c r="D71" s="49">
        <v>43739</v>
      </c>
      <c r="E71" s="50" t="s">
        <v>144</v>
      </c>
      <c r="F71" s="45"/>
      <c r="G71" s="32"/>
      <c r="H71" s="32"/>
      <c r="I71" s="51">
        <v>6046000</v>
      </c>
      <c r="J71" s="51"/>
      <c r="K71" s="51"/>
      <c r="L71" s="32"/>
      <c r="M71" s="32"/>
      <c r="N71" s="33"/>
      <c r="O71" s="34" t="s">
        <v>210</v>
      </c>
      <c r="P71" s="35" t="s">
        <v>212</v>
      </c>
      <c r="Q71" s="36" t="s">
        <v>20</v>
      </c>
      <c r="R71" s="36" t="s">
        <v>168</v>
      </c>
      <c r="S71" s="37" t="s">
        <v>200</v>
      </c>
      <c r="T71" s="38" t="s">
        <v>23</v>
      </c>
    </row>
    <row r="72" spans="1:20" s="53" customFormat="1" ht="25" x14ac:dyDescent="0.35">
      <c r="A72" s="46"/>
      <c r="B72" s="46"/>
      <c r="C72" s="49">
        <v>43191</v>
      </c>
      <c r="D72" s="49">
        <v>43770</v>
      </c>
      <c r="E72" s="50" t="s">
        <v>144</v>
      </c>
      <c r="F72" s="45"/>
      <c r="G72" s="32"/>
      <c r="H72" s="32"/>
      <c r="I72" s="51">
        <v>1871310</v>
      </c>
      <c r="J72" s="51"/>
      <c r="K72" s="51"/>
      <c r="L72" s="32"/>
      <c r="M72" s="32"/>
      <c r="N72" s="33"/>
      <c r="O72" s="34" t="s">
        <v>210</v>
      </c>
      <c r="P72" s="35" t="s">
        <v>213</v>
      </c>
      <c r="Q72" s="36" t="s">
        <v>42</v>
      </c>
      <c r="R72" s="36" t="s">
        <v>21</v>
      </c>
      <c r="S72" s="37" t="s">
        <v>22</v>
      </c>
      <c r="T72" s="38" t="s">
        <v>43</v>
      </c>
    </row>
    <row r="73" spans="1:20" s="53" customFormat="1" ht="25" x14ac:dyDescent="0.35">
      <c r="A73" s="46"/>
      <c r="B73" s="46"/>
      <c r="C73" s="49">
        <v>43282</v>
      </c>
      <c r="D73" s="49">
        <v>43647</v>
      </c>
      <c r="E73" s="50" t="s">
        <v>144</v>
      </c>
      <c r="F73" s="45"/>
      <c r="G73" s="32"/>
      <c r="H73" s="32"/>
      <c r="I73" s="51">
        <v>6396000</v>
      </c>
      <c r="J73" s="51"/>
      <c r="K73" s="51"/>
      <c r="L73" s="32"/>
      <c r="M73" s="32"/>
      <c r="N73" s="33"/>
      <c r="O73" s="34" t="s">
        <v>210</v>
      </c>
      <c r="P73" s="35" t="s">
        <v>214</v>
      </c>
      <c r="Q73" s="36" t="s">
        <v>20</v>
      </c>
      <c r="R73" s="36" t="s">
        <v>83</v>
      </c>
      <c r="S73" s="37" t="s">
        <v>84</v>
      </c>
      <c r="T73" s="38" t="s">
        <v>23</v>
      </c>
    </row>
    <row r="74" spans="1:20" s="53" customFormat="1" ht="25" x14ac:dyDescent="0.35">
      <c r="A74" s="46"/>
      <c r="B74" s="46"/>
      <c r="C74" s="49">
        <v>43282</v>
      </c>
      <c r="D74" s="49"/>
      <c r="E74" s="50" t="s">
        <v>144</v>
      </c>
      <c r="F74" s="45"/>
      <c r="G74" s="32"/>
      <c r="H74" s="32"/>
      <c r="I74" s="51">
        <v>6396000</v>
      </c>
      <c r="J74" s="51"/>
      <c r="K74" s="51"/>
      <c r="L74" s="32"/>
      <c r="M74" s="32"/>
      <c r="N74" s="33"/>
      <c r="O74" s="34" t="s">
        <v>210</v>
      </c>
      <c r="P74" s="35" t="s">
        <v>214</v>
      </c>
      <c r="Q74" s="36" t="s">
        <v>42</v>
      </c>
      <c r="R74" s="36" t="s">
        <v>75</v>
      </c>
      <c r="S74" s="37" t="s">
        <v>76</v>
      </c>
      <c r="T74" s="38" t="s">
        <v>43</v>
      </c>
    </row>
    <row r="75" spans="1:20" s="53" customFormat="1" ht="25" x14ac:dyDescent="0.35">
      <c r="A75" s="46"/>
      <c r="B75" s="46"/>
      <c r="C75" s="49">
        <v>43313</v>
      </c>
      <c r="D75" s="49"/>
      <c r="E75" s="50" t="s">
        <v>144</v>
      </c>
      <c r="F75" s="45"/>
      <c r="G75" s="32"/>
      <c r="H75" s="32"/>
      <c r="I75" s="51">
        <v>6077500</v>
      </c>
      <c r="J75" s="51"/>
      <c r="K75" s="51"/>
      <c r="L75" s="32"/>
      <c r="M75" s="32"/>
      <c r="N75" s="33"/>
      <c r="O75" s="34" t="s">
        <v>210</v>
      </c>
      <c r="P75" s="35" t="s">
        <v>215</v>
      </c>
      <c r="Q75" s="36" t="s">
        <v>20</v>
      </c>
      <c r="R75" s="36" t="s">
        <v>93</v>
      </c>
      <c r="S75" s="37" t="s">
        <v>94</v>
      </c>
      <c r="T75" s="38" t="s">
        <v>23</v>
      </c>
    </row>
    <row r="76" spans="1:20" s="53" customFormat="1" ht="25" x14ac:dyDescent="0.35">
      <c r="A76" s="46"/>
      <c r="B76" s="46"/>
      <c r="C76" s="49">
        <v>43556</v>
      </c>
      <c r="D76" s="49"/>
      <c r="E76" s="50" t="s">
        <v>144</v>
      </c>
      <c r="F76" s="45"/>
      <c r="G76" s="32"/>
      <c r="H76" s="32"/>
      <c r="I76" s="51">
        <v>3420220</v>
      </c>
      <c r="J76" s="51"/>
      <c r="K76" s="51"/>
      <c r="L76" s="32"/>
      <c r="M76" s="32"/>
      <c r="N76" s="33"/>
      <c r="O76" s="34" t="s">
        <v>216</v>
      </c>
      <c r="P76" s="35" t="s">
        <v>217</v>
      </c>
      <c r="Q76" s="36" t="s">
        <v>47</v>
      </c>
      <c r="R76" s="36" t="s">
        <v>32</v>
      </c>
      <c r="S76" s="37" t="s">
        <v>33</v>
      </c>
      <c r="T76" s="38" t="s">
        <v>50</v>
      </c>
    </row>
    <row r="77" spans="1:20" s="53" customFormat="1" ht="25" x14ac:dyDescent="0.35">
      <c r="A77" s="46"/>
      <c r="B77" s="46"/>
      <c r="C77" s="49">
        <v>43374</v>
      </c>
      <c r="D77" s="49">
        <v>44348</v>
      </c>
      <c r="E77" s="50" t="s">
        <v>144</v>
      </c>
      <c r="F77" s="45"/>
      <c r="G77" s="32"/>
      <c r="H77" s="32"/>
      <c r="I77" s="51">
        <v>22424727</v>
      </c>
      <c r="J77" s="51"/>
      <c r="K77" s="51"/>
      <c r="L77" s="32"/>
      <c r="M77" s="32"/>
      <c r="N77" s="33"/>
      <c r="O77" s="34" t="s">
        <v>218</v>
      </c>
      <c r="P77" s="35" t="s">
        <v>219</v>
      </c>
      <c r="Q77" s="36" t="s">
        <v>20</v>
      </c>
      <c r="R77" s="36" t="s">
        <v>32</v>
      </c>
      <c r="S77" s="37" t="s">
        <v>153</v>
      </c>
      <c r="T77" s="38" t="s">
        <v>23</v>
      </c>
    </row>
    <row r="78" spans="1:20" s="53" customFormat="1" ht="25" x14ac:dyDescent="0.35">
      <c r="A78" s="46"/>
      <c r="B78" s="46"/>
      <c r="C78" s="55">
        <v>43101</v>
      </c>
      <c r="D78" s="55">
        <v>43617</v>
      </c>
      <c r="E78" s="50" t="s">
        <v>144</v>
      </c>
      <c r="F78" s="45"/>
      <c r="G78" s="32"/>
      <c r="H78" s="32"/>
      <c r="I78" s="51">
        <v>22607591</v>
      </c>
      <c r="J78" s="32"/>
      <c r="K78" s="32"/>
      <c r="L78" s="32"/>
      <c r="M78" s="32"/>
      <c r="N78" s="33"/>
      <c r="O78" s="52" t="s">
        <v>220</v>
      </c>
      <c r="P78" s="56" t="s">
        <v>221</v>
      </c>
      <c r="Q78" s="36" t="s">
        <v>20</v>
      </c>
      <c r="R78" s="36" t="s">
        <v>75</v>
      </c>
      <c r="S78" s="37" t="s">
        <v>222</v>
      </c>
      <c r="T78" s="38" t="s">
        <v>23</v>
      </c>
    </row>
    <row r="79" spans="1:20" s="53" customFormat="1" ht="25" x14ac:dyDescent="0.35">
      <c r="A79" s="46"/>
      <c r="B79" s="46"/>
      <c r="C79" s="49">
        <v>43525</v>
      </c>
      <c r="D79" s="49">
        <v>44470</v>
      </c>
      <c r="E79" s="50" t="s">
        <v>144</v>
      </c>
      <c r="F79" s="45"/>
      <c r="G79" s="32"/>
      <c r="H79" s="32"/>
      <c r="I79" s="51">
        <v>23125500</v>
      </c>
      <c r="J79" s="32"/>
      <c r="K79" s="32"/>
      <c r="L79" s="32"/>
      <c r="M79" s="32"/>
      <c r="N79" s="33"/>
      <c r="O79" s="52" t="s">
        <v>223</v>
      </c>
      <c r="P79" s="56" t="s">
        <v>224</v>
      </c>
      <c r="Q79" s="36" t="s">
        <v>20</v>
      </c>
      <c r="R79" s="36" t="s">
        <v>32</v>
      </c>
      <c r="S79" s="37" t="s">
        <v>33</v>
      </c>
      <c r="T79" s="38" t="s">
        <v>23</v>
      </c>
    </row>
    <row r="80" spans="1:20" s="53" customFormat="1" ht="25" x14ac:dyDescent="0.35">
      <c r="A80" s="46"/>
      <c r="B80" s="46"/>
      <c r="C80" s="55">
        <v>43525</v>
      </c>
      <c r="D80" s="55">
        <v>44470</v>
      </c>
      <c r="E80" s="50" t="s">
        <v>144</v>
      </c>
      <c r="F80" s="45"/>
      <c r="G80" s="32"/>
      <c r="H80" s="32"/>
      <c r="I80" s="51">
        <v>23125500</v>
      </c>
      <c r="J80" s="32"/>
      <c r="K80" s="32"/>
      <c r="L80" s="32"/>
      <c r="M80" s="32"/>
      <c r="N80" s="33"/>
      <c r="O80" s="52" t="s">
        <v>223</v>
      </c>
      <c r="P80" s="56" t="s">
        <v>224</v>
      </c>
      <c r="Q80" s="36" t="s">
        <v>20</v>
      </c>
      <c r="R80" s="36" t="s">
        <v>32</v>
      </c>
      <c r="S80" s="37" t="s">
        <v>33</v>
      </c>
      <c r="T80" s="38" t="s">
        <v>23</v>
      </c>
    </row>
    <row r="81" spans="1:20" s="53" customFormat="1" ht="37.5" x14ac:dyDescent="0.35">
      <c r="A81" s="46"/>
      <c r="B81" s="46"/>
      <c r="C81" s="55">
        <v>43252</v>
      </c>
      <c r="D81" s="55">
        <v>43739</v>
      </c>
      <c r="E81" s="50" t="s">
        <v>144</v>
      </c>
      <c r="F81" s="45"/>
      <c r="G81" s="32"/>
      <c r="H81" s="32"/>
      <c r="I81" s="51">
        <v>22245882</v>
      </c>
      <c r="J81" s="32"/>
      <c r="K81" s="32"/>
      <c r="L81" s="32"/>
      <c r="M81" s="32"/>
      <c r="N81" s="33"/>
      <c r="O81" s="52" t="s">
        <v>225</v>
      </c>
      <c r="P81" s="56" t="s">
        <v>226</v>
      </c>
      <c r="Q81" s="36" t="s">
        <v>20</v>
      </c>
      <c r="R81" s="36" t="s">
        <v>227</v>
      </c>
      <c r="S81" s="37" t="s">
        <v>228</v>
      </c>
      <c r="T81" s="38" t="s">
        <v>23</v>
      </c>
    </row>
    <row r="82" spans="1:20" s="53" customFormat="1" ht="37.5" x14ac:dyDescent="0.35">
      <c r="A82" s="46"/>
      <c r="B82" s="46"/>
      <c r="C82" s="49">
        <v>43374</v>
      </c>
      <c r="D82" s="55">
        <v>43983</v>
      </c>
      <c r="E82" s="50" t="s">
        <v>144</v>
      </c>
      <c r="F82" s="45"/>
      <c r="G82" s="32"/>
      <c r="H82" s="32"/>
      <c r="I82" s="51">
        <v>22976577</v>
      </c>
      <c r="J82" s="32"/>
      <c r="K82" s="32"/>
      <c r="L82" s="32"/>
      <c r="M82" s="32"/>
      <c r="N82" s="33"/>
      <c r="O82" s="52" t="s">
        <v>229</v>
      </c>
      <c r="P82" s="56" t="s">
        <v>230</v>
      </c>
      <c r="Q82" s="36" t="s">
        <v>42</v>
      </c>
      <c r="R82" s="36" t="s">
        <v>165</v>
      </c>
      <c r="S82" s="37" t="s">
        <v>166</v>
      </c>
      <c r="T82" s="38" t="s">
        <v>43</v>
      </c>
    </row>
    <row r="83" spans="1:20" s="53" customFormat="1" ht="25" x14ac:dyDescent="0.35">
      <c r="A83" s="46"/>
      <c r="B83" s="46"/>
      <c r="C83" s="49">
        <v>43556</v>
      </c>
      <c r="D83" s="49">
        <v>43647</v>
      </c>
      <c r="E83" s="50" t="s">
        <v>144</v>
      </c>
      <c r="F83" s="45"/>
      <c r="G83" s="45"/>
      <c r="H83" s="32"/>
      <c r="I83" s="51">
        <v>6204250</v>
      </c>
      <c r="J83" s="51"/>
      <c r="K83" s="32"/>
      <c r="L83" s="32"/>
      <c r="M83" s="51"/>
      <c r="N83" s="33"/>
      <c r="O83" s="52" t="s">
        <v>231</v>
      </c>
      <c r="P83" s="35" t="s">
        <v>232</v>
      </c>
      <c r="Q83" s="36" t="s">
        <v>20</v>
      </c>
      <c r="R83" s="36" t="s">
        <v>233</v>
      </c>
      <c r="S83" s="37" t="s">
        <v>234</v>
      </c>
      <c r="T83" s="38" t="s">
        <v>23</v>
      </c>
    </row>
    <row r="84" spans="1:20" s="53" customFormat="1" ht="25" x14ac:dyDescent="0.35">
      <c r="A84" s="46"/>
      <c r="B84" s="46"/>
      <c r="C84" s="49">
        <v>43617</v>
      </c>
      <c r="D84" s="49">
        <v>43617</v>
      </c>
      <c r="E84" s="50" t="s">
        <v>161</v>
      </c>
      <c r="F84" s="45"/>
      <c r="G84" s="45"/>
      <c r="H84" s="32">
        <v>6000</v>
      </c>
      <c r="I84" s="51"/>
      <c r="J84" s="51"/>
      <c r="K84" s="32"/>
      <c r="L84" s="32"/>
      <c r="M84" s="51"/>
      <c r="N84" s="33"/>
      <c r="O84" s="52" t="s">
        <v>235</v>
      </c>
      <c r="P84" s="35" t="s">
        <v>236</v>
      </c>
      <c r="Q84" s="36" t="s">
        <v>42</v>
      </c>
      <c r="R84" s="36" t="s">
        <v>110</v>
      </c>
      <c r="S84" s="37" t="s">
        <v>111</v>
      </c>
      <c r="T84" s="38" t="s">
        <v>43</v>
      </c>
    </row>
    <row r="85" spans="1:20" s="53" customFormat="1" ht="25" x14ac:dyDescent="0.35">
      <c r="A85" s="46"/>
      <c r="B85" s="46"/>
      <c r="C85" s="49">
        <v>43617</v>
      </c>
      <c r="D85" s="49">
        <v>43617</v>
      </c>
      <c r="E85" s="50" t="s">
        <v>161</v>
      </c>
      <c r="F85" s="45"/>
      <c r="G85" s="45"/>
      <c r="H85" s="32">
        <v>6000</v>
      </c>
      <c r="I85" s="51"/>
      <c r="J85" s="51"/>
      <c r="K85" s="32"/>
      <c r="L85" s="32"/>
      <c r="M85" s="51"/>
      <c r="N85" s="33"/>
      <c r="O85" s="34" t="s">
        <v>235</v>
      </c>
      <c r="P85" s="35" t="s">
        <v>236</v>
      </c>
      <c r="Q85" s="36" t="s">
        <v>20</v>
      </c>
      <c r="R85" s="36" t="s">
        <v>75</v>
      </c>
      <c r="S85" s="37" t="s">
        <v>120</v>
      </c>
      <c r="T85" s="38" t="s">
        <v>23</v>
      </c>
    </row>
    <row r="86" spans="1:20" s="53" customFormat="1" ht="25" x14ac:dyDescent="0.35">
      <c r="A86" s="46"/>
      <c r="B86" s="46"/>
      <c r="C86" s="49">
        <v>43617</v>
      </c>
      <c r="D86" s="49">
        <v>43617</v>
      </c>
      <c r="E86" s="50" t="s">
        <v>161</v>
      </c>
      <c r="F86" s="45"/>
      <c r="G86" s="45"/>
      <c r="H86" s="32">
        <v>6000</v>
      </c>
      <c r="I86" s="51"/>
      <c r="J86" s="51"/>
      <c r="K86" s="32"/>
      <c r="L86" s="32"/>
      <c r="M86" s="51"/>
      <c r="N86" s="33"/>
      <c r="O86" s="34" t="s">
        <v>235</v>
      </c>
      <c r="P86" s="35" t="s">
        <v>236</v>
      </c>
      <c r="Q86" s="36" t="s">
        <v>20</v>
      </c>
      <c r="R86" s="36" t="s">
        <v>124</v>
      </c>
      <c r="S86" s="37" t="s">
        <v>125</v>
      </c>
      <c r="T86" s="38" t="s">
        <v>23</v>
      </c>
    </row>
    <row r="87" spans="1:20" s="53" customFormat="1" ht="25" x14ac:dyDescent="0.35">
      <c r="A87" s="46"/>
      <c r="B87" s="46"/>
      <c r="C87" s="49">
        <v>43617</v>
      </c>
      <c r="D87" s="49">
        <v>43617</v>
      </c>
      <c r="E87" s="50" t="s">
        <v>161</v>
      </c>
      <c r="F87" s="45"/>
      <c r="G87" s="45"/>
      <c r="H87" s="32">
        <v>6000</v>
      </c>
      <c r="I87" s="51"/>
      <c r="J87" s="51"/>
      <c r="K87" s="32"/>
      <c r="L87" s="32"/>
      <c r="M87" s="32"/>
      <c r="N87" s="33"/>
      <c r="O87" s="34" t="s">
        <v>235</v>
      </c>
      <c r="P87" s="35" t="s">
        <v>236</v>
      </c>
      <c r="Q87" s="36" t="s">
        <v>20</v>
      </c>
      <c r="R87" s="36" t="s">
        <v>75</v>
      </c>
      <c r="S87" s="37" t="s">
        <v>106</v>
      </c>
      <c r="T87" s="38" t="s">
        <v>23</v>
      </c>
    </row>
    <row r="88" spans="1:20" s="53" customFormat="1" ht="25" x14ac:dyDescent="0.35">
      <c r="A88" s="46"/>
      <c r="B88" s="46"/>
      <c r="C88" s="49">
        <v>43617</v>
      </c>
      <c r="D88" s="49">
        <v>43617</v>
      </c>
      <c r="E88" s="50" t="s">
        <v>161</v>
      </c>
      <c r="F88" s="45"/>
      <c r="G88" s="45">
        <v>1200</v>
      </c>
      <c r="H88" s="32"/>
      <c r="I88" s="51"/>
      <c r="J88" s="51"/>
      <c r="K88" s="32"/>
      <c r="L88" s="32"/>
      <c r="M88" s="32"/>
      <c r="N88" s="33"/>
      <c r="O88" s="34" t="s">
        <v>237</v>
      </c>
      <c r="P88" s="35" t="s">
        <v>238</v>
      </c>
      <c r="Q88" s="36" t="s">
        <v>20</v>
      </c>
      <c r="R88" s="36" t="s">
        <v>75</v>
      </c>
      <c r="S88" s="37" t="s">
        <v>106</v>
      </c>
      <c r="T88" s="38" t="s">
        <v>23</v>
      </c>
    </row>
    <row r="89" spans="1:20" s="53" customFormat="1" ht="25" x14ac:dyDescent="0.35">
      <c r="A89" s="46"/>
      <c r="B89" s="46"/>
      <c r="C89" s="49">
        <v>43617</v>
      </c>
      <c r="D89" s="49">
        <v>43617</v>
      </c>
      <c r="E89" s="50" t="s">
        <v>144</v>
      </c>
      <c r="F89" s="45"/>
      <c r="G89" s="45"/>
      <c r="H89" s="32"/>
      <c r="I89" s="51">
        <v>6434783</v>
      </c>
      <c r="J89" s="51"/>
      <c r="K89" s="32"/>
      <c r="L89" s="32"/>
      <c r="M89" s="32"/>
      <c r="N89" s="33"/>
      <c r="O89" s="34" t="s">
        <v>239</v>
      </c>
      <c r="P89" s="35" t="s">
        <v>240</v>
      </c>
      <c r="Q89" s="36" t="s">
        <v>20</v>
      </c>
      <c r="R89" s="36" t="s">
        <v>21</v>
      </c>
      <c r="S89" s="37" t="s">
        <v>22</v>
      </c>
      <c r="T89" s="38" t="s">
        <v>23</v>
      </c>
    </row>
    <row r="90" spans="1:20" s="53" customFormat="1" ht="25" x14ac:dyDescent="0.35">
      <c r="A90" s="46"/>
      <c r="B90" s="46"/>
      <c r="C90" s="49">
        <v>43617</v>
      </c>
      <c r="D90" s="49">
        <v>43617</v>
      </c>
      <c r="E90" s="50" t="s">
        <v>144</v>
      </c>
      <c r="F90" s="45"/>
      <c r="G90" s="45"/>
      <c r="H90" s="32"/>
      <c r="I90" s="51"/>
      <c r="J90" s="51">
        <v>236522</v>
      </c>
      <c r="K90" s="32"/>
      <c r="L90" s="32"/>
      <c r="M90" s="32"/>
      <c r="N90" s="33"/>
      <c r="O90" s="34" t="s">
        <v>241</v>
      </c>
      <c r="P90" s="35" t="s">
        <v>242</v>
      </c>
      <c r="Q90" s="36" t="s">
        <v>20</v>
      </c>
      <c r="R90" s="36" t="s">
        <v>21</v>
      </c>
      <c r="S90" s="37" t="s">
        <v>22</v>
      </c>
      <c r="T90" s="38" t="s">
        <v>23</v>
      </c>
    </row>
    <row r="91" spans="1:20" s="53" customFormat="1" ht="25" x14ac:dyDescent="0.35">
      <c r="A91" s="46"/>
      <c r="B91" s="46"/>
      <c r="C91" s="49">
        <v>43617</v>
      </c>
      <c r="D91" s="49">
        <v>43617</v>
      </c>
      <c r="E91" s="50" t="s">
        <v>144</v>
      </c>
      <c r="F91" s="45"/>
      <c r="G91" s="45"/>
      <c r="H91" s="32"/>
      <c r="I91" s="51"/>
      <c r="J91" s="51">
        <v>144927</v>
      </c>
      <c r="K91" s="32"/>
      <c r="L91" s="32"/>
      <c r="M91" s="32"/>
      <c r="N91" s="33"/>
      <c r="O91" s="34" t="s">
        <v>243</v>
      </c>
      <c r="P91" s="35" t="s">
        <v>244</v>
      </c>
      <c r="Q91" s="36" t="s">
        <v>20</v>
      </c>
      <c r="R91" s="36" t="s">
        <v>21</v>
      </c>
      <c r="S91" s="37" t="s">
        <v>22</v>
      </c>
      <c r="T91" s="38" t="s">
        <v>23</v>
      </c>
    </row>
    <row r="92" spans="1:20" s="53" customFormat="1" ht="25" x14ac:dyDescent="0.35">
      <c r="A92" s="46"/>
      <c r="B92" s="46"/>
      <c r="C92" s="49">
        <v>43617</v>
      </c>
      <c r="D92" s="49">
        <v>43617</v>
      </c>
      <c r="E92" s="50" t="s">
        <v>144</v>
      </c>
      <c r="F92" s="45"/>
      <c r="G92" s="45"/>
      <c r="H92" s="32"/>
      <c r="I92" s="51">
        <v>3478261</v>
      </c>
      <c r="J92" s="51"/>
      <c r="K92" s="32"/>
      <c r="L92" s="32"/>
      <c r="M92" s="32"/>
      <c r="N92" s="33"/>
      <c r="O92" s="34" t="s">
        <v>245</v>
      </c>
      <c r="P92" s="35" t="s">
        <v>246</v>
      </c>
      <c r="Q92" s="36" t="s">
        <v>20</v>
      </c>
      <c r="R92" s="36" t="s">
        <v>27</v>
      </c>
      <c r="S92" s="37" t="s">
        <v>28</v>
      </c>
      <c r="T92" s="38" t="s">
        <v>23</v>
      </c>
    </row>
    <row r="93" spans="1:20" s="53" customFormat="1" ht="24" customHeight="1" x14ac:dyDescent="0.35">
      <c r="A93" s="46"/>
      <c r="B93" s="46"/>
      <c r="C93" s="49">
        <v>43617</v>
      </c>
      <c r="D93" s="49">
        <v>43617</v>
      </c>
      <c r="E93" s="50" t="s">
        <v>144</v>
      </c>
      <c r="F93" s="45"/>
      <c r="G93" s="45"/>
      <c r="H93" s="32"/>
      <c r="I93" s="51">
        <v>18695652</v>
      </c>
      <c r="J93" s="51"/>
      <c r="K93" s="32"/>
      <c r="L93" s="32"/>
      <c r="M93" s="32"/>
      <c r="N93" s="33"/>
      <c r="O93" s="34" t="s">
        <v>245</v>
      </c>
      <c r="P93" s="35" t="s">
        <v>247</v>
      </c>
      <c r="Q93" s="36" t="s">
        <v>20</v>
      </c>
      <c r="R93" s="36" t="s">
        <v>32</v>
      </c>
      <c r="S93" s="37" t="s">
        <v>33</v>
      </c>
      <c r="T93" s="38" t="s">
        <v>23</v>
      </c>
    </row>
    <row r="94" spans="1:20" s="53" customFormat="1" ht="24" customHeight="1" x14ac:dyDescent="0.35">
      <c r="A94" s="46"/>
      <c r="B94" s="46"/>
      <c r="C94" s="49">
        <v>43617</v>
      </c>
      <c r="D94" s="49">
        <v>43617</v>
      </c>
      <c r="E94" s="50" t="s">
        <v>144</v>
      </c>
      <c r="F94" s="45"/>
      <c r="G94" s="45"/>
      <c r="H94" s="32"/>
      <c r="I94" s="51"/>
      <c r="J94" s="51">
        <v>147826</v>
      </c>
      <c r="K94" s="32"/>
      <c r="L94" s="32"/>
      <c r="M94" s="32"/>
      <c r="N94" s="33"/>
      <c r="O94" s="34" t="s">
        <v>248</v>
      </c>
      <c r="P94" s="35" t="s">
        <v>249</v>
      </c>
      <c r="Q94" s="36" t="s">
        <v>20</v>
      </c>
      <c r="R94" s="36" t="s">
        <v>32</v>
      </c>
      <c r="S94" s="37" t="s">
        <v>33</v>
      </c>
      <c r="T94" s="38" t="s">
        <v>23</v>
      </c>
    </row>
    <row r="95" spans="1:20" s="53" customFormat="1" ht="24" customHeight="1" x14ac:dyDescent="0.35">
      <c r="A95" s="46"/>
      <c r="B95" s="46"/>
      <c r="C95" s="49">
        <v>43617</v>
      </c>
      <c r="D95" s="49">
        <v>43617</v>
      </c>
      <c r="E95" s="50" t="s">
        <v>144</v>
      </c>
      <c r="F95" s="45"/>
      <c r="G95" s="45"/>
      <c r="H95" s="32"/>
      <c r="I95" s="51"/>
      <c r="J95" s="51">
        <v>90580</v>
      </c>
      <c r="K95" s="32"/>
      <c r="L95" s="32"/>
      <c r="M95" s="32"/>
      <c r="N95" s="33"/>
      <c r="O95" s="34" t="s">
        <v>250</v>
      </c>
      <c r="P95" s="35" t="s">
        <v>251</v>
      </c>
      <c r="Q95" s="36" t="s">
        <v>20</v>
      </c>
      <c r="R95" s="36" t="s">
        <v>32</v>
      </c>
      <c r="S95" s="37" t="s">
        <v>33</v>
      </c>
      <c r="T95" s="38" t="s">
        <v>23</v>
      </c>
    </row>
    <row r="96" spans="1:20" s="53" customFormat="1" ht="25" x14ac:dyDescent="0.35">
      <c r="A96" s="46"/>
      <c r="B96" s="46"/>
      <c r="C96" s="49">
        <v>43617</v>
      </c>
      <c r="D96" s="49">
        <v>43617</v>
      </c>
      <c r="E96" s="50" t="s">
        <v>144</v>
      </c>
      <c r="F96" s="45"/>
      <c r="G96" s="45"/>
      <c r="H96" s="32"/>
      <c r="I96" s="51">
        <v>73913</v>
      </c>
      <c r="J96" s="51"/>
      <c r="K96" s="32"/>
      <c r="L96" s="32"/>
      <c r="M96" s="32"/>
      <c r="N96" s="33"/>
      <c r="O96" s="34" t="s">
        <v>252</v>
      </c>
      <c r="P96" s="35" t="s">
        <v>253</v>
      </c>
      <c r="Q96" s="36" t="s">
        <v>20</v>
      </c>
      <c r="R96" s="36" t="s">
        <v>32</v>
      </c>
      <c r="S96" s="37" t="s">
        <v>33</v>
      </c>
      <c r="T96" s="38" t="s">
        <v>23</v>
      </c>
    </row>
    <row r="97" spans="1:21" s="53" customFormat="1" ht="25" x14ac:dyDescent="0.35">
      <c r="A97" s="46"/>
      <c r="B97" s="46"/>
      <c r="C97" s="49">
        <v>43617</v>
      </c>
      <c r="D97" s="49">
        <v>43617</v>
      </c>
      <c r="E97" s="50" t="s">
        <v>161</v>
      </c>
      <c r="F97" s="45"/>
      <c r="G97" s="45">
        <v>527.16999999999996</v>
      </c>
      <c r="H97" s="32"/>
      <c r="I97" s="51"/>
      <c r="J97" s="51"/>
      <c r="K97" s="32"/>
      <c r="L97" s="32"/>
      <c r="M97" s="32"/>
      <c r="N97" s="33"/>
      <c r="O97" s="34" t="s">
        <v>254</v>
      </c>
      <c r="P97" s="35" t="s">
        <v>255</v>
      </c>
      <c r="Q97" s="36" t="s">
        <v>42</v>
      </c>
      <c r="R97" s="36" t="s">
        <v>110</v>
      </c>
      <c r="S97" s="37" t="s">
        <v>111</v>
      </c>
      <c r="T97" s="38" t="s">
        <v>43</v>
      </c>
    </row>
    <row r="98" spans="1:21" s="53" customFormat="1" x14ac:dyDescent="0.35">
      <c r="A98" s="46"/>
      <c r="B98" s="46"/>
      <c r="C98" s="49">
        <v>43617</v>
      </c>
      <c r="D98" s="49">
        <v>43617</v>
      </c>
      <c r="E98" s="50" t="s">
        <v>161</v>
      </c>
      <c r="F98" s="45"/>
      <c r="G98" s="45">
        <v>1000</v>
      </c>
      <c r="H98" s="32"/>
      <c r="I98" s="51"/>
      <c r="J98" s="51"/>
      <c r="K98" s="32"/>
      <c r="L98" s="32"/>
      <c r="M98" s="32"/>
      <c r="N98" s="33"/>
      <c r="O98" s="34" t="s">
        <v>256</v>
      </c>
      <c r="P98" s="35" t="s">
        <v>257</v>
      </c>
      <c r="Q98" s="36" t="s">
        <v>20</v>
      </c>
      <c r="R98" s="36" t="s">
        <v>21</v>
      </c>
      <c r="S98" s="37" t="s">
        <v>22</v>
      </c>
      <c r="T98" s="38" t="s">
        <v>23</v>
      </c>
    </row>
    <row r="99" spans="1:21" s="53" customFormat="1" ht="25" x14ac:dyDescent="0.35">
      <c r="A99" s="46" t="s">
        <v>258</v>
      </c>
      <c r="B99" s="46" t="s">
        <v>259</v>
      </c>
      <c r="C99" s="49">
        <v>43617</v>
      </c>
      <c r="D99" s="49">
        <v>43617</v>
      </c>
      <c r="E99" s="50" t="s">
        <v>144</v>
      </c>
      <c r="F99" s="45"/>
      <c r="G99" s="45"/>
      <c r="H99" s="32"/>
      <c r="I99" s="51"/>
      <c r="J99" s="51">
        <v>7589900</v>
      </c>
      <c r="K99" s="32"/>
      <c r="L99" s="32"/>
      <c r="M99" s="32"/>
      <c r="N99" s="33"/>
      <c r="O99" s="52" t="s">
        <v>260</v>
      </c>
      <c r="P99" s="35" t="s">
        <v>261</v>
      </c>
      <c r="Q99" s="36" t="s">
        <v>20</v>
      </c>
      <c r="R99" s="36" t="s">
        <v>21</v>
      </c>
      <c r="S99" s="37" t="s">
        <v>22</v>
      </c>
      <c r="T99" s="38" t="s">
        <v>23</v>
      </c>
      <c r="U99" s="53" t="s">
        <v>262</v>
      </c>
    </row>
    <row r="100" spans="1:21" s="53" customFormat="1" ht="20.25" customHeight="1" x14ac:dyDescent="0.35">
      <c r="A100" s="46"/>
      <c r="B100" s="46"/>
      <c r="C100" s="49">
        <v>43617</v>
      </c>
      <c r="D100" s="49">
        <v>43617</v>
      </c>
      <c r="E100" s="50" t="s">
        <v>144</v>
      </c>
      <c r="F100" s="45"/>
      <c r="G100" s="45"/>
      <c r="H100" s="32"/>
      <c r="I100" s="51">
        <v>932751</v>
      </c>
      <c r="J100" s="51"/>
      <c r="K100" s="32"/>
      <c r="L100" s="32"/>
      <c r="M100" s="32"/>
      <c r="N100" s="33"/>
      <c r="O100" s="52" t="s">
        <v>263</v>
      </c>
      <c r="P100" s="35" t="s">
        <v>264</v>
      </c>
      <c r="Q100" s="36" t="s">
        <v>20</v>
      </c>
      <c r="R100" s="36" t="s">
        <v>21</v>
      </c>
      <c r="S100" s="37" t="s">
        <v>22</v>
      </c>
      <c r="T100" s="38" t="s">
        <v>23</v>
      </c>
    </row>
    <row r="101" spans="1:21" s="53" customFormat="1" ht="20.25" customHeight="1" x14ac:dyDescent="0.35">
      <c r="A101" s="46"/>
      <c r="B101" s="46"/>
      <c r="C101" s="49">
        <v>43617</v>
      </c>
      <c r="D101" s="49">
        <v>43617</v>
      </c>
      <c r="E101" s="50" t="s">
        <v>161</v>
      </c>
      <c r="F101" s="45"/>
      <c r="G101" s="45">
        <v>2950</v>
      </c>
      <c r="H101" s="32"/>
      <c r="I101" s="51"/>
      <c r="J101" s="51"/>
      <c r="K101" s="32"/>
      <c r="L101" s="32"/>
      <c r="M101" s="32"/>
      <c r="N101" s="33"/>
      <c r="O101" s="52" t="s">
        <v>265</v>
      </c>
      <c r="P101" s="35" t="s">
        <v>266</v>
      </c>
      <c r="Q101" s="36" t="s">
        <v>20</v>
      </c>
      <c r="R101" s="36" t="s">
        <v>189</v>
      </c>
      <c r="S101" s="37" t="s">
        <v>65</v>
      </c>
      <c r="T101" s="38" t="s">
        <v>23</v>
      </c>
    </row>
    <row r="102" spans="1:21" s="53" customFormat="1" ht="20.25" customHeight="1" x14ac:dyDescent="0.35">
      <c r="A102" s="46"/>
      <c r="B102" s="46"/>
      <c r="C102" s="49">
        <v>43617</v>
      </c>
      <c r="D102" s="49">
        <v>43617</v>
      </c>
      <c r="E102" s="50" t="s">
        <v>144</v>
      </c>
      <c r="F102" s="45"/>
      <c r="G102" s="45"/>
      <c r="H102" s="32"/>
      <c r="I102" s="51">
        <v>1948565</v>
      </c>
      <c r="J102" s="51"/>
      <c r="K102" s="32"/>
      <c r="L102" s="32"/>
      <c r="M102" s="32"/>
      <c r="N102" s="33"/>
      <c r="O102" s="52" t="s">
        <v>267</v>
      </c>
      <c r="P102" s="35" t="s">
        <v>268</v>
      </c>
      <c r="Q102" s="36" t="s">
        <v>42</v>
      </c>
      <c r="R102" s="36" t="s">
        <v>98</v>
      </c>
      <c r="S102" s="37" t="s">
        <v>99</v>
      </c>
      <c r="T102" s="38" t="s">
        <v>43</v>
      </c>
    </row>
    <row r="103" spans="1:21" s="53" customFormat="1" ht="20.25" customHeight="1" x14ac:dyDescent="0.35">
      <c r="A103" s="46"/>
      <c r="B103" s="46"/>
      <c r="C103" s="49">
        <v>43617</v>
      </c>
      <c r="D103" s="49">
        <v>43617</v>
      </c>
      <c r="E103" s="50" t="s">
        <v>144</v>
      </c>
      <c r="F103" s="45"/>
      <c r="G103" s="45"/>
      <c r="H103" s="32"/>
      <c r="I103" s="51">
        <v>924952000</v>
      </c>
      <c r="J103" s="51"/>
      <c r="K103" s="32"/>
      <c r="L103" s="32"/>
      <c r="M103" s="32"/>
      <c r="N103" s="33"/>
      <c r="O103" s="52" t="s">
        <v>269</v>
      </c>
      <c r="P103" s="35" t="s">
        <v>270</v>
      </c>
      <c r="Q103" s="36" t="s">
        <v>20</v>
      </c>
      <c r="R103" s="36" t="s">
        <v>59</v>
      </c>
      <c r="S103" s="37" t="s">
        <v>60</v>
      </c>
      <c r="T103" s="38" t="s">
        <v>23</v>
      </c>
    </row>
    <row r="104" spans="1:21" s="53" customFormat="1" ht="20.25" customHeight="1" x14ac:dyDescent="0.35">
      <c r="A104" s="46"/>
      <c r="B104" s="46"/>
      <c r="C104" s="49">
        <v>43617</v>
      </c>
      <c r="D104" s="49">
        <v>43617</v>
      </c>
      <c r="E104" s="50" t="s">
        <v>144</v>
      </c>
      <c r="F104" s="45"/>
      <c r="G104" s="45"/>
      <c r="H104" s="32"/>
      <c r="I104" s="51">
        <v>6070109</v>
      </c>
      <c r="J104" s="51"/>
      <c r="K104" s="32"/>
      <c r="L104" s="32"/>
      <c r="M104" s="32"/>
      <c r="N104" s="33"/>
      <c r="O104" s="52" t="s">
        <v>271</v>
      </c>
      <c r="P104" s="35" t="s">
        <v>272</v>
      </c>
      <c r="Q104" s="36" t="s">
        <v>42</v>
      </c>
      <c r="R104" s="36" t="s">
        <v>37</v>
      </c>
      <c r="S104" s="37" t="s">
        <v>38</v>
      </c>
      <c r="T104" s="38" t="s">
        <v>43</v>
      </c>
    </row>
    <row r="105" spans="1:21" s="53" customFormat="1" ht="25" x14ac:dyDescent="0.35">
      <c r="A105" s="46"/>
      <c r="B105" s="46"/>
      <c r="C105" s="49">
        <v>43617</v>
      </c>
      <c r="D105" s="49">
        <v>43617</v>
      </c>
      <c r="E105" s="50" t="s">
        <v>144</v>
      </c>
      <c r="F105" s="45"/>
      <c r="G105" s="45"/>
      <c r="H105" s="32"/>
      <c r="I105" s="51">
        <v>13438095</v>
      </c>
      <c r="J105" s="51"/>
      <c r="K105" s="32"/>
      <c r="L105" s="32"/>
      <c r="M105" s="32"/>
      <c r="N105" s="33"/>
      <c r="O105" s="52" t="s">
        <v>273</v>
      </c>
      <c r="P105" s="35" t="s">
        <v>274</v>
      </c>
      <c r="Q105" s="36" t="s">
        <v>20</v>
      </c>
      <c r="R105" s="36" t="s">
        <v>275</v>
      </c>
      <c r="S105" s="37" t="s">
        <v>276</v>
      </c>
      <c r="T105" s="38" t="s">
        <v>23</v>
      </c>
    </row>
    <row r="106" spans="1:21" s="53" customFormat="1" ht="27" customHeight="1" x14ac:dyDescent="0.35">
      <c r="A106" s="46"/>
      <c r="B106" s="46"/>
      <c r="C106" s="49">
        <v>43617</v>
      </c>
      <c r="D106" s="49">
        <v>43617</v>
      </c>
      <c r="E106" s="50" t="s">
        <v>144</v>
      </c>
      <c r="F106" s="45"/>
      <c r="G106" s="45"/>
      <c r="H106" s="32"/>
      <c r="I106" s="51">
        <v>4258696</v>
      </c>
      <c r="J106" s="51"/>
      <c r="K106" s="32"/>
      <c r="L106" s="32"/>
      <c r="M106" s="32"/>
      <c r="N106" s="33"/>
      <c r="O106" s="52" t="s">
        <v>277</v>
      </c>
      <c r="P106" s="35" t="s">
        <v>278</v>
      </c>
      <c r="Q106" s="36" t="s">
        <v>20</v>
      </c>
      <c r="R106" s="36" t="s">
        <v>21</v>
      </c>
      <c r="S106" s="37" t="s">
        <v>22</v>
      </c>
      <c r="T106" s="38" t="s">
        <v>23</v>
      </c>
    </row>
    <row r="107" spans="1:21" s="53" customFormat="1" ht="27" customHeight="1" x14ac:dyDescent="0.35">
      <c r="A107" s="46"/>
      <c r="B107" s="46"/>
      <c r="C107" s="49">
        <v>43617</v>
      </c>
      <c r="D107" s="49">
        <v>43617</v>
      </c>
      <c r="E107" s="50" t="s">
        <v>144</v>
      </c>
      <c r="F107" s="45"/>
      <c r="G107" s="45"/>
      <c r="H107" s="32"/>
      <c r="I107" s="51">
        <v>8686590</v>
      </c>
      <c r="J107" s="51"/>
      <c r="K107" s="32"/>
      <c r="L107" s="32"/>
      <c r="M107" s="32"/>
      <c r="N107" s="33"/>
      <c r="O107" s="52" t="s">
        <v>279</v>
      </c>
      <c r="P107" s="35" t="s">
        <v>280</v>
      </c>
      <c r="Q107" s="36" t="s">
        <v>20</v>
      </c>
      <c r="R107" s="36" t="s">
        <v>27</v>
      </c>
      <c r="S107" s="37" t="s">
        <v>28</v>
      </c>
      <c r="T107" s="38" t="s">
        <v>23</v>
      </c>
    </row>
    <row r="108" spans="1:21" s="53" customFormat="1" ht="27" customHeight="1" x14ac:dyDescent="0.35">
      <c r="A108" s="46"/>
      <c r="B108" s="46"/>
      <c r="C108" s="49">
        <v>43617</v>
      </c>
      <c r="D108" s="49">
        <v>43617</v>
      </c>
      <c r="E108" s="50" t="s">
        <v>144</v>
      </c>
      <c r="F108" s="45"/>
      <c r="G108" s="45"/>
      <c r="H108" s="32"/>
      <c r="I108" s="51">
        <v>10379310</v>
      </c>
      <c r="J108" s="51"/>
      <c r="K108" s="32"/>
      <c r="L108" s="32"/>
      <c r="M108" s="32"/>
      <c r="N108" s="33"/>
      <c r="O108" s="52" t="s">
        <v>279</v>
      </c>
      <c r="P108" s="35" t="s">
        <v>281</v>
      </c>
      <c r="Q108" s="36" t="s">
        <v>20</v>
      </c>
      <c r="R108" s="36" t="s">
        <v>59</v>
      </c>
      <c r="S108" s="37" t="s">
        <v>60</v>
      </c>
      <c r="T108" s="38" t="s">
        <v>23</v>
      </c>
    </row>
    <row r="109" spans="1:21" s="53" customFormat="1" ht="27" customHeight="1" x14ac:dyDescent="0.35">
      <c r="A109" s="46"/>
      <c r="B109" s="46"/>
      <c r="C109" s="49">
        <v>43617</v>
      </c>
      <c r="D109" s="49">
        <v>43617</v>
      </c>
      <c r="E109" s="50" t="s">
        <v>144</v>
      </c>
      <c r="F109" s="45"/>
      <c r="G109" s="45"/>
      <c r="H109" s="32"/>
      <c r="I109" s="51">
        <v>11869333</v>
      </c>
      <c r="J109" s="51"/>
      <c r="K109" s="32"/>
      <c r="L109" s="32"/>
      <c r="M109" s="32"/>
      <c r="N109" s="33"/>
      <c r="O109" s="52" t="s">
        <v>279</v>
      </c>
      <c r="P109" s="35" t="s">
        <v>282</v>
      </c>
      <c r="Q109" s="36" t="s">
        <v>20</v>
      </c>
      <c r="R109" s="36" t="s">
        <v>93</v>
      </c>
      <c r="S109" s="37" t="s">
        <v>94</v>
      </c>
      <c r="T109" s="38" t="s">
        <v>23</v>
      </c>
    </row>
    <row r="110" spans="1:21" s="53" customFormat="1" x14ac:dyDescent="0.35">
      <c r="A110" s="46"/>
      <c r="B110" s="46"/>
      <c r="C110" s="49">
        <v>43617</v>
      </c>
      <c r="D110" s="49">
        <v>43617</v>
      </c>
      <c r="E110" s="50" t="s">
        <v>144</v>
      </c>
      <c r="F110" s="57"/>
      <c r="G110" s="57"/>
      <c r="H110" s="32"/>
      <c r="I110" s="51">
        <v>7915962</v>
      </c>
      <c r="J110" s="51"/>
      <c r="K110" s="32"/>
      <c r="L110" s="32"/>
      <c r="M110" s="32"/>
      <c r="N110" s="33"/>
      <c r="O110" s="34" t="s">
        <v>279</v>
      </c>
      <c r="P110" s="35" t="s">
        <v>283</v>
      </c>
      <c r="Q110" s="36" t="s">
        <v>20</v>
      </c>
      <c r="R110" s="36" t="s">
        <v>27</v>
      </c>
      <c r="S110" s="37" t="s">
        <v>28</v>
      </c>
      <c r="T110" s="38" t="s">
        <v>23</v>
      </c>
    </row>
    <row r="111" spans="1:21" s="53" customFormat="1" ht="25" x14ac:dyDescent="0.35">
      <c r="A111" s="46"/>
      <c r="B111" s="46"/>
      <c r="C111" s="49">
        <v>43617</v>
      </c>
      <c r="D111" s="49">
        <v>43617</v>
      </c>
      <c r="E111" s="50" t="s">
        <v>144</v>
      </c>
      <c r="F111" s="45"/>
      <c r="G111" s="45"/>
      <c r="H111" s="32"/>
      <c r="I111" s="51">
        <v>22752931</v>
      </c>
      <c r="J111" s="51"/>
      <c r="K111" s="32"/>
      <c r="L111" s="32"/>
      <c r="M111" s="32"/>
      <c r="N111" s="33"/>
      <c r="O111" s="34" t="s">
        <v>279</v>
      </c>
      <c r="P111" s="35" t="s">
        <v>284</v>
      </c>
      <c r="Q111" s="36" t="s">
        <v>20</v>
      </c>
      <c r="R111" s="36" t="s">
        <v>156</v>
      </c>
      <c r="S111" s="37" t="s">
        <v>157</v>
      </c>
      <c r="T111" s="38" t="s">
        <v>23</v>
      </c>
    </row>
    <row r="112" spans="1:21" s="53" customFormat="1" ht="25" x14ac:dyDescent="0.35">
      <c r="A112" s="46"/>
      <c r="B112" s="46"/>
      <c r="C112" s="49">
        <v>43617</v>
      </c>
      <c r="D112" s="49">
        <v>43617</v>
      </c>
      <c r="E112" s="50" t="s">
        <v>144</v>
      </c>
      <c r="F112" s="45"/>
      <c r="G112" s="45"/>
      <c r="H112" s="32"/>
      <c r="I112" s="51">
        <v>11411510</v>
      </c>
      <c r="J112" s="51"/>
      <c r="K112" s="32"/>
      <c r="L112" s="32"/>
      <c r="M112" s="32"/>
      <c r="N112" s="33"/>
      <c r="O112" s="34" t="s">
        <v>279</v>
      </c>
      <c r="P112" s="35" t="s">
        <v>285</v>
      </c>
      <c r="Q112" s="36" t="s">
        <v>20</v>
      </c>
      <c r="R112" s="36" t="s">
        <v>59</v>
      </c>
      <c r="S112" s="37" t="s">
        <v>60</v>
      </c>
      <c r="T112" s="38" t="s">
        <v>23</v>
      </c>
    </row>
    <row r="113" spans="1:21" s="53" customFormat="1" x14ac:dyDescent="0.35">
      <c r="A113" s="46"/>
      <c r="B113" s="46"/>
      <c r="C113" s="49">
        <v>43617</v>
      </c>
      <c r="D113" s="49">
        <v>43617</v>
      </c>
      <c r="E113" s="50" t="s">
        <v>144</v>
      </c>
      <c r="F113" s="45"/>
      <c r="G113" s="45"/>
      <c r="H113" s="32"/>
      <c r="I113" s="51">
        <v>7186972</v>
      </c>
      <c r="J113" s="51"/>
      <c r="K113" s="32"/>
      <c r="L113" s="32"/>
      <c r="M113" s="32"/>
      <c r="N113" s="33"/>
      <c r="O113" s="34" t="s">
        <v>279</v>
      </c>
      <c r="P113" s="35" t="s">
        <v>286</v>
      </c>
      <c r="Q113" s="36" t="s">
        <v>47</v>
      </c>
      <c r="R113" s="36" t="s">
        <v>208</v>
      </c>
      <c r="S113" s="37" t="s">
        <v>209</v>
      </c>
      <c r="T113" s="38" t="s">
        <v>50</v>
      </c>
    </row>
    <row r="114" spans="1:21" s="53" customFormat="1" x14ac:dyDescent="0.35">
      <c r="A114" s="46"/>
      <c r="B114" s="46"/>
      <c r="C114" s="49">
        <v>43617</v>
      </c>
      <c r="D114" s="49">
        <v>43617</v>
      </c>
      <c r="E114" s="50" t="s">
        <v>144</v>
      </c>
      <c r="F114" s="45"/>
      <c r="G114" s="45"/>
      <c r="H114" s="32"/>
      <c r="I114" s="51">
        <v>32667923</v>
      </c>
      <c r="J114" s="51"/>
      <c r="K114" s="32"/>
      <c r="L114" s="32"/>
      <c r="M114" s="32"/>
      <c r="N114" s="33"/>
      <c r="O114" s="34" t="s">
        <v>287</v>
      </c>
      <c r="P114" s="35" t="s">
        <v>288</v>
      </c>
      <c r="Q114" s="36" t="s">
        <v>47</v>
      </c>
      <c r="R114" s="36" t="s">
        <v>208</v>
      </c>
      <c r="S114" s="37" t="s">
        <v>209</v>
      </c>
      <c r="T114" s="38" t="s">
        <v>50</v>
      </c>
    </row>
    <row r="115" spans="1:21" s="53" customFormat="1" ht="25" x14ac:dyDescent="0.35">
      <c r="A115" s="46"/>
      <c r="B115" s="46"/>
      <c r="C115" s="49">
        <v>43617</v>
      </c>
      <c r="D115" s="49">
        <v>43617</v>
      </c>
      <c r="E115" s="50" t="s">
        <v>144</v>
      </c>
      <c r="F115" s="45"/>
      <c r="G115" s="45"/>
      <c r="H115" s="32"/>
      <c r="I115" s="51">
        <v>82265721</v>
      </c>
      <c r="J115" s="51"/>
      <c r="K115" s="32"/>
      <c r="L115" s="32"/>
      <c r="M115" s="32"/>
      <c r="N115" s="33"/>
      <c r="O115" s="34" t="s">
        <v>289</v>
      </c>
      <c r="P115" s="35" t="s">
        <v>290</v>
      </c>
      <c r="Q115" s="36" t="s">
        <v>47</v>
      </c>
      <c r="R115" s="36" t="s">
        <v>208</v>
      </c>
      <c r="S115" s="37" t="s">
        <v>209</v>
      </c>
      <c r="T115" s="38" t="s">
        <v>50</v>
      </c>
    </row>
    <row r="116" spans="1:21" s="53" customFormat="1" ht="25" x14ac:dyDescent="0.35">
      <c r="A116" s="46"/>
      <c r="B116" s="46"/>
      <c r="C116" s="49">
        <v>43617</v>
      </c>
      <c r="D116" s="49">
        <v>43617</v>
      </c>
      <c r="E116" s="50" t="s">
        <v>144</v>
      </c>
      <c r="F116" s="45"/>
      <c r="G116" s="33"/>
      <c r="H116" s="32"/>
      <c r="I116" s="33"/>
      <c r="J116" s="51">
        <v>24838798</v>
      </c>
      <c r="K116" s="32"/>
      <c r="L116" s="32"/>
      <c r="M116" s="32"/>
      <c r="N116" s="33"/>
      <c r="O116" s="34" t="s">
        <v>291</v>
      </c>
      <c r="P116" s="35" t="s">
        <v>292</v>
      </c>
      <c r="Q116" s="36" t="s">
        <v>47</v>
      </c>
      <c r="R116" s="36" t="s">
        <v>208</v>
      </c>
      <c r="S116" s="37" t="s">
        <v>209</v>
      </c>
      <c r="T116" s="38" t="s">
        <v>50</v>
      </c>
    </row>
    <row r="117" spans="1:21" s="53" customFormat="1" ht="25" x14ac:dyDescent="0.35">
      <c r="A117" s="46"/>
      <c r="B117" s="46"/>
      <c r="C117" s="49">
        <v>43617</v>
      </c>
      <c r="D117" s="49">
        <v>43617</v>
      </c>
      <c r="E117" s="50" t="s">
        <v>161</v>
      </c>
      <c r="F117" s="45"/>
      <c r="G117" s="33"/>
      <c r="H117" s="32">
        <v>723.14</v>
      </c>
      <c r="I117" s="33"/>
      <c r="J117" s="51"/>
      <c r="K117" s="32"/>
      <c r="L117" s="32"/>
      <c r="M117" s="32"/>
      <c r="N117" s="33"/>
      <c r="O117" s="34" t="s">
        <v>293</v>
      </c>
      <c r="P117" s="35" t="s">
        <v>294</v>
      </c>
      <c r="Q117" s="36" t="s">
        <v>20</v>
      </c>
      <c r="R117" s="36" t="s">
        <v>88</v>
      </c>
      <c r="S117" s="37" t="s">
        <v>89</v>
      </c>
      <c r="T117" s="38" t="s">
        <v>23</v>
      </c>
    </row>
    <row r="118" spans="1:21" s="53" customFormat="1" ht="25" x14ac:dyDescent="0.35">
      <c r="A118" s="46"/>
      <c r="B118" s="46"/>
      <c r="C118" s="49">
        <v>43617</v>
      </c>
      <c r="D118" s="49">
        <v>43617</v>
      </c>
      <c r="E118" s="50" t="s">
        <v>161</v>
      </c>
      <c r="F118" s="45"/>
      <c r="G118" s="33"/>
      <c r="H118" s="32">
        <v>3046.58</v>
      </c>
      <c r="I118" s="33"/>
      <c r="J118" s="51"/>
      <c r="K118" s="32"/>
      <c r="L118" s="32"/>
      <c r="M118" s="32"/>
      <c r="N118" s="33"/>
      <c r="O118" s="34" t="s">
        <v>293</v>
      </c>
      <c r="P118" s="35" t="s">
        <v>295</v>
      </c>
      <c r="Q118" s="36" t="s">
        <v>20</v>
      </c>
      <c r="R118" s="36" t="s">
        <v>75</v>
      </c>
      <c r="S118" s="37" t="s">
        <v>76</v>
      </c>
      <c r="T118" s="38" t="s">
        <v>23</v>
      </c>
    </row>
    <row r="119" spans="1:21" s="53" customFormat="1" ht="25" x14ac:dyDescent="0.35">
      <c r="A119" s="46"/>
      <c r="B119" s="46"/>
      <c r="C119" s="49">
        <v>43617</v>
      </c>
      <c r="D119" s="49">
        <v>43617</v>
      </c>
      <c r="E119" s="50" t="s">
        <v>161</v>
      </c>
      <c r="F119" s="45"/>
      <c r="G119" s="33"/>
      <c r="H119" s="32">
        <v>1976.15</v>
      </c>
      <c r="I119" s="33"/>
      <c r="J119" s="51"/>
      <c r="K119" s="32"/>
      <c r="L119" s="32"/>
      <c r="M119" s="32"/>
      <c r="N119" s="33"/>
      <c r="O119" s="34" t="s">
        <v>293</v>
      </c>
      <c r="P119" s="35" t="s">
        <v>296</v>
      </c>
      <c r="Q119" s="36" t="s">
        <v>20</v>
      </c>
      <c r="R119" s="36" t="s">
        <v>88</v>
      </c>
      <c r="S119" s="37" t="s">
        <v>89</v>
      </c>
      <c r="T119" s="38" t="s">
        <v>23</v>
      </c>
    </row>
    <row r="120" spans="1:21" s="53" customFormat="1" ht="25" x14ac:dyDescent="0.35">
      <c r="A120" s="46" t="s">
        <v>297</v>
      </c>
      <c r="B120" s="46" t="s">
        <v>298</v>
      </c>
      <c r="C120" s="49">
        <v>43617</v>
      </c>
      <c r="D120" s="49">
        <v>43617</v>
      </c>
      <c r="E120" s="50" t="s">
        <v>161</v>
      </c>
      <c r="F120" s="45"/>
      <c r="G120" s="33"/>
      <c r="H120" s="32">
        <v>167.68</v>
      </c>
      <c r="I120" s="33"/>
      <c r="J120" s="51"/>
      <c r="K120" s="32"/>
      <c r="L120" s="32"/>
      <c r="M120" s="32"/>
      <c r="N120" s="33"/>
      <c r="O120" s="34" t="s">
        <v>299</v>
      </c>
      <c r="P120" s="35" t="s">
        <v>300</v>
      </c>
      <c r="Q120" s="36" t="s">
        <v>20</v>
      </c>
      <c r="R120" s="36" t="s">
        <v>88</v>
      </c>
      <c r="S120" s="37" t="s">
        <v>89</v>
      </c>
      <c r="T120" s="38" t="s">
        <v>23</v>
      </c>
      <c r="U120" s="53" t="s">
        <v>301</v>
      </c>
    </row>
    <row r="121" spans="1:21" s="53" customFormat="1" ht="25" x14ac:dyDescent="0.35">
      <c r="A121" s="46" t="s">
        <v>302</v>
      </c>
      <c r="B121" s="46" t="s">
        <v>303</v>
      </c>
      <c r="C121" s="49">
        <v>43617</v>
      </c>
      <c r="D121" s="49">
        <v>43617</v>
      </c>
      <c r="E121" s="50" t="s">
        <v>144</v>
      </c>
      <c r="F121" s="45"/>
      <c r="G121" s="33"/>
      <c r="H121" s="32"/>
      <c r="I121" s="33"/>
      <c r="J121" s="51">
        <v>399294</v>
      </c>
      <c r="K121" s="32"/>
      <c r="L121" s="32"/>
      <c r="M121" s="32"/>
      <c r="N121" s="33"/>
      <c r="O121" s="34" t="s">
        <v>299</v>
      </c>
      <c r="P121" s="35" t="s">
        <v>304</v>
      </c>
      <c r="Q121" s="36" t="s">
        <v>20</v>
      </c>
      <c r="R121" s="36" t="s">
        <v>59</v>
      </c>
      <c r="S121" s="37" t="s">
        <v>60</v>
      </c>
      <c r="T121" s="38" t="s">
        <v>23</v>
      </c>
      <c r="U121" s="53" t="s">
        <v>305</v>
      </c>
    </row>
    <row r="122" spans="1:21" s="53" customFormat="1" x14ac:dyDescent="0.35">
      <c r="A122" s="46"/>
      <c r="B122" s="46"/>
      <c r="C122" s="49">
        <v>43617</v>
      </c>
      <c r="D122" s="49">
        <v>43617</v>
      </c>
      <c r="E122" s="50" t="s">
        <v>144</v>
      </c>
      <c r="F122" s="45"/>
      <c r="G122" s="33"/>
      <c r="H122" s="32"/>
      <c r="I122" s="33">
        <v>6000000</v>
      </c>
      <c r="J122" s="51"/>
      <c r="K122" s="32"/>
      <c r="L122" s="32"/>
      <c r="M122" s="32"/>
      <c r="N122" s="33"/>
      <c r="O122" s="34" t="s">
        <v>306</v>
      </c>
      <c r="P122" s="35" t="s">
        <v>307</v>
      </c>
      <c r="Q122" s="36" t="s">
        <v>20</v>
      </c>
      <c r="R122" s="36" t="s">
        <v>37</v>
      </c>
      <c r="S122" s="37" t="s">
        <v>308</v>
      </c>
      <c r="T122" s="38" t="s">
        <v>23</v>
      </c>
    </row>
    <row r="123" spans="1:21" s="53" customFormat="1" x14ac:dyDescent="0.35">
      <c r="A123" s="46"/>
      <c r="B123" s="46"/>
      <c r="C123" s="49">
        <v>43617</v>
      </c>
      <c r="D123" s="49">
        <v>43617</v>
      </c>
      <c r="E123" s="50" t="s">
        <v>144</v>
      </c>
      <c r="F123" s="45"/>
      <c r="G123" s="33"/>
      <c r="H123" s="32"/>
      <c r="I123" s="33">
        <v>5500000</v>
      </c>
      <c r="J123" s="51"/>
      <c r="K123" s="32"/>
      <c r="L123" s="32"/>
      <c r="M123" s="32"/>
      <c r="N123" s="33"/>
      <c r="O123" s="34" t="s">
        <v>306</v>
      </c>
      <c r="P123" s="35" t="s">
        <v>309</v>
      </c>
      <c r="Q123" s="36" t="s">
        <v>20</v>
      </c>
      <c r="R123" s="36" t="s">
        <v>37</v>
      </c>
      <c r="S123" s="37" t="s">
        <v>308</v>
      </c>
      <c r="T123" s="38" t="s">
        <v>23</v>
      </c>
    </row>
    <row r="124" spans="1:21" s="53" customFormat="1" x14ac:dyDescent="0.35">
      <c r="A124" s="46"/>
      <c r="B124" s="46"/>
      <c r="C124" s="49">
        <v>43617</v>
      </c>
      <c r="D124" s="49">
        <v>43617</v>
      </c>
      <c r="E124" s="50" t="s">
        <v>144</v>
      </c>
      <c r="F124" s="45"/>
      <c r="G124" s="33"/>
      <c r="H124" s="32"/>
      <c r="I124" s="33">
        <v>6500000</v>
      </c>
      <c r="J124" s="51"/>
      <c r="K124" s="32"/>
      <c r="L124" s="32"/>
      <c r="M124" s="32"/>
      <c r="N124" s="33"/>
      <c r="O124" s="34" t="s">
        <v>306</v>
      </c>
      <c r="P124" s="35" t="s">
        <v>310</v>
      </c>
      <c r="Q124" s="36" t="s">
        <v>20</v>
      </c>
      <c r="R124" s="36" t="s">
        <v>37</v>
      </c>
      <c r="S124" s="37" t="s">
        <v>308</v>
      </c>
      <c r="T124" s="38" t="s">
        <v>23</v>
      </c>
    </row>
    <row r="125" spans="1:21" s="53" customFormat="1" x14ac:dyDescent="0.35">
      <c r="A125" s="46"/>
      <c r="B125" s="46"/>
      <c r="C125" s="49">
        <v>43617</v>
      </c>
      <c r="D125" s="49">
        <v>43617</v>
      </c>
      <c r="E125" s="50" t="s">
        <v>144</v>
      </c>
      <c r="F125" s="45"/>
      <c r="G125" s="33"/>
      <c r="H125" s="32"/>
      <c r="I125" s="33">
        <v>6000000</v>
      </c>
      <c r="J125" s="51"/>
      <c r="K125" s="32"/>
      <c r="L125" s="32"/>
      <c r="M125" s="32"/>
      <c r="N125" s="33"/>
      <c r="O125" s="34" t="s">
        <v>306</v>
      </c>
      <c r="P125" s="35" t="s">
        <v>307</v>
      </c>
      <c r="Q125" s="36" t="s">
        <v>20</v>
      </c>
      <c r="R125" s="36" t="s">
        <v>37</v>
      </c>
      <c r="S125" s="37" t="s">
        <v>308</v>
      </c>
      <c r="T125" s="38" t="s">
        <v>23</v>
      </c>
    </row>
    <row r="126" spans="1:21" s="53" customFormat="1" x14ac:dyDescent="0.35">
      <c r="A126" s="46"/>
      <c r="B126" s="46"/>
      <c r="C126" s="49">
        <v>43617</v>
      </c>
      <c r="D126" s="49">
        <v>43617</v>
      </c>
      <c r="E126" s="50" t="s">
        <v>144</v>
      </c>
      <c r="F126" s="45"/>
      <c r="G126" s="45"/>
      <c r="H126" s="32"/>
      <c r="I126" s="51">
        <v>5500000</v>
      </c>
      <c r="J126" s="51"/>
      <c r="K126" s="32"/>
      <c r="L126" s="32"/>
      <c r="M126" s="32"/>
      <c r="N126" s="33"/>
      <c r="O126" s="52" t="s">
        <v>306</v>
      </c>
      <c r="P126" s="35" t="s">
        <v>309</v>
      </c>
      <c r="Q126" s="36" t="s">
        <v>20</v>
      </c>
      <c r="R126" s="36" t="s">
        <v>37</v>
      </c>
      <c r="S126" s="37" t="s">
        <v>308</v>
      </c>
      <c r="T126" s="38" t="s">
        <v>23</v>
      </c>
    </row>
    <row r="127" spans="1:21" s="53" customFormat="1" x14ac:dyDescent="0.35">
      <c r="A127" s="46"/>
      <c r="B127" s="46"/>
      <c r="C127" s="49">
        <v>43617</v>
      </c>
      <c r="D127" s="49">
        <v>43617</v>
      </c>
      <c r="E127" s="50" t="s">
        <v>144</v>
      </c>
      <c r="F127" s="45"/>
      <c r="G127" s="45"/>
      <c r="H127" s="32"/>
      <c r="I127" s="51">
        <v>5500000</v>
      </c>
      <c r="J127" s="51"/>
      <c r="K127" s="32"/>
      <c r="L127" s="32"/>
      <c r="M127" s="32"/>
      <c r="N127" s="33"/>
      <c r="O127" s="52" t="s">
        <v>306</v>
      </c>
      <c r="P127" s="35" t="s">
        <v>309</v>
      </c>
      <c r="Q127" s="36" t="s">
        <v>20</v>
      </c>
      <c r="R127" s="36" t="s">
        <v>37</v>
      </c>
      <c r="S127" s="37" t="s">
        <v>308</v>
      </c>
      <c r="T127" s="38" t="s">
        <v>23</v>
      </c>
    </row>
    <row r="128" spans="1:21" s="53" customFormat="1" x14ac:dyDescent="0.35">
      <c r="A128" s="46"/>
      <c r="B128" s="46"/>
      <c r="C128" s="49">
        <v>43617</v>
      </c>
      <c r="D128" s="49">
        <v>43617</v>
      </c>
      <c r="E128" s="50" t="s">
        <v>144</v>
      </c>
      <c r="F128" s="45"/>
      <c r="G128" s="45"/>
      <c r="H128" s="32"/>
      <c r="I128" s="51">
        <v>4200000</v>
      </c>
      <c r="J128" s="51"/>
      <c r="K128" s="32"/>
      <c r="L128" s="32"/>
      <c r="M128" s="32"/>
      <c r="N128" s="33"/>
      <c r="O128" s="52" t="s">
        <v>306</v>
      </c>
      <c r="P128" s="35" t="s">
        <v>311</v>
      </c>
      <c r="Q128" s="36" t="s">
        <v>20</v>
      </c>
      <c r="R128" s="36" t="s">
        <v>37</v>
      </c>
      <c r="S128" s="37" t="s">
        <v>308</v>
      </c>
      <c r="T128" s="38" t="s">
        <v>23</v>
      </c>
    </row>
    <row r="129" spans="1:21" s="53" customFormat="1" x14ac:dyDescent="0.35">
      <c r="A129" s="46"/>
      <c r="B129" s="46"/>
      <c r="C129" s="49">
        <v>43617</v>
      </c>
      <c r="D129" s="49">
        <v>43617</v>
      </c>
      <c r="E129" s="50" t="s">
        <v>144</v>
      </c>
      <c r="F129" s="45"/>
      <c r="G129" s="45"/>
      <c r="H129" s="32"/>
      <c r="I129" s="51">
        <v>4050000</v>
      </c>
      <c r="J129" s="51"/>
      <c r="K129" s="32"/>
      <c r="L129" s="32"/>
      <c r="M129" s="32"/>
      <c r="N129" s="33"/>
      <c r="O129" s="52" t="s">
        <v>306</v>
      </c>
      <c r="P129" s="35" t="s">
        <v>312</v>
      </c>
      <c r="Q129" s="36" t="s">
        <v>20</v>
      </c>
      <c r="R129" s="36" t="s">
        <v>37</v>
      </c>
      <c r="S129" s="37" t="s">
        <v>308</v>
      </c>
      <c r="T129" s="38" t="s">
        <v>23</v>
      </c>
    </row>
    <row r="130" spans="1:21" s="53" customFormat="1" x14ac:dyDescent="0.35">
      <c r="A130" s="46"/>
      <c r="B130" s="46"/>
      <c r="C130" s="49">
        <v>43617</v>
      </c>
      <c r="D130" s="49">
        <v>43617</v>
      </c>
      <c r="E130" s="50" t="s">
        <v>144</v>
      </c>
      <c r="F130" s="45"/>
      <c r="G130" s="45"/>
      <c r="H130" s="32"/>
      <c r="I130" s="51">
        <v>3550000</v>
      </c>
      <c r="J130" s="51"/>
      <c r="K130" s="32"/>
      <c r="L130" s="32"/>
      <c r="M130" s="32"/>
      <c r="N130" s="33"/>
      <c r="O130" s="52" t="s">
        <v>306</v>
      </c>
      <c r="P130" s="35" t="s">
        <v>313</v>
      </c>
      <c r="Q130" s="36" t="s">
        <v>20</v>
      </c>
      <c r="R130" s="36" t="s">
        <v>37</v>
      </c>
      <c r="S130" s="37" t="s">
        <v>308</v>
      </c>
      <c r="T130" s="38" t="s">
        <v>23</v>
      </c>
    </row>
    <row r="131" spans="1:21" s="53" customFormat="1" x14ac:dyDescent="0.35">
      <c r="A131" s="46"/>
      <c r="B131" s="46"/>
      <c r="C131" s="49">
        <v>43617</v>
      </c>
      <c r="D131" s="49">
        <v>43617</v>
      </c>
      <c r="E131" s="50" t="s">
        <v>144</v>
      </c>
      <c r="F131" s="45"/>
      <c r="G131" s="45"/>
      <c r="H131" s="32"/>
      <c r="I131" s="51">
        <v>1050000</v>
      </c>
      <c r="J131" s="51"/>
      <c r="K131" s="32"/>
      <c r="L131" s="32"/>
      <c r="M131" s="32"/>
      <c r="N131" s="33"/>
      <c r="O131" s="52" t="s">
        <v>306</v>
      </c>
      <c r="P131" s="35" t="s">
        <v>314</v>
      </c>
      <c r="Q131" s="36" t="s">
        <v>20</v>
      </c>
      <c r="R131" s="36" t="s">
        <v>37</v>
      </c>
      <c r="S131" s="37" t="s">
        <v>308</v>
      </c>
      <c r="T131" s="38" t="s">
        <v>23</v>
      </c>
    </row>
    <row r="132" spans="1:21" s="53" customFormat="1" x14ac:dyDescent="0.35">
      <c r="A132" s="46"/>
      <c r="B132" s="46"/>
      <c r="C132" s="49">
        <v>43617</v>
      </c>
      <c r="D132" s="49">
        <v>43617</v>
      </c>
      <c r="E132" s="50" t="s">
        <v>144</v>
      </c>
      <c r="F132" s="45"/>
      <c r="G132" s="45"/>
      <c r="H132" s="32"/>
      <c r="I132" s="51">
        <v>1100000</v>
      </c>
      <c r="J132" s="51"/>
      <c r="K132" s="32"/>
      <c r="L132" s="32"/>
      <c r="M132" s="32"/>
      <c r="N132" s="33"/>
      <c r="O132" s="52" t="s">
        <v>306</v>
      </c>
      <c r="P132" s="35" t="s">
        <v>315</v>
      </c>
      <c r="Q132" s="36" t="s">
        <v>20</v>
      </c>
      <c r="R132" s="36" t="s">
        <v>37</v>
      </c>
      <c r="S132" s="37" t="s">
        <v>308</v>
      </c>
      <c r="T132" s="38" t="s">
        <v>23</v>
      </c>
    </row>
    <row r="133" spans="1:21" s="53" customFormat="1" x14ac:dyDescent="0.35">
      <c r="A133" s="46"/>
      <c r="B133" s="46"/>
      <c r="C133" s="49">
        <v>43617</v>
      </c>
      <c r="D133" s="49">
        <v>43617</v>
      </c>
      <c r="E133" s="50" t="s">
        <v>144</v>
      </c>
      <c r="F133" s="45"/>
      <c r="G133" s="45"/>
      <c r="H133" s="32"/>
      <c r="I133" s="51">
        <v>1100000</v>
      </c>
      <c r="J133" s="51"/>
      <c r="K133" s="32"/>
      <c r="L133" s="32"/>
      <c r="M133" s="32"/>
      <c r="N133" s="33"/>
      <c r="O133" s="52" t="s">
        <v>306</v>
      </c>
      <c r="P133" s="35" t="s">
        <v>315</v>
      </c>
      <c r="Q133" s="36" t="s">
        <v>20</v>
      </c>
      <c r="R133" s="36" t="s">
        <v>37</v>
      </c>
      <c r="S133" s="37" t="s">
        <v>308</v>
      </c>
      <c r="T133" s="38" t="s">
        <v>23</v>
      </c>
    </row>
    <row r="134" spans="1:21" s="53" customFormat="1" x14ac:dyDescent="0.35">
      <c r="A134" s="46"/>
      <c r="B134" s="46"/>
      <c r="C134" s="49">
        <v>43617</v>
      </c>
      <c r="D134" s="49">
        <v>43617</v>
      </c>
      <c r="E134" s="50" t="s">
        <v>144</v>
      </c>
      <c r="F134" s="45"/>
      <c r="G134" s="45"/>
      <c r="H134" s="32"/>
      <c r="I134" s="51">
        <v>1100000</v>
      </c>
      <c r="J134" s="51"/>
      <c r="K134" s="32"/>
      <c r="L134" s="32"/>
      <c r="M134" s="32"/>
      <c r="N134" s="33"/>
      <c r="O134" s="52" t="s">
        <v>306</v>
      </c>
      <c r="P134" s="35" t="s">
        <v>315</v>
      </c>
      <c r="Q134" s="36" t="s">
        <v>20</v>
      </c>
      <c r="R134" s="36" t="s">
        <v>37</v>
      </c>
      <c r="S134" s="37" t="s">
        <v>308</v>
      </c>
      <c r="T134" s="38" t="s">
        <v>23</v>
      </c>
    </row>
    <row r="135" spans="1:21" s="53" customFormat="1" x14ac:dyDescent="0.35">
      <c r="A135" s="46"/>
      <c r="B135" s="46"/>
      <c r="C135" s="49">
        <v>43617</v>
      </c>
      <c r="D135" s="49">
        <v>43617</v>
      </c>
      <c r="E135" s="50" t="s">
        <v>144</v>
      </c>
      <c r="F135" s="45"/>
      <c r="G135" s="45"/>
      <c r="H135" s="32"/>
      <c r="I135" s="51">
        <v>1100000</v>
      </c>
      <c r="J135" s="51"/>
      <c r="K135" s="32"/>
      <c r="L135" s="32"/>
      <c r="M135" s="32"/>
      <c r="N135" s="33"/>
      <c r="O135" s="52" t="s">
        <v>306</v>
      </c>
      <c r="P135" s="35" t="s">
        <v>315</v>
      </c>
      <c r="Q135" s="36" t="s">
        <v>20</v>
      </c>
      <c r="R135" s="36" t="s">
        <v>37</v>
      </c>
      <c r="S135" s="37" t="s">
        <v>308</v>
      </c>
      <c r="T135" s="38" t="s">
        <v>23</v>
      </c>
    </row>
    <row r="136" spans="1:21" s="53" customFormat="1" x14ac:dyDescent="0.35">
      <c r="A136" s="46"/>
      <c r="B136" s="46"/>
      <c r="C136" s="49">
        <v>43617</v>
      </c>
      <c r="D136" s="49">
        <v>43617</v>
      </c>
      <c r="E136" s="50" t="s">
        <v>144</v>
      </c>
      <c r="F136" s="45"/>
      <c r="G136" s="45"/>
      <c r="H136" s="32"/>
      <c r="I136" s="51">
        <v>1100000</v>
      </c>
      <c r="J136" s="51"/>
      <c r="K136" s="32"/>
      <c r="L136" s="32"/>
      <c r="M136" s="32"/>
      <c r="N136" s="33"/>
      <c r="O136" s="52" t="s">
        <v>306</v>
      </c>
      <c r="P136" s="35" t="s">
        <v>315</v>
      </c>
      <c r="Q136" s="36" t="s">
        <v>20</v>
      </c>
      <c r="R136" s="36" t="s">
        <v>37</v>
      </c>
      <c r="S136" s="37" t="s">
        <v>308</v>
      </c>
      <c r="T136" s="38" t="s">
        <v>23</v>
      </c>
    </row>
    <row r="137" spans="1:21" s="53" customFormat="1" x14ac:dyDescent="0.35">
      <c r="A137" s="46"/>
      <c r="B137" s="46"/>
      <c r="C137" s="49">
        <v>43617</v>
      </c>
      <c r="D137" s="49">
        <v>43617</v>
      </c>
      <c r="E137" s="50" t="s">
        <v>144</v>
      </c>
      <c r="F137" s="45"/>
      <c r="G137" s="45"/>
      <c r="H137" s="32"/>
      <c r="I137" s="51">
        <v>1100000</v>
      </c>
      <c r="J137" s="51"/>
      <c r="K137" s="32"/>
      <c r="L137" s="32"/>
      <c r="M137" s="32"/>
      <c r="N137" s="33"/>
      <c r="O137" s="52" t="s">
        <v>306</v>
      </c>
      <c r="P137" s="35" t="s">
        <v>315</v>
      </c>
      <c r="Q137" s="36" t="s">
        <v>20</v>
      </c>
      <c r="R137" s="36" t="s">
        <v>37</v>
      </c>
      <c r="S137" s="37" t="s">
        <v>308</v>
      </c>
      <c r="T137" s="38" t="s">
        <v>23</v>
      </c>
    </row>
    <row r="138" spans="1:21" s="53" customFormat="1" ht="25" x14ac:dyDescent="0.35">
      <c r="A138" s="46" t="s">
        <v>316</v>
      </c>
      <c r="B138" s="46" t="s">
        <v>317</v>
      </c>
      <c r="C138" s="49">
        <v>43617</v>
      </c>
      <c r="D138" s="49">
        <v>43617</v>
      </c>
      <c r="E138" s="50" t="s">
        <v>161</v>
      </c>
      <c r="F138" s="45"/>
      <c r="G138" s="45"/>
      <c r="H138" s="32">
        <v>256.93</v>
      </c>
      <c r="I138" s="51"/>
      <c r="J138" s="51"/>
      <c r="K138" s="32"/>
      <c r="L138" s="32"/>
      <c r="M138" s="32"/>
      <c r="N138" s="33"/>
      <c r="O138" s="52" t="s">
        <v>318</v>
      </c>
      <c r="P138" s="35" t="s">
        <v>319</v>
      </c>
      <c r="Q138" s="36" t="s">
        <v>20</v>
      </c>
      <c r="R138" s="36" t="s">
        <v>168</v>
      </c>
      <c r="S138" s="37" t="s">
        <v>203</v>
      </c>
      <c r="T138" s="38" t="s">
        <v>23</v>
      </c>
      <c r="U138" s="53" t="s">
        <v>320</v>
      </c>
    </row>
    <row r="139" spans="1:21" s="53" customFormat="1" ht="25" x14ac:dyDescent="0.35">
      <c r="A139" s="46" t="s">
        <v>321</v>
      </c>
      <c r="B139" s="46" t="s">
        <v>322</v>
      </c>
      <c r="C139" s="49">
        <v>43617</v>
      </c>
      <c r="D139" s="49">
        <v>43617</v>
      </c>
      <c r="E139" s="50" t="s">
        <v>144</v>
      </c>
      <c r="F139" s="45"/>
      <c r="G139" s="45"/>
      <c r="H139" s="32"/>
      <c r="I139" s="51"/>
      <c r="J139" s="51">
        <v>2804799.7894736845</v>
      </c>
      <c r="K139" s="32"/>
      <c r="L139" s="32"/>
      <c r="M139" s="32"/>
      <c r="N139" s="33"/>
      <c r="O139" s="52" t="s">
        <v>323</v>
      </c>
      <c r="P139" s="35" t="s">
        <v>324</v>
      </c>
      <c r="Q139" s="36" t="s">
        <v>20</v>
      </c>
      <c r="R139" s="36" t="s">
        <v>75</v>
      </c>
      <c r="S139" s="37" t="s">
        <v>135</v>
      </c>
      <c r="T139" s="38" t="s">
        <v>23</v>
      </c>
      <c r="U139" s="53" t="s">
        <v>325</v>
      </c>
    </row>
    <row r="140" spans="1:21" s="53" customFormat="1" ht="25" x14ac:dyDescent="0.35">
      <c r="A140" s="46" t="s">
        <v>326</v>
      </c>
      <c r="B140" s="46" t="s">
        <v>327</v>
      </c>
      <c r="C140" s="49">
        <v>43617</v>
      </c>
      <c r="D140" s="49">
        <v>43617</v>
      </c>
      <c r="E140" s="50" t="s">
        <v>144</v>
      </c>
      <c r="F140" s="45"/>
      <c r="G140" s="45"/>
      <c r="H140" s="32"/>
      <c r="I140" s="51"/>
      <c r="J140" s="51">
        <v>431757.375</v>
      </c>
      <c r="K140" s="32"/>
      <c r="L140" s="32"/>
      <c r="M140" s="32"/>
      <c r="N140" s="33"/>
      <c r="O140" s="52" t="s">
        <v>328</v>
      </c>
      <c r="P140" s="35" t="s">
        <v>329</v>
      </c>
      <c r="Q140" s="36" t="s">
        <v>20</v>
      </c>
      <c r="R140" s="36" t="s">
        <v>48</v>
      </c>
      <c r="S140" s="37" t="s">
        <v>49</v>
      </c>
      <c r="T140" s="38" t="s">
        <v>23</v>
      </c>
      <c r="U140" s="53" t="s">
        <v>330</v>
      </c>
    </row>
    <row r="141" spans="1:21" s="53" customFormat="1" ht="25" x14ac:dyDescent="0.35">
      <c r="A141" s="46"/>
      <c r="B141" s="46"/>
      <c r="C141" s="49">
        <v>43617</v>
      </c>
      <c r="D141" s="49">
        <v>43617</v>
      </c>
      <c r="E141" s="50" t="s">
        <v>161</v>
      </c>
      <c r="F141" s="45"/>
      <c r="G141" s="45">
        <v>578.4</v>
      </c>
      <c r="H141" s="32"/>
      <c r="I141" s="51"/>
      <c r="J141" s="51"/>
      <c r="K141" s="32"/>
      <c r="L141" s="32"/>
      <c r="M141" s="32"/>
      <c r="N141" s="33"/>
      <c r="O141" s="34" t="s">
        <v>331</v>
      </c>
      <c r="P141" s="35" t="s">
        <v>332</v>
      </c>
      <c r="Q141" s="36" t="s">
        <v>20</v>
      </c>
      <c r="R141" s="36" t="s">
        <v>115</v>
      </c>
      <c r="S141" s="37" t="s">
        <v>116</v>
      </c>
      <c r="T141" s="38" t="s">
        <v>23</v>
      </c>
    </row>
    <row r="142" spans="1:21" s="53" customFormat="1" x14ac:dyDescent="0.35">
      <c r="A142" s="46"/>
      <c r="B142" s="46"/>
      <c r="C142" s="49">
        <v>43617</v>
      </c>
      <c r="D142" s="49">
        <v>43617</v>
      </c>
      <c r="E142" s="50" t="s">
        <v>161</v>
      </c>
      <c r="F142" s="45"/>
      <c r="G142" s="45">
        <v>1184</v>
      </c>
      <c r="H142" s="32"/>
      <c r="I142" s="51"/>
      <c r="J142" s="51"/>
      <c r="K142" s="32"/>
      <c r="L142" s="32"/>
      <c r="M142" s="32"/>
      <c r="N142" s="33"/>
      <c r="O142" s="34" t="s">
        <v>333</v>
      </c>
      <c r="P142" s="35" t="s">
        <v>334</v>
      </c>
      <c r="Q142" s="36" t="s">
        <v>20</v>
      </c>
      <c r="R142" s="36" t="s">
        <v>115</v>
      </c>
      <c r="S142" s="37" t="s">
        <v>116</v>
      </c>
      <c r="T142" s="38" t="s">
        <v>23</v>
      </c>
    </row>
    <row r="143" spans="1:21" s="53" customFormat="1" x14ac:dyDescent="0.35">
      <c r="A143" s="46"/>
      <c r="B143" s="46"/>
      <c r="C143" s="49">
        <v>43617</v>
      </c>
      <c r="D143" s="49">
        <v>43617</v>
      </c>
      <c r="E143" s="50" t="s">
        <v>161</v>
      </c>
      <c r="F143" s="45"/>
      <c r="G143" s="45">
        <v>39.19</v>
      </c>
      <c r="H143" s="32"/>
      <c r="I143" s="51"/>
      <c r="J143" s="51"/>
      <c r="K143" s="32"/>
      <c r="L143" s="32"/>
      <c r="M143" s="32"/>
      <c r="N143" s="33"/>
      <c r="O143" s="34" t="s">
        <v>335</v>
      </c>
      <c r="P143" s="35" t="s">
        <v>336</v>
      </c>
      <c r="Q143" s="36" t="s">
        <v>20</v>
      </c>
      <c r="R143" s="36" t="s">
        <v>115</v>
      </c>
      <c r="S143" s="37" t="s">
        <v>116</v>
      </c>
      <c r="T143" s="38" t="s">
        <v>23</v>
      </c>
    </row>
    <row r="144" spans="1:21" s="53" customFormat="1" ht="25" x14ac:dyDescent="0.35">
      <c r="A144" s="46"/>
      <c r="B144" s="46"/>
      <c r="C144" s="49">
        <v>43617</v>
      </c>
      <c r="D144" s="49">
        <v>43617</v>
      </c>
      <c r="E144" s="50" t="s">
        <v>161</v>
      </c>
      <c r="F144" s="45"/>
      <c r="G144" s="45">
        <v>737.44</v>
      </c>
      <c r="H144" s="32"/>
      <c r="I144" s="51"/>
      <c r="J144" s="51"/>
      <c r="K144" s="32"/>
      <c r="L144" s="32"/>
      <c r="M144" s="32"/>
      <c r="N144" s="33"/>
      <c r="O144" s="34" t="s">
        <v>337</v>
      </c>
      <c r="P144" s="35" t="s">
        <v>338</v>
      </c>
      <c r="Q144" s="36" t="s">
        <v>20</v>
      </c>
      <c r="R144" s="36" t="s">
        <v>115</v>
      </c>
      <c r="S144" s="37" t="s">
        <v>116</v>
      </c>
      <c r="T144" s="38" t="s">
        <v>23</v>
      </c>
    </row>
    <row r="145" spans="1:20" s="53" customFormat="1" ht="25" x14ac:dyDescent="0.35">
      <c r="A145" s="46"/>
      <c r="B145" s="46"/>
      <c r="C145" s="49">
        <v>43617</v>
      </c>
      <c r="D145" s="49">
        <v>43617</v>
      </c>
      <c r="E145" s="50" t="s">
        <v>161</v>
      </c>
      <c r="F145" s="45"/>
      <c r="G145" s="45">
        <v>2647.88</v>
      </c>
      <c r="H145" s="32"/>
      <c r="I145" s="51"/>
      <c r="J145" s="51"/>
      <c r="K145" s="32"/>
      <c r="L145" s="32"/>
      <c r="M145" s="32"/>
      <c r="N145" s="33"/>
      <c r="O145" s="52" t="s">
        <v>339</v>
      </c>
      <c r="P145" s="35" t="s">
        <v>340</v>
      </c>
      <c r="Q145" s="36" t="s">
        <v>20</v>
      </c>
      <c r="R145" s="36" t="s">
        <v>115</v>
      </c>
      <c r="S145" s="37" t="s">
        <v>116</v>
      </c>
      <c r="T145" s="38" t="s">
        <v>23</v>
      </c>
    </row>
    <row r="146" spans="1:20" s="53" customFormat="1" ht="25" x14ac:dyDescent="0.35">
      <c r="A146" s="46"/>
      <c r="B146" s="46"/>
      <c r="C146" s="49">
        <v>43617</v>
      </c>
      <c r="D146" s="49">
        <v>43617</v>
      </c>
      <c r="E146" s="50" t="s">
        <v>161</v>
      </c>
      <c r="F146" s="45"/>
      <c r="G146" s="45">
        <v>2497.5</v>
      </c>
      <c r="H146" s="32"/>
      <c r="I146" s="51"/>
      <c r="J146" s="51"/>
      <c r="K146" s="32"/>
      <c r="L146" s="32"/>
      <c r="M146" s="32"/>
      <c r="N146" s="33"/>
      <c r="O146" s="52" t="s">
        <v>341</v>
      </c>
      <c r="P146" s="35" t="s">
        <v>342</v>
      </c>
      <c r="Q146" s="36" t="s">
        <v>42</v>
      </c>
      <c r="R146" s="36" t="s">
        <v>115</v>
      </c>
      <c r="S146" s="37" t="s">
        <v>116</v>
      </c>
      <c r="T146" s="38" t="s">
        <v>43</v>
      </c>
    </row>
    <row r="147" spans="1:20" s="53" customFormat="1" ht="25" x14ac:dyDescent="0.35">
      <c r="A147" s="46"/>
      <c r="B147" s="46"/>
      <c r="C147" s="49">
        <v>43617</v>
      </c>
      <c r="D147" s="49">
        <v>43617</v>
      </c>
      <c r="E147" s="50" t="s">
        <v>144</v>
      </c>
      <c r="F147" s="45"/>
      <c r="G147" s="45"/>
      <c r="H147" s="32"/>
      <c r="I147" s="58">
        <v>6131680</v>
      </c>
      <c r="J147" s="51"/>
      <c r="K147" s="32"/>
      <c r="L147" s="32"/>
      <c r="M147" s="32"/>
      <c r="N147" s="33"/>
      <c r="O147" s="52" t="s">
        <v>343</v>
      </c>
      <c r="P147" s="35" t="s">
        <v>344</v>
      </c>
      <c r="Q147" s="36" t="s">
        <v>20</v>
      </c>
      <c r="R147" s="36" t="s">
        <v>75</v>
      </c>
      <c r="S147" s="37" t="s">
        <v>120</v>
      </c>
      <c r="T147" s="38" t="s">
        <v>23</v>
      </c>
    </row>
    <row r="148" spans="1:20" s="53" customFormat="1" ht="25" x14ac:dyDescent="0.35">
      <c r="A148" s="46"/>
      <c r="B148" s="46"/>
      <c r="C148" s="49">
        <v>43617</v>
      </c>
      <c r="D148" s="49">
        <v>43617</v>
      </c>
      <c r="E148" s="50" t="s">
        <v>144</v>
      </c>
      <c r="F148" s="45"/>
      <c r="G148" s="45"/>
      <c r="H148" s="32"/>
      <c r="I148" s="58">
        <v>673294</v>
      </c>
      <c r="J148" s="51"/>
      <c r="K148" s="32"/>
      <c r="L148" s="32"/>
      <c r="M148" s="32"/>
      <c r="N148" s="33"/>
      <c r="O148" s="52" t="s">
        <v>343</v>
      </c>
      <c r="P148" s="35" t="s">
        <v>345</v>
      </c>
      <c r="Q148" s="36" t="s">
        <v>20</v>
      </c>
      <c r="R148" s="36" t="s">
        <v>115</v>
      </c>
      <c r="S148" s="37" t="s">
        <v>116</v>
      </c>
      <c r="T148" s="38" t="s">
        <v>23</v>
      </c>
    </row>
    <row r="149" spans="1:20" s="53" customFormat="1" ht="25" x14ac:dyDescent="0.35">
      <c r="A149" s="46"/>
      <c r="B149" s="46"/>
      <c r="C149" s="49">
        <v>43617</v>
      </c>
      <c r="D149" s="49">
        <v>43617</v>
      </c>
      <c r="E149" s="50" t="s">
        <v>144</v>
      </c>
      <c r="F149" s="45"/>
      <c r="G149" s="45"/>
      <c r="H149" s="32"/>
      <c r="I149" s="58">
        <v>861584</v>
      </c>
      <c r="J149" s="51"/>
      <c r="K149" s="32"/>
      <c r="L149" s="32"/>
      <c r="M149" s="32"/>
      <c r="N149" s="33"/>
      <c r="O149" s="52" t="s">
        <v>343</v>
      </c>
      <c r="P149" s="35" t="s">
        <v>346</v>
      </c>
      <c r="Q149" s="36" t="s">
        <v>20</v>
      </c>
      <c r="R149" s="36" t="s">
        <v>124</v>
      </c>
      <c r="S149" s="37" t="s">
        <v>125</v>
      </c>
      <c r="T149" s="38" t="s">
        <v>23</v>
      </c>
    </row>
    <row r="150" spans="1:20" s="53" customFormat="1" ht="25" x14ac:dyDescent="0.35">
      <c r="A150" s="46"/>
      <c r="B150" s="46"/>
      <c r="C150" s="49">
        <v>43617</v>
      </c>
      <c r="D150" s="49">
        <v>43617</v>
      </c>
      <c r="E150" s="50" t="s">
        <v>144</v>
      </c>
      <c r="F150" s="45"/>
      <c r="G150" s="45"/>
      <c r="H150" s="32"/>
      <c r="I150" s="58">
        <v>5214423</v>
      </c>
      <c r="J150" s="51"/>
      <c r="K150" s="32"/>
      <c r="L150" s="32"/>
      <c r="M150" s="32"/>
      <c r="N150" s="33"/>
      <c r="O150" s="52" t="s">
        <v>343</v>
      </c>
      <c r="P150" s="35" t="s">
        <v>347</v>
      </c>
      <c r="Q150" s="36" t="s">
        <v>20</v>
      </c>
      <c r="R150" s="36" t="s">
        <v>208</v>
      </c>
      <c r="S150" s="37" t="s">
        <v>348</v>
      </c>
      <c r="T150" s="38" t="s">
        <v>23</v>
      </c>
    </row>
    <row r="151" spans="1:20" s="53" customFormat="1" ht="25" x14ac:dyDescent="0.35">
      <c r="A151" s="46"/>
      <c r="B151" s="46"/>
      <c r="C151" s="49">
        <v>43617</v>
      </c>
      <c r="D151" s="49">
        <v>43617</v>
      </c>
      <c r="E151" s="50" t="s">
        <v>144</v>
      </c>
      <c r="F151" s="45"/>
      <c r="G151" s="45"/>
      <c r="H151" s="32"/>
      <c r="I151" s="58">
        <v>5214423</v>
      </c>
      <c r="J151" s="51"/>
      <c r="K151" s="32"/>
      <c r="L151" s="32"/>
      <c r="M151" s="32"/>
      <c r="N151" s="33"/>
      <c r="O151" s="52" t="s">
        <v>343</v>
      </c>
      <c r="P151" s="35" t="s">
        <v>347</v>
      </c>
      <c r="Q151" s="36" t="s">
        <v>20</v>
      </c>
      <c r="R151" s="36" t="s">
        <v>75</v>
      </c>
      <c r="S151" s="37" t="s">
        <v>164</v>
      </c>
      <c r="T151" s="38" t="s">
        <v>23</v>
      </c>
    </row>
    <row r="152" spans="1:20" s="53" customFormat="1" ht="25" x14ac:dyDescent="0.35">
      <c r="A152" s="46"/>
      <c r="B152" s="46"/>
      <c r="C152" s="49">
        <v>43617</v>
      </c>
      <c r="D152" s="49">
        <v>43617</v>
      </c>
      <c r="E152" s="50" t="s">
        <v>144</v>
      </c>
      <c r="F152" s="45"/>
      <c r="G152" s="45"/>
      <c r="H152" s="32"/>
      <c r="I152" s="58">
        <v>5214423</v>
      </c>
      <c r="J152" s="51"/>
      <c r="K152" s="32"/>
      <c r="L152" s="32"/>
      <c r="M152" s="32"/>
      <c r="N152" s="33"/>
      <c r="O152" s="52" t="s">
        <v>343</v>
      </c>
      <c r="P152" s="35" t="s">
        <v>347</v>
      </c>
      <c r="Q152" s="36" t="s">
        <v>20</v>
      </c>
      <c r="R152" s="36" t="s">
        <v>115</v>
      </c>
      <c r="S152" s="37" t="s">
        <v>116</v>
      </c>
      <c r="T152" s="38" t="s">
        <v>23</v>
      </c>
    </row>
    <row r="153" spans="1:20" s="53" customFormat="1" ht="25" x14ac:dyDescent="0.35">
      <c r="A153" s="46"/>
      <c r="B153" s="46"/>
      <c r="C153" s="49">
        <v>43617</v>
      </c>
      <c r="D153" s="49">
        <v>43617</v>
      </c>
      <c r="E153" s="50" t="s">
        <v>144</v>
      </c>
      <c r="F153" s="45"/>
      <c r="G153" s="45"/>
      <c r="H153" s="32"/>
      <c r="I153" s="58">
        <v>5214423</v>
      </c>
      <c r="J153" s="51"/>
      <c r="K153" s="32"/>
      <c r="L153" s="32"/>
      <c r="M153" s="32"/>
      <c r="N153" s="33"/>
      <c r="O153" s="52" t="s">
        <v>343</v>
      </c>
      <c r="P153" s="35" t="s">
        <v>347</v>
      </c>
      <c r="Q153" s="36" t="s">
        <v>20</v>
      </c>
      <c r="R153" s="36" t="s">
        <v>165</v>
      </c>
      <c r="S153" s="37" t="s">
        <v>166</v>
      </c>
      <c r="T153" s="38" t="s">
        <v>23</v>
      </c>
    </row>
    <row r="154" spans="1:20" s="53" customFormat="1" ht="25" x14ac:dyDescent="0.35">
      <c r="A154" s="46"/>
      <c r="B154" s="46"/>
      <c r="C154" s="49">
        <v>43617</v>
      </c>
      <c r="D154" s="49">
        <v>43617</v>
      </c>
      <c r="E154" s="50" t="s">
        <v>144</v>
      </c>
      <c r="F154" s="45"/>
      <c r="G154" s="45"/>
      <c r="H154" s="32"/>
      <c r="I154" s="58">
        <v>5206615</v>
      </c>
      <c r="J154" s="51"/>
      <c r="K154" s="32"/>
      <c r="L154" s="32"/>
      <c r="M154" s="32"/>
      <c r="N154" s="33"/>
      <c r="O154" s="52" t="s">
        <v>343</v>
      </c>
      <c r="P154" s="35" t="s">
        <v>349</v>
      </c>
      <c r="Q154" s="36" t="s">
        <v>20</v>
      </c>
      <c r="R154" s="36" t="s">
        <v>59</v>
      </c>
      <c r="S154" s="37" t="s">
        <v>60</v>
      </c>
      <c r="T154" s="38" t="s">
        <v>23</v>
      </c>
    </row>
    <row r="155" spans="1:20" s="53" customFormat="1" ht="25" x14ac:dyDescent="0.35">
      <c r="A155" s="46"/>
      <c r="B155" s="46"/>
      <c r="C155" s="49">
        <v>43617</v>
      </c>
      <c r="D155" s="49">
        <v>43617</v>
      </c>
      <c r="E155" s="50" t="s">
        <v>144</v>
      </c>
      <c r="F155" s="45"/>
      <c r="G155" s="45"/>
      <c r="H155" s="32"/>
      <c r="I155" s="58">
        <v>5206615</v>
      </c>
      <c r="J155" s="51"/>
      <c r="K155" s="32"/>
      <c r="L155" s="32"/>
      <c r="M155" s="32"/>
      <c r="N155" s="33"/>
      <c r="O155" s="52" t="s">
        <v>343</v>
      </c>
      <c r="P155" s="35" t="s">
        <v>349</v>
      </c>
      <c r="Q155" s="36" t="s">
        <v>20</v>
      </c>
      <c r="R155" s="36" t="s">
        <v>189</v>
      </c>
      <c r="S155" s="37" t="s">
        <v>190</v>
      </c>
      <c r="T155" s="38" t="s">
        <v>23</v>
      </c>
    </row>
    <row r="156" spans="1:20" s="53" customFormat="1" ht="25" x14ac:dyDescent="0.35">
      <c r="A156" s="46"/>
      <c r="B156" s="46"/>
      <c r="C156" s="49">
        <v>43617</v>
      </c>
      <c r="D156" s="49">
        <v>43617</v>
      </c>
      <c r="E156" s="50" t="s">
        <v>161</v>
      </c>
      <c r="F156" s="45"/>
      <c r="G156" s="45"/>
      <c r="H156" s="32"/>
      <c r="I156" s="58">
        <v>4834714</v>
      </c>
      <c r="J156" s="51"/>
      <c r="K156" s="32"/>
      <c r="L156" s="32"/>
      <c r="M156" s="32"/>
      <c r="N156" s="33"/>
      <c r="O156" s="52" t="s">
        <v>343</v>
      </c>
      <c r="P156" s="35" t="s">
        <v>350</v>
      </c>
      <c r="Q156" s="36" t="s">
        <v>20</v>
      </c>
      <c r="R156" s="36" t="s">
        <v>115</v>
      </c>
      <c r="S156" s="37" t="s">
        <v>116</v>
      </c>
      <c r="T156" s="38" t="s">
        <v>23</v>
      </c>
    </row>
    <row r="157" spans="1:20" s="53" customFormat="1" ht="25" x14ac:dyDescent="0.35">
      <c r="A157" s="46"/>
      <c r="B157" s="46"/>
      <c r="C157" s="49">
        <v>43617</v>
      </c>
      <c r="D157" s="49">
        <v>43617</v>
      </c>
      <c r="E157" s="50" t="s">
        <v>161</v>
      </c>
      <c r="F157" s="45"/>
      <c r="G157" s="45"/>
      <c r="H157" s="32"/>
      <c r="I157" s="58">
        <v>5206615</v>
      </c>
      <c r="J157" s="51"/>
      <c r="K157" s="32"/>
      <c r="L157" s="32"/>
      <c r="M157" s="32"/>
      <c r="N157" s="33"/>
      <c r="O157" s="52" t="s">
        <v>343</v>
      </c>
      <c r="P157" s="35" t="s">
        <v>351</v>
      </c>
      <c r="Q157" s="36" t="s">
        <v>20</v>
      </c>
      <c r="R157" s="36" t="s">
        <v>64</v>
      </c>
      <c r="S157" s="37" t="s">
        <v>65</v>
      </c>
      <c r="T157" s="38" t="s">
        <v>23</v>
      </c>
    </row>
    <row r="158" spans="1:20" s="53" customFormat="1" ht="25" x14ac:dyDescent="0.35">
      <c r="A158" s="46"/>
      <c r="B158" s="46"/>
      <c r="C158" s="49">
        <v>43617</v>
      </c>
      <c r="D158" s="49">
        <v>43617</v>
      </c>
      <c r="E158" s="50" t="s">
        <v>161</v>
      </c>
      <c r="F158" s="45"/>
      <c r="G158" s="45"/>
      <c r="H158" s="32"/>
      <c r="I158" s="58">
        <v>5214424</v>
      </c>
      <c r="J158" s="51"/>
      <c r="K158" s="32"/>
      <c r="L158" s="32"/>
      <c r="M158" s="32"/>
      <c r="N158" s="33"/>
      <c r="O158" s="52" t="s">
        <v>343</v>
      </c>
      <c r="P158" s="35" t="s">
        <v>352</v>
      </c>
      <c r="Q158" s="36" t="s">
        <v>20</v>
      </c>
      <c r="R158" s="36" t="s">
        <v>115</v>
      </c>
      <c r="S158" s="37" t="s">
        <v>116</v>
      </c>
      <c r="T158" s="38" t="s">
        <v>23</v>
      </c>
    </row>
    <row r="159" spans="1:20" s="53" customFormat="1" ht="25" x14ac:dyDescent="0.35">
      <c r="A159" s="46"/>
      <c r="B159" s="46"/>
      <c r="C159" s="49">
        <v>43617</v>
      </c>
      <c r="D159" s="49">
        <v>43617</v>
      </c>
      <c r="E159" s="50" t="s">
        <v>161</v>
      </c>
      <c r="F159" s="45"/>
      <c r="G159" s="45"/>
      <c r="H159" s="32"/>
      <c r="I159" s="58">
        <v>5214423</v>
      </c>
      <c r="J159" s="51"/>
      <c r="K159" s="32"/>
      <c r="L159" s="32"/>
      <c r="M159" s="32"/>
      <c r="N159" s="33"/>
      <c r="O159" s="52" t="s">
        <v>343</v>
      </c>
      <c r="P159" s="35" t="s">
        <v>353</v>
      </c>
      <c r="Q159" s="36" t="s">
        <v>20</v>
      </c>
      <c r="R159" s="36" t="s">
        <v>115</v>
      </c>
      <c r="S159" s="37" t="s">
        <v>116</v>
      </c>
      <c r="T159" s="38" t="s">
        <v>23</v>
      </c>
    </row>
    <row r="160" spans="1:20" s="53" customFormat="1" ht="25" x14ac:dyDescent="0.35">
      <c r="A160" s="46"/>
      <c r="B160" s="46"/>
      <c r="C160" s="49">
        <v>43617</v>
      </c>
      <c r="D160" s="49">
        <v>43617</v>
      </c>
      <c r="E160" s="50" t="s">
        <v>161</v>
      </c>
      <c r="F160" s="45"/>
      <c r="G160" s="45"/>
      <c r="H160" s="32"/>
      <c r="I160" s="58">
        <v>932253</v>
      </c>
      <c r="J160" s="51"/>
      <c r="K160" s="32"/>
      <c r="L160" s="32"/>
      <c r="M160" s="32"/>
      <c r="N160" s="33"/>
      <c r="O160" s="52" t="s">
        <v>343</v>
      </c>
      <c r="P160" s="35" t="s">
        <v>354</v>
      </c>
      <c r="Q160" s="36" t="s">
        <v>20</v>
      </c>
      <c r="R160" s="36" t="s">
        <v>75</v>
      </c>
      <c r="S160" s="37" t="s">
        <v>106</v>
      </c>
      <c r="T160" s="38" t="s">
        <v>23</v>
      </c>
    </row>
    <row r="161" spans="1:20" s="53" customFormat="1" ht="25" x14ac:dyDescent="0.35">
      <c r="A161" s="46"/>
      <c r="B161" s="46"/>
      <c r="C161" s="49">
        <v>43617</v>
      </c>
      <c r="D161" s="49">
        <v>43617</v>
      </c>
      <c r="E161" s="50" t="s">
        <v>161</v>
      </c>
      <c r="F161" s="45"/>
      <c r="G161" s="45"/>
      <c r="H161" s="32"/>
      <c r="I161" s="58">
        <v>932254</v>
      </c>
      <c r="J161" s="51"/>
      <c r="K161" s="32"/>
      <c r="L161" s="32"/>
      <c r="M161" s="32"/>
      <c r="N161" s="33"/>
      <c r="O161" s="52" t="s">
        <v>343</v>
      </c>
      <c r="P161" s="35" t="s">
        <v>355</v>
      </c>
      <c r="Q161" s="36" t="s">
        <v>20</v>
      </c>
      <c r="R161" s="36" t="s">
        <v>75</v>
      </c>
      <c r="S161" s="37" t="s">
        <v>135</v>
      </c>
      <c r="T161" s="38" t="s">
        <v>23</v>
      </c>
    </row>
    <row r="162" spans="1:20" s="53" customFormat="1" ht="25" x14ac:dyDescent="0.35">
      <c r="A162" s="46"/>
      <c r="B162" s="46"/>
      <c r="C162" s="49">
        <v>43617</v>
      </c>
      <c r="D162" s="49">
        <v>43617</v>
      </c>
      <c r="E162" s="50" t="s">
        <v>161</v>
      </c>
      <c r="F162" s="45"/>
      <c r="G162" s="45"/>
      <c r="H162" s="32"/>
      <c r="I162" s="58">
        <v>292188</v>
      </c>
      <c r="J162" s="51"/>
      <c r="K162" s="32"/>
      <c r="L162" s="32"/>
      <c r="M162" s="32"/>
      <c r="N162" s="33"/>
      <c r="O162" s="52" t="s">
        <v>343</v>
      </c>
      <c r="P162" s="35" t="s">
        <v>356</v>
      </c>
      <c r="Q162" s="36" t="s">
        <v>20</v>
      </c>
      <c r="R162" s="36" t="s">
        <v>88</v>
      </c>
      <c r="S162" s="37" t="s">
        <v>89</v>
      </c>
      <c r="T162" s="38" t="s">
        <v>23</v>
      </c>
    </row>
    <row r="163" spans="1:20" s="53" customFormat="1" ht="25" x14ac:dyDescent="0.35">
      <c r="A163" s="46"/>
      <c r="B163" s="46"/>
      <c r="C163" s="49">
        <v>43617</v>
      </c>
      <c r="D163" s="49">
        <v>43617</v>
      </c>
      <c r="E163" s="50" t="s">
        <v>161</v>
      </c>
      <c r="F163" s="45"/>
      <c r="G163" s="45"/>
      <c r="H163" s="32"/>
      <c r="I163" s="58">
        <v>292188</v>
      </c>
      <c r="J163" s="51"/>
      <c r="K163" s="32"/>
      <c r="L163" s="32"/>
      <c r="M163" s="32"/>
      <c r="N163" s="33"/>
      <c r="O163" s="52" t="s">
        <v>343</v>
      </c>
      <c r="P163" s="35" t="s">
        <v>356</v>
      </c>
      <c r="Q163" s="36" t="s">
        <v>20</v>
      </c>
      <c r="R163" s="36" t="s">
        <v>115</v>
      </c>
      <c r="S163" s="37" t="s">
        <v>116</v>
      </c>
      <c r="T163" s="38" t="s">
        <v>23</v>
      </c>
    </row>
    <row r="164" spans="1:20" s="53" customFormat="1" ht="25" x14ac:dyDescent="0.35">
      <c r="A164" s="46"/>
      <c r="B164" s="46"/>
      <c r="C164" s="49">
        <v>43617</v>
      </c>
      <c r="D164" s="49">
        <v>43617</v>
      </c>
      <c r="E164" s="50" t="s">
        <v>161</v>
      </c>
      <c r="F164" s="45"/>
      <c r="G164" s="45"/>
      <c r="H164" s="32"/>
      <c r="I164" s="58">
        <v>359616</v>
      </c>
      <c r="J164" s="51"/>
      <c r="K164" s="32"/>
      <c r="L164" s="32"/>
      <c r="M164" s="32"/>
      <c r="N164" s="33"/>
      <c r="O164" s="34" t="s">
        <v>343</v>
      </c>
      <c r="P164" s="35" t="s">
        <v>357</v>
      </c>
      <c r="Q164" s="36" t="s">
        <v>20</v>
      </c>
      <c r="R164" s="36" t="s">
        <v>110</v>
      </c>
      <c r="S164" s="37" t="s">
        <v>111</v>
      </c>
      <c r="T164" s="38" t="s">
        <v>23</v>
      </c>
    </row>
    <row r="165" spans="1:20" s="53" customFormat="1" ht="25" x14ac:dyDescent="0.35">
      <c r="A165" s="46"/>
      <c r="B165" s="46"/>
      <c r="C165" s="49">
        <v>43617</v>
      </c>
      <c r="D165" s="49">
        <v>43617</v>
      </c>
      <c r="E165" s="50" t="s">
        <v>144</v>
      </c>
      <c r="F165" s="45"/>
      <c r="G165" s="45"/>
      <c r="H165" s="32"/>
      <c r="I165" s="58">
        <v>359076</v>
      </c>
      <c r="J165" s="51"/>
      <c r="K165" s="32"/>
      <c r="L165" s="32"/>
      <c r="M165" s="32"/>
      <c r="N165" s="33"/>
      <c r="O165" s="34" t="s">
        <v>343</v>
      </c>
      <c r="P165" s="35" t="s">
        <v>358</v>
      </c>
      <c r="Q165" s="36" t="s">
        <v>20</v>
      </c>
      <c r="R165" s="36" t="s">
        <v>54</v>
      </c>
      <c r="S165" s="37" t="s">
        <v>55</v>
      </c>
      <c r="T165" s="38" t="s">
        <v>23</v>
      </c>
    </row>
    <row r="166" spans="1:20" s="53" customFormat="1" ht="25" x14ac:dyDescent="0.35">
      <c r="A166" s="46"/>
      <c r="B166" s="46"/>
      <c r="C166" s="49">
        <v>43617</v>
      </c>
      <c r="D166" s="49">
        <v>43617</v>
      </c>
      <c r="E166" s="50" t="s">
        <v>144</v>
      </c>
      <c r="F166" s="45"/>
      <c r="G166" s="45"/>
      <c r="H166" s="32"/>
      <c r="I166" s="58">
        <v>292188</v>
      </c>
      <c r="J166" s="51"/>
      <c r="K166" s="32"/>
      <c r="L166" s="32"/>
      <c r="M166" s="32"/>
      <c r="N166" s="33"/>
      <c r="O166" s="34" t="s">
        <v>343</v>
      </c>
      <c r="P166" s="35" t="s">
        <v>359</v>
      </c>
      <c r="Q166" s="36" t="s">
        <v>20</v>
      </c>
      <c r="R166" s="36" t="s">
        <v>88</v>
      </c>
      <c r="S166" s="37" t="s">
        <v>89</v>
      </c>
      <c r="T166" s="38" t="s">
        <v>23</v>
      </c>
    </row>
    <row r="167" spans="1:20" s="53" customFormat="1" ht="25" x14ac:dyDescent="0.35">
      <c r="A167" s="46"/>
      <c r="B167" s="46"/>
      <c r="C167" s="49">
        <v>43617</v>
      </c>
      <c r="D167" s="49">
        <v>43617</v>
      </c>
      <c r="E167" s="50" t="s">
        <v>144</v>
      </c>
      <c r="F167" s="45"/>
      <c r="G167" s="45"/>
      <c r="H167" s="32"/>
      <c r="I167" s="58">
        <v>5121897</v>
      </c>
      <c r="J167" s="51"/>
      <c r="K167" s="32"/>
      <c r="L167" s="32"/>
      <c r="M167" s="32"/>
      <c r="N167" s="33"/>
      <c r="O167" s="34" t="s">
        <v>343</v>
      </c>
      <c r="P167" s="35" t="s">
        <v>360</v>
      </c>
      <c r="Q167" s="36" t="s">
        <v>42</v>
      </c>
      <c r="R167" s="36" t="s">
        <v>115</v>
      </c>
      <c r="S167" s="37" t="s">
        <v>116</v>
      </c>
      <c r="T167" s="38" t="s">
        <v>43</v>
      </c>
    </row>
    <row r="168" spans="1:20" s="53" customFormat="1" ht="25" x14ac:dyDescent="0.35">
      <c r="A168" s="46"/>
      <c r="B168" s="46"/>
      <c r="C168" s="49">
        <v>43617</v>
      </c>
      <c r="D168" s="49">
        <v>43617</v>
      </c>
      <c r="E168" s="50" t="s">
        <v>144</v>
      </c>
      <c r="F168" s="45"/>
      <c r="G168" s="45"/>
      <c r="H168" s="32"/>
      <c r="I168" s="58">
        <v>4974099</v>
      </c>
      <c r="J168" s="51"/>
      <c r="K168" s="32"/>
      <c r="L168" s="32"/>
      <c r="M168" s="32"/>
      <c r="N168" s="33"/>
      <c r="O168" s="52" t="s">
        <v>343</v>
      </c>
      <c r="P168" s="35" t="s">
        <v>361</v>
      </c>
      <c r="Q168" s="36" t="s">
        <v>42</v>
      </c>
      <c r="R168" s="36" t="s">
        <v>115</v>
      </c>
      <c r="S168" s="37" t="s">
        <v>116</v>
      </c>
      <c r="T168" s="38" t="s">
        <v>43</v>
      </c>
    </row>
    <row r="169" spans="1:20" s="53" customFormat="1" ht="25" x14ac:dyDescent="0.35">
      <c r="A169" s="46"/>
      <c r="B169" s="46"/>
      <c r="C169" s="49">
        <v>43617</v>
      </c>
      <c r="D169" s="49">
        <v>43617</v>
      </c>
      <c r="E169" s="50" t="s">
        <v>144</v>
      </c>
      <c r="F169" s="45"/>
      <c r="G169" s="45"/>
      <c r="H169" s="32"/>
      <c r="I169" s="58">
        <v>5214423</v>
      </c>
      <c r="J169" s="51"/>
      <c r="K169" s="32"/>
      <c r="L169" s="32"/>
      <c r="M169" s="32"/>
      <c r="N169" s="33"/>
      <c r="O169" s="52" t="s">
        <v>343</v>
      </c>
      <c r="P169" s="35" t="s">
        <v>347</v>
      </c>
      <c r="Q169" s="36" t="s">
        <v>42</v>
      </c>
      <c r="R169" s="36" t="s">
        <v>208</v>
      </c>
      <c r="S169" s="37" t="s">
        <v>179</v>
      </c>
      <c r="T169" s="38" t="s">
        <v>43</v>
      </c>
    </row>
    <row r="170" spans="1:20" s="53" customFormat="1" ht="25" x14ac:dyDescent="0.35">
      <c r="A170" s="46"/>
      <c r="B170" s="46"/>
      <c r="C170" s="49">
        <v>43617</v>
      </c>
      <c r="D170" s="49">
        <v>43617</v>
      </c>
      <c r="E170" s="50" t="s">
        <v>161</v>
      </c>
      <c r="F170" s="45"/>
      <c r="G170" s="45"/>
      <c r="H170" s="32"/>
      <c r="I170" s="58">
        <v>5214423</v>
      </c>
      <c r="J170" s="51"/>
      <c r="K170" s="32"/>
      <c r="L170" s="32"/>
      <c r="M170" s="32"/>
      <c r="N170" s="33"/>
      <c r="O170" s="52" t="s">
        <v>343</v>
      </c>
      <c r="P170" s="35" t="s">
        <v>353</v>
      </c>
      <c r="Q170" s="36" t="s">
        <v>42</v>
      </c>
      <c r="R170" s="36" t="s">
        <v>193</v>
      </c>
      <c r="S170" s="37" t="s">
        <v>194</v>
      </c>
      <c r="T170" s="38" t="s">
        <v>43</v>
      </c>
    </row>
    <row r="171" spans="1:20" s="53" customFormat="1" ht="25" x14ac:dyDescent="0.35">
      <c r="A171" s="46"/>
      <c r="B171" s="46"/>
      <c r="C171" s="49">
        <v>43617</v>
      </c>
      <c r="D171" s="49">
        <v>43617</v>
      </c>
      <c r="E171" s="50" t="s">
        <v>161</v>
      </c>
      <c r="F171" s="45"/>
      <c r="G171" s="45"/>
      <c r="H171" s="32"/>
      <c r="I171" s="58">
        <v>5214423</v>
      </c>
      <c r="J171" s="51"/>
      <c r="K171" s="32"/>
      <c r="L171" s="32"/>
      <c r="M171" s="32"/>
      <c r="N171" s="33"/>
      <c r="O171" s="52" t="s">
        <v>343</v>
      </c>
      <c r="P171" s="35" t="s">
        <v>353</v>
      </c>
      <c r="Q171" s="36" t="s">
        <v>42</v>
      </c>
      <c r="R171" s="36" t="s">
        <v>115</v>
      </c>
      <c r="S171" s="37" t="s">
        <v>116</v>
      </c>
      <c r="T171" s="38" t="s">
        <v>43</v>
      </c>
    </row>
    <row r="172" spans="1:20" s="53" customFormat="1" ht="25" x14ac:dyDescent="0.35">
      <c r="A172" s="46"/>
      <c r="B172" s="46"/>
      <c r="C172" s="49">
        <v>43617</v>
      </c>
      <c r="D172" s="49">
        <v>43617</v>
      </c>
      <c r="E172" s="50" t="s">
        <v>161</v>
      </c>
      <c r="F172" s="45"/>
      <c r="G172" s="45"/>
      <c r="H172" s="32"/>
      <c r="I172" s="58">
        <v>1353847</v>
      </c>
      <c r="J172" s="51"/>
      <c r="K172" s="32"/>
      <c r="L172" s="32"/>
      <c r="M172" s="32"/>
      <c r="N172" s="33"/>
      <c r="O172" s="52" t="s">
        <v>343</v>
      </c>
      <c r="P172" s="35" t="s">
        <v>362</v>
      </c>
      <c r="Q172" s="36" t="s">
        <v>42</v>
      </c>
      <c r="R172" s="36" t="s">
        <v>110</v>
      </c>
      <c r="S172" s="37" t="s">
        <v>111</v>
      </c>
      <c r="T172" s="38" t="s">
        <v>43</v>
      </c>
    </row>
    <row r="173" spans="1:20" s="53" customFormat="1" ht="25" x14ac:dyDescent="0.35">
      <c r="A173" s="46"/>
      <c r="B173" s="46"/>
      <c r="C173" s="49">
        <v>43617</v>
      </c>
      <c r="D173" s="49">
        <v>43617</v>
      </c>
      <c r="E173" s="50" t="s">
        <v>144</v>
      </c>
      <c r="F173" s="45"/>
      <c r="G173" s="45"/>
      <c r="H173" s="32"/>
      <c r="I173" s="51"/>
      <c r="J173" s="51">
        <v>2146088</v>
      </c>
      <c r="K173" s="32"/>
      <c r="L173" s="32"/>
      <c r="M173" s="32"/>
      <c r="N173" s="33"/>
      <c r="O173" s="52" t="s">
        <v>149</v>
      </c>
      <c r="P173" s="35" t="s">
        <v>363</v>
      </c>
      <c r="Q173" s="36" t="s">
        <v>20</v>
      </c>
      <c r="R173" s="36" t="s">
        <v>75</v>
      </c>
      <c r="S173" s="37" t="s">
        <v>120</v>
      </c>
      <c r="T173" s="38" t="s">
        <v>23</v>
      </c>
    </row>
    <row r="174" spans="1:20" s="53" customFormat="1" ht="25" x14ac:dyDescent="0.35">
      <c r="A174" s="46"/>
      <c r="B174" s="46"/>
      <c r="C174" s="49">
        <v>43617</v>
      </c>
      <c r="D174" s="49">
        <v>43617</v>
      </c>
      <c r="E174" s="50" t="s">
        <v>144</v>
      </c>
      <c r="F174" s="45"/>
      <c r="G174" s="45"/>
      <c r="H174" s="32"/>
      <c r="I174" s="51"/>
      <c r="J174" s="51">
        <v>67329</v>
      </c>
      <c r="K174" s="32"/>
      <c r="L174" s="32"/>
      <c r="M174" s="32"/>
      <c r="N174" s="33"/>
      <c r="O174" s="52" t="s">
        <v>149</v>
      </c>
      <c r="P174" s="35" t="s">
        <v>364</v>
      </c>
      <c r="Q174" s="36" t="s">
        <v>20</v>
      </c>
      <c r="R174" s="36" t="s">
        <v>115</v>
      </c>
      <c r="S174" s="37" t="s">
        <v>116</v>
      </c>
      <c r="T174" s="38" t="s">
        <v>23</v>
      </c>
    </row>
    <row r="175" spans="1:20" s="53" customFormat="1" ht="25" x14ac:dyDescent="0.35">
      <c r="A175" s="46"/>
      <c r="B175" s="46"/>
      <c r="C175" s="49">
        <v>43617</v>
      </c>
      <c r="D175" s="49">
        <v>43617</v>
      </c>
      <c r="E175" s="50" t="s">
        <v>144</v>
      </c>
      <c r="F175" s="45"/>
      <c r="G175" s="45"/>
      <c r="H175" s="32"/>
      <c r="I175" s="51"/>
      <c r="J175" s="51">
        <v>258475</v>
      </c>
      <c r="K175" s="32"/>
      <c r="L175" s="32"/>
      <c r="M175" s="32"/>
      <c r="N175" s="33"/>
      <c r="O175" s="52" t="s">
        <v>149</v>
      </c>
      <c r="P175" s="35" t="s">
        <v>365</v>
      </c>
      <c r="Q175" s="36" t="s">
        <v>20</v>
      </c>
      <c r="R175" s="36" t="s">
        <v>124</v>
      </c>
      <c r="S175" s="37" t="s">
        <v>125</v>
      </c>
      <c r="T175" s="38" t="s">
        <v>23</v>
      </c>
    </row>
    <row r="176" spans="1:20" s="53" customFormat="1" ht="25" x14ac:dyDescent="0.35">
      <c r="A176" s="46"/>
      <c r="B176" s="46"/>
      <c r="C176" s="49">
        <v>43617</v>
      </c>
      <c r="D176" s="49">
        <v>43617</v>
      </c>
      <c r="E176" s="50" t="s">
        <v>144</v>
      </c>
      <c r="F176" s="45"/>
      <c r="G176" s="45"/>
      <c r="H176" s="32"/>
      <c r="I176" s="51"/>
      <c r="J176" s="51">
        <v>1825048</v>
      </c>
      <c r="K176" s="32"/>
      <c r="L176" s="32"/>
      <c r="M176" s="32"/>
      <c r="N176" s="33"/>
      <c r="O176" s="52" t="s">
        <v>149</v>
      </c>
      <c r="P176" s="35" t="s">
        <v>366</v>
      </c>
      <c r="Q176" s="36" t="s">
        <v>20</v>
      </c>
      <c r="R176" s="36" t="s">
        <v>208</v>
      </c>
      <c r="S176" s="37" t="s">
        <v>348</v>
      </c>
      <c r="T176" s="38" t="s">
        <v>23</v>
      </c>
    </row>
    <row r="177" spans="1:20" s="53" customFormat="1" ht="25" x14ac:dyDescent="0.35">
      <c r="A177" s="46"/>
      <c r="B177" s="46"/>
      <c r="C177" s="49">
        <v>43617</v>
      </c>
      <c r="D177" s="49">
        <v>43617</v>
      </c>
      <c r="E177" s="50" t="s">
        <v>144</v>
      </c>
      <c r="F177" s="45"/>
      <c r="G177" s="45"/>
      <c r="H177" s="32"/>
      <c r="I177" s="51"/>
      <c r="J177" s="51">
        <v>1825048</v>
      </c>
      <c r="K177" s="32"/>
      <c r="L177" s="32"/>
      <c r="M177" s="32"/>
      <c r="N177" s="33"/>
      <c r="O177" s="52" t="s">
        <v>149</v>
      </c>
      <c r="P177" s="35" t="s">
        <v>366</v>
      </c>
      <c r="Q177" s="36" t="s">
        <v>20</v>
      </c>
      <c r="R177" s="36" t="s">
        <v>75</v>
      </c>
      <c r="S177" s="37" t="s">
        <v>164</v>
      </c>
      <c r="T177" s="38" t="s">
        <v>23</v>
      </c>
    </row>
    <row r="178" spans="1:20" s="53" customFormat="1" ht="25" x14ac:dyDescent="0.35">
      <c r="A178" s="46"/>
      <c r="B178" s="46"/>
      <c r="C178" s="49">
        <v>43617</v>
      </c>
      <c r="D178" s="49">
        <v>43617</v>
      </c>
      <c r="E178" s="50" t="s">
        <v>144</v>
      </c>
      <c r="F178" s="45"/>
      <c r="G178" s="45"/>
      <c r="H178" s="32"/>
      <c r="I178" s="51"/>
      <c r="J178" s="51">
        <v>1825048</v>
      </c>
      <c r="K178" s="32"/>
      <c r="L178" s="32"/>
      <c r="M178" s="32"/>
      <c r="N178" s="33"/>
      <c r="O178" s="52" t="s">
        <v>149</v>
      </c>
      <c r="P178" s="35" t="s">
        <v>366</v>
      </c>
      <c r="Q178" s="36" t="s">
        <v>20</v>
      </c>
      <c r="R178" s="36" t="s">
        <v>115</v>
      </c>
      <c r="S178" s="37" t="s">
        <v>116</v>
      </c>
      <c r="T178" s="38" t="s">
        <v>23</v>
      </c>
    </row>
    <row r="179" spans="1:20" s="53" customFormat="1" ht="25" x14ac:dyDescent="0.35">
      <c r="A179" s="46"/>
      <c r="B179" s="46"/>
      <c r="C179" s="49">
        <v>43617</v>
      </c>
      <c r="D179" s="49">
        <v>43617</v>
      </c>
      <c r="E179" s="50" t="s">
        <v>144</v>
      </c>
      <c r="F179" s="45"/>
      <c r="G179" s="45"/>
      <c r="H179" s="32"/>
      <c r="I179" s="51"/>
      <c r="J179" s="51">
        <v>1825048</v>
      </c>
      <c r="K179" s="32"/>
      <c r="L179" s="32"/>
      <c r="M179" s="32"/>
      <c r="N179" s="33"/>
      <c r="O179" s="52" t="s">
        <v>149</v>
      </c>
      <c r="P179" s="35" t="s">
        <v>366</v>
      </c>
      <c r="Q179" s="36" t="s">
        <v>20</v>
      </c>
      <c r="R179" s="36" t="s">
        <v>165</v>
      </c>
      <c r="S179" s="37" t="s">
        <v>166</v>
      </c>
      <c r="T179" s="38" t="s">
        <v>23</v>
      </c>
    </row>
    <row r="180" spans="1:20" s="53" customFormat="1" ht="25" x14ac:dyDescent="0.35">
      <c r="A180" s="46"/>
      <c r="B180" s="46"/>
      <c r="C180" s="49">
        <v>43617</v>
      </c>
      <c r="D180" s="49">
        <v>43617</v>
      </c>
      <c r="E180" s="50" t="s">
        <v>144</v>
      </c>
      <c r="F180" s="45"/>
      <c r="G180" s="45"/>
      <c r="H180" s="32"/>
      <c r="I180" s="51"/>
      <c r="J180" s="51">
        <v>1822315</v>
      </c>
      <c r="K180" s="32"/>
      <c r="L180" s="32"/>
      <c r="M180" s="32"/>
      <c r="N180" s="33"/>
      <c r="O180" s="52" t="s">
        <v>149</v>
      </c>
      <c r="P180" s="35" t="s">
        <v>367</v>
      </c>
      <c r="Q180" s="36" t="s">
        <v>20</v>
      </c>
      <c r="R180" s="36" t="s">
        <v>59</v>
      </c>
      <c r="S180" s="37" t="s">
        <v>60</v>
      </c>
      <c r="T180" s="38" t="s">
        <v>23</v>
      </c>
    </row>
    <row r="181" spans="1:20" s="53" customFormat="1" ht="25" x14ac:dyDescent="0.35">
      <c r="A181" s="46"/>
      <c r="B181" s="46"/>
      <c r="C181" s="49">
        <v>43617</v>
      </c>
      <c r="D181" s="49">
        <v>43617</v>
      </c>
      <c r="E181" s="50" t="s">
        <v>144</v>
      </c>
      <c r="F181" s="45"/>
      <c r="G181" s="45"/>
      <c r="H181" s="32"/>
      <c r="I181" s="51"/>
      <c r="J181" s="51">
        <v>1822315</v>
      </c>
      <c r="K181" s="32"/>
      <c r="L181" s="32"/>
      <c r="M181" s="32"/>
      <c r="N181" s="33"/>
      <c r="O181" s="52" t="s">
        <v>149</v>
      </c>
      <c r="P181" s="35" t="s">
        <v>367</v>
      </c>
      <c r="Q181" s="36" t="s">
        <v>20</v>
      </c>
      <c r="R181" s="36" t="s">
        <v>189</v>
      </c>
      <c r="S181" s="37" t="s">
        <v>190</v>
      </c>
      <c r="T181" s="38" t="s">
        <v>23</v>
      </c>
    </row>
    <row r="182" spans="1:20" s="53" customFormat="1" ht="25" x14ac:dyDescent="0.35">
      <c r="A182" s="46"/>
      <c r="B182" s="46"/>
      <c r="C182" s="49">
        <v>43617</v>
      </c>
      <c r="D182" s="49">
        <v>43617</v>
      </c>
      <c r="E182" s="50" t="s">
        <v>144</v>
      </c>
      <c r="F182" s="45"/>
      <c r="G182" s="45"/>
      <c r="H182" s="32"/>
      <c r="I182" s="51"/>
      <c r="J182" s="51">
        <v>1450414</v>
      </c>
      <c r="K182" s="32"/>
      <c r="L182" s="32"/>
      <c r="M182" s="32"/>
      <c r="N182" s="33"/>
      <c r="O182" s="52" t="s">
        <v>149</v>
      </c>
      <c r="P182" s="35" t="s">
        <v>368</v>
      </c>
      <c r="Q182" s="36" t="s">
        <v>20</v>
      </c>
      <c r="R182" s="36" t="s">
        <v>115</v>
      </c>
      <c r="S182" s="37" t="s">
        <v>116</v>
      </c>
      <c r="T182" s="38" t="s">
        <v>23</v>
      </c>
    </row>
    <row r="183" spans="1:20" s="53" customFormat="1" ht="25" x14ac:dyDescent="0.35">
      <c r="A183" s="46"/>
      <c r="B183" s="46"/>
      <c r="C183" s="49">
        <v>43617</v>
      </c>
      <c r="D183" s="49">
        <v>43617</v>
      </c>
      <c r="E183" s="50" t="s">
        <v>144</v>
      </c>
      <c r="F183" s="45"/>
      <c r="G183" s="45"/>
      <c r="H183" s="32"/>
      <c r="I183" s="51"/>
      <c r="J183" s="51">
        <v>1822315</v>
      </c>
      <c r="K183" s="32"/>
      <c r="L183" s="32"/>
      <c r="M183" s="32"/>
      <c r="N183" s="33"/>
      <c r="O183" s="52" t="s">
        <v>149</v>
      </c>
      <c r="P183" s="35" t="s">
        <v>367</v>
      </c>
      <c r="Q183" s="36" t="s">
        <v>20</v>
      </c>
      <c r="R183" s="36" t="s">
        <v>64</v>
      </c>
      <c r="S183" s="37" t="s">
        <v>65</v>
      </c>
      <c r="T183" s="38" t="s">
        <v>23</v>
      </c>
    </row>
    <row r="184" spans="1:20" s="53" customFormat="1" ht="25" x14ac:dyDescent="0.35">
      <c r="A184" s="46"/>
      <c r="B184" s="46"/>
      <c r="C184" s="49">
        <v>43617</v>
      </c>
      <c r="D184" s="49">
        <v>43617</v>
      </c>
      <c r="E184" s="50" t="s">
        <v>144</v>
      </c>
      <c r="F184" s="45"/>
      <c r="G184" s="45"/>
      <c r="H184" s="32"/>
      <c r="I184" s="51"/>
      <c r="J184" s="51">
        <v>1825048</v>
      </c>
      <c r="K184" s="32"/>
      <c r="L184" s="32"/>
      <c r="M184" s="32"/>
      <c r="N184" s="33"/>
      <c r="O184" s="52" t="s">
        <v>149</v>
      </c>
      <c r="P184" s="35" t="s">
        <v>366</v>
      </c>
      <c r="Q184" s="36" t="s">
        <v>20</v>
      </c>
      <c r="R184" s="36" t="s">
        <v>115</v>
      </c>
      <c r="S184" s="37" t="s">
        <v>116</v>
      </c>
      <c r="T184" s="38" t="s">
        <v>23</v>
      </c>
    </row>
    <row r="185" spans="1:20" s="53" customFormat="1" ht="25" x14ac:dyDescent="0.35">
      <c r="A185" s="46"/>
      <c r="B185" s="46"/>
      <c r="C185" s="49">
        <v>43617</v>
      </c>
      <c r="D185" s="49">
        <v>43617</v>
      </c>
      <c r="E185" s="50" t="s">
        <v>144</v>
      </c>
      <c r="F185" s="45"/>
      <c r="G185" s="45"/>
      <c r="H185" s="32"/>
      <c r="I185" s="51"/>
      <c r="J185" s="51">
        <v>1825048</v>
      </c>
      <c r="K185" s="32"/>
      <c r="L185" s="32"/>
      <c r="M185" s="32"/>
      <c r="N185" s="33"/>
      <c r="O185" s="52" t="s">
        <v>149</v>
      </c>
      <c r="P185" s="35" t="s">
        <v>366</v>
      </c>
      <c r="Q185" s="36" t="s">
        <v>20</v>
      </c>
      <c r="R185" s="36" t="s">
        <v>115</v>
      </c>
      <c r="S185" s="37" t="s">
        <v>116</v>
      </c>
      <c r="T185" s="38" t="s">
        <v>23</v>
      </c>
    </row>
    <row r="186" spans="1:20" s="53" customFormat="1" ht="25" x14ac:dyDescent="0.35">
      <c r="A186" s="46"/>
      <c r="B186" s="46"/>
      <c r="C186" s="49">
        <v>43617</v>
      </c>
      <c r="D186" s="49">
        <v>43617</v>
      </c>
      <c r="E186" s="50" t="s">
        <v>144</v>
      </c>
      <c r="F186" s="45"/>
      <c r="G186" s="45"/>
      <c r="H186" s="32"/>
      <c r="I186" s="51"/>
      <c r="J186" s="51">
        <v>326289</v>
      </c>
      <c r="K186" s="32"/>
      <c r="L186" s="32"/>
      <c r="M186" s="32"/>
      <c r="N186" s="33"/>
      <c r="O186" s="52" t="s">
        <v>149</v>
      </c>
      <c r="P186" s="35" t="s">
        <v>369</v>
      </c>
      <c r="Q186" s="36" t="s">
        <v>20</v>
      </c>
      <c r="R186" s="36" t="s">
        <v>75</v>
      </c>
      <c r="S186" s="37" t="s">
        <v>106</v>
      </c>
      <c r="T186" s="38" t="s">
        <v>23</v>
      </c>
    </row>
    <row r="187" spans="1:20" s="53" customFormat="1" ht="25" x14ac:dyDescent="0.35">
      <c r="A187" s="46"/>
      <c r="B187" s="46"/>
      <c r="C187" s="49">
        <v>43617</v>
      </c>
      <c r="D187" s="49">
        <v>43617</v>
      </c>
      <c r="E187" s="50" t="s">
        <v>144</v>
      </c>
      <c r="F187" s="45"/>
      <c r="G187" s="45"/>
      <c r="H187" s="32"/>
      <c r="I187" s="51"/>
      <c r="J187" s="51">
        <v>326289</v>
      </c>
      <c r="K187" s="32"/>
      <c r="L187" s="32"/>
      <c r="M187" s="32"/>
      <c r="N187" s="33"/>
      <c r="O187" s="52" t="s">
        <v>149</v>
      </c>
      <c r="P187" s="35" t="s">
        <v>369</v>
      </c>
      <c r="Q187" s="36" t="s">
        <v>20</v>
      </c>
      <c r="R187" s="36" t="s">
        <v>75</v>
      </c>
      <c r="S187" s="37" t="s">
        <v>135</v>
      </c>
      <c r="T187" s="38" t="s">
        <v>23</v>
      </c>
    </row>
    <row r="188" spans="1:20" s="53" customFormat="1" ht="25" x14ac:dyDescent="0.35">
      <c r="A188" s="46"/>
      <c r="B188" s="46"/>
      <c r="C188" s="49">
        <v>43617</v>
      </c>
      <c r="D188" s="49">
        <v>43617</v>
      </c>
      <c r="E188" s="50" t="s">
        <v>144</v>
      </c>
      <c r="F188" s="45"/>
      <c r="G188" s="45"/>
      <c r="H188" s="32"/>
      <c r="I188" s="51"/>
      <c r="J188" s="51">
        <v>58438</v>
      </c>
      <c r="K188" s="32"/>
      <c r="L188" s="32"/>
      <c r="M188" s="32"/>
      <c r="N188" s="33"/>
      <c r="O188" s="52" t="s">
        <v>149</v>
      </c>
      <c r="P188" s="35" t="s">
        <v>370</v>
      </c>
      <c r="Q188" s="36" t="s">
        <v>20</v>
      </c>
      <c r="R188" s="36" t="s">
        <v>88</v>
      </c>
      <c r="S188" s="37" t="s">
        <v>89</v>
      </c>
      <c r="T188" s="38" t="s">
        <v>23</v>
      </c>
    </row>
    <row r="189" spans="1:20" s="53" customFormat="1" ht="25" x14ac:dyDescent="0.35">
      <c r="A189" s="46"/>
      <c r="B189" s="46"/>
      <c r="C189" s="49">
        <v>43617</v>
      </c>
      <c r="D189" s="49">
        <v>43617</v>
      </c>
      <c r="E189" s="50" t="s">
        <v>144</v>
      </c>
      <c r="F189" s="45"/>
      <c r="G189" s="45"/>
      <c r="H189" s="32"/>
      <c r="I189" s="51"/>
      <c r="J189" s="51">
        <v>58438</v>
      </c>
      <c r="K189" s="32"/>
      <c r="L189" s="32"/>
      <c r="M189" s="32"/>
      <c r="N189" s="33"/>
      <c r="O189" s="52" t="s">
        <v>149</v>
      </c>
      <c r="P189" s="35" t="s">
        <v>370</v>
      </c>
      <c r="Q189" s="36" t="s">
        <v>20</v>
      </c>
      <c r="R189" s="36" t="s">
        <v>115</v>
      </c>
      <c r="S189" s="37" t="s">
        <v>116</v>
      </c>
      <c r="T189" s="38" t="s">
        <v>23</v>
      </c>
    </row>
    <row r="190" spans="1:20" s="53" customFormat="1" ht="25" x14ac:dyDescent="0.35">
      <c r="A190" s="46"/>
      <c r="B190" s="46"/>
      <c r="C190" s="49">
        <v>43617</v>
      </c>
      <c r="D190" s="49">
        <v>43617</v>
      </c>
      <c r="E190" s="50" t="s">
        <v>144</v>
      </c>
      <c r="F190" s="45"/>
      <c r="G190" s="45"/>
      <c r="H190" s="32"/>
      <c r="I190" s="51"/>
      <c r="J190" s="51">
        <v>125866</v>
      </c>
      <c r="K190" s="32"/>
      <c r="L190" s="32"/>
      <c r="M190" s="32"/>
      <c r="N190" s="33"/>
      <c r="O190" s="52" t="s">
        <v>149</v>
      </c>
      <c r="P190" s="35" t="s">
        <v>371</v>
      </c>
      <c r="Q190" s="36" t="s">
        <v>20</v>
      </c>
      <c r="R190" s="36" t="s">
        <v>110</v>
      </c>
      <c r="S190" s="37" t="s">
        <v>111</v>
      </c>
      <c r="T190" s="38" t="s">
        <v>23</v>
      </c>
    </row>
    <row r="191" spans="1:20" s="53" customFormat="1" ht="25" x14ac:dyDescent="0.35">
      <c r="A191" s="46"/>
      <c r="B191" s="46"/>
      <c r="C191" s="49">
        <v>43617</v>
      </c>
      <c r="D191" s="49">
        <v>43617</v>
      </c>
      <c r="E191" s="50" t="s">
        <v>144</v>
      </c>
      <c r="F191" s="45"/>
      <c r="G191" s="45"/>
      <c r="H191" s="32"/>
      <c r="I191" s="51"/>
      <c r="J191" s="51">
        <v>125677</v>
      </c>
      <c r="K191" s="32"/>
      <c r="L191" s="32"/>
      <c r="M191" s="32"/>
      <c r="N191" s="33"/>
      <c r="O191" s="52" t="s">
        <v>149</v>
      </c>
      <c r="P191" s="35" t="s">
        <v>372</v>
      </c>
      <c r="Q191" s="36" t="s">
        <v>20</v>
      </c>
      <c r="R191" s="36" t="s">
        <v>54</v>
      </c>
      <c r="S191" s="37" t="s">
        <v>55</v>
      </c>
      <c r="T191" s="38" t="s">
        <v>23</v>
      </c>
    </row>
    <row r="192" spans="1:20" s="53" customFormat="1" ht="25" x14ac:dyDescent="0.35">
      <c r="A192" s="46"/>
      <c r="B192" s="46"/>
      <c r="C192" s="49">
        <v>43617</v>
      </c>
      <c r="D192" s="49">
        <v>43617</v>
      </c>
      <c r="E192" s="50" t="s">
        <v>144</v>
      </c>
      <c r="F192" s="45"/>
      <c r="G192" s="45"/>
      <c r="H192" s="32"/>
      <c r="I192" s="51"/>
      <c r="J192" s="51">
        <v>58438</v>
      </c>
      <c r="K192" s="32"/>
      <c r="L192" s="32"/>
      <c r="M192" s="32"/>
      <c r="N192" s="33"/>
      <c r="O192" s="52" t="s">
        <v>149</v>
      </c>
      <c r="P192" s="35" t="s">
        <v>370</v>
      </c>
      <c r="Q192" s="36" t="s">
        <v>20</v>
      </c>
      <c r="R192" s="36" t="s">
        <v>88</v>
      </c>
      <c r="S192" s="37" t="s">
        <v>89</v>
      </c>
      <c r="T192" s="38" t="s">
        <v>23</v>
      </c>
    </row>
    <row r="193" spans="1:21" s="53" customFormat="1" ht="25" x14ac:dyDescent="0.35">
      <c r="A193" s="46"/>
      <c r="B193" s="46"/>
      <c r="C193" s="49">
        <v>43617</v>
      </c>
      <c r="D193" s="49">
        <v>43617</v>
      </c>
      <c r="E193" s="50" t="s">
        <v>144</v>
      </c>
      <c r="F193" s="45"/>
      <c r="G193" s="45"/>
      <c r="H193" s="32"/>
      <c r="I193" s="51"/>
      <c r="J193" s="51">
        <v>1405522</v>
      </c>
      <c r="K193" s="32"/>
      <c r="L193" s="32"/>
      <c r="M193" s="32"/>
      <c r="N193" s="33"/>
      <c r="O193" s="52" t="s">
        <v>149</v>
      </c>
      <c r="P193" s="35" t="s">
        <v>373</v>
      </c>
      <c r="Q193" s="36" t="s">
        <v>42</v>
      </c>
      <c r="R193" s="36" t="s">
        <v>115</v>
      </c>
      <c r="S193" s="37" t="s">
        <v>116</v>
      </c>
      <c r="T193" s="38" t="s">
        <v>43</v>
      </c>
    </row>
    <row r="194" spans="1:21" s="53" customFormat="1" ht="25" x14ac:dyDescent="0.35">
      <c r="A194" s="46"/>
      <c r="B194" s="46"/>
      <c r="C194" s="49">
        <v>43617</v>
      </c>
      <c r="D194" s="49">
        <v>43617</v>
      </c>
      <c r="E194" s="50" t="s">
        <v>144</v>
      </c>
      <c r="F194" s="45"/>
      <c r="G194" s="45"/>
      <c r="H194" s="32"/>
      <c r="I194" s="51"/>
      <c r="J194" s="51">
        <v>1584724</v>
      </c>
      <c r="K194" s="32"/>
      <c r="L194" s="32"/>
      <c r="M194" s="32"/>
      <c r="N194" s="33"/>
      <c r="O194" s="52" t="s">
        <v>149</v>
      </c>
      <c r="P194" s="35" t="s">
        <v>374</v>
      </c>
      <c r="Q194" s="36" t="s">
        <v>42</v>
      </c>
      <c r="R194" s="36" t="s">
        <v>115</v>
      </c>
      <c r="S194" s="37" t="s">
        <v>116</v>
      </c>
      <c r="T194" s="38" t="s">
        <v>43</v>
      </c>
    </row>
    <row r="195" spans="1:21" s="53" customFormat="1" ht="25" x14ac:dyDescent="0.35">
      <c r="A195" s="46"/>
      <c r="B195" s="46"/>
      <c r="C195" s="49">
        <v>43617</v>
      </c>
      <c r="D195" s="49">
        <v>43617</v>
      </c>
      <c r="E195" s="50" t="s">
        <v>161</v>
      </c>
      <c r="F195" s="45"/>
      <c r="G195" s="45"/>
      <c r="H195" s="32"/>
      <c r="I195" s="51"/>
      <c r="J195" s="51">
        <v>1825048</v>
      </c>
      <c r="K195" s="32"/>
      <c r="L195" s="32"/>
      <c r="M195" s="32"/>
      <c r="N195" s="33"/>
      <c r="O195" s="52" t="s">
        <v>149</v>
      </c>
      <c r="P195" s="35" t="s">
        <v>375</v>
      </c>
      <c r="Q195" s="36" t="s">
        <v>42</v>
      </c>
      <c r="R195" s="36" t="s">
        <v>208</v>
      </c>
      <c r="S195" s="37" t="s">
        <v>179</v>
      </c>
      <c r="T195" s="38" t="s">
        <v>43</v>
      </c>
    </row>
    <row r="196" spans="1:21" s="53" customFormat="1" ht="25" x14ac:dyDescent="0.35">
      <c r="A196" s="46"/>
      <c r="B196" s="46"/>
      <c r="C196" s="49">
        <v>43617</v>
      </c>
      <c r="D196" s="49">
        <v>43617</v>
      </c>
      <c r="E196" s="50" t="s">
        <v>161</v>
      </c>
      <c r="F196" s="45"/>
      <c r="G196" s="45"/>
      <c r="H196" s="32"/>
      <c r="I196" s="51"/>
      <c r="J196" s="51">
        <v>1825048</v>
      </c>
      <c r="K196" s="32"/>
      <c r="L196" s="32"/>
      <c r="M196" s="32"/>
      <c r="N196" s="33"/>
      <c r="O196" s="52" t="s">
        <v>149</v>
      </c>
      <c r="P196" s="35" t="s">
        <v>375</v>
      </c>
      <c r="Q196" s="36" t="s">
        <v>42</v>
      </c>
      <c r="R196" s="36" t="s">
        <v>193</v>
      </c>
      <c r="S196" s="37" t="s">
        <v>194</v>
      </c>
      <c r="T196" s="38" t="s">
        <v>43</v>
      </c>
    </row>
    <row r="197" spans="1:21" s="53" customFormat="1" ht="25" x14ac:dyDescent="0.35">
      <c r="A197" s="46"/>
      <c r="B197" s="46"/>
      <c r="C197" s="49">
        <v>43617</v>
      </c>
      <c r="D197" s="49">
        <v>43617</v>
      </c>
      <c r="E197" s="50" t="s">
        <v>144</v>
      </c>
      <c r="F197" s="45"/>
      <c r="G197" s="45"/>
      <c r="H197" s="32"/>
      <c r="I197" s="51"/>
      <c r="J197" s="51">
        <v>1825048</v>
      </c>
      <c r="K197" s="32"/>
      <c r="L197" s="32"/>
      <c r="M197" s="32"/>
      <c r="N197" s="33"/>
      <c r="O197" s="52" t="s">
        <v>149</v>
      </c>
      <c r="P197" s="35" t="s">
        <v>366</v>
      </c>
      <c r="Q197" s="36" t="s">
        <v>42</v>
      </c>
      <c r="R197" s="36" t="s">
        <v>115</v>
      </c>
      <c r="S197" s="37" t="s">
        <v>116</v>
      </c>
      <c r="T197" s="38" t="s">
        <v>43</v>
      </c>
    </row>
    <row r="198" spans="1:21" s="53" customFormat="1" ht="25" x14ac:dyDescent="0.35">
      <c r="A198" s="46"/>
      <c r="B198" s="46"/>
      <c r="C198" s="49">
        <v>43617</v>
      </c>
      <c r="D198" s="49">
        <v>43617</v>
      </c>
      <c r="E198" s="50" t="s">
        <v>144</v>
      </c>
      <c r="F198" s="45"/>
      <c r="G198" s="45"/>
      <c r="H198" s="32"/>
      <c r="I198" s="51"/>
      <c r="J198" s="51">
        <v>473846</v>
      </c>
      <c r="K198" s="32"/>
      <c r="L198" s="32"/>
      <c r="M198" s="32"/>
      <c r="N198" s="33"/>
      <c r="O198" s="52" t="s">
        <v>149</v>
      </c>
      <c r="P198" s="35" t="s">
        <v>376</v>
      </c>
      <c r="Q198" s="36" t="s">
        <v>42</v>
      </c>
      <c r="R198" s="36" t="s">
        <v>110</v>
      </c>
      <c r="S198" s="37" t="s">
        <v>111</v>
      </c>
      <c r="T198" s="38" t="s">
        <v>43</v>
      </c>
    </row>
    <row r="199" spans="1:21" s="26" customFormat="1" ht="13" x14ac:dyDescent="0.35">
      <c r="A199" s="18"/>
      <c r="B199" s="19" t="s">
        <v>377</v>
      </c>
      <c r="C199" s="20"/>
      <c r="D199" s="20"/>
      <c r="E199" s="21"/>
      <c r="F199" s="22"/>
      <c r="G199" s="23"/>
      <c r="H199" s="23"/>
      <c r="I199" s="23"/>
      <c r="J199" s="23"/>
      <c r="K199" s="23"/>
      <c r="L199" s="23"/>
      <c r="M199" s="23"/>
      <c r="N199" s="19"/>
      <c r="O199" s="24"/>
      <c r="P199" s="25"/>
      <c r="Q199" s="36"/>
      <c r="R199" s="36"/>
      <c r="S199" s="36"/>
      <c r="U199" s="53"/>
    </row>
    <row r="200" spans="1:21" s="53" customFormat="1" ht="25" x14ac:dyDescent="0.35">
      <c r="A200" s="46" t="s">
        <v>378</v>
      </c>
      <c r="B200" s="46" t="s">
        <v>379</v>
      </c>
      <c r="C200" s="49">
        <v>43617</v>
      </c>
      <c r="D200" s="49">
        <v>43617</v>
      </c>
      <c r="E200" s="50" t="s">
        <v>144</v>
      </c>
      <c r="F200" s="45"/>
      <c r="G200" s="32"/>
      <c r="H200" s="32"/>
      <c r="I200" s="32"/>
      <c r="J200" s="33"/>
      <c r="K200" s="32"/>
      <c r="L200" s="32"/>
      <c r="M200" s="51"/>
      <c r="N200" s="33">
        <v>35184478</v>
      </c>
      <c r="O200" s="52" t="s">
        <v>380</v>
      </c>
      <c r="P200" s="35" t="s">
        <v>381</v>
      </c>
      <c r="Q200" s="36" t="s">
        <v>20</v>
      </c>
      <c r="R200" s="36" t="s">
        <v>147</v>
      </c>
      <c r="S200" s="37" t="s">
        <v>148</v>
      </c>
      <c r="T200" s="38" t="s">
        <v>23</v>
      </c>
      <c r="U200" s="53" t="s">
        <v>382</v>
      </c>
    </row>
    <row r="201" spans="1:21" s="53" customFormat="1" ht="25" x14ac:dyDescent="0.35">
      <c r="A201" s="46" t="s">
        <v>378</v>
      </c>
      <c r="B201" s="46" t="s">
        <v>379</v>
      </c>
      <c r="C201" s="49">
        <v>43617</v>
      </c>
      <c r="D201" s="49">
        <v>43617</v>
      </c>
      <c r="E201" s="50" t="s">
        <v>144</v>
      </c>
      <c r="F201" s="45"/>
      <c r="G201" s="32"/>
      <c r="H201" s="32"/>
      <c r="I201" s="32"/>
      <c r="J201" s="33"/>
      <c r="K201" s="32"/>
      <c r="L201" s="32"/>
      <c r="M201" s="51"/>
      <c r="N201" s="33">
        <v>7752128</v>
      </c>
      <c r="O201" s="52" t="s">
        <v>383</v>
      </c>
      <c r="P201" s="35" t="s">
        <v>384</v>
      </c>
      <c r="Q201" s="36" t="s">
        <v>20</v>
      </c>
      <c r="R201" s="36" t="s">
        <v>147</v>
      </c>
      <c r="S201" s="37" t="s">
        <v>148</v>
      </c>
      <c r="T201" s="38" t="s">
        <v>23</v>
      </c>
      <c r="U201" s="53" t="s">
        <v>382</v>
      </c>
    </row>
    <row r="202" spans="1:21" s="53" customFormat="1" ht="25" x14ac:dyDescent="0.35">
      <c r="A202" s="46" t="s">
        <v>378</v>
      </c>
      <c r="B202" s="46" t="s">
        <v>379</v>
      </c>
      <c r="C202" s="49">
        <v>43617</v>
      </c>
      <c r="D202" s="49">
        <v>43617</v>
      </c>
      <c r="E202" s="50" t="s">
        <v>144</v>
      </c>
      <c r="F202" s="45"/>
      <c r="G202" s="32"/>
      <c r="H202" s="32"/>
      <c r="I202" s="32"/>
      <c r="J202" s="33"/>
      <c r="K202" s="32"/>
      <c r="L202" s="32"/>
      <c r="M202" s="51"/>
      <c r="N202" s="33">
        <v>269622813.82769227</v>
      </c>
      <c r="O202" s="52" t="s">
        <v>385</v>
      </c>
      <c r="P202" s="35" t="s">
        <v>386</v>
      </c>
      <c r="Q202" s="36" t="s">
        <v>20</v>
      </c>
      <c r="R202" s="36" t="s">
        <v>147</v>
      </c>
      <c r="S202" s="37" t="s">
        <v>148</v>
      </c>
      <c r="T202" s="38" t="s">
        <v>23</v>
      </c>
      <c r="U202" s="53" t="s">
        <v>382</v>
      </c>
    </row>
    <row r="203" spans="1:21" s="53" customFormat="1" ht="37.5" x14ac:dyDescent="0.35">
      <c r="A203" s="46" t="s">
        <v>387</v>
      </c>
      <c r="B203" s="46" t="s">
        <v>388</v>
      </c>
      <c r="C203" s="49">
        <v>43374</v>
      </c>
      <c r="D203" s="49">
        <v>44348</v>
      </c>
      <c r="E203" s="50" t="s">
        <v>144</v>
      </c>
      <c r="F203" s="45"/>
      <c r="G203" s="32"/>
      <c r="H203" s="32"/>
      <c r="I203" s="32"/>
      <c r="J203" s="33"/>
      <c r="K203" s="32"/>
      <c r="L203" s="32"/>
      <c r="M203" s="51"/>
      <c r="N203" s="33">
        <v>22424727</v>
      </c>
      <c r="O203" s="52" t="s">
        <v>389</v>
      </c>
      <c r="P203" s="35" t="s">
        <v>390</v>
      </c>
      <c r="Q203" s="36" t="s">
        <v>20</v>
      </c>
      <c r="R203" s="36" t="s">
        <v>32</v>
      </c>
      <c r="S203" s="37" t="s">
        <v>153</v>
      </c>
      <c r="T203" s="38" t="s">
        <v>23</v>
      </c>
      <c r="U203" s="53" t="s">
        <v>391</v>
      </c>
    </row>
    <row r="204" spans="1:21" s="53" customFormat="1" ht="37.5" x14ac:dyDescent="0.35">
      <c r="A204" s="46" t="s">
        <v>392</v>
      </c>
      <c r="B204" s="46" t="s">
        <v>393</v>
      </c>
      <c r="C204" s="49">
        <v>43101</v>
      </c>
      <c r="D204" s="49">
        <v>43617</v>
      </c>
      <c r="E204" s="50" t="s">
        <v>144</v>
      </c>
      <c r="F204" s="45"/>
      <c r="G204" s="32"/>
      <c r="H204" s="32"/>
      <c r="I204" s="32"/>
      <c r="J204" s="33"/>
      <c r="K204" s="32"/>
      <c r="L204" s="32"/>
      <c r="M204" s="51"/>
      <c r="N204" s="33">
        <v>22607591</v>
      </c>
      <c r="O204" s="52" t="s">
        <v>394</v>
      </c>
      <c r="P204" s="35" t="s">
        <v>395</v>
      </c>
      <c r="Q204" s="36" t="s">
        <v>20</v>
      </c>
      <c r="R204" s="36" t="s">
        <v>75</v>
      </c>
      <c r="S204" s="37" t="s">
        <v>222</v>
      </c>
      <c r="T204" s="38" t="s">
        <v>23</v>
      </c>
      <c r="U204" s="53" t="s">
        <v>396</v>
      </c>
    </row>
    <row r="205" spans="1:21" s="53" customFormat="1" ht="37.5" x14ac:dyDescent="0.35">
      <c r="A205" s="46" t="s">
        <v>397</v>
      </c>
      <c r="B205" s="46" t="s">
        <v>398</v>
      </c>
      <c r="C205" s="49">
        <v>43525</v>
      </c>
      <c r="D205" s="49">
        <v>44470</v>
      </c>
      <c r="E205" s="50" t="s">
        <v>144</v>
      </c>
      <c r="F205" s="45"/>
      <c r="G205" s="32"/>
      <c r="H205" s="32"/>
      <c r="I205" s="32"/>
      <c r="J205" s="33"/>
      <c r="K205" s="32"/>
      <c r="L205" s="32"/>
      <c r="M205" s="51"/>
      <c r="N205" s="33">
        <v>23125500</v>
      </c>
      <c r="O205" s="52" t="s">
        <v>399</v>
      </c>
      <c r="P205" s="35" t="s">
        <v>400</v>
      </c>
      <c r="Q205" s="36" t="s">
        <v>20</v>
      </c>
      <c r="R205" s="36" t="s">
        <v>32</v>
      </c>
      <c r="S205" s="37" t="s">
        <v>33</v>
      </c>
      <c r="T205" s="38" t="s">
        <v>23</v>
      </c>
      <c r="U205" s="53" t="s">
        <v>401</v>
      </c>
    </row>
    <row r="206" spans="1:21" s="53" customFormat="1" ht="37.5" x14ac:dyDescent="0.35">
      <c r="A206" s="46" t="s">
        <v>402</v>
      </c>
      <c r="B206" s="46" t="s">
        <v>403</v>
      </c>
      <c r="C206" s="49">
        <v>43525</v>
      </c>
      <c r="D206" s="49">
        <v>44470</v>
      </c>
      <c r="E206" s="50" t="s">
        <v>144</v>
      </c>
      <c r="F206" s="45"/>
      <c r="G206" s="32"/>
      <c r="H206" s="32"/>
      <c r="I206" s="32"/>
      <c r="J206" s="33"/>
      <c r="K206" s="32"/>
      <c r="L206" s="32"/>
      <c r="M206" s="51"/>
      <c r="N206" s="33">
        <v>23125500</v>
      </c>
      <c r="O206" s="52" t="s">
        <v>399</v>
      </c>
      <c r="P206" s="35" t="s">
        <v>400</v>
      </c>
      <c r="Q206" s="36" t="s">
        <v>20</v>
      </c>
      <c r="R206" s="36" t="s">
        <v>32</v>
      </c>
      <c r="S206" s="37" t="s">
        <v>33</v>
      </c>
      <c r="T206" s="38" t="s">
        <v>23</v>
      </c>
      <c r="U206" s="53" t="s">
        <v>404</v>
      </c>
    </row>
    <row r="207" spans="1:21" s="53" customFormat="1" ht="37.5" x14ac:dyDescent="0.35">
      <c r="A207" s="46" t="s">
        <v>405</v>
      </c>
      <c r="B207" s="46" t="s">
        <v>406</v>
      </c>
      <c r="C207" s="49">
        <v>43252</v>
      </c>
      <c r="D207" s="49">
        <v>43739</v>
      </c>
      <c r="E207" s="50" t="s">
        <v>144</v>
      </c>
      <c r="F207" s="45"/>
      <c r="G207" s="32"/>
      <c r="H207" s="32"/>
      <c r="I207" s="32"/>
      <c r="J207" s="33"/>
      <c r="K207" s="32"/>
      <c r="L207" s="32"/>
      <c r="M207" s="51"/>
      <c r="N207" s="33">
        <v>22245882</v>
      </c>
      <c r="O207" s="52" t="s">
        <v>407</v>
      </c>
      <c r="P207" s="35" t="s">
        <v>408</v>
      </c>
      <c r="Q207" s="36" t="s">
        <v>20</v>
      </c>
      <c r="R207" s="36" t="s">
        <v>227</v>
      </c>
      <c r="S207" s="37" t="s">
        <v>228</v>
      </c>
      <c r="T207" s="38" t="s">
        <v>23</v>
      </c>
      <c r="U207" s="53" t="s">
        <v>409</v>
      </c>
    </row>
    <row r="208" spans="1:21" s="53" customFormat="1" ht="37.5" x14ac:dyDescent="0.35">
      <c r="A208" s="46" t="s">
        <v>410</v>
      </c>
      <c r="B208" s="46" t="s">
        <v>411</v>
      </c>
      <c r="C208" s="49">
        <v>43374</v>
      </c>
      <c r="D208" s="49">
        <v>43983</v>
      </c>
      <c r="E208" s="50" t="s">
        <v>144</v>
      </c>
      <c r="F208" s="45"/>
      <c r="G208" s="32"/>
      <c r="H208" s="32"/>
      <c r="I208" s="32"/>
      <c r="J208" s="33"/>
      <c r="K208" s="32"/>
      <c r="L208" s="32"/>
      <c r="M208" s="51"/>
      <c r="N208" s="33">
        <v>22976577</v>
      </c>
      <c r="O208" s="52" t="s">
        <v>229</v>
      </c>
      <c r="P208" s="35" t="s">
        <v>412</v>
      </c>
      <c r="Q208" s="36" t="s">
        <v>42</v>
      </c>
      <c r="R208" s="36" t="s">
        <v>165</v>
      </c>
      <c r="S208" s="37" t="s">
        <v>166</v>
      </c>
      <c r="T208" s="38" t="s">
        <v>43</v>
      </c>
      <c r="U208" s="53" t="s">
        <v>413</v>
      </c>
    </row>
    <row r="209" spans="1:21" s="53" customFormat="1" ht="37.5" x14ac:dyDescent="0.35">
      <c r="A209" s="46" t="s">
        <v>414</v>
      </c>
      <c r="B209" s="46" t="s">
        <v>415</v>
      </c>
      <c r="C209" s="49">
        <v>43556</v>
      </c>
      <c r="D209" s="49">
        <v>43647</v>
      </c>
      <c r="E209" s="50" t="s">
        <v>144</v>
      </c>
      <c r="F209" s="45"/>
      <c r="G209" s="32"/>
      <c r="H209" s="32"/>
      <c r="I209" s="32"/>
      <c r="J209" s="33"/>
      <c r="K209" s="32"/>
      <c r="L209" s="32"/>
      <c r="M209" s="51"/>
      <c r="N209" s="33">
        <v>6204250</v>
      </c>
      <c r="O209" s="52" t="s">
        <v>231</v>
      </c>
      <c r="P209" s="35" t="s">
        <v>416</v>
      </c>
      <c r="Q209" s="36" t="s">
        <v>20</v>
      </c>
      <c r="R209" s="36" t="s">
        <v>233</v>
      </c>
      <c r="S209" s="37" t="s">
        <v>234</v>
      </c>
      <c r="T209" s="38" t="s">
        <v>23</v>
      </c>
      <c r="U209" s="53" t="s">
        <v>417</v>
      </c>
    </row>
    <row r="210" spans="1:21" s="53" customFormat="1" ht="25" x14ac:dyDescent="0.35">
      <c r="A210" s="46" t="s">
        <v>118</v>
      </c>
      <c r="B210" s="46" t="s">
        <v>119</v>
      </c>
      <c r="C210" s="49">
        <v>43617</v>
      </c>
      <c r="D210" s="49">
        <v>43617</v>
      </c>
      <c r="E210" s="50" t="s">
        <v>161</v>
      </c>
      <c r="F210" s="45"/>
      <c r="G210" s="32"/>
      <c r="H210" s="32"/>
      <c r="I210" s="32"/>
      <c r="J210" s="33"/>
      <c r="K210" s="32"/>
      <c r="L210" s="59">
        <v>6000</v>
      </c>
      <c r="M210" s="51"/>
      <c r="N210" s="33"/>
      <c r="O210" s="52" t="s">
        <v>418</v>
      </c>
      <c r="P210" s="35" t="s">
        <v>419</v>
      </c>
      <c r="Q210" s="36" t="s">
        <v>20</v>
      </c>
      <c r="R210" s="36" t="s">
        <v>75</v>
      </c>
      <c r="S210" s="37" t="s">
        <v>120</v>
      </c>
      <c r="T210" s="38" t="s">
        <v>23</v>
      </c>
      <c r="U210" s="38" t="s">
        <v>121</v>
      </c>
    </row>
    <row r="211" spans="1:21" s="53" customFormat="1" ht="25" x14ac:dyDescent="0.35">
      <c r="A211" s="46" t="s">
        <v>130</v>
      </c>
      <c r="B211" s="46" t="s">
        <v>131</v>
      </c>
      <c r="C211" s="49">
        <v>43617</v>
      </c>
      <c r="D211" s="49">
        <v>43617</v>
      </c>
      <c r="E211" s="50" t="s">
        <v>161</v>
      </c>
      <c r="F211" s="45"/>
      <c r="G211" s="32"/>
      <c r="H211" s="32"/>
      <c r="I211" s="32"/>
      <c r="J211" s="33"/>
      <c r="K211" s="32"/>
      <c r="L211" s="59">
        <v>6000</v>
      </c>
      <c r="M211" s="51"/>
      <c r="N211" s="33"/>
      <c r="O211" s="52" t="s">
        <v>418</v>
      </c>
      <c r="P211" s="35" t="s">
        <v>419</v>
      </c>
      <c r="Q211" s="36" t="s">
        <v>20</v>
      </c>
      <c r="R211" s="36" t="s">
        <v>75</v>
      </c>
      <c r="S211" s="37" t="s">
        <v>106</v>
      </c>
      <c r="T211" s="38" t="s">
        <v>23</v>
      </c>
      <c r="U211" s="53" t="s">
        <v>132</v>
      </c>
    </row>
    <row r="212" spans="1:21" s="53" customFormat="1" ht="25" x14ac:dyDescent="0.35">
      <c r="A212" s="46" t="s">
        <v>420</v>
      </c>
      <c r="B212" s="46" t="s">
        <v>421</v>
      </c>
      <c r="C212" s="49">
        <v>43617</v>
      </c>
      <c r="D212" s="49">
        <v>43617</v>
      </c>
      <c r="E212" s="50" t="s">
        <v>144</v>
      </c>
      <c r="F212" s="45"/>
      <c r="G212" s="32"/>
      <c r="H212" s="32"/>
      <c r="I212" s="32"/>
      <c r="J212" s="33"/>
      <c r="K212" s="32"/>
      <c r="L212" s="32"/>
      <c r="M212" s="51">
        <v>122500</v>
      </c>
      <c r="N212" s="33"/>
      <c r="O212" s="52" t="s">
        <v>422</v>
      </c>
      <c r="P212" s="35" t="s">
        <v>423</v>
      </c>
      <c r="Q212" s="36" t="s">
        <v>42</v>
      </c>
      <c r="R212" s="36" t="s">
        <v>37</v>
      </c>
      <c r="S212" s="37" t="s">
        <v>38</v>
      </c>
      <c r="T212" s="38" t="s">
        <v>43</v>
      </c>
      <c r="U212" s="53" t="s">
        <v>424</v>
      </c>
    </row>
    <row r="213" spans="1:21" s="53" customFormat="1" ht="25" x14ac:dyDescent="0.35">
      <c r="A213" s="46" t="s">
        <v>425</v>
      </c>
      <c r="B213" s="46" t="s">
        <v>426</v>
      </c>
      <c r="C213" s="49">
        <v>43617</v>
      </c>
      <c r="D213" s="49">
        <v>43617</v>
      </c>
      <c r="E213" s="50" t="s">
        <v>144</v>
      </c>
      <c r="F213" s="45"/>
      <c r="G213" s="32"/>
      <c r="H213" s="32"/>
      <c r="I213" s="32"/>
      <c r="J213" s="33"/>
      <c r="K213" s="32"/>
      <c r="L213" s="32"/>
      <c r="M213" s="51"/>
      <c r="N213" s="60">
        <v>8080500</v>
      </c>
      <c r="O213" s="52" t="s">
        <v>427</v>
      </c>
      <c r="P213" s="35" t="s">
        <v>428</v>
      </c>
      <c r="Q213" s="36" t="s">
        <v>42</v>
      </c>
      <c r="R213" s="36" t="s">
        <v>227</v>
      </c>
      <c r="S213" s="37" t="s">
        <v>228</v>
      </c>
      <c r="T213" s="38" t="s">
        <v>43</v>
      </c>
      <c r="U213" s="53" t="s">
        <v>429</v>
      </c>
    </row>
    <row r="214" spans="1:21" s="53" customFormat="1" ht="25" x14ac:dyDescent="0.35">
      <c r="A214" s="46" t="s">
        <v>430</v>
      </c>
      <c r="B214" s="46" t="s">
        <v>379</v>
      </c>
      <c r="C214" s="49">
        <v>43617</v>
      </c>
      <c r="D214" s="49">
        <v>43617</v>
      </c>
      <c r="E214" s="50" t="s">
        <v>144</v>
      </c>
      <c r="F214" s="45"/>
      <c r="G214" s="32"/>
      <c r="H214" s="32"/>
      <c r="I214" s="32"/>
      <c r="J214" s="33"/>
      <c r="K214" s="32"/>
      <c r="L214" s="32"/>
      <c r="M214" s="51"/>
      <c r="N214" s="60">
        <v>139000</v>
      </c>
      <c r="O214" s="52" t="s">
        <v>431</v>
      </c>
      <c r="P214" s="35" t="s">
        <v>432</v>
      </c>
      <c r="Q214" s="36" t="s">
        <v>20</v>
      </c>
      <c r="R214" s="36" t="s">
        <v>147</v>
      </c>
      <c r="S214" s="37" t="s">
        <v>148</v>
      </c>
      <c r="T214" s="38" t="s">
        <v>23</v>
      </c>
      <c r="U214" s="53" t="s">
        <v>382</v>
      </c>
    </row>
    <row r="215" spans="1:21" s="53" customFormat="1" ht="25" x14ac:dyDescent="0.35">
      <c r="A215" s="46" t="s">
        <v>433</v>
      </c>
      <c r="B215" s="46" t="s">
        <v>434</v>
      </c>
      <c r="C215" s="49">
        <v>43617</v>
      </c>
      <c r="D215" s="49">
        <v>43617</v>
      </c>
      <c r="E215" s="50" t="s">
        <v>144</v>
      </c>
      <c r="F215" s="45"/>
      <c r="G215" s="32"/>
      <c r="H215" s="32"/>
      <c r="I215" s="32"/>
      <c r="J215" s="33"/>
      <c r="K215" s="32"/>
      <c r="L215" s="32"/>
      <c r="M215" s="51"/>
      <c r="N215" s="60">
        <v>2665000</v>
      </c>
      <c r="O215" s="52" t="s">
        <v>435</v>
      </c>
      <c r="P215" s="35" t="s">
        <v>436</v>
      </c>
      <c r="Q215" s="36" t="s">
        <v>20</v>
      </c>
      <c r="R215" s="36" t="s">
        <v>98</v>
      </c>
      <c r="S215" s="37" t="s">
        <v>99</v>
      </c>
      <c r="T215" s="38" t="s">
        <v>23</v>
      </c>
      <c r="U215" s="53" t="s">
        <v>437</v>
      </c>
    </row>
    <row r="216" spans="1:21" s="53" customFormat="1" ht="25" x14ac:dyDescent="0.35">
      <c r="A216" s="46" t="s">
        <v>438</v>
      </c>
      <c r="B216" s="46" t="s">
        <v>439</v>
      </c>
      <c r="C216" s="49">
        <v>43617</v>
      </c>
      <c r="D216" s="49">
        <v>43617</v>
      </c>
      <c r="E216" s="50" t="s">
        <v>144</v>
      </c>
      <c r="F216" s="45"/>
      <c r="G216" s="32"/>
      <c r="H216" s="32"/>
      <c r="I216" s="32"/>
      <c r="J216" s="33"/>
      <c r="K216" s="32"/>
      <c r="L216" s="32"/>
      <c r="M216" s="51"/>
      <c r="N216" s="33">
        <v>24840373</v>
      </c>
      <c r="O216" s="52" t="s">
        <v>440</v>
      </c>
      <c r="P216" s="35" t="s">
        <v>441</v>
      </c>
      <c r="Q216" s="36" t="s">
        <v>47</v>
      </c>
      <c r="R216" s="36" t="s">
        <v>208</v>
      </c>
      <c r="S216" s="37" t="s">
        <v>209</v>
      </c>
      <c r="T216" s="38" t="s">
        <v>50</v>
      </c>
      <c r="U216" s="53" t="s">
        <v>442</v>
      </c>
    </row>
    <row r="217" spans="1:21" s="53" customFormat="1" x14ac:dyDescent="0.35">
      <c r="A217" s="46" t="s">
        <v>443</v>
      </c>
      <c r="B217" s="46" t="s">
        <v>444</v>
      </c>
      <c r="C217" s="49">
        <v>43617</v>
      </c>
      <c r="D217" s="49">
        <v>43617</v>
      </c>
      <c r="E217" s="50" t="s">
        <v>144</v>
      </c>
      <c r="F217" s="45"/>
      <c r="G217" s="32"/>
      <c r="H217" s="32"/>
      <c r="I217" s="32"/>
      <c r="J217" s="33"/>
      <c r="K217" s="32"/>
      <c r="L217" s="32"/>
      <c r="M217" s="51"/>
      <c r="N217" s="60">
        <v>3724000</v>
      </c>
      <c r="O217" s="52" t="s">
        <v>445</v>
      </c>
      <c r="P217" s="35" t="s">
        <v>446</v>
      </c>
      <c r="Q217" s="36" t="s">
        <v>20</v>
      </c>
      <c r="R217" s="36" t="s">
        <v>189</v>
      </c>
      <c r="S217" s="37" t="s">
        <v>190</v>
      </c>
      <c r="T217" s="38" t="s">
        <v>23</v>
      </c>
      <c r="U217" s="53" t="s">
        <v>447</v>
      </c>
    </row>
    <row r="218" spans="1:21" s="53" customFormat="1" ht="25" x14ac:dyDescent="0.35">
      <c r="A218" s="46" t="s">
        <v>448</v>
      </c>
      <c r="B218" s="46" t="s">
        <v>449</v>
      </c>
      <c r="C218" s="49">
        <v>43617</v>
      </c>
      <c r="D218" s="49">
        <v>43617</v>
      </c>
      <c r="E218" s="50" t="s">
        <v>144</v>
      </c>
      <c r="F218" s="45"/>
      <c r="G218" s="32"/>
      <c r="H218" s="32"/>
      <c r="I218" s="32"/>
      <c r="J218" s="33"/>
      <c r="K218" s="32"/>
      <c r="L218" s="32"/>
      <c r="M218" s="51"/>
      <c r="N218" s="60">
        <v>3779999</v>
      </c>
      <c r="O218" s="52" t="s">
        <v>450</v>
      </c>
      <c r="P218" s="35" t="s">
        <v>451</v>
      </c>
      <c r="Q218" s="36" t="s">
        <v>20</v>
      </c>
      <c r="R218" s="36" t="s">
        <v>193</v>
      </c>
      <c r="S218" s="37" t="s">
        <v>452</v>
      </c>
      <c r="T218" s="38" t="s">
        <v>23</v>
      </c>
      <c r="U218" s="53" t="s">
        <v>453</v>
      </c>
    </row>
    <row r="219" spans="1:21" s="53" customFormat="1" ht="37.5" x14ac:dyDescent="0.35">
      <c r="A219" s="46" t="s">
        <v>118</v>
      </c>
      <c r="B219" s="46" t="s">
        <v>119</v>
      </c>
      <c r="C219" s="49">
        <v>43617</v>
      </c>
      <c r="D219" s="49">
        <v>43617</v>
      </c>
      <c r="E219" s="50" t="s">
        <v>144</v>
      </c>
      <c r="F219" s="45"/>
      <c r="G219" s="32"/>
      <c r="H219" s="32"/>
      <c r="I219" s="32"/>
      <c r="J219" s="33"/>
      <c r="K219" s="32"/>
      <c r="L219" s="32"/>
      <c r="M219" s="51"/>
      <c r="N219" s="33">
        <v>1507256</v>
      </c>
      <c r="O219" s="52" t="s">
        <v>454</v>
      </c>
      <c r="P219" s="35" t="s">
        <v>455</v>
      </c>
      <c r="Q219" s="36" t="s">
        <v>20</v>
      </c>
      <c r="R219" s="36" t="s">
        <v>75</v>
      </c>
      <c r="S219" s="37" t="s">
        <v>120</v>
      </c>
      <c r="T219" s="38" t="s">
        <v>23</v>
      </c>
      <c r="U219" s="38" t="s">
        <v>121</v>
      </c>
    </row>
    <row r="220" spans="1:21" s="53" customFormat="1" ht="25" x14ac:dyDescent="0.35">
      <c r="A220" s="46" t="s">
        <v>456</v>
      </c>
      <c r="B220" s="46" t="s">
        <v>457</v>
      </c>
      <c r="C220" s="49">
        <v>43617</v>
      </c>
      <c r="D220" s="49">
        <v>43617</v>
      </c>
      <c r="E220" s="50" t="s">
        <v>144</v>
      </c>
      <c r="F220" s="45"/>
      <c r="G220" s="32"/>
      <c r="H220" s="32"/>
      <c r="I220" s="32"/>
      <c r="J220" s="33"/>
      <c r="K220" s="32"/>
      <c r="L220" s="32"/>
      <c r="M220" s="51"/>
      <c r="N220" s="33">
        <v>816900</v>
      </c>
      <c r="O220" s="52" t="s">
        <v>458</v>
      </c>
      <c r="P220" s="35" t="s">
        <v>459</v>
      </c>
      <c r="Q220" s="36" t="s">
        <v>20</v>
      </c>
      <c r="R220" s="36" t="s">
        <v>75</v>
      </c>
      <c r="S220" s="37" t="s">
        <v>106</v>
      </c>
      <c r="T220" s="38" t="s">
        <v>23</v>
      </c>
      <c r="U220" s="53" t="s">
        <v>460</v>
      </c>
    </row>
    <row r="221" spans="1:21" s="53" customFormat="1" ht="25" x14ac:dyDescent="0.35">
      <c r="A221" s="46" t="s">
        <v>130</v>
      </c>
      <c r="B221" s="46" t="s">
        <v>131</v>
      </c>
      <c r="C221" s="49">
        <v>43617</v>
      </c>
      <c r="D221" s="49">
        <v>43617</v>
      </c>
      <c r="E221" s="50" t="s">
        <v>144</v>
      </c>
      <c r="F221" s="45"/>
      <c r="G221" s="32"/>
      <c r="H221" s="32"/>
      <c r="I221" s="32"/>
      <c r="J221" s="33"/>
      <c r="K221" s="32"/>
      <c r="L221" s="32"/>
      <c r="M221" s="51"/>
      <c r="N221" s="33">
        <v>605965</v>
      </c>
      <c r="O221" s="52" t="s">
        <v>461</v>
      </c>
      <c r="P221" s="35" t="s">
        <v>462</v>
      </c>
      <c r="Q221" s="36" t="s">
        <v>20</v>
      </c>
      <c r="R221" s="36" t="s">
        <v>75</v>
      </c>
      <c r="S221" s="37" t="s">
        <v>106</v>
      </c>
      <c r="T221" s="38" t="s">
        <v>23</v>
      </c>
      <c r="U221" s="53" t="s">
        <v>132</v>
      </c>
    </row>
    <row r="222" spans="1:21" s="53" customFormat="1" ht="25" x14ac:dyDescent="0.35">
      <c r="A222" s="46" t="s">
        <v>463</v>
      </c>
      <c r="B222" s="46" t="s">
        <v>464</v>
      </c>
      <c r="C222" s="49">
        <v>43617</v>
      </c>
      <c r="D222" s="49">
        <v>43617</v>
      </c>
      <c r="E222" s="50" t="s">
        <v>144</v>
      </c>
      <c r="F222" s="45"/>
      <c r="G222" s="32"/>
      <c r="H222" s="32"/>
      <c r="I222" s="32"/>
      <c r="J222" s="33"/>
      <c r="K222" s="32"/>
      <c r="L222" s="32"/>
      <c r="M222" s="51"/>
      <c r="N222" s="33">
        <v>3389375</v>
      </c>
      <c r="O222" s="52" t="s">
        <v>465</v>
      </c>
      <c r="P222" s="35" t="s">
        <v>466</v>
      </c>
      <c r="Q222" s="36" t="s">
        <v>20</v>
      </c>
      <c r="R222" s="36" t="s">
        <v>115</v>
      </c>
      <c r="S222" s="37" t="s">
        <v>116</v>
      </c>
      <c r="T222" s="38" t="s">
        <v>23</v>
      </c>
      <c r="U222" s="53" t="s">
        <v>467</v>
      </c>
    </row>
    <row r="223" spans="1:21" s="53" customFormat="1" x14ac:dyDescent="0.35">
      <c r="A223" s="46" t="s">
        <v>468</v>
      </c>
      <c r="B223" s="46" t="s">
        <v>469</v>
      </c>
      <c r="C223" s="49">
        <v>43617</v>
      </c>
      <c r="D223" s="49">
        <v>43617</v>
      </c>
      <c r="E223" s="50" t="s">
        <v>144</v>
      </c>
      <c r="F223" s="45"/>
      <c r="G223" s="32"/>
      <c r="H223" s="32"/>
      <c r="I223" s="32"/>
      <c r="J223" s="33"/>
      <c r="K223" s="32"/>
      <c r="L223" s="32"/>
      <c r="M223" s="51"/>
      <c r="N223" s="33">
        <v>700200</v>
      </c>
      <c r="O223" s="52" t="s">
        <v>470</v>
      </c>
      <c r="P223" s="35" t="s">
        <v>471</v>
      </c>
      <c r="Q223" s="36" t="s">
        <v>20</v>
      </c>
      <c r="R223" s="36" t="s">
        <v>54</v>
      </c>
      <c r="S223" s="37" t="s">
        <v>55</v>
      </c>
      <c r="T223" s="38" t="s">
        <v>23</v>
      </c>
      <c r="U223" s="53" t="s">
        <v>472</v>
      </c>
    </row>
    <row r="224" spans="1:21" s="53" customFormat="1" ht="25" x14ac:dyDescent="0.35">
      <c r="A224" s="46" t="s">
        <v>127</v>
      </c>
      <c r="B224" s="46" t="s">
        <v>128</v>
      </c>
      <c r="C224" s="49">
        <v>43617</v>
      </c>
      <c r="D224" s="49">
        <v>43617</v>
      </c>
      <c r="E224" s="50" t="s">
        <v>144</v>
      </c>
      <c r="F224" s="45"/>
      <c r="G224" s="32"/>
      <c r="H224" s="32"/>
      <c r="I224" s="32"/>
      <c r="J224" s="33"/>
      <c r="K224" s="32"/>
      <c r="L224" s="32"/>
      <c r="M224" s="51"/>
      <c r="N224" s="33">
        <v>270000</v>
      </c>
      <c r="O224" s="52" t="s">
        <v>473</v>
      </c>
      <c r="P224" s="35" t="s">
        <v>474</v>
      </c>
      <c r="Q224" s="36" t="s">
        <v>20</v>
      </c>
      <c r="R224" s="36" t="s">
        <v>88</v>
      </c>
      <c r="S224" s="37" t="s">
        <v>89</v>
      </c>
      <c r="T224" s="38" t="s">
        <v>23</v>
      </c>
      <c r="U224" s="53" t="s">
        <v>129</v>
      </c>
    </row>
    <row r="225" spans="1:21" s="53" customFormat="1" x14ac:dyDescent="0.35">
      <c r="A225" s="46" t="s">
        <v>475</v>
      </c>
      <c r="B225" s="46" t="s">
        <v>476</v>
      </c>
      <c r="C225" s="49">
        <v>43617</v>
      </c>
      <c r="D225" s="49">
        <v>43617</v>
      </c>
      <c r="E225" s="50" t="s">
        <v>144</v>
      </c>
      <c r="F225" s="45"/>
      <c r="G225" s="32"/>
      <c r="H225" s="32"/>
      <c r="I225" s="32"/>
      <c r="J225" s="33"/>
      <c r="K225" s="32"/>
      <c r="L225" s="32"/>
      <c r="M225" s="51"/>
      <c r="N225" s="33">
        <v>1817894</v>
      </c>
      <c r="O225" s="52" t="s">
        <v>477</v>
      </c>
      <c r="P225" s="35" t="s">
        <v>478</v>
      </c>
      <c r="Q225" s="36" t="s">
        <v>20</v>
      </c>
      <c r="R225" s="36" t="s">
        <v>168</v>
      </c>
      <c r="S225" s="37" t="s">
        <v>200</v>
      </c>
      <c r="T225" s="38" t="s">
        <v>23</v>
      </c>
      <c r="U225" s="53" t="s">
        <v>479</v>
      </c>
    </row>
    <row r="226" spans="1:21" s="53" customFormat="1" x14ac:dyDescent="0.35">
      <c r="A226" s="46" t="s">
        <v>480</v>
      </c>
      <c r="B226" s="46" t="s">
        <v>481</v>
      </c>
      <c r="C226" s="49">
        <v>43617</v>
      </c>
      <c r="D226" s="49">
        <v>43617</v>
      </c>
      <c r="E226" s="50" t="s">
        <v>144</v>
      </c>
      <c r="F226" s="45"/>
      <c r="G226" s="32"/>
      <c r="H226" s="32"/>
      <c r="I226" s="32"/>
      <c r="J226" s="33"/>
      <c r="K226" s="32"/>
      <c r="L226" s="32"/>
      <c r="M226" s="51"/>
      <c r="N226" s="33">
        <v>605965</v>
      </c>
      <c r="O226" s="52" t="s">
        <v>482</v>
      </c>
      <c r="P226" s="35" t="s">
        <v>483</v>
      </c>
      <c r="Q226" s="36" t="s">
        <v>20</v>
      </c>
      <c r="R226" s="36" t="s">
        <v>189</v>
      </c>
      <c r="S226" s="37" t="s">
        <v>65</v>
      </c>
      <c r="T226" s="38" t="s">
        <v>23</v>
      </c>
      <c r="U226" s="53" t="s">
        <v>484</v>
      </c>
    </row>
    <row r="227" spans="1:21" s="53" customFormat="1" ht="25" x14ac:dyDescent="0.35">
      <c r="A227" s="46" t="s">
        <v>108</v>
      </c>
      <c r="B227" s="46" t="s">
        <v>109</v>
      </c>
      <c r="C227" s="49">
        <v>43617</v>
      </c>
      <c r="D227" s="49">
        <v>43617</v>
      </c>
      <c r="E227" s="50" t="s">
        <v>144</v>
      </c>
      <c r="F227" s="45"/>
      <c r="G227" s="32"/>
      <c r="H227" s="32"/>
      <c r="I227" s="32"/>
      <c r="J227" s="33"/>
      <c r="K227" s="32"/>
      <c r="L227" s="32"/>
      <c r="M227" s="51"/>
      <c r="N227" s="33">
        <v>880000</v>
      </c>
      <c r="O227" s="52" t="s">
        <v>485</v>
      </c>
      <c r="P227" s="35" t="s">
        <v>486</v>
      </c>
      <c r="Q227" s="36" t="s">
        <v>42</v>
      </c>
      <c r="R227" s="36" t="s">
        <v>110</v>
      </c>
      <c r="S227" s="37" t="s">
        <v>111</v>
      </c>
      <c r="T227" s="38" t="s">
        <v>43</v>
      </c>
      <c r="U227" s="38" t="s">
        <v>112</v>
      </c>
    </row>
    <row r="228" spans="1:21" s="53" customFormat="1" ht="25" x14ac:dyDescent="0.35">
      <c r="A228" s="46" t="s">
        <v>443</v>
      </c>
      <c r="B228" s="46" t="s">
        <v>444</v>
      </c>
      <c r="C228" s="49">
        <v>43617</v>
      </c>
      <c r="D228" s="49">
        <v>43617</v>
      </c>
      <c r="E228" s="50" t="s">
        <v>144</v>
      </c>
      <c r="F228" s="45"/>
      <c r="G228" s="32"/>
      <c r="H228" s="32"/>
      <c r="I228" s="32"/>
      <c r="J228" s="33"/>
      <c r="K228" s="32"/>
      <c r="L228" s="32">
        <v>183.96</v>
      </c>
      <c r="M228" s="51"/>
      <c r="N228" s="33"/>
      <c r="O228" s="52" t="s">
        <v>487</v>
      </c>
      <c r="P228" s="35" t="s">
        <v>488</v>
      </c>
      <c r="Q228" s="36" t="s">
        <v>20</v>
      </c>
      <c r="R228" s="36" t="s">
        <v>189</v>
      </c>
      <c r="S228" s="37" t="s">
        <v>190</v>
      </c>
      <c r="T228" s="38" t="s">
        <v>23</v>
      </c>
      <c r="U228" s="53" t="s">
        <v>447</v>
      </c>
    </row>
    <row r="229" spans="1:21" s="53" customFormat="1" ht="25" x14ac:dyDescent="0.35">
      <c r="A229" s="46" t="s">
        <v>122</v>
      </c>
      <c r="B229" s="46" t="s">
        <v>123</v>
      </c>
      <c r="C229" s="49">
        <v>43617</v>
      </c>
      <c r="D229" s="49">
        <v>43617</v>
      </c>
      <c r="E229" s="50" t="s">
        <v>144</v>
      </c>
      <c r="F229" s="45"/>
      <c r="G229" s="32"/>
      <c r="H229" s="32"/>
      <c r="I229" s="32"/>
      <c r="J229" s="33"/>
      <c r="K229" s="32"/>
      <c r="L229" s="32">
        <v>170.93</v>
      </c>
      <c r="M229" s="51"/>
      <c r="N229" s="33"/>
      <c r="O229" s="52" t="s">
        <v>487</v>
      </c>
      <c r="P229" s="35" t="s">
        <v>489</v>
      </c>
      <c r="Q229" s="36" t="s">
        <v>20</v>
      </c>
      <c r="R229" s="36" t="s">
        <v>124</v>
      </c>
      <c r="S229" s="37" t="s">
        <v>125</v>
      </c>
      <c r="T229" s="38" t="s">
        <v>23</v>
      </c>
      <c r="U229" s="38" t="s">
        <v>126</v>
      </c>
    </row>
    <row r="230" spans="1:21" s="53" customFormat="1" ht="25" x14ac:dyDescent="0.35">
      <c r="A230" s="46" t="s">
        <v>490</v>
      </c>
      <c r="B230" s="46" t="s">
        <v>491</v>
      </c>
      <c r="C230" s="49">
        <v>43617</v>
      </c>
      <c r="D230" s="49">
        <v>43617</v>
      </c>
      <c r="E230" s="50" t="s">
        <v>144</v>
      </c>
      <c r="F230" s="45"/>
      <c r="G230" s="32"/>
      <c r="H230" s="32"/>
      <c r="I230" s="32"/>
      <c r="J230" s="33"/>
      <c r="K230" s="32"/>
      <c r="L230" s="32"/>
      <c r="M230" s="51"/>
      <c r="N230" s="33">
        <v>496683.29605263146</v>
      </c>
      <c r="O230" s="52" t="s">
        <v>487</v>
      </c>
      <c r="P230" s="35" t="s">
        <v>492</v>
      </c>
      <c r="Q230" s="36" t="s">
        <v>20</v>
      </c>
      <c r="R230" s="36" t="s">
        <v>37</v>
      </c>
      <c r="S230" s="37" t="s">
        <v>308</v>
      </c>
      <c r="T230" s="38" t="s">
        <v>23</v>
      </c>
      <c r="U230" s="53" t="s">
        <v>493</v>
      </c>
    </row>
    <row r="231" spans="1:21" s="53" customFormat="1" ht="37.5" x14ac:dyDescent="0.35">
      <c r="A231" s="46" t="s">
        <v>494</v>
      </c>
      <c r="B231" s="46" t="s">
        <v>495</v>
      </c>
      <c r="C231" s="49">
        <v>43586</v>
      </c>
      <c r="D231" s="49">
        <v>43617</v>
      </c>
      <c r="E231" s="50" t="s">
        <v>144</v>
      </c>
      <c r="F231" s="45"/>
      <c r="G231" s="32"/>
      <c r="H231" s="32"/>
      <c r="I231" s="32"/>
      <c r="J231" s="33"/>
      <c r="K231" s="32"/>
      <c r="L231" s="32"/>
      <c r="M231" s="51"/>
      <c r="N231" s="33">
        <v>986874</v>
      </c>
      <c r="O231" s="52" t="s">
        <v>496</v>
      </c>
      <c r="P231" s="35" t="s">
        <v>497</v>
      </c>
      <c r="Q231" s="36" t="s">
        <v>20</v>
      </c>
      <c r="R231" s="36" t="s">
        <v>227</v>
      </c>
      <c r="S231" s="37" t="s">
        <v>498</v>
      </c>
      <c r="T231" s="38" t="s">
        <v>23</v>
      </c>
      <c r="U231" s="53" t="s">
        <v>499</v>
      </c>
    </row>
    <row r="232" spans="1:21" s="53" customFormat="1" ht="25" x14ac:dyDescent="0.35">
      <c r="A232" s="46" t="s">
        <v>500</v>
      </c>
      <c r="B232" s="46" t="s">
        <v>501</v>
      </c>
      <c r="C232" s="49">
        <v>43617</v>
      </c>
      <c r="D232" s="49">
        <v>43617</v>
      </c>
      <c r="E232" s="50" t="s">
        <v>144</v>
      </c>
      <c r="F232" s="45"/>
      <c r="G232" s="32"/>
      <c r="H232" s="32"/>
      <c r="I232" s="32"/>
      <c r="J232" s="33"/>
      <c r="K232" s="32"/>
      <c r="L232" s="32"/>
      <c r="M232" s="51">
        <v>2443478</v>
      </c>
      <c r="N232" s="33"/>
      <c r="O232" s="52" t="s">
        <v>502</v>
      </c>
      <c r="P232" s="35" t="s">
        <v>503</v>
      </c>
      <c r="Q232" s="36" t="s">
        <v>20</v>
      </c>
      <c r="R232" s="36" t="s">
        <v>98</v>
      </c>
      <c r="S232" s="37" t="s">
        <v>99</v>
      </c>
      <c r="T232" s="38" t="s">
        <v>23</v>
      </c>
      <c r="U232" s="53" t="s">
        <v>504</v>
      </c>
    </row>
    <row r="233" spans="1:21" s="53" customFormat="1" ht="25" x14ac:dyDescent="0.35">
      <c r="A233" s="46" t="s">
        <v>500</v>
      </c>
      <c r="B233" s="46" t="s">
        <v>501</v>
      </c>
      <c r="C233" s="49">
        <v>43617</v>
      </c>
      <c r="D233" s="49">
        <v>43617</v>
      </c>
      <c r="E233" s="50" t="s">
        <v>144</v>
      </c>
      <c r="F233" s="45"/>
      <c r="G233" s="32"/>
      <c r="H233" s="32"/>
      <c r="I233" s="32"/>
      <c r="J233" s="33"/>
      <c r="K233" s="32"/>
      <c r="L233" s="32"/>
      <c r="M233" s="51">
        <v>29565</v>
      </c>
      <c r="N233" s="33"/>
      <c r="O233" s="52" t="s">
        <v>505</v>
      </c>
      <c r="P233" s="35" t="s">
        <v>506</v>
      </c>
      <c r="Q233" s="36" t="s">
        <v>20</v>
      </c>
      <c r="R233" s="36" t="s">
        <v>98</v>
      </c>
      <c r="S233" s="37" t="s">
        <v>99</v>
      </c>
      <c r="T233" s="38" t="s">
        <v>23</v>
      </c>
      <c r="U233" s="53" t="s">
        <v>504</v>
      </c>
    </row>
    <row r="234" spans="1:21" s="53" customFormat="1" ht="25" x14ac:dyDescent="0.35">
      <c r="A234" s="46" t="s">
        <v>500</v>
      </c>
      <c r="B234" s="46" t="s">
        <v>501</v>
      </c>
      <c r="C234" s="49">
        <v>43617</v>
      </c>
      <c r="D234" s="49">
        <v>43617</v>
      </c>
      <c r="E234" s="50" t="s">
        <v>144</v>
      </c>
      <c r="F234" s="45"/>
      <c r="G234" s="32"/>
      <c r="H234" s="32"/>
      <c r="I234" s="32"/>
      <c r="J234" s="33"/>
      <c r="K234" s="32"/>
      <c r="L234" s="32"/>
      <c r="M234" s="51"/>
      <c r="N234" s="33">
        <v>59130</v>
      </c>
      <c r="O234" s="52" t="s">
        <v>507</v>
      </c>
      <c r="P234" s="35" t="s">
        <v>508</v>
      </c>
      <c r="Q234" s="36" t="s">
        <v>20</v>
      </c>
      <c r="R234" s="36" t="s">
        <v>98</v>
      </c>
      <c r="S234" s="37" t="s">
        <v>99</v>
      </c>
      <c r="T234" s="38" t="s">
        <v>23</v>
      </c>
      <c r="U234" s="53" t="s">
        <v>504</v>
      </c>
    </row>
    <row r="235" spans="1:21" s="53" customFormat="1" ht="25" x14ac:dyDescent="0.35">
      <c r="A235" s="46" t="s">
        <v>500</v>
      </c>
      <c r="B235" s="46" t="s">
        <v>501</v>
      </c>
      <c r="C235" s="49">
        <v>43617</v>
      </c>
      <c r="D235" s="49">
        <v>43617</v>
      </c>
      <c r="E235" s="50" t="s">
        <v>144</v>
      </c>
      <c r="F235" s="45"/>
      <c r="G235" s="32"/>
      <c r="H235" s="32"/>
      <c r="I235" s="32"/>
      <c r="J235" s="33"/>
      <c r="K235" s="32"/>
      <c r="L235" s="32"/>
      <c r="M235" s="51"/>
      <c r="N235" s="33">
        <v>36232</v>
      </c>
      <c r="O235" s="52" t="s">
        <v>509</v>
      </c>
      <c r="P235" s="35" t="s">
        <v>510</v>
      </c>
      <c r="Q235" s="36" t="s">
        <v>20</v>
      </c>
      <c r="R235" s="36" t="s">
        <v>98</v>
      </c>
      <c r="S235" s="37" t="s">
        <v>99</v>
      </c>
      <c r="T235" s="38" t="s">
        <v>23</v>
      </c>
      <c r="U235" s="53" t="s">
        <v>504</v>
      </c>
    </row>
    <row r="236" spans="1:21" s="53" customFormat="1" ht="25" x14ac:dyDescent="0.35">
      <c r="A236" s="46" t="s">
        <v>511</v>
      </c>
      <c r="B236" s="46" t="s">
        <v>512</v>
      </c>
      <c r="C236" s="49">
        <v>43617</v>
      </c>
      <c r="D236" s="49">
        <v>43617</v>
      </c>
      <c r="E236" s="50" t="s">
        <v>161</v>
      </c>
      <c r="F236" s="45"/>
      <c r="G236" s="32"/>
      <c r="H236" s="32"/>
      <c r="I236" s="32"/>
      <c r="J236" s="33"/>
      <c r="K236" s="32">
        <v>160.51</v>
      </c>
      <c r="L236" s="32"/>
      <c r="M236" s="51"/>
      <c r="N236" s="33"/>
      <c r="O236" s="52" t="s">
        <v>513</v>
      </c>
      <c r="P236" s="35" t="s">
        <v>514</v>
      </c>
      <c r="Q236" s="36" t="s">
        <v>20</v>
      </c>
      <c r="R236" s="36" t="s">
        <v>115</v>
      </c>
      <c r="S236" s="37" t="s">
        <v>116</v>
      </c>
      <c r="T236" s="38" t="s">
        <v>23</v>
      </c>
      <c r="U236" s="53" t="s">
        <v>515</v>
      </c>
    </row>
    <row r="237" spans="1:21" s="53" customFormat="1" ht="25" x14ac:dyDescent="0.35">
      <c r="A237" s="46" t="s">
        <v>516</v>
      </c>
      <c r="B237" s="46" t="s">
        <v>517</v>
      </c>
      <c r="C237" s="49">
        <v>43617</v>
      </c>
      <c r="D237" s="49">
        <v>43617</v>
      </c>
      <c r="E237" s="50" t="s">
        <v>144</v>
      </c>
      <c r="F237" s="45"/>
      <c r="G237" s="32"/>
      <c r="H237" s="32"/>
      <c r="I237" s="32"/>
      <c r="J237" s="33"/>
      <c r="K237" s="32"/>
      <c r="L237" s="32"/>
      <c r="M237" s="51"/>
      <c r="N237" s="60">
        <v>1000000</v>
      </c>
      <c r="O237" s="52" t="s">
        <v>518</v>
      </c>
      <c r="P237" s="35" t="s">
        <v>519</v>
      </c>
      <c r="Q237" s="36" t="s">
        <v>20</v>
      </c>
      <c r="R237" s="36" t="s">
        <v>193</v>
      </c>
      <c r="S237" s="37" t="s">
        <v>520</v>
      </c>
      <c r="T237" s="38" t="s">
        <v>23</v>
      </c>
      <c r="U237" s="53" t="s">
        <v>521</v>
      </c>
    </row>
    <row r="238" spans="1:21" s="53" customFormat="1" ht="25" x14ac:dyDescent="0.35">
      <c r="A238" s="46" t="s">
        <v>522</v>
      </c>
      <c r="B238" s="46" t="s">
        <v>523</v>
      </c>
      <c r="C238" s="49">
        <v>43617</v>
      </c>
      <c r="D238" s="49">
        <v>43617</v>
      </c>
      <c r="E238" s="50" t="s">
        <v>161</v>
      </c>
      <c r="F238" s="45"/>
      <c r="G238" s="32"/>
      <c r="H238" s="32"/>
      <c r="I238" s="32"/>
      <c r="J238" s="33"/>
      <c r="K238" s="32"/>
      <c r="L238" s="32">
        <v>291.93</v>
      </c>
      <c r="M238" s="51"/>
      <c r="N238" s="33"/>
      <c r="O238" s="52" t="s">
        <v>524</v>
      </c>
      <c r="P238" s="35" t="s">
        <v>525</v>
      </c>
      <c r="Q238" s="36" t="s">
        <v>20</v>
      </c>
      <c r="R238" s="36" t="s">
        <v>75</v>
      </c>
      <c r="S238" s="37" t="s">
        <v>222</v>
      </c>
      <c r="T238" s="38" t="s">
        <v>23</v>
      </c>
      <c r="U238" s="53" t="s">
        <v>526</v>
      </c>
    </row>
    <row r="239" spans="1:21" s="53" customFormat="1" ht="25" x14ac:dyDescent="0.35">
      <c r="A239" s="46" t="s">
        <v>527</v>
      </c>
      <c r="B239" s="46" t="s">
        <v>528</v>
      </c>
      <c r="C239" s="49">
        <v>43617</v>
      </c>
      <c r="D239" s="49">
        <v>43617</v>
      </c>
      <c r="E239" s="50" t="s">
        <v>161</v>
      </c>
      <c r="F239" s="45"/>
      <c r="G239" s="32"/>
      <c r="H239" s="32"/>
      <c r="I239" s="32"/>
      <c r="J239" s="33"/>
      <c r="K239" s="32"/>
      <c r="L239" s="32">
        <v>478.57</v>
      </c>
      <c r="M239" s="51"/>
      <c r="N239" s="33"/>
      <c r="O239" s="52" t="s">
        <v>293</v>
      </c>
      <c r="P239" s="35" t="s">
        <v>529</v>
      </c>
      <c r="Q239" s="36" t="s">
        <v>20</v>
      </c>
      <c r="R239" s="36" t="s">
        <v>115</v>
      </c>
      <c r="S239" s="37" t="s">
        <v>116</v>
      </c>
      <c r="T239" s="38" t="s">
        <v>23</v>
      </c>
      <c r="U239" s="53" t="s">
        <v>530</v>
      </c>
    </row>
    <row r="240" spans="1:21" s="53" customFormat="1" ht="25" x14ac:dyDescent="0.35">
      <c r="A240" s="46" t="s">
        <v>118</v>
      </c>
      <c r="B240" s="46" t="s">
        <v>119</v>
      </c>
      <c r="C240" s="49">
        <v>43617</v>
      </c>
      <c r="D240" s="49">
        <v>43617</v>
      </c>
      <c r="E240" s="50" t="s">
        <v>144</v>
      </c>
      <c r="F240" s="45"/>
      <c r="G240" s="32"/>
      <c r="H240" s="32"/>
      <c r="I240" s="32"/>
      <c r="J240" s="33"/>
      <c r="K240" s="32"/>
      <c r="L240" s="32"/>
      <c r="M240" s="51"/>
      <c r="N240" s="61">
        <v>6131680</v>
      </c>
      <c r="O240" s="52" t="s">
        <v>343</v>
      </c>
      <c r="P240" s="35" t="s">
        <v>531</v>
      </c>
      <c r="Q240" s="36" t="s">
        <v>20</v>
      </c>
      <c r="R240" s="36" t="s">
        <v>75</v>
      </c>
      <c r="S240" s="37" t="s">
        <v>120</v>
      </c>
      <c r="T240" s="38" t="s">
        <v>23</v>
      </c>
      <c r="U240" s="38" t="s">
        <v>121</v>
      </c>
    </row>
    <row r="241" spans="1:21" s="53" customFormat="1" ht="25" x14ac:dyDescent="0.35">
      <c r="A241" s="46" t="s">
        <v>140</v>
      </c>
      <c r="B241" s="46" t="s">
        <v>141</v>
      </c>
      <c r="C241" s="49">
        <v>43617</v>
      </c>
      <c r="D241" s="49">
        <v>43617</v>
      </c>
      <c r="E241" s="50" t="s">
        <v>144</v>
      </c>
      <c r="F241" s="45"/>
      <c r="G241" s="32"/>
      <c r="H241" s="32"/>
      <c r="I241" s="32"/>
      <c r="J241" s="33"/>
      <c r="K241" s="32"/>
      <c r="L241" s="32"/>
      <c r="M241" s="51"/>
      <c r="N241" s="61">
        <v>673294</v>
      </c>
      <c r="O241" s="52" t="s">
        <v>343</v>
      </c>
      <c r="P241" s="35" t="s">
        <v>532</v>
      </c>
      <c r="Q241" s="36" t="s">
        <v>20</v>
      </c>
      <c r="R241" s="36" t="s">
        <v>115</v>
      </c>
      <c r="S241" s="37" t="s">
        <v>116</v>
      </c>
      <c r="T241" s="38" t="s">
        <v>23</v>
      </c>
      <c r="U241" s="53" t="s">
        <v>142</v>
      </c>
    </row>
    <row r="242" spans="1:21" s="53" customFormat="1" ht="25" x14ac:dyDescent="0.35">
      <c r="A242" s="46" t="s">
        <v>122</v>
      </c>
      <c r="B242" s="46" t="s">
        <v>123</v>
      </c>
      <c r="C242" s="49">
        <v>43617</v>
      </c>
      <c r="D242" s="49">
        <v>43617</v>
      </c>
      <c r="E242" s="50" t="s">
        <v>144</v>
      </c>
      <c r="F242" s="45"/>
      <c r="G242" s="32"/>
      <c r="H242" s="32"/>
      <c r="I242" s="32"/>
      <c r="J242" s="33"/>
      <c r="K242" s="32"/>
      <c r="L242" s="32"/>
      <c r="M242" s="51"/>
      <c r="N242" s="61">
        <v>861584</v>
      </c>
      <c r="O242" s="52" t="s">
        <v>343</v>
      </c>
      <c r="P242" s="35" t="s">
        <v>533</v>
      </c>
      <c r="Q242" s="36" t="s">
        <v>20</v>
      </c>
      <c r="R242" s="36" t="s">
        <v>124</v>
      </c>
      <c r="S242" s="37" t="s">
        <v>125</v>
      </c>
      <c r="T242" s="38" t="s">
        <v>23</v>
      </c>
      <c r="U242" s="38" t="s">
        <v>126</v>
      </c>
    </row>
    <row r="243" spans="1:21" s="53" customFormat="1" ht="25" x14ac:dyDescent="0.35">
      <c r="A243" s="46" t="s">
        <v>534</v>
      </c>
      <c r="B243" s="46" t="s">
        <v>535</v>
      </c>
      <c r="C243" s="49">
        <v>43617</v>
      </c>
      <c r="D243" s="49">
        <v>43617</v>
      </c>
      <c r="E243" s="50" t="s">
        <v>144</v>
      </c>
      <c r="F243" s="45"/>
      <c r="G243" s="32"/>
      <c r="H243" s="32"/>
      <c r="I243" s="32"/>
      <c r="J243" s="33"/>
      <c r="K243" s="32"/>
      <c r="L243" s="32"/>
      <c r="M243" s="51"/>
      <c r="N243" s="61">
        <v>5214423</v>
      </c>
      <c r="O243" s="52" t="s">
        <v>343</v>
      </c>
      <c r="P243" s="35" t="s">
        <v>536</v>
      </c>
      <c r="Q243" s="36" t="s">
        <v>20</v>
      </c>
      <c r="R243" s="36" t="s">
        <v>208</v>
      </c>
      <c r="S243" s="37" t="s">
        <v>348</v>
      </c>
      <c r="T243" s="38" t="s">
        <v>23</v>
      </c>
      <c r="U243" s="53" t="s">
        <v>537</v>
      </c>
    </row>
    <row r="244" spans="1:21" s="53" customFormat="1" ht="25" x14ac:dyDescent="0.35">
      <c r="A244" s="46" t="s">
        <v>538</v>
      </c>
      <c r="B244" s="46" t="s">
        <v>539</v>
      </c>
      <c r="C244" s="49">
        <v>43617</v>
      </c>
      <c r="D244" s="49">
        <v>43617</v>
      </c>
      <c r="E244" s="50" t="s">
        <v>144</v>
      </c>
      <c r="F244" s="45"/>
      <c r="G244" s="32"/>
      <c r="H244" s="32"/>
      <c r="I244" s="32"/>
      <c r="J244" s="32"/>
      <c r="K244" s="32"/>
      <c r="L244" s="32"/>
      <c r="M244" s="51"/>
      <c r="N244" s="58">
        <v>5214423</v>
      </c>
      <c r="O244" s="34" t="s">
        <v>343</v>
      </c>
      <c r="P244" s="35" t="s">
        <v>536</v>
      </c>
      <c r="Q244" s="36" t="s">
        <v>20</v>
      </c>
      <c r="R244" s="36" t="s">
        <v>75</v>
      </c>
      <c r="S244" s="37" t="s">
        <v>164</v>
      </c>
      <c r="T244" s="38" t="s">
        <v>23</v>
      </c>
      <c r="U244" s="53" t="s">
        <v>540</v>
      </c>
    </row>
    <row r="245" spans="1:21" s="53" customFormat="1" ht="25" x14ac:dyDescent="0.35">
      <c r="A245" s="46" t="s">
        <v>541</v>
      </c>
      <c r="B245" s="46" t="s">
        <v>542</v>
      </c>
      <c r="C245" s="55">
        <v>43617</v>
      </c>
      <c r="D245" s="55">
        <v>43617</v>
      </c>
      <c r="E245" s="50" t="s">
        <v>144</v>
      </c>
      <c r="F245" s="45"/>
      <c r="G245" s="32"/>
      <c r="H245" s="32"/>
      <c r="I245" s="51"/>
      <c r="J245" s="32"/>
      <c r="K245" s="32"/>
      <c r="L245" s="32"/>
      <c r="M245" s="32"/>
      <c r="N245" s="58">
        <v>5214423</v>
      </c>
      <c r="O245" s="52" t="s">
        <v>343</v>
      </c>
      <c r="P245" s="35" t="s">
        <v>536</v>
      </c>
      <c r="Q245" s="36" t="s">
        <v>20</v>
      </c>
      <c r="R245" s="36" t="s">
        <v>115</v>
      </c>
      <c r="S245" s="37" t="s">
        <v>116</v>
      </c>
      <c r="T245" s="38" t="s">
        <v>23</v>
      </c>
      <c r="U245" s="53" t="s">
        <v>543</v>
      </c>
    </row>
    <row r="246" spans="1:21" s="53" customFormat="1" ht="25" x14ac:dyDescent="0.35">
      <c r="A246" s="46" t="s">
        <v>544</v>
      </c>
      <c r="B246" s="46" t="s">
        <v>545</v>
      </c>
      <c r="C246" s="49">
        <v>43617</v>
      </c>
      <c r="D246" s="49">
        <v>43617</v>
      </c>
      <c r="E246" s="50" t="s">
        <v>144</v>
      </c>
      <c r="F246" s="45"/>
      <c r="G246" s="32"/>
      <c r="H246" s="32"/>
      <c r="I246" s="51"/>
      <c r="J246" s="32"/>
      <c r="K246" s="32"/>
      <c r="L246" s="32"/>
      <c r="M246" s="32"/>
      <c r="N246" s="58">
        <v>5214423</v>
      </c>
      <c r="O246" s="52" t="s">
        <v>343</v>
      </c>
      <c r="P246" s="35" t="s">
        <v>536</v>
      </c>
      <c r="Q246" s="36" t="s">
        <v>20</v>
      </c>
      <c r="R246" s="36" t="s">
        <v>165</v>
      </c>
      <c r="S246" s="37" t="s">
        <v>166</v>
      </c>
      <c r="T246" s="38" t="s">
        <v>23</v>
      </c>
      <c r="U246" s="53" t="s">
        <v>546</v>
      </c>
    </row>
    <row r="247" spans="1:21" s="53" customFormat="1" ht="25" x14ac:dyDescent="0.35">
      <c r="A247" s="46" t="s">
        <v>547</v>
      </c>
      <c r="B247" s="46" t="s">
        <v>548</v>
      </c>
      <c r="C247" s="55">
        <v>43617</v>
      </c>
      <c r="D247" s="55">
        <v>43617</v>
      </c>
      <c r="E247" s="50" t="s">
        <v>144</v>
      </c>
      <c r="F247" s="45"/>
      <c r="G247" s="32"/>
      <c r="H247" s="32"/>
      <c r="I247" s="51"/>
      <c r="J247" s="32"/>
      <c r="K247" s="32"/>
      <c r="L247" s="32"/>
      <c r="M247" s="32"/>
      <c r="N247" s="58">
        <v>5206615</v>
      </c>
      <c r="O247" s="52" t="s">
        <v>343</v>
      </c>
      <c r="P247" s="35" t="s">
        <v>549</v>
      </c>
      <c r="Q247" s="36" t="s">
        <v>20</v>
      </c>
      <c r="R247" s="36" t="s">
        <v>59</v>
      </c>
      <c r="S247" s="37" t="s">
        <v>60</v>
      </c>
      <c r="T247" s="38" t="s">
        <v>23</v>
      </c>
      <c r="U247" s="53" t="s">
        <v>550</v>
      </c>
    </row>
    <row r="248" spans="1:21" s="53" customFormat="1" ht="25" x14ac:dyDescent="0.35">
      <c r="A248" s="46" t="s">
        <v>443</v>
      </c>
      <c r="B248" s="46" t="s">
        <v>444</v>
      </c>
      <c r="C248" s="55">
        <v>43617</v>
      </c>
      <c r="D248" s="55">
        <v>43617</v>
      </c>
      <c r="E248" s="50" t="s">
        <v>144</v>
      </c>
      <c r="F248" s="45"/>
      <c r="G248" s="32"/>
      <c r="H248" s="32"/>
      <c r="I248" s="51"/>
      <c r="J248" s="32"/>
      <c r="K248" s="32"/>
      <c r="L248" s="32"/>
      <c r="M248" s="32"/>
      <c r="N248" s="58">
        <v>5206615</v>
      </c>
      <c r="O248" s="52" t="s">
        <v>343</v>
      </c>
      <c r="P248" s="35" t="s">
        <v>549</v>
      </c>
      <c r="Q248" s="36" t="s">
        <v>20</v>
      </c>
      <c r="R248" s="36" t="s">
        <v>189</v>
      </c>
      <c r="S248" s="37" t="s">
        <v>190</v>
      </c>
      <c r="T248" s="38" t="s">
        <v>23</v>
      </c>
      <c r="U248" s="53" t="s">
        <v>447</v>
      </c>
    </row>
    <row r="249" spans="1:21" s="53" customFormat="1" ht="25" x14ac:dyDescent="0.35">
      <c r="A249" s="46" t="s">
        <v>551</v>
      </c>
      <c r="B249" s="46" t="s">
        <v>552</v>
      </c>
      <c r="C249" s="55">
        <v>43617</v>
      </c>
      <c r="D249" s="55">
        <v>43617</v>
      </c>
      <c r="E249" s="50" t="s">
        <v>144</v>
      </c>
      <c r="F249" s="45"/>
      <c r="G249" s="32"/>
      <c r="H249" s="32"/>
      <c r="I249" s="51"/>
      <c r="J249" s="32"/>
      <c r="K249" s="32"/>
      <c r="L249" s="32"/>
      <c r="M249" s="32"/>
      <c r="N249" s="58">
        <v>4834714</v>
      </c>
      <c r="O249" s="52" t="s">
        <v>343</v>
      </c>
      <c r="P249" s="35" t="s">
        <v>553</v>
      </c>
      <c r="Q249" s="36" t="s">
        <v>20</v>
      </c>
      <c r="R249" s="36" t="s">
        <v>115</v>
      </c>
      <c r="S249" s="37" t="s">
        <v>116</v>
      </c>
      <c r="T249" s="38" t="s">
        <v>23</v>
      </c>
      <c r="U249" s="53" t="s">
        <v>554</v>
      </c>
    </row>
    <row r="250" spans="1:21" s="53" customFormat="1" ht="25" x14ac:dyDescent="0.35">
      <c r="A250" s="46" t="s">
        <v>555</v>
      </c>
      <c r="B250" s="46" t="s">
        <v>556</v>
      </c>
      <c r="C250" s="49">
        <v>43617</v>
      </c>
      <c r="D250" s="55">
        <v>43617</v>
      </c>
      <c r="E250" s="50" t="s">
        <v>144</v>
      </c>
      <c r="F250" s="45"/>
      <c r="G250" s="32"/>
      <c r="H250" s="32"/>
      <c r="I250" s="51"/>
      <c r="J250" s="32"/>
      <c r="K250" s="32"/>
      <c r="L250" s="32"/>
      <c r="M250" s="32"/>
      <c r="N250" s="58">
        <v>5206615</v>
      </c>
      <c r="O250" s="52" t="s">
        <v>343</v>
      </c>
      <c r="P250" s="35" t="s">
        <v>549</v>
      </c>
      <c r="Q250" s="36" t="s">
        <v>20</v>
      </c>
      <c r="R250" s="36" t="s">
        <v>64</v>
      </c>
      <c r="S250" s="37" t="s">
        <v>65</v>
      </c>
      <c r="T250" s="38" t="s">
        <v>23</v>
      </c>
      <c r="U250" s="53" t="s">
        <v>557</v>
      </c>
    </row>
    <row r="251" spans="1:21" s="53" customFormat="1" ht="25" x14ac:dyDescent="0.35">
      <c r="A251" s="46" t="s">
        <v>463</v>
      </c>
      <c r="B251" s="46" t="s">
        <v>464</v>
      </c>
      <c r="C251" s="49">
        <v>43617</v>
      </c>
      <c r="D251" s="55">
        <v>43617</v>
      </c>
      <c r="E251" s="50" t="s">
        <v>144</v>
      </c>
      <c r="F251" s="45"/>
      <c r="G251" s="32"/>
      <c r="H251" s="32"/>
      <c r="I251" s="51"/>
      <c r="J251" s="32"/>
      <c r="K251" s="32"/>
      <c r="L251" s="32"/>
      <c r="M251" s="32"/>
      <c r="N251" s="58">
        <v>5214424</v>
      </c>
      <c r="O251" s="52" t="s">
        <v>343</v>
      </c>
      <c r="P251" s="35" t="s">
        <v>558</v>
      </c>
      <c r="Q251" s="36" t="s">
        <v>20</v>
      </c>
      <c r="R251" s="36" t="s">
        <v>115</v>
      </c>
      <c r="S251" s="37" t="s">
        <v>116</v>
      </c>
      <c r="T251" s="38" t="s">
        <v>23</v>
      </c>
      <c r="U251" s="53" t="s">
        <v>467</v>
      </c>
    </row>
    <row r="252" spans="1:21" s="53" customFormat="1" ht="25" x14ac:dyDescent="0.35">
      <c r="A252" s="46" t="s">
        <v>559</v>
      </c>
      <c r="B252" s="46" t="s">
        <v>560</v>
      </c>
      <c r="C252" s="49">
        <v>43617</v>
      </c>
      <c r="D252" s="49">
        <v>43617</v>
      </c>
      <c r="E252" s="50" t="s">
        <v>144</v>
      </c>
      <c r="F252" s="45"/>
      <c r="G252" s="32"/>
      <c r="H252" s="32"/>
      <c r="I252" s="51"/>
      <c r="J252" s="32"/>
      <c r="K252" s="32"/>
      <c r="L252" s="32"/>
      <c r="M252" s="51"/>
      <c r="N252" s="58">
        <v>5214423</v>
      </c>
      <c r="O252" s="52" t="s">
        <v>343</v>
      </c>
      <c r="P252" s="35" t="s">
        <v>536</v>
      </c>
      <c r="Q252" s="36" t="s">
        <v>20</v>
      </c>
      <c r="R252" s="36" t="s">
        <v>115</v>
      </c>
      <c r="S252" s="37" t="s">
        <v>116</v>
      </c>
      <c r="T252" s="38" t="s">
        <v>23</v>
      </c>
      <c r="U252" s="53" t="s">
        <v>561</v>
      </c>
    </row>
    <row r="253" spans="1:21" s="53" customFormat="1" ht="25" x14ac:dyDescent="0.35">
      <c r="A253" s="46" t="s">
        <v>130</v>
      </c>
      <c r="B253" s="46" t="s">
        <v>131</v>
      </c>
      <c r="C253" s="49">
        <v>43617</v>
      </c>
      <c r="D253" s="49">
        <v>43617</v>
      </c>
      <c r="E253" s="50" t="s">
        <v>144</v>
      </c>
      <c r="F253" s="45"/>
      <c r="G253" s="32"/>
      <c r="H253" s="32"/>
      <c r="I253" s="51"/>
      <c r="J253" s="32"/>
      <c r="K253" s="32"/>
      <c r="L253" s="32"/>
      <c r="M253" s="51"/>
      <c r="N253" s="58">
        <v>932253</v>
      </c>
      <c r="O253" s="52" t="s">
        <v>343</v>
      </c>
      <c r="P253" s="35" t="s">
        <v>562</v>
      </c>
      <c r="Q253" s="36" t="s">
        <v>20</v>
      </c>
      <c r="R253" s="36" t="s">
        <v>75</v>
      </c>
      <c r="S253" s="37" t="s">
        <v>106</v>
      </c>
      <c r="T253" s="38" t="s">
        <v>23</v>
      </c>
      <c r="U253" s="53" t="s">
        <v>132</v>
      </c>
    </row>
    <row r="254" spans="1:21" s="53" customFormat="1" ht="25" x14ac:dyDescent="0.35">
      <c r="A254" s="46" t="s">
        <v>133</v>
      </c>
      <c r="B254" s="46" t="s">
        <v>134</v>
      </c>
      <c r="C254" s="49">
        <v>43617</v>
      </c>
      <c r="D254" s="49">
        <v>43617</v>
      </c>
      <c r="E254" s="50" t="s">
        <v>144</v>
      </c>
      <c r="F254" s="45"/>
      <c r="G254" s="32"/>
      <c r="H254" s="32"/>
      <c r="I254" s="51"/>
      <c r="J254" s="32"/>
      <c r="K254" s="32"/>
      <c r="L254" s="32"/>
      <c r="M254" s="51"/>
      <c r="N254" s="58">
        <v>932254</v>
      </c>
      <c r="O254" s="52" t="s">
        <v>343</v>
      </c>
      <c r="P254" s="35" t="s">
        <v>563</v>
      </c>
      <c r="Q254" s="36" t="s">
        <v>20</v>
      </c>
      <c r="R254" s="36" t="s">
        <v>75</v>
      </c>
      <c r="S254" s="37" t="s">
        <v>135</v>
      </c>
      <c r="T254" s="38" t="s">
        <v>23</v>
      </c>
      <c r="U254" s="53" t="s">
        <v>136</v>
      </c>
    </row>
    <row r="255" spans="1:21" s="53" customFormat="1" ht="25" x14ac:dyDescent="0.35">
      <c r="A255" s="46" t="s">
        <v>297</v>
      </c>
      <c r="B255" s="46" t="s">
        <v>298</v>
      </c>
      <c r="C255" s="49">
        <v>43617</v>
      </c>
      <c r="D255" s="49">
        <v>43617</v>
      </c>
      <c r="E255" s="50" t="s">
        <v>144</v>
      </c>
      <c r="F255" s="45"/>
      <c r="G255" s="32"/>
      <c r="H255" s="32"/>
      <c r="I255" s="51"/>
      <c r="J255" s="32"/>
      <c r="K255" s="32"/>
      <c r="L255" s="32"/>
      <c r="M255" s="51"/>
      <c r="N255" s="58">
        <v>292188</v>
      </c>
      <c r="O255" s="52" t="s">
        <v>343</v>
      </c>
      <c r="P255" s="35" t="s">
        <v>564</v>
      </c>
      <c r="Q255" s="36" t="s">
        <v>20</v>
      </c>
      <c r="R255" s="36" t="s">
        <v>88</v>
      </c>
      <c r="S255" s="37" t="s">
        <v>89</v>
      </c>
      <c r="T255" s="38" t="s">
        <v>23</v>
      </c>
      <c r="U255" s="53" t="s">
        <v>301</v>
      </c>
    </row>
    <row r="256" spans="1:21" s="53" customFormat="1" ht="25" x14ac:dyDescent="0.35">
      <c r="A256" s="46" t="s">
        <v>527</v>
      </c>
      <c r="B256" s="46" t="s">
        <v>528</v>
      </c>
      <c r="C256" s="49">
        <v>43617</v>
      </c>
      <c r="D256" s="49">
        <v>43617</v>
      </c>
      <c r="E256" s="50" t="s">
        <v>144</v>
      </c>
      <c r="F256" s="45"/>
      <c r="G256" s="32"/>
      <c r="H256" s="32"/>
      <c r="I256" s="51"/>
      <c r="J256" s="32"/>
      <c r="K256" s="32"/>
      <c r="L256" s="32"/>
      <c r="M256" s="51"/>
      <c r="N256" s="58">
        <v>292188</v>
      </c>
      <c r="O256" s="52" t="s">
        <v>343</v>
      </c>
      <c r="P256" s="35" t="s">
        <v>564</v>
      </c>
      <c r="Q256" s="36" t="s">
        <v>20</v>
      </c>
      <c r="R256" s="36" t="s">
        <v>115</v>
      </c>
      <c r="S256" s="37" t="s">
        <v>116</v>
      </c>
      <c r="T256" s="38" t="s">
        <v>23</v>
      </c>
      <c r="U256" s="53" t="s">
        <v>530</v>
      </c>
    </row>
    <row r="257" spans="1:21" s="53" customFormat="1" ht="25" x14ac:dyDescent="0.35">
      <c r="A257" s="46" t="s">
        <v>565</v>
      </c>
      <c r="B257" s="46" t="s">
        <v>566</v>
      </c>
      <c r="C257" s="49">
        <v>43617</v>
      </c>
      <c r="D257" s="49">
        <v>43617</v>
      </c>
      <c r="E257" s="50" t="s">
        <v>144</v>
      </c>
      <c r="F257" s="45"/>
      <c r="G257" s="32"/>
      <c r="H257" s="32"/>
      <c r="I257" s="51"/>
      <c r="J257" s="32"/>
      <c r="K257" s="32"/>
      <c r="L257" s="32"/>
      <c r="M257" s="51"/>
      <c r="N257" s="58">
        <v>359616</v>
      </c>
      <c r="O257" s="52" t="s">
        <v>343</v>
      </c>
      <c r="P257" s="35" t="s">
        <v>567</v>
      </c>
      <c r="Q257" s="36" t="s">
        <v>20</v>
      </c>
      <c r="R257" s="36" t="s">
        <v>110</v>
      </c>
      <c r="S257" s="37" t="s">
        <v>111</v>
      </c>
      <c r="T257" s="38" t="s">
        <v>23</v>
      </c>
      <c r="U257" s="53" t="s">
        <v>568</v>
      </c>
    </row>
    <row r="258" spans="1:21" s="53" customFormat="1" ht="25" x14ac:dyDescent="0.35">
      <c r="A258" s="46" t="s">
        <v>468</v>
      </c>
      <c r="B258" s="46" t="s">
        <v>469</v>
      </c>
      <c r="C258" s="49">
        <v>43617</v>
      </c>
      <c r="D258" s="49">
        <v>43617</v>
      </c>
      <c r="E258" s="50" t="s">
        <v>144</v>
      </c>
      <c r="F258" s="45"/>
      <c r="G258" s="32"/>
      <c r="H258" s="32"/>
      <c r="I258" s="51"/>
      <c r="J258" s="32"/>
      <c r="K258" s="32"/>
      <c r="L258" s="32"/>
      <c r="M258" s="51"/>
      <c r="N258" s="58">
        <v>359076</v>
      </c>
      <c r="O258" s="52" t="s">
        <v>343</v>
      </c>
      <c r="P258" s="35" t="s">
        <v>569</v>
      </c>
      <c r="Q258" s="36" t="s">
        <v>20</v>
      </c>
      <c r="R258" s="36" t="s">
        <v>54</v>
      </c>
      <c r="S258" s="37" t="s">
        <v>55</v>
      </c>
      <c r="T258" s="38" t="s">
        <v>23</v>
      </c>
      <c r="U258" s="53" t="s">
        <v>472</v>
      </c>
    </row>
    <row r="259" spans="1:21" s="53" customFormat="1" ht="25" x14ac:dyDescent="0.35">
      <c r="A259" s="46" t="s">
        <v>570</v>
      </c>
      <c r="B259" s="46" t="s">
        <v>571</v>
      </c>
      <c r="C259" s="49">
        <v>43617</v>
      </c>
      <c r="D259" s="49">
        <v>43617</v>
      </c>
      <c r="E259" s="50" t="s">
        <v>144</v>
      </c>
      <c r="F259" s="45"/>
      <c r="G259" s="32"/>
      <c r="H259" s="32"/>
      <c r="I259" s="51"/>
      <c r="J259" s="32"/>
      <c r="K259" s="32"/>
      <c r="L259" s="32"/>
      <c r="M259" s="51"/>
      <c r="N259" s="58">
        <v>292188</v>
      </c>
      <c r="O259" s="52" t="s">
        <v>343</v>
      </c>
      <c r="P259" s="35" t="s">
        <v>564</v>
      </c>
      <c r="Q259" s="36" t="s">
        <v>20</v>
      </c>
      <c r="R259" s="36" t="s">
        <v>88</v>
      </c>
      <c r="S259" s="37" t="s">
        <v>89</v>
      </c>
      <c r="T259" s="38" t="s">
        <v>23</v>
      </c>
      <c r="U259" s="53" t="s">
        <v>572</v>
      </c>
    </row>
    <row r="260" spans="1:21" s="53" customFormat="1" ht="25" x14ac:dyDescent="0.35">
      <c r="A260" s="46" t="s">
        <v>573</v>
      </c>
      <c r="B260" s="46" t="s">
        <v>574</v>
      </c>
      <c r="C260" s="49">
        <v>43617</v>
      </c>
      <c r="D260" s="49">
        <v>43617</v>
      </c>
      <c r="E260" s="50" t="s">
        <v>144</v>
      </c>
      <c r="F260" s="45"/>
      <c r="G260" s="32"/>
      <c r="H260" s="32"/>
      <c r="I260" s="51"/>
      <c r="J260" s="32"/>
      <c r="K260" s="32"/>
      <c r="L260" s="32"/>
      <c r="M260" s="51"/>
      <c r="N260" s="58">
        <v>5121897</v>
      </c>
      <c r="O260" s="52" t="s">
        <v>343</v>
      </c>
      <c r="P260" s="35" t="s">
        <v>575</v>
      </c>
      <c r="Q260" s="36" t="s">
        <v>42</v>
      </c>
      <c r="R260" s="36" t="s">
        <v>115</v>
      </c>
      <c r="S260" s="37" t="s">
        <v>116</v>
      </c>
      <c r="T260" s="38" t="s">
        <v>43</v>
      </c>
      <c r="U260" s="53" t="s">
        <v>576</v>
      </c>
    </row>
    <row r="261" spans="1:21" s="53" customFormat="1" ht="25" x14ac:dyDescent="0.35">
      <c r="A261" s="46" t="s">
        <v>577</v>
      </c>
      <c r="B261" s="46" t="s">
        <v>578</v>
      </c>
      <c r="C261" s="49">
        <v>43617</v>
      </c>
      <c r="D261" s="49">
        <v>43617</v>
      </c>
      <c r="E261" s="50" t="s">
        <v>144</v>
      </c>
      <c r="F261" s="45"/>
      <c r="G261" s="32"/>
      <c r="H261" s="32"/>
      <c r="I261" s="51"/>
      <c r="J261" s="32"/>
      <c r="K261" s="32"/>
      <c r="L261" s="32"/>
      <c r="M261" s="51"/>
      <c r="N261" s="58">
        <v>4974099</v>
      </c>
      <c r="O261" s="52" t="s">
        <v>343</v>
      </c>
      <c r="P261" s="35" t="s">
        <v>579</v>
      </c>
      <c r="Q261" s="36" t="s">
        <v>42</v>
      </c>
      <c r="R261" s="36" t="s">
        <v>115</v>
      </c>
      <c r="S261" s="37" t="s">
        <v>116</v>
      </c>
      <c r="T261" s="38" t="s">
        <v>43</v>
      </c>
      <c r="U261" s="53" t="s">
        <v>580</v>
      </c>
    </row>
    <row r="262" spans="1:21" s="53" customFormat="1" ht="25" x14ac:dyDescent="0.35">
      <c r="A262" s="46" t="s">
        <v>581</v>
      </c>
      <c r="B262" s="46" t="s">
        <v>582</v>
      </c>
      <c r="C262" s="49">
        <v>43617</v>
      </c>
      <c r="D262" s="49">
        <v>43617</v>
      </c>
      <c r="E262" s="50" t="s">
        <v>144</v>
      </c>
      <c r="F262" s="45"/>
      <c r="G262" s="32"/>
      <c r="H262" s="32"/>
      <c r="I262" s="51"/>
      <c r="J262" s="32"/>
      <c r="K262" s="32"/>
      <c r="L262" s="32"/>
      <c r="M262" s="51"/>
      <c r="N262" s="58">
        <v>5214423</v>
      </c>
      <c r="O262" s="52" t="s">
        <v>343</v>
      </c>
      <c r="P262" s="35" t="s">
        <v>536</v>
      </c>
      <c r="Q262" s="36" t="s">
        <v>42</v>
      </c>
      <c r="R262" s="36" t="s">
        <v>208</v>
      </c>
      <c r="S262" s="37" t="s">
        <v>179</v>
      </c>
      <c r="T262" s="38" t="s">
        <v>43</v>
      </c>
      <c r="U262" s="53" t="s">
        <v>583</v>
      </c>
    </row>
    <row r="263" spans="1:21" s="53" customFormat="1" ht="25.5" customHeight="1" x14ac:dyDescent="0.35">
      <c r="A263" s="46" t="s">
        <v>584</v>
      </c>
      <c r="B263" s="46" t="s">
        <v>585</v>
      </c>
      <c r="C263" s="49">
        <v>43617</v>
      </c>
      <c r="D263" s="49">
        <v>43617</v>
      </c>
      <c r="E263" s="50" t="s">
        <v>144</v>
      </c>
      <c r="F263" s="45"/>
      <c r="G263" s="32"/>
      <c r="H263" s="32"/>
      <c r="I263" s="51"/>
      <c r="J263" s="32"/>
      <c r="K263" s="32"/>
      <c r="L263" s="32"/>
      <c r="M263" s="51"/>
      <c r="N263" s="51">
        <v>5214423</v>
      </c>
      <c r="O263" s="52" t="s">
        <v>343</v>
      </c>
      <c r="P263" s="35" t="s">
        <v>536</v>
      </c>
      <c r="Q263" s="36" t="s">
        <v>42</v>
      </c>
      <c r="R263" s="36" t="s">
        <v>193</v>
      </c>
      <c r="S263" s="37" t="s">
        <v>194</v>
      </c>
      <c r="T263" s="38" t="s">
        <v>43</v>
      </c>
      <c r="U263" s="53" t="s">
        <v>586</v>
      </c>
    </row>
    <row r="264" spans="1:21" s="53" customFormat="1" ht="25" x14ac:dyDescent="0.35">
      <c r="A264" s="46" t="s">
        <v>587</v>
      </c>
      <c r="B264" s="46" t="s">
        <v>588</v>
      </c>
      <c r="C264" s="49">
        <v>43617</v>
      </c>
      <c r="D264" s="49">
        <v>43617</v>
      </c>
      <c r="E264" s="50" t="s">
        <v>144</v>
      </c>
      <c r="F264" s="45"/>
      <c r="G264" s="45"/>
      <c r="H264" s="32"/>
      <c r="I264" s="51"/>
      <c r="J264" s="51"/>
      <c r="K264" s="32"/>
      <c r="L264" s="32"/>
      <c r="M264" s="51"/>
      <c r="N264" s="33">
        <v>5214423</v>
      </c>
      <c r="O264" s="52" t="s">
        <v>343</v>
      </c>
      <c r="P264" s="35" t="s">
        <v>536</v>
      </c>
      <c r="Q264" s="36" t="s">
        <v>42</v>
      </c>
      <c r="R264" s="36" t="s">
        <v>115</v>
      </c>
      <c r="S264" s="37" t="s">
        <v>116</v>
      </c>
      <c r="T264" s="38" t="s">
        <v>43</v>
      </c>
      <c r="U264" s="53" t="s">
        <v>589</v>
      </c>
    </row>
    <row r="265" spans="1:21" s="53" customFormat="1" ht="25" x14ac:dyDescent="0.35">
      <c r="A265" s="46" t="s">
        <v>108</v>
      </c>
      <c r="B265" s="46" t="s">
        <v>109</v>
      </c>
      <c r="C265" s="49">
        <v>43617</v>
      </c>
      <c r="D265" s="49">
        <v>43617</v>
      </c>
      <c r="E265" s="50" t="s">
        <v>144</v>
      </c>
      <c r="F265" s="45"/>
      <c r="G265" s="45"/>
      <c r="H265" s="32"/>
      <c r="I265" s="51"/>
      <c r="J265" s="51"/>
      <c r="K265" s="32"/>
      <c r="L265" s="32"/>
      <c r="M265" s="32"/>
      <c r="N265" s="33">
        <v>1353847</v>
      </c>
      <c r="O265" s="52" t="s">
        <v>343</v>
      </c>
      <c r="P265" s="35" t="s">
        <v>590</v>
      </c>
      <c r="Q265" s="36" t="s">
        <v>42</v>
      </c>
      <c r="R265" s="36" t="s">
        <v>110</v>
      </c>
      <c r="S265" s="37" t="s">
        <v>111</v>
      </c>
      <c r="T265" s="38" t="s">
        <v>43</v>
      </c>
      <c r="U265" s="38" t="s">
        <v>112</v>
      </c>
    </row>
    <row r="266" spans="1:21" x14ac:dyDescent="0.35">
      <c r="A266" s="53"/>
      <c r="B266" s="53"/>
      <c r="F266" s="64"/>
      <c r="P266" s="67"/>
    </row>
    <row r="267" spans="1:21" x14ac:dyDescent="0.35">
      <c r="G267" s="65">
        <v>23375</v>
      </c>
    </row>
    <row r="269" spans="1:21" ht="14" x14ac:dyDescent="0.35">
      <c r="F269" s="68" t="s">
        <v>591</v>
      </c>
      <c r="G269" s="70">
        <f t="shared" ref="G269:N269" si="1">SUM(G33:G265)</f>
        <v>33778.249999999993</v>
      </c>
      <c r="H269" s="70">
        <f t="shared" si="1"/>
        <v>30170.480000000003</v>
      </c>
      <c r="I269" s="70">
        <f t="shared" si="1"/>
        <v>1892140978.8276923</v>
      </c>
      <c r="J269" s="70">
        <f t="shared" si="1"/>
        <v>161410599.00416601</v>
      </c>
      <c r="K269" s="70">
        <f t="shared" si="1"/>
        <v>160.51</v>
      </c>
      <c r="L269" s="70">
        <f t="shared" si="1"/>
        <v>13125.39</v>
      </c>
      <c r="M269" s="70">
        <f t="shared" si="1"/>
        <v>2595543</v>
      </c>
      <c r="N269" s="70">
        <f t="shared" si="1"/>
        <v>601631324.12374496</v>
      </c>
      <c r="Q269" s="38"/>
      <c r="R269" s="38"/>
    </row>
    <row r="270" spans="1:21" x14ac:dyDescent="0.35">
      <c r="Q270" s="38"/>
      <c r="R270" s="38"/>
    </row>
    <row r="271" spans="1:21" ht="14" x14ac:dyDescent="0.35">
      <c r="F271" s="68" t="s">
        <v>144</v>
      </c>
      <c r="G271" s="71">
        <f>G269*$G$267+I269</f>
        <v>2681707572.577692</v>
      </c>
      <c r="H271" s="71">
        <f>H269*$G$267+J269</f>
        <v>866645569.00416613</v>
      </c>
      <c r="I271" s="71"/>
      <c r="J271" s="71"/>
      <c r="K271" s="71">
        <f>K269*$G$267+M269</f>
        <v>6347464.25</v>
      </c>
      <c r="L271" s="71">
        <f>L269*$G$267+N269</f>
        <v>908437315.37374496</v>
      </c>
      <c r="M271" s="71"/>
      <c r="N271" s="71"/>
      <c r="Q271" s="38"/>
      <c r="R271" s="38"/>
    </row>
    <row r="272" spans="1:21" x14ac:dyDescent="0.35">
      <c r="Q272" s="38"/>
      <c r="R272" s="38"/>
    </row>
    <row r="273" spans="1:20" ht="14" x14ac:dyDescent="0.35">
      <c r="F273" s="68" t="s">
        <v>161</v>
      </c>
      <c r="G273" s="72">
        <f>I269/$G$267+G269</f>
        <v>114725.45765038254</v>
      </c>
      <c r="H273" s="72">
        <f>J269/$G$267+H269</f>
        <v>37075.746267557908</v>
      </c>
      <c r="I273" s="70"/>
      <c r="J273" s="70"/>
      <c r="K273" s="72">
        <f>M269/$G$267+K269</f>
        <v>271.54927272727275</v>
      </c>
      <c r="L273" s="72">
        <f>N269/$G$267+L269</f>
        <v>38863.62846518695</v>
      </c>
      <c r="M273" s="70"/>
      <c r="N273" s="70"/>
      <c r="Q273" s="38"/>
      <c r="R273" s="38"/>
    </row>
    <row r="276" spans="1:20" s="65" customFormat="1" x14ac:dyDescent="0.35">
      <c r="A276" s="38"/>
      <c r="B276" s="64"/>
      <c r="C276" s="62"/>
      <c r="D276" s="62"/>
      <c r="E276" s="63"/>
      <c r="F276" s="68"/>
      <c r="N276" s="64"/>
      <c r="O276" s="66"/>
      <c r="P276" s="69"/>
      <c r="Q276" s="36"/>
      <c r="R276" s="36"/>
      <c r="S276" s="38"/>
      <c r="T276" s="38"/>
    </row>
    <row r="277" spans="1:20" s="65" customFormat="1" x14ac:dyDescent="0.35">
      <c r="A277" s="38"/>
      <c r="B277" s="64"/>
      <c r="C277" s="62"/>
      <c r="D277" s="62"/>
      <c r="E277" s="63"/>
      <c r="F277" s="68"/>
      <c r="N277" s="64"/>
      <c r="O277" s="66"/>
      <c r="P277" s="69"/>
      <c r="Q277" s="36"/>
      <c r="R277" s="36"/>
      <c r="S277" s="38"/>
      <c r="T277" s="38"/>
    </row>
  </sheetData>
  <mergeCells count="4">
    <mergeCell ref="G1:H1"/>
    <mergeCell ref="I1:J1"/>
    <mergeCell ref="K1:L1"/>
    <mergeCell ref="M1:N1"/>
  </mergeCells>
  <conditionalFormatting sqref="P267:P268 P1:P3 P41:P43 P63:P76 P7:P14 P78:P79 P83 P199 P35:P39 P264:P265 P85:P86 P252:P254 P94 P5 P164:P170 P172:P181 P183:P192 P45:P60 P274:P1048576 P16:P33 P242:P250">
    <cfRule type="beginsWith" dxfId="723" priority="712" operator="beginsWith" text="addition">
      <formula>LEFT(P1,LEN("addition"))="addition"</formula>
    </cfRule>
    <cfRule type="beginsWith" dxfId="722" priority="713" operator="beginsWith" text="deduction">
      <formula>LEFT(P1,LEN("deduction"))="deduction"</formula>
    </cfRule>
  </conditionalFormatting>
  <conditionalFormatting sqref="P34">
    <cfRule type="beginsWith" dxfId="721" priority="709" operator="beginsWith" text="addition">
      <formula>LEFT(P34,LEN("addition"))="addition"</formula>
    </cfRule>
    <cfRule type="beginsWith" dxfId="720" priority="710" operator="beginsWith" text="deduction">
      <formula>LEFT(P34,LEN("deduction"))="deduction"</formula>
    </cfRule>
  </conditionalFormatting>
  <conditionalFormatting sqref="P269:P270 P272">
    <cfRule type="beginsWith" dxfId="719" priority="706" operator="beginsWith" text="addition">
      <formula>LEFT(P269,LEN("addition"))="addition"</formula>
    </cfRule>
    <cfRule type="beginsWith" dxfId="718" priority="707" operator="beginsWith" text="deduction">
      <formula>LEFT(P269,LEN("deduction"))="deduction"</formula>
    </cfRule>
  </conditionalFormatting>
  <conditionalFormatting sqref="P271">
    <cfRule type="beginsWith" dxfId="717" priority="703" operator="beginsWith" text="addition">
      <formula>LEFT(P271,LEN("addition"))="addition"</formula>
    </cfRule>
    <cfRule type="beginsWith" dxfId="716" priority="704" operator="beginsWith" text="deduction">
      <formula>LEFT(P271,LEN("deduction"))="deduction"</formula>
    </cfRule>
  </conditionalFormatting>
  <conditionalFormatting sqref="P273">
    <cfRule type="beginsWith" dxfId="715" priority="700" operator="beginsWith" text="addition">
      <formula>LEFT(P273,LEN("addition"))="addition"</formula>
    </cfRule>
    <cfRule type="beginsWith" dxfId="714" priority="701" operator="beginsWith" text="deduction">
      <formula>LEFT(P273,LEN("deduction"))="deduction"</formula>
    </cfRule>
  </conditionalFormatting>
  <conditionalFormatting sqref="P266">
    <cfRule type="beginsWith" dxfId="713" priority="696" operator="beginsWith" text="addition">
      <formula>LEFT(P266,LEN("addition"))="addition"</formula>
    </cfRule>
    <cfRule type="beginsWith" dxfId="712" priority="697" operator="beginsWith" text="deduction">
      <formula>LEFT(P266,LEN("deduction"))="deduction"</formula>
    </cfRule>
  </conditionalFormatting>
  <conditionalFormatting sqref="P40">
    <cfRule type="beginsWith" dxfId="711" priority="690" operator="beginsWith" text="addition">
      <formula>LEFT(P40,LEN("addition"))="addition"</formula>
    </cfRule>
    <cfRule type="beginsWith" dxfId="710" priority="691" operator="beginsWith" text="deduction">
      <formula>LEFT(P40,LEN("deduction"))="deduction"</formula>
    </cfRule>
  </conditionalFormatting>
  <conditionalFormatting sqref="P80:P82">
    <cfRule type="beginsWith" dxfId="709" priority="688" operator="beginsWith" text="addition">
      <formula>LEFT(#REF!,LEN("addition"))="addition"</formula>
    </cfRule>
    <cfRule type="beginsWith" dxfId="708" priority="689" operator="beginsWith" text="deduction">
      <formula>LEFT(#REF!,LEN("deduction"))="deduction"</formula>
    </cfRule>
  </conditionalFormatting>
  <conditionalFormatting sqref="P6">
    <cfRule type="beginsWith" dxfId="707" priority="677" operator="beginsWith" text="addition">
      <formula>LEFT(P6,LEN("addition"))="addition"</formula>
    </cfRule>
    <cfRule type="beginsWith" dxfId="706" priority="678" operator="beginsWith" text="deduction">
      <formula>LEFT(P6,LEN("deduction"))="deduction"</formula>
    </cfRule>
  </conditionalFormatting>
  <conditionalFormatting sqref="P61:P62">
    <cfRule type="beginsWith" dxfId="705" priority="670" operator="beginsWith" text="addition">
      <formula>LEFT(P61,LEN("addition"))="addition"</formula>
    </cfRule>
    <cfRule type="beginsWith" dxfId="704" priority="671" operator="beginsWith" text="deduction">
      <formula>LEFT(P61,LEN("deduction"))="deduction"</formula>
    </cfRule>
  </conditionalFormatting>
  <conditionalFormatting sqref="P253:P254">
    <cfRule type="beginsWith" dxfId="703" priority="659" operator="beginsWith" text="addition">
      <formula>LEFT(P253,LEN("addition"))="addition"</formula>
    </cfRule>
    <cfRule type="beginsWith" dxfId="702" priority="660" operator="beginsWith" text="deduction">
      <formula>LEFT(P253,LEN("deduction"))="deduction"</formula>
    </cfRule>
  </conditionalFormatting>
  <conditionalFormatting sqref="P252:P254">
    <cfRule type="beginsWith" dxfId="701" priority="656" operator="beginsWith" text="addition">
      <formula>LEFT(P252,LEN("addition"))="addition"</formula>
    </cfRule>
    <cfRule type="beginsWith" dxfId="700" priority="657" operator="beginsWith" text="deduction">
      <formula>LEFT(P252,LEN("deduction"))="deduction"</formula>
    </cfRule>
  </conditionalFormatting>
  <conditionalFormatting sqref="P44">
    <cfRule type="beginsWith" dxfId="699" priority="648" operator="beginsWith" text="addition">
      <formula>LEFT(P44,LEN("addition"))="addition"</formula>
    </cfRule>
    <cfRule type="beginsWith" dxfId="698" priority="649" operator="beginsWith" text="deduction">
      <formula>LEFT(P44,LEN("deduction"))="deduction"</formula>
    </cfRule>
  </conditionalFormatting>
  <conditionalFormatting sqref="P260">
    <cfRule type="beginsWith" dxfId="697" priority="642" operator="beginsWith" text="addition">
      <formula>LEFT(P260,LEN("addition"))="addition"</formula>
    </cfRule>
    <cfRule type="beginsWith" dxfId="696" priority="643" operator="beginsWith" text="deduction">
      <formula>LEFT(P260,LEN("deduction"))="deduction"</formula>
    </cfRule>
  </conditionalFormatting>
  <conditionalFormatting sqref="P255">
    <cfRule type="beginsWith" dxfId="695" priority="637" operator="beginsWith" text="addition">
      <formula>LEFT(P255,LEN("addition"))="addition"</formula>
    </cfRule>
    <cfRule type="beginsWith" dxfId="694" priority="638" operator="beginsWith" text="deduction">
      <formula>LEFT(P255,LEN("deduction"))="deduction"</formula>
    </cfRule>
  </conditionalFormatting>
  <conditionalFormatting sqref="P256">
    <cfRule type="beginsWith" dxfId="693" priority="633" operator="beginsWith" text="addition">
      <formula>LEFT(P256,LEN("addition"))="addition"</formula>
    </cfRule>
    <cfRule type="beginsWith" dxfId="692" priority="634" operator="beginsWith" text="deduction">
      <formula>LEFT(P256,LEN("deduction"))="deduction"</formula>
    </cfRule>
  </conditionalFormatting>
  <conditionalFormatting sqref="P257">
    <cfRule type="beginsWith" dxfId="691" priority="629" operator="beginsWith" text="addition">
      <formula>LEFT(P257,LEN("addition"))="addition"</formula>
    </cfRule>
    <cfRule type="beginsWith" dxfId="690" priority="630" operator="beginsWith" text="deduction">
      <formula>LEFT(P257,LEN("deduction"))="deduction"</formula>
    </cfRule>
  </conditionalFormatting>
  <conditionalFormatting sqref="P258">
    <cfRule type="beginsWith" dxfId="689" priority="625" operator="beginsWith" text="addition">
      <formula>LEFT(P258,LEN("addition"))="addition"</formula>
    </cfRule>
    <cfRule type="beginsWith" dxfId="688" priority="626" operator="beginsWith" text="deduction">
      <formula>LEFT(P258,LEN("deduction"))="deduction"</formula>
    </cfRule>
  </conditionalFormatting>
  <conditionalFormatting sqref="P259">
    <cfRule type="beginsWith" dxfId="687" priority="621" operator="beginsWith" text="addition">
      <formula>LEFT(P259,LEN("addition"))="addition"</formula>
    </cfRule>
    <cfRule type="beginsWith" dxfId="686" priority="622" operator="beginsWith" text="deduction">
      <formula>LEFT(P259,LEN("deduction"))="deduction"</formula>
    </cfRule>
  </conditionalFormatting>
  <conditionalFormatting sqref="P261:P265">
    <cfRule type="beginsWith" dxfId="685" priority="614" operator="beginsWith" text="addition">
      <formula>LEFT(P261,LEN("addition"))="addition"</formula>
    </cfRule>
    <cfRule type="beginsWith" dxfId="684" priority="615" operator="beginsWith" text="deduction">
      <formula>LEFT(P261,LEN("deduction"))="deduction"</formula>
    </cfRule>
  </conditionalFormatting>
  <conditionalFormatting sqref="P87:P88">
    <cfRule type="beginsWith" dxfId="683" priority="598" operator="beginsWith" text="addition">
      <formula>LEFT(P87,LEN("addition"))="addition"</formula>
    </cfRule>
    <cfRule type="beginsWith" dxfId="682" priority="599" operator="beginsWith" text="deduction">
      <formula>LEFT(P87,LEN("deduction"))="deduction"</formula>
    </cfRule>
  </conditionalFormatting>
  <conditionalFormatting sqref="P89">
    <cfRule type="beginsWith" dxfId="681" priority="593" operator="beginsWith" text="addition">
      <formula>LEFT(P89,LEN("addition"))="addition"</formula>
    </cfRule>
    <cfRule type="beginsWith" dxfId="680" priority="594" operator="beginsWith" text="deduction">
      <formula>LEFT(P89,LEN("deduction"))="deduction"</formula>
    </cfRule>
  </conditionalFormatting>
  <conditionalFormatting sqref="P90:P91">
    <cfRule type="beginsWith" dxfId="679" priority="588" operator="beginsWith" text="addition">
      <formula>LEFT(P90,LEN("addition"))="addition"</formula>
    </cfRule>
    <cfRule type="beginsWith" dxfId="678" priority="589" operator="beginsWith" text="deduction">
      <formula>LEFT(P90,LEN("deduction"))="deduction"</formula>
    </cfRule>
  </conditionalFormatting>
  <conditionalFormatting sqref="P92:P93">
    <cfRule type="beginsWith" dxfId="677" priority="580" operator="beginsWith" text="addition">
      <formula>LEFT(P92,LEN("addition"))="addition"</formula>
    </cfRule>
    <cfRule type="beginsWith" dxfId="676" priority="581" operator="beginsWith" text="deduction">
      <formula>LEFT(P92,LEN("deduction"))="deduction"</formula>
    </cfRule>
  </conditionalFormatting>
  <conditionalFormatting sqref="P95">
    <cfRule type="beginsWith" dxfId="675" priority="575" operator="beginsWith" text="addition">
      <formula>LEFT(P95,LEN("addition"))="addition"</formula>
    </cfRule>
    <cfRule type="beginsWith" dxfId="674" priority="576" operator="beginsWith" text="deduction">
      <formula>LEFT(P95,LEN("deduction"))="deduction"</formula>
    </cfRule>
  </conditionalFormatting>
  <conditionalFormatting sqref="P96">
    <cfRule type="beginsWith" dxfId="673" priority="570" operator="beginsWith" text="addition">
      <formula>LEFT(P96,LEN("addition"))="addition"</formula>
    </cfRule>
    <cfRule type="beginsWith" dxfId="672" priority="571" operator="beginsWith" text="deduction">
      <formula>LEFT(P96,LEN("deduction"))="deduction"</formula>
    </cfRule>
  </conditionalFormatting>
  <conditionalFormatting sqref="P97:P98">
    <cfRule type="beginsWith" dxfId="671" priority="565" operator="beginsWith" text="addition">
      <formula>LEFT(P97,LEN("addition"))="addition"</formula>
    </cfRule>
    <cfRule type="beginsWith" dxfId="670" priority="566" operator="beginsWith" text="deduction">
      <formula>LEFT(P97,LEN("deduction"))="deduction"</formula>
    </cfRule>
  </conditionalFormatting>
  <conditionalFormatting sqref="P99">
    <cfRule type="beginsWith" dxfId="669" priority="556" operator="beginsWith" text="addition">
      <formula>LEFT(P99,LEN("addition"))="addition"</formula>
    </cfRule>
    <cfRule type="beginsWith" dxfId="668" priority="557" operator="beginsWith" text="deduction">
      <formula>LEFT(P99,LEN("deduction"))="deduction"</formula>
    </cfRule>
  </conditionalFormatting>
  <conditionalFormatting sqref="P100">
    <cfRule type="beginsWith" dxfId="667" priority="551" operator="beginsWith" text="addition">
      <formula>LEFT(P100,LEN("addition"))="addition"</formula>
    </cfRule>
    <cfRule type="beginsWith" dxfId="666" priority="552" operator="beginsWith" text="deduction">
      <formula>LEFT(P100,LEN("deduction"))="deduction"</formula>
    </cfRule>
  </conditionalFormatting>
  <conditionalFormatting sqref="P101">
    <cfRule type="beginsWith" dxfId="665" priority="546" operator="beginsWith" text="addition">
      <formula>LEFT(P101,LEN("addition"))="addition"</formula>
    </cfRule>
    <cfRule type="beginsWith" dxfId="664" priority="547" operator="beginsWith" text="deduction">
      <formula>LEFT(P101,LEN("deduction"))="deduction"</formula>
    </cfRule>
  </conditionalFormatting>
  <conditionalFormatting sqref="P103">
    <cfRule type="beginsWith" dxfId="663" priority="537" operator="beginsWith" text="addition">
      <formula>LEFT(P103,LEN("addition"))="addition"</formula>
    </cfRule>
    <cfRule type="beginsWith" dxfId="662" priority="538" operator="beginsWith" text="deduction">
      <formula>LEFT(P103,LEN("deduction"))="deduction"</formula>
    </cfRule>
  </conditionalFormatting>
  <conditionalFormatting sqref="P77">
    <cfRule type="beginsWith" dxfId="661" priority="531" operator="beginsWith" text="addition">
      <formula>LEFT(P77,LEN("addition"))="addition"</formula>
    </cfRule>
    <cfRule type="beginsWith" dxfId="660" priority="532" operator="beginsWith" text="deduction">
      <formula>LEFT(P77,LEN("deduction"))="deduction"</formula>
    </cfRule>
  </conditionalFormatting>
  <conditionalFormatting sqref="P15">
    <cfRule type="beginsWith" dxfId="659" priority="526" operator="beginsWith" text="addition">
      <formula>LEFT(P15,LEN("addition"))="addition"</formula>
    </cfRule>
    <cfRule type="beginsWith" dxfId="658" priority="527" operator="beginsWith" text="deduction">
      <formula>LEFT(P15,LEN("deduction"))="deduction"</formula>
    </cfRule>
  </conditionalFormatting>
  <conditionalFormatting sqref="P85:P86">
    <cfRule type="beginsWith" dxfId="657" priority="513" operator="beginsWith" text="addition">
      <formula>LEFT(P85,LEN("addition"))="addition"</formula>
    </cfRule>
    <cfRule type="beginsWith" dxfId="656" priority="514" operator="beginsWith" text="deduction">
      <formula>LEFT(P85,LEN("deduction"))="deduction"</formula>
    </cfRule>
  </conditionalFormatting>
  <conditionalFormatting sqref="P104">
    <cfRule type="beginsWith" dxfId="655" priority="507" operator="beginsWith" text="addition">
      <formula>LEFT(P104,LEN("addition"))="addition"</formula>
    </cfRule>
    <cfRule type="beginsWith" dxfId="654" priority="508" operator="beginsWith" text="deduction">
      <formula>LEFT(P104,LEN("deduction"))="deduction"</formula>
    </cfRule>
  </conditionalFormatting>
  <conditionalFormatting sqref="P104">
    <cfRule type="beginsWith" dxfId="653" priority="504" operator="beginsWith" text="addition">
      <formula>LEFT(P104,LEN("addition"))="addition"</formula>
    </cfRule>
    <cfRule type="beginsWith" dxfId="652" priority="505" operator="beginsWith" text="deduction">
      <formula>LEFT(P104,LEN("deduction"))="deduction"</formula>
    </cfRule>
  </conditionalFormatting>
  <conditionalFormatting sqref="P105">
    <cfRule type="beginsWith" dxfId="651" priority="498" operator="beginsWith" text="addition">
      <formula>LEFT(P105,LEN("addition"))="addition"</formula>
    </cfRule>
    <cfRule type="beginsWith" dxfId="650" priority="499" operator="beginsWith" text="deduction">
      <formula>LEFT(P105,LEN("deduction"))="deduction"</formula>
    </cfRule>
  </conditionalFormatting>
  <conditionalFormatting sqref="P106">
    <cfRule type="beginsWith" dxfId="649" priority="493" operator="beginsWith" text="addition">
      <formula>LEFT(P106,LEN("addition"))="addition"</formula>
    </cfRule>
    <cfRule type="beginsWith" dxfId="648" priority="494" operator="beginsWith" text="deduction">
      <formula>LEFT(P106,LEN("deduction"))="deduction"</formula>
    </cfRule>
  </conditionalFormatting>
  <conditionalFormatting sqref="P107">
    <cfRule type="beginsWith" dxfId="647" priority="488" operator="beginsWith" text="addition">
      <formula>LEFT(P107,LEN("addition"))="addition"</formula>
    </cfRule>
    <cfRule type="beginsWith" dxfId="646" priority="489" operator="beginsWith" text="deduction">
      <formula>LEFT(P107,LEN("deduction"))="deduction"</formula>
    </cfRule>
  </conditionalFormatting>
  <conditionalFormatting sqref="P108:P109">
    <cfRule type="beginsWith" dxfId="645" priority="479" operator="beginsWith" text="addition">
      <formula>LEFT(P108,LEN("addition"))="addition"</formula>
    </cfRule>
    <cfRule type="beginsWith" dxfId="644" priority="480" operator="beginsWith" text="deduction">
      <formula>LEFT(P108,LEN("deduction"))="deduction"</formula>
    </cfRule>
  </conditionalFormatting>
  <conditionalFormatting sqref="P110">
    <cfRule type="beginsWith" dxfId="643" priority="472" operator="beginsWith" text="addition">
      <formula>LEFT(P110,LEN("addition"))="addition"</formula>
    </cfRule>
    <cfRule type="beginsWith" dxfId="642" priority="473" operator="beginsWith" text="deduction">
      <formula>LEFT(P110,LEN("deduction"))="deduction"</formula>
    </cfRule>
  </conditionalFormatting>
  <conditionalFormatting sqref="P111">
    <cfRule type="beginsWith" dxfId="641" priority="467" operator="beginsWith" text="addition">
      <formula>LEFT(P111,LEN("addition"))="addition"</formula>
    </cfRule>
    <cfRule type="beginsWith" dxfId="640" priority="468" operator="beginsWith" text="deduction">
      <formula>LEFT(P111,LEN("deduction"))="deduction"</formula>
    </cfRule>
  </conditionalFormatting>
  <conditionalFormatting sqref="P112:P118">
    <cfRule type="beginsWith" dxfId="639" priority="462" operator="beginsWith" text="addition">
      <formula>LEFT(P112,LEN("addition"))="addition"</formula>
    </cfRule>
    <cfRule type="beginsWith" dxfId="638" priority="463" operator="beginsWith" text="deduction">
      <formula>LEFT(P112,LEN("deduction"))="deduction"</formula>
    </cfRule>
  </conditionalFormatting>
  <conditionalFormatting sqref="P119:P121">
    <cfRule type="beginsWith" dxfId="637" priority="455" operator="beginsWith" text="addition">
      <formula>LEFT(P119,LEN("addition"))="addition"</formula>
    </cfRule>
    <cfRule type="beginsWith" dxfId="636" priority="456" operator="beginsWith" text="deduction">
      <formula>LEFT(P119,LEN("deduction"))="deduction"</formula>
    </cfRule>
  </conditionalFormatting>
  <conditionalFormatting sqref="P122">
    <cfRule type="beginsWith" dxfId="635" priority="452" operator="beginsWith" text="addition">
      <formula>LEFT(P122,LEN("addition"))="addition"</formula>
    </cfRule>
    <cfRule type="beginsWith" dxfId="634" priority="453" operator="beginsWith" text="deduction">
      <formula>LEFT(P122,LEN("deduction"))="deduction"</formula>
    </cfRule>
  </conditionalFormatting>
  <conditionalFormatting sqref="P123">
    <cfRule type="beginsWith" dxfId="633" priority="448" operator="beginsWith" text="addition">
      <formula>LEFT(P123,LEN("addition"))="addition"</formula>
    </cfRule>
    <cfRule type="beginsWith" dxfId="632" priority="449" operator="beginsWith" text="deduction">
      <formula>LEFT(P123,LEN("deduction"))="deduction"</formula>
    </cfRule>
  </conditionalFormatting>
  <conditionalFormatting sqref="P124">
    <cfRule type="beginsWith" dxfId="631" priority="443" operator="beginsWith" text="addition">
      <formula>LEFT(P124,LEN("addition"))="addition"</formula>
    </cfRule>
    <cfRule type="beginsWith" dxfId="630" priority="444" operator="beginsWith" text="deduction">
      <formula>LEFT(P124,LEN("deduction"))="deduction"</formula>
    </cfRule>
  </conditionalFormatting>
  <conditionalFormatting sqref="P125">
    <cfRule type="beginsWith" dxfId="629" priority="438" operator="beginsWith" text="addition">
      <formula>LEFT(P125,LEN("addition"))="addition"</formula>
    </cfRule>
    <cfRule type="beginsWith" dxfId="628" priority="439" operator="beginsWith" text="deduction">
      <formula>LEFT(P125,LEN("deduction"))="deduction"</formula>
    </cfRule>
  </conditionalFormatting>
  <conditionalFormatting sqref="P126:P127">
    <cfRule type="beginsWith" dxfId="627" priority="433" operator="beginsWith" text="addition">
      <formula>LEFT(P126,LEN("addition"))="addition"</formula>
    </cfRule>
    <cfRule type="beginsWith" dxfId="626" priority="434" operator="beginsWith" text="deduction">
      <formula>LEFT(P126,LEN("deduction"))="deduction"</formula>
    </cfRule>
  </conditionalFormatting>
  <conditionalFormatting sqref="P128">
    <cfRule type="beginsWith" dxfId="625" priority="427" operator="beginsWith" text="addition">
      <formula>LEFT(P128,LEN("addition"))="addition"</formula>
    </cfRule>
    <cfRule type="beginsWith" dxfId="624" priority="428" operator="beginsWith" text="deduction">
      <formula>LEFT(P128,LEN("deduction"))="deduction"</formula>
    </cfRule>
  </conditionalFormatting>
  <conditionalFormatting sqref="P129">
    <cfRule type="beginsWith" dxfId="623" priority="422" operator="beginsWith" text="addition">
      <formula>LEFT(P129,LEN("addition"))="addition"</formula>
    </cfRule>
    <cfRule type="beginsWith" dxfId="622" priority="423" operator="beginsWith" text="deduction">
      <formula>LEFT(P129,LEN("deduction"))="deduction"</formula>
    </cfRule>
  </conditionalFormatting>
  <conditionalFormatting sqref="P130:P131">
    <cfRule type="beginsWith" dxfId="621" priority="417" operator="beginsWith" text="addition">
      <formula>LEFT(P130,LEN("addition"))="addition"</formula>
    </cfRule>
    <cfRule type="beginsWith" dxfId="620" priority="418" operator="beginsWith" text="deduction">
      <formula>LEFT(P130,LEN("deduction"))="deduction"</formula>
    </cfRule>
  </conditionalFormatting>
  <conditionalFormatting sqref="P132">
    <cfRule type="beginsWith" dxfId="619" priority="411" operator="beginsWith" text="addition">
      <formula>LEFT(P132,LEN("addition"))="addition"</formula>
    </cfRule>
    <cfRule type="beginsWith" dxfId="618" priority="412" operator="beginsWith" text="deduction">
      <formula>LEFT(P132,LEN("deduction"))="deduction"</formula>
    </cfRule>
  </conditionalFormatting>
  <conditionalFormatting sqref="P133">
    <cfRule type="beginsWith" dxfId="617" priority="406" operator="beginsWith" text="addition">
      <formula>LEFT(P133,LEN("addition"))="addition"</formula>
    </cfRule>
    <cfRule type="beginsWith" dxfId="616" priority="407" operator="beginsWith" text="deduction">
      <formula>LEFT(P133,LEN("deduction"))="deduction"</formula>
    </cfRule>
  </conditionalFormatting>
  <conditionalFormatting sqref="P134">
    <cfRule type="beginsWith" dxfId="615" priority="401" operator="beginsWith" text="addition">
      <formula>LEFT(P134,LEN("addition"))="addition"</formula>
    </cfRule>
    <cfRule type="beginsWith" dxfId="614" priority="402" operator="beginsWith" text="deduction">
      <formula>LEFT(P134,LEN("deduction"))="deduction"</formula>
    </cfRule>
  </conditionalFormatting>
  <conditionalFormatting sqref="P135">
    <cfRule type="beginsWith" dxfId="613" priority="395" operator="beginsWith" text="addition">
      <formula>LEFT(P135,LEN("addition"))="addition"</formula>
    </cfRule>
    <cfRule type="beginsWith" dxfId="612" priority="396" operator="beginsWith" text="deduction">
      <formula>LEFT(P135,LEN("deduction"))="deduction"</formula>
    </cfRule>
  </conditionalFormatting>
  <conditionalFormatting sqref="P136">
    <cfRule type="beginsWith" dxfId="611" priority="389" operator="beginsWith" text="addition">
      <formula>LEFT(P136,LEN("addition"))="addition"</formula>
    </cfRule>
    <cfRule type="beginsWith" dxfId="610" priority="390" operator="beginsWith" text="deduction">
      <formula>LEFT(P136,LEN("deduction"))="deduction"</formula>
    </cfRule>
  </conditionalFormatting>
  <conditionalFormatting sqref="P137">
    <cfRule type="beginsWith" dxfId="609" priority="384" operator="beginsWith" text="addition">
      <formula>LEFT(P137,LEN("addition"))="addition"</formula>
    </cfRule>
    <cfRule type="beginsWith" dxfId="608" priority="385" operator="beginsWith" text="deduction">
      <formula>LEFT(P137,LEN("deduction"))="deduction"</formula>
    </cfRule>
  </conditionalFormatting>
  <conditionalFormatting sqref="P138">
    <cfRule type="beginsWith" dxfId="607" priority="379" operator="beginsWith" text="addition">
      <formula>LEFT(P138,LEN("addition"))="addition"</formula>
    </cfRule>
    <cfRule type="beginsWith" dxfId="606" priority="380" operator="beginsWith" text="deduction">
      <formula>LEFT(P138,LEN("deduction"))="deduction"</formula>
    </cfRule>
  </conditionalFormatting>
  <conditionalFormatting sqref="P139">
    <cfRule type="beginsWith" dxfId="605" priority="363" operator="beginsWith" text="addition">
      <formula>LEFT(P139,LEN("addition"))="addition"</formula>
    </cfRule>
    <cfRule type="beginsWith" dxfId="604" priority="364" operator="beginsWith" text="deduction">
      <formula>LEFT(P139,LEN("deduction"))="deduction"</formula>
    </cfRule>
  </conditionalFormatting>
  <conditionalFormatting sqref="P140">
    <cfRule type="beginsWith" dxfId="603" priority="358" operator="beginsWith" text="addition">
      <formula>LEFT(P140,LEN("addition"))="addition"</formula>
    </cfRule>
    <cfRule type="beginsWith" dxfId="602" priority="359" operator="beginsWith" text="deduction">
      <formula>LEFT(P140,LEN("deduction"))="deduction"</formula>
    </cfRule>
  </conditionalFormatting>
  <conditionalFormatting sqref="P141:P142">
    <cfRule type="beginsWith" dxfId="601" priority="353" operator="beginsWith" text="addition">
      <formula>LEFT(P141,LEN("addition"))="addition"</formula>
    </cfRule>
    <cfRule type="beginsWith" dxfId="600" priority="354" operator="beginsWith" text="deduction">
      <formula>LEFT(P141,LEN("deduction"))="deduction"</formula>
    </cfRule>
  </conditionalFormatting>
  <conditionalFormatting sqref="P143">
    <cfRule type="beginsWith" dxfId="599" priority="347" operator="beginsWith" text="addition">
      <formula>LEFT(P143,LEN("addition"))="addition"</formula>
    </cfRule>
    <cfRule type="beginsWith" dxfId="598" priority="348" operator="beginsWith" text="deduction">
      <formula>LEFT(P143,LEN("deduction"))="deduction"</formula>
    </cfRule>
  </conditionalFormatting>
  <conditionalFormatting sqref="P144">
    <cfRule type="beginsWith" dxfId="597" priority="342" operator="beginsWith" text="addition">
      <formula>LEFT(P144,LEN("addition"))="addition"</formula>
    </cfRule>
    <cfRule type="beginsWith" dxfId="596" priority="343" operator="beginsWith" text="deduction">
      <formula>LEFT(P144,LEN("deduction"))="deduction"</formula>
    </cfRule>
  </conditionalFormatting>
  <conditionalFormatting sqref="P193">
    <cfRule type="beginsWith" dxfId="595" priority="334" operator="beginsWith" text="addition">
      <formula>LEFT(P193,LEN("addition"))="addition"</formula>
    </cfRule>
    <cfRule type="beginsWith" dxfId="594" priority="335" operator="beginsWith" text="deduction">
      <formula>LEFT(P193,LEN("deduction"))="deduction"</formula>
    </cfRule>
  </conditionalFormatting>
  <conditionalFormatting sqref="P194">
    <cfRule type="beginsWith" dxfId="593" priority="329" operator="beginsWith" text="addition">
      <formula>LEFT(P194,LEN("addition"))="addition"</formula>
    </cfRule>
    <cfRule type="beginsWith" dxfId="592" priority="330" operator="beginsWith" text="deduction">
      <formula>LEFT(P194,LEN("deduction"))="deduction"</formula>
    </cfRule>
  </conditionalFormatting>
  <conditionalFormatting sqref="P195">
    <cfRule type="beginsWith" dxfId="591" priority="323" operator="beginsWith" text="addition">
      <formula>LEFT(P195,LEN("addition"))="addition"</formula>
    </cfRule>
    <cfRule type="beginsWith" dxfId="590" priority="324" operator="beginsWith" text="deduction">
      <formula>LEFT(P195,LEN("deduction"))="deduction"</formula>
    </cfRule>
  </conditionalFormatting>
  <conditionalFormatting sqref="P196">
    <cfRule type="beginsWith" dxfId="589" priority="318" operator="beginsWith" text="addition">
      <formula>LEFT(P196,LEN("addition"))="addition"</formula>
    </cfRule>
    <cfRule type="beginsWith" dxfId="588" priority="319" operator="beginsWith" text="deduction">
      <formula>LEFT(P196,LEN("deduction"))="deduction"</formula>
    </cfRule>
  </conditionalFormatting>
  <conditionalFormatting sqref="P84">
    <cfRule type="beginsWith" dxfId="587" priority="312" operator="beginsWith" text="addition">
      <formula>LEFT(P84,LEN("addition"))="addition"</formula>
    </cfRule>
    <cfRule type="beginsWith" dxfId="586" priority="313" operator="beginsWith" text="deduction">
      <formula>LEFT(P84,LEN("deduction"))="deduction"</formula>
    </cfRule>
  </conditionalFormatting>
  <conditionalFormatting sqref="P251">
    <cfRule type="beginsWith" dxfId="585" priority="308" operator="beginsWith" text="addition">
      <formula>LEFT(P251,LEN("addition"))="addition"</formula>
    </cfRule>
    <cfRule type="beginsWith" dxfId="584" priority="309" operator="beginsWith" text="deduction">
      <formula>LEFT(P251,LEN("deduction"))="deduction"</formula>
    </cfRule>
  </conditionalFormatting>
  <conditionalFormatting sqref="P102">
    <cfRule type="beginsWith" dxfId="583" priority="303" operator="beginsWith" text="addition">
      <formula>LEFT(P102,LEN("addition"))="addition"</formula>
    </cfRule>
    <cfRule type="beginsWith" dxfId="582" priority="304" operator="beginsWith" text="deduction">
      <formula>LEFT(P102,LEN("deduction"))="deduction"</formula>
    </cfRule>
  </conditionalFormatting>
  <conditionalFormatting sqref="P145:P152">
    <cfRule type="beginsWith" dxfId="581" priority="52" operator="beginsWith" text="addition">
      <formula>LEFT(P145,LEN("addition"))="addition"</formula>
    </cfRule>
    <cfRule type="beginsWith" dxfId="580" priority="53" operator="beginsWith" text="deduction">
      <formula>LEFT(P145,LEN("deduction"))="deduction"</formula>
    </cfRule>
  </conditionalFormatting>
  <conditionalFormatting sqref="P4">
    <cfRule type="beginsWith" dxfId="579" priority="45" operator="beginsWith" text="addition">
      <formula>LEFT(P4,LEN("addition"))="addition"</formula>
    </cfRule>
    <cfRule type="beginsWith" dxfId="578" priority="46" operator="beginsWith" text="deduction">
      <formula>LEFT(P4,LEN("deduction"))="deduction"</formula>
    </cfRule>
  </conditionalFormatting>
  <conditionalFormatting sqref="P153:P160">
    <cfRule type="beginsWith" dxfId="577" priority="21" operator="beginsWith" text="addition">
      <formula>LEFT(P153,LEN("addition"))="addition"</formula>
    </cfRule>
    <cfRule type="beginsWith" dxfId="576" priority="22" operator="beginsWith" text="deduction">
      <formula>LEFT(P153,LEN("deduction"))="deduction"</formula>
    </cfRule>
  </conditionalFormatting>
  <conditionalFormatting sqref="P161:P163">
    <cfRule type="beginsWith" dxfId="575" priority="18" operator="beginsWith" text="addition">
      <formula>LEFT(P161,LEN("addition"))="addition"</formula>
    </cfRule>
    <cfRule type="beginsWith" dxfId="574" priority="19" operator="beginsWith" text="deduction">
      <formula>LEFT(P161,LEN("deduction"))="deduction"</formula>
    </cfRule>
  </conditionalFormatting>
  <conditionalFormatting sqref="P197:P198">
    <cfRule type="beginsWith" dxfId="573" priority="15" operator="beginsWith" text="addition">
      <formula>LEFT(P197,LEN("addition"))="addition"</formula>
    </cfRule>
    <cfRule type="beginsWith" dxfId="572" priority="16" operator="beginsWith" text="deduction">
      <formula>LEFT(P197,LEN("deduction"))="deduction"</formula>
    </cfRule>
  </conditionalFormatting>
  <conditionalFormatting sqref="P171">
    <cfRule type="beginsWith" dxfId="571" priority="10" operator="beginsWith" text="addition">
      <formula>LEFT(P171,LEN("addition"))="addition"</formula>
    </cfRule>
    <cfRule type="beginsWith" dxfId="570" priority="11" operator="beginsWith" text="deduction">
      <formula>LEFT(P171,LEN("deduction"))="deduction"</formula>
    </cfRule>
  </conditionalFormatting>
  <conditionalFormatting sqref="P182">
    <cfRule type="beginsWith" dxfId="569" priority="7" operator="beginsWith" text="addition">
      <formula>LEFT(P182,LEN("addition"))="addition"</formula>
    </cfRule>
    <cfRule type="beginsWith" dxfId="568" priority="8" operator="beginsWith" text="deduction">
      <formula>LEFT(P182,LEN("deduction"))="deduction"</formula>
    </cfRule>
  </conditionalFormatting>
  <conditionalFormatting sqref="P200:P241">
    <cfRule type="beginsWith" dxfId="567" priority="2" operator="beginsWith" text="addition">
      <formula>LEFT(P200,LEN("addition"))="addition"</formula>
    </cfRule>
    <cfRule type="beginsWith" dxfId="566" priority="3" operator="beginsWith" text="deduction">
      <formula>LEFT(P200,LEN("deduction"))="deduction"</formula>
    </cfRule>
  </conditionalFormatting>
  <pageMargins left="0.7" right="0.7" top="0.75" bottom="0.75" header="0.3" footer="0.3"/>
  <pageSetup paperSize="8" scale="64" fitToHeight="0" orientation="landscape" r:id="rId1"/>
  <colBreaks count="2" manualBreakCount="2">
    <brk id="7" max="50" man="1"/>
    <brk id="16" max="5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4" operator="containsText" id="{9E0A068E-E227-4151-A821-889F49750C36}">
            <xm:f>NOT(ISERROR(SEARCH(deduction,A1)))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E33:O33 A267:O268 A1:O3 A32:O32 A199:O199 C266:D266 A33:B33 B34 A79:B79 A242:B244 E79:O79 E246:O246 A246:B246 L5:O5 I82 C82 B5:E5 M7:O7 A245:O245 L6:L11 A43 N8:O10 A12:B12 F9 L12:N12 N13:N14 M13 A13:A14 L13:L14 B13 C250 A63:B69 B41:B43 A45:A46 N11 C9:E10 A250 A70:O76 O11:O14 F83:N83 A78:O78 J28 I31:J31 E31 A83:D83 C33:D34 A35:O39 F85:N86 A252:A255 F94:N94 A94:B94 B30:B31 B7:E7 B6 B8:B10 A7:A11 C11:D11 B27:B28 O26:O31 E25:F25 A26:F26 I25 I26:N26 A16:A25 A27 L22:L25 M17:O25 C252:D258 O193:O194 O252:O263 L31 N31 B85:D88 A145:B152 F145:O151 F152:N152 O152:O153 O172:O181 F183:O192 A164:A193 B164:B194 C172:D192 F164:N182 E242:O244 B45:B60 A274:O1048576</xm:sqref>
        </x14:conditionalFormatting>
        <x14:conditionalFormatting xmlns:xm="http://schemas.microsoft.com/office/excel/2006/main">
          <x14:cfRule type="containsText" priority="711" operator="containsText" id="{1F45C8F4-0578-4248-8CEE-943FE02D703A}">
            <xm:f>NOT(ISERROR(SEARCH(deduction,A34)))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E34:O34 A34</xm:sqref>
        </x14:conditionalFormatting>
        <x14:conditionalFormatting xmlns:xm="http://schemas.microsoft.com/office/excel/2006/main">
          <x14:cfRule type="containsText" priority="708" operator="containsText" id="{EEC19C14-D270-4CF2-95DB-00686946E2E0}">
            <xm:f>NOT(ISERROR(SEARCH(deduction,A269)))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A272:E272 G272:O272 F273 A269:O270</xm:sqref>
        </x14:conditionalFormatting>
        <x14:conditionalFormatting xmlns:xm="http://schemas.microsoft.com/office/excel/2006/main">
          <x14:cfRule type="containsText" priority="705" operator="containsText" id="{94E38119-4CD0-4098-8A22-4F4BCE08DF49}">
            <xm:f>NOT(ISERROR(SEARCH(deduction,A271)))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A271:O271</xm:sqref>
        </x14:conditionalFormatting>
        <x14:conditionalFormatting xmlns:xm="http://schemas.microsoft.com/office/excel/2006/main">
          <x14:cfRule type="containsText" priority="702" operator="containsText" id="{F6E1231B-8234-417F-B0DC-F3471F6400B1}">
            <xm:f>NOT(ISERROR(SEARCH(deduction,A273)))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A273:E273 G273:O273</xm:sqref>
        </x14:conditionalFormatting>
        <x14:conditionalFormatting xmlns:xm="http://schemas.microsoft.com/office/excel/2006/main">
          <x14:cfRule type="containsText" priority="699" operator="containsText" id="{F4EA7D4D-0418-4444-9517-8ED577537AF7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D63 F63 H63:N63 C43:N43 B249:M249 B247:B248 E247:M248 C63:C69 E63:E69 O63:O69 C45:N46 O247:O250 B250 D250:M250 B252:B254 O252:O254 F252:M254 D252:D254 D50 G50 O50 E96:E98 E252:E258 E116 E119 E122:E125 E145:E163 E168:E192 A58:A60 C58:F60 H58:O60 G59:G69</xm:sqref>
        </x14:conditionalFormatting>
        <x14:conditionalFormatting xmlns:xm="http://schemas.microsoft.com/office/excel/2006/main">
          <x14:cfRule type="containsText" priority="698" operator="containsText" id="{962DE6F8-CE36-49B3-BE9E-28DAFB829E63}">
            <xm:f>NOT(ISERROR(SEARCH(deduction,A266)))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G266:O266 A266</xm:sqref>
        </x14:conditionalFormatting>
        <x14:conditionalFormatting xmlns:xm="http://schemas.microsoft.com/office/excel/2006/main">
          <x14:cfRule type="containsText" priority="695" operator="containsText" id="{31316980-2E10-40E6-96DC-23BF8CD9B9B0}">
            <xm:f>NOT(ISERROR(SEARCH(deduction,B266)))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B266</xm:sqref>
        </x14:conditionalFormatting>
        <x14:conditionalFormatting xmlns:xm="http://schemas.microsoft.com/office/excel/2006/main">
          <x14:cfRule type="containsText" priority="694" operator="containsText" id="{1929E38B-E1FC-4CAD-83D8-9487D65FCF97}">
            <xm:f>NOT(ISERROR(SEARCH(deduction,F266)))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F266</xm:sqref>
        </x14:conditionalFormatting>
        <x14:conditionalFormatting xmlns:xm="http://schemas.microsoft.com/office/excel/2006/main">
          <x14:cfRule type="containsText" priority="693" operator="containsText" id="{7C20DAC7-E6D5-471A-98C5-8AF5D94998E0}">
            <xm:f>NOT(ISERROR(SEARCH(deduction,E266)))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E266</xm:sqref>
        </x14:conditionalFormatting>
        <x14:conditionalFormatting xmlns:xm="http://schemas.microsoft.com/office/excel/2006/main">
          <x14:cfRule type="containsText" priority="715" operator="containsText" id="{E49B44F7-C6D7-4F67-A6C6-1199D1856B78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A56:A57 C56:O57</xm:sqref>
        </x14:conditionalFormatting>
        <x14:conditionalFormatting xmlns:xm="http://schemas.microsoft.com/office/excel/2006/main">
          <x14:cfRule type="containsText" priority="716" operator="containsText" id="{77914F20-066A-4A5C-A53D-F5CD0F8300C4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A49 F49 H49:N49 D40 G40</xm:sqref>
        </x14:conditionalFormatting>
        <x14:conditionalFormatting xmlns:xm="http://schemas.microsoft.com/office/excel/2006/main">
          <x14:cfRule type="containsText" priority="692" operator="containsText" id="{3DAF3647-ED82-499B-9438-F039CBC541E0}">
            <xm:f>NOT(ISERROR(SEARCH(deduction,B40)))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containsText" priority="717" operator="containsText" id="{4D408077-2D98-4D2B-B54E-2B3C411B19A3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C51:C55 E51:E55</xm:sqref>
        </x14:conditionalFormatting>
        <x14:conditionalFormatting xmlns:xm="http://schemas.microsoft.com/office/excel/2006/main">
          <x14:cfRule type="containsText" priority="718" operator="containsText" id="{DE41C0ED-F41F-46FC-BF40-407EBA12CB95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C50 E50</xm:sqref>
        </x14:conditionalFormatting>
        <x14:conditionalFormatting xmlns:xm="http://schemas.microsoft.com/office/excel/2006/main">
          <x14:cfRule type="containsText" priority="719" operator="containsText" id="{A720D88A-50DD-4CF9-B971-CD52451DF898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F40 H40:N40 A40 A82:B82 D82:H82 A80:O80 G58 O83 N247 A81:H81 J81:O82 N249:N250 E83 N252:N254 E85:E88</xm:sqref>
        </x14:conditionalFormatting>
        <x14:conditionalFormatting xmlns:xm="http://schemas.microsoft.com/office/excel/2006/main">
          <x14:cfRule type="containsText" priority="720" operator="containsText" id="{045B4F09-5254-4EFB-AAF0-53FFA5CA87F9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F41:F42 H41:N42 A41:A42 D64:D69</xm:sqref>
        </x14:conditionalFormatting>
        <x14:conditionalFormatting xmlns:xm="http://schemas.microsoft.com/office/excel/2006/main">
          <x14:cfRule type="containsText" priority="721" operator="containsText" id="{32568384-3789-48C4-9F1D-266209635D48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A47 F47 O48:O49 H47:O47 D47:D49 C41:C42 O41:O42 E41:E42 F50 H50:N50 A50</xm:sqref>
        </x14:conditionalFormatting>
        <x14:conditionalFormatting xmlns:xm="http://schemas.microsoft.com/office/excel/2006/main">
          <x14:cfRule type="containsText" priority="722" operator="containsText" id="{6E123AA9-7141-4638-A57F-A49E83D9F290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A48 C40 E40 D41:D42 F48 H48:N48 F51:F55 H51:N55 A51:A55 G41:G42 O40 F64:F69 H64:N69</xm:sqref>
        </x14:conditionalFormatting>
        <x14:conditionalFormatting xmlns:xm="http://schemas.microsoft.com/office/excel/2006/main">
          <x14:cfRule type="containsText" priority="723" operator="containsText" id="{BAA3D033-5161-460A-A039-C71A4EC7936E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D51:D55 G51:G55 O51:O55</xm:sqref>
        </x14:conditionalFormatting>
        <x14:conditionalFormatting xmlns:xm="http://schemas.microsoft.com/office/excel/2006/main">
          <x14:cfRule type="containsText" priority="724" operator="containsText" id="{00569618-FCFC-4D7E-B82B-B0D8A343885F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E47:E49 C47:C49 G47:G49</xm:sqref>
        </x14:conditionalFormatting>
        <x14:conditionalFormatting xmlns:xm="http://schemas.microsoft.com/office/excel/2006/main">
          <x14:cfRule type="containsText" priority="687" operator="containsText" id="{0BB3BEC6-6DDF-4DD6-945F-45F6604A3C2F}">
            <xm:f>NOT(ISERROR(SEARCH(deduction,C79)))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C79:D79</xm:sqref>
        </x14:conditionalFormatting>
        <x14:conditionalFormatting xmlns:xm="http://schemas.microsoft.com/office/excel/2006/main">
          <x14:cfRule type="containsText" priority="686" operator="containsText" id="{73495E9A-AB31-43A6-ABAC-6064E5966B49}">
            <xm:f>NOT(ISERROR(SEARCH(deduction,C246)))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C246:D246</xm:sqref>
        </x14:conditionalFormatting>
        <x14:conditionalFormatting xmlns:xm="http://schemas.microsoft.com/office/excel/2006/main">
          <x14:cfRule type="containsText" priority="685" operator="containsText" id="{40DCA7C8-7E62-4CBE-9381-F037E02792B2}">
            <xm:f>NOT(ISERROR(SEARCH(deduction,B10)))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ontainsText" priority="684" operator="containsText" id="{1C6D1C5D-82E2-4918-AD7E-20DD9FD2525C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A247:A249</xm:sqref>
        </x14:conditionalFormatting>
        <x14:conditionalFormatting xmlns:xm="http://schemas.microsoft.com/office/excel/2006/main">
          <x14:cfRule type="containsText" priority="683" operator="containsText" id="{2E8936B8-4180-45CB-9701-4646745176B9}">
            <xm:f>NOT(ISERROR(SEARCH(deduction,I9)))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I9:I10</xm:sqref>
        </x14:conditionalFormatting>
        <x14:conditionalFormatting xmlns:xm="http://schemas.microsoft.com/office/excel/2006/main">
          <x14:cfRule type="containsText" priority="682" operator="containsText" id="{E5584834-A39D-48A7-B200-458F0F6C8742}">
            <xm:f>NOT(ISERROR(SEARCH(deduction,M10)))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M10:M11</xm:sqref>
        </x14:conditionalFormatting>
        <x14:conditionalFormatting xmlns:xm="http://schemas.microsoft.com/office/excel/2006/main">
          <x14:cfRule type="containsText" priority="681" operator="containsText" id="{60903F53-26C6-43F7-BDAD-8B2F145275BE}">
            <xm:f>NOT(ISERROR(SEARCH(deduction,M8)))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M8:M9</xm:sqref>
        </x14:conditionalFormatting>
        <x14:conditionalFormatting xmlns:xm="http://schemas.microsoft.com/office/excel/2006/main">
          <x14:cfRule type="containsText" priority="680" operator="containsText" id="{D60FCFE5-CF22-49E1-BE3C-12FCF5864A60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O43 O45:O46</xm:sqref>
        </x14:conditionalFormatting>
        <x14:conditionalFormatting xmlns:xm="http://schemas.microsoft.com/office/excel/2006/main">
          <x14:cfRule type="containsText" priority="679" operator="containsText" id="{F7770FD4-5E70-4413-9C3F-C95EE46E5313}">
            <xm:f>NOT(ISERROR(SEARCH(deduction,A6)))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M6:O6 A6</xm:sqref>
        </x14:conditionalFormatting>
        <x14:conditionalFormatting xmlns:xm="http://schemas.microsoft.com/office/excel/2006/main">
          <x14:cfRule type="containsText" priority="676" operator="containsText" id="{A1300759-0344-4CA5-94B8-0E40C39F0DA4}">
            <xm:f>NOT(ISERROR(SEARCH(deduction,A5)))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containsText" priority="675" operator="containsText" id="{4FE09B31-E2AE-4E97-9CF0-BB7B94C4108A}">
            <xm:f>NOT(ISERROR(SEARCH(deduction,F10)))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674" operator="containsText" id="{520F86A1-60CF-4F2B-9701-D36E4E49F590}">
            <xm:f>NOT(ISERROR(SEARCH(deduction,H9)))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673" operator="containsText" id="{9B4F2EA1-592A-481D-8CB9-F775A6785CCE}">
            <xm:f>NOT(ISERROR(SEARCH(deduction,I28)))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672" operator="containsText" id="{1618B126-E14B-42F5-8FF8-45EED8DCE4D0}">
            <xm:f>NOT(ISERROR(SEARCH(deduction,B61)))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B61:B62</xm:sqref>
        </x14:conditionalFormatting>
        <x14:conditionalFormatting xmlns:xm="http://schemas.microsoft.com/office/excel/2006/main">
          <x14:cfRule type="containsText" priority="669" operator="containsText" id="{D69C4F83-3441-4191-A137-13715843D0DE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A61:A62 C61:F62 H61:O62</xm:sqref>
        </x14:conditionalFormatting>
        <x14:conditionalFormatting xmlns:xm="http://schemas.microsoft.com/office/excel/2006/main">
          <x14:cfRule type="containsText" priority="668" operator="containsText" id="{90EE4605-2259-486B-B1B6-D55F8EB19A3E}">
            <xm:f>NOT(ISERROR(SEARCH(deduction,B29)))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ontainsText" priority="667" operator="containsText" id="{4FBA5220-3A00-4B18-A898-EC7672A3F26A}">
            <xm:f>NOT(ISERROR(SEARCH(deduction,B14)))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B14 B28</xm:sqref>
        </x14:conditionalFormatting>
        <x14:conditionalFormatting xmlns:xm="http://schemas.microsoft.com/office/excel/2006/main">
          <x14:cfRule type="containsText" priority="666" operator="containsText" id="{5D3C2A74-9F46-46CB-B154-0CC312A8A8AA}">
            <xm:f>NOT(ISERROR(SEARCH(deduction,I28)))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665" operator="containsText" id="{C95F3F86-9BAD-402C-9559-B2FDCDCE1AA6}">
            <xm:f>NOT(ISERROR(SEARCH(deduction,M14)))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664" operator="containsText" id="{2896CC65-EFC7-499D-A319-0216BBCA656A}">
            <xm:f>NOT(ISERROR(SEARCH(deduction,F5)))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663" operator="containsText" id="{432D24D7-871C-44F7-9D09-7C2C46B13431}">
            <xm:f>NOT(ISERROR(SEARCH(deduction,H10)))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662" operator="containsText" id="{639A0FE2-7009-412D-8D79-8D54093B735E}">
            <xm:f>NOT(ISERROR(SEARCH(deduction,N253)))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N253:N254</xm:sqref>
        </x14:conditionalFormatting>
        <x14:conditionalFormatting xmlns:xm="http://schemas.microsoft.com/office/excel/2006/main">
          <x14:cfRule type="containsText" priority="661" operator="containsText" id="{4CC7B44A-D954-4599-9816-03D04E9902D2}">
            <xm:f>NOT(ISERROR(SEARCH(deduction,B253)))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F253:M254 B253:B254</xm:sqref>
        </x14:conditionalFormatting>
        <x14:conditionalFormatting xmlns:xm="http://schemas.microsoft.com/office/excel/2006/main">
          <x14:cfRule type="containsText" priority="658" operator="containsText" id="{8B1D6C40-0904-49A0-A2D5-24FF1772CFAF}">
            <xm:f>NOT(ISERROR(SEARCH(deduction,A253)))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A253:A254</xm:sqref>
        </x14:conditionalFormatting>
        <x14:conditionalFormatting xmlns:xm="http://schemas.microsoft.com/office/excel/2006/main">
          <x14:cfRule type="containsText" priority="654" operator="containsText" id="{6F24916B-CF06-4FBA-BF4F-383F39FCDFD9}">
            <xm:f>NOT(ISERROR(SEARCH(deduction,B252)))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B252:B254</xm:sqref>
        </x14:conditionalFormatting>
        <x14:conditionalFormatting xmlns:xm="http://schemas.microsoft.com/office/excel/2006/main">
          <x14:cfRule type="containsText" priority="655" operator="containsText" id="{CE421168-79D3-4313-97F6-D4BF3BD91982}">
            <xm:f>NOT(ISERROR(SEARCH(deduction,F252)))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F252:L254</xm:sqref>
        </x14:conditionalFormatting>
        <x14:conditionalFormatting xmlns:xm="http://schemas.microsoft.com/office/excel/2006/main">
          <x14:cfRule type="containsText" priority="653" operator="containsText" id="{026EC7DA-2891-406E-9C0F-4B95C023C5E6}">
            <xm:f>NOT(ISERROR(SEARCH(deduction,N252)))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N252:N254</xm:sqref>
        </x14:conditionalFormatting>
        <x14:conditionalFormatting xmlns:xm="http://schemas.microsoft.com/office/excel/2006/main">
          <x14:cfRule type="containsText" priority="652" operator="containsText" id="{17C9A07A-C46B-40E1-854F-8FCE093B36F1}">
            <xm:f>NOT(ISERROR(SEARCH(deduction,A252)))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A252:A254</xm:sqref>
        </x14:conditionalFormatting>
        <x14:conditionalFormatting xmlns:xm="http://schemas.microsoft.com/office/excel/2006/main">
          <x14:cfRule type="containsText" priority="651" operator="containsText" id="{790C511F-9154-47C9-B466-3563C2FE5FE5}">
            <xm:f>NOT(ISERROR(SEARCH(deduction,M252)))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M252:M254</xm:sqref>
        </x14:conditionalFormatting>
        <x14:conditionalFormatting xmlns:xm="http://schemas.microsoft.com/office/excel/2006/main">
          <x14:cfRule type="containsText" priority="650" operator="containsText" id="{01E12408-8D65-46EF-A5D0-0FD77DBDB7D4}">
            <xm:f>NOT(ISERROR(SEARCH(deduction,A44)))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A44:B44</xm:sqref>
        </x14:conditionalFormatting>
        <x14:conditionalFormatting xmlns:xm="http://schemas.microsoft.com/office/excel/2006/main">
          <x14:cfRule type="containsText" priority="647" operator="containsText" id="{778C5E7B-8D3F-42E9-B087-BE5D0F7BFF31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C44:N44</xm:sqref>
        </x14:conditionalFormatting>
        <x14:conditionalFormatting xmlns:xm="http://schemas.microsoft.com/office/excel/2006/main">
          <x14:cfRule type="containsText" priority="646" operator="containsText" id="{F783D96D-2CA8-42CA-B3FD-737C5DDC8434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O44</xm:sqref>
        </x14:conditionalFormatting>
        <x14:conditionalFormatting xmlns:xm="http://schemas.microsoft.com/office/excel/2006/main">
          <x14:cfRule type="containsText" priority="645" operator="containsText" id="{9392229E-BEAD-40C1-876A-A0D5ED45C0F8}">
            <xm:f>NOT(ISERROR(SEARCH(deduction,F26)))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644" operator="containsText" id="{5F504204-DE0E-480C-A89B-39D59A9768EC}">
            <xm:f>NOT(ISERROR(SEARCH(deduction,B260)))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B260 F260:M260</xm:sqref>
        </x14:conditionalFormatting>
        <x14:conditionalFormatting xmlns:xm="http://schemas.microsoft.com/office/excel/2006/main">
          <x14:cfRule type="containsText" priority="641" operator="containsText" id="{175DAEE9-5599-4F87-9DDF-5EF2FA318849}">
            <xm:f>NOT(ISERROR(SEARCH(deduction,N260)))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N260</xm:sqref>
        </x14:conditionalFormatting>
        <x14:conditionalFormatting xmlns:xm="http://schemas.microsoft.com/office/excel/2006/main">
          <x14:cfRule type="containsText" priority="640" operator="containsText" id="{4011B016-ACB5-4ABF-89B3-5F59260722E5}">
            <xm:f>NOT(ISERROR(SEARCH(deduction,N259)))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N259</xm:sqref>
        </x14:conditionalFormatting>
        <x14:conditionalFormatting xmlns:xm="http://schemas.microsoft.com/office/excel/2006/main">
          <x14:cfRule type="containsText" priority="639" operator="containsText" id="{899904A9-0189-44BC-AA27-DD2635B896A3}">
            <xm:f>NOT(ISERROR(SEARCH(deduction,B255)))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F255:M255 B255</xm:sqref>
        </x14:conditionalFormatting>
        <x14:conditionalFormatting xmlns:xm="http://schemas.microsoft.com/office/excel/2006/main">
          <x14:cfRule type="containsText" priority="635" operator="containsText" id="{AD0B6EBD-4144-4D34-8F58-208777DB025A}">
            <xm:f>NOT(ISERROR(SEARCH(deduction,B256)))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F256:M256 B256</xm:sqref>
        </x14:conditionalFormatting>
        <x14:conditionalFormatting xmlns:xm="http://schemas.microsoft.com/office/excel/2006/main">
          <x14:cfRule type="containsText" priority="636" operator="containsText" id="{33416DA7-6FA7-4C54-A8E9-6E1C4E7C2372}">
            <xm:f>NOT(ISERROR(SEARCH(deduction,N255)))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N255</xm:sqref>
        </x14:conditionalFormatting>
        <x14:conditionalFormatting xmlns:xm="http://schemas.microsoft.com/office/excel/2006/main">
          <x14:cfRule type="containsText" priority="632" operator="containsText" id="{1A6791A0-2491-4D58-B8B3-6655DFDC7B46}">
            <xm:f>NOT(ISERROR(SEARCH(deduction,N256)))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N256</xm:sqref>
        </x14:conditionalFormatting>
        <x14:conditionalFormatting xmlns:xm="http://schemas.microsoft.com/office/excel/2006/main">
          <x14:cfRule type="containsText" priority="631" operator="containsText" id="{F7ADB19C-9570-4D16-AC00-23867AFCD353}">
            <xm:f>NOT(ISERROR(SEARCH(deduction,B257)))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F257:M257 B257</xm:sqref>
        </x14:conditionalFormatting>
        <x14:conditionalFormatting xmlns:xm="http://schemas.microsoft.com/office/excel/2006/main">
          <x14:cfRule type="containsText" priority="628" operator="containsText" id="{07FE8ECE-4F0F-433F-9D92-8E140468819B}">
            <xm:f>NOT(ISERROR(SEARCH(deduction,N257)))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N257</xm:sqref>
        </x14:conditionalFormatting>
        <x14:conditionalFormatting xmlns:xm="http://schemas.microsoft.com/office/excel/2006/main">
          <x14:cfRule type="containsText" priority="627" operator="containsText" id="{51905552-DFD7-4D6F-87C1-AC05EF5F4E53}">
            <xm:f>NOT(ISERROR(SEARCH(deduction,B258)))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F258:M258 B258</xm:sqref>
        </x14:conditionalFormatting>
        <x14:conditionalFormatting xmlns:xm="http://schemas.microsoft.com/office/excel/2006/main">
          <x14:cfRule type="containsText" priority="624" operator="containsText" id="{AFB03EB3-8580-4D11-A37B-541E5F995337}">
            <xm:f>NOT(ISERROR(SEARCH(deduction,N258)))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N258</xm:sqref>
        </x14:conditionalFormatting>
        <x14:conditionalFormatting xmlns:xm="http://schemas.microsoft.com/office/excel/2006/main">
          <x14:cfRule type="containsText" priority="623" operator="containsText" id="{BB4E6391-9A88-44F7-997D-848466A5F5DE}">
            <xm:f>NOT(ISERROR(SEARCH(deduction,B259)))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F259:M259 B259</xm:sqref>
        </x14:conditionalFormatting>
        <x14:conditionalFormatting xmlns:xm="http://schemas.microsoft.com/office/excel/2006/main">
          <x14:cfRule type="containsText" priority="617" operator="containsText" id="{E62D0E40-A373-497D-A2B9-3444A64659CF}">
            <xm:f>NOT(ISERROR(SEARCH(deduction,N248)))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N248</xm:sqref>
        </x14:conditionalFormatting>
        <x14:conditionalFormatting xmlns:xm="http://schemas.microsoft.com/office/excel/2006/main">
          <x14:cfRule type="containsText" priority="620" operator="containsText" id="{1937ADE8-08DC-4A5C-8212-25412A56FD24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C247:D247</xm:sqref>
        </x14:conditionalFormatting>
        <x14:conditionalFormatting xmlns:xm="http://schemas.microsoft.com/office/excel/2006/main">
          <x14:cfRule type="containsText" priority="619" operator="containsText" id="{358E781C-BC00-40AF-BD4B-026F29627880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C248:D248</xm:sqref>
        </x14:conditionalFormatting>
        <x14:conditionalFormatting xmlns:xm="http://schemas.microsoft.com/office/excel/2006/main">
          <x14:cfRule type="containsText" priority="618" operator="containsText" id="{52BC408B-6CE7-4CF1-A0E5-DF248FD319EB}">
            <xm:f>NOT(ISERROR(SEARCH(deduction,I81)))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616" operator="containsText" id="{720AF1F1-55A7-4BE4-AC75-7B6D4E1D4FF1}">
            <xm:f>NOT(ISERROR(SEARCH(deduction,B261)))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F261:N261 B261:B265</xm:sqref>
        </x14:conditionalFormatting>
        <x14:conditionalFormatting xmlns:xm="http://schemas.microsoft.com/office/excel/2006/main">
          <x14:cfRule type="containsText" priority="613" operator="containsText" id="{F2971EA4-C37B-41C8-AE0E-F2228ADD3092}">
            <xm:f>NOT(ISERROR(SEARCH(deduction,F262)))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F262:M265</xm:sqref>
        </x14:conditionalFormatting>
        <x14:conditionalFormatting xmlns:xm="http://schemas.microsoft.com/office/excel/2006/main">
          <x14:cfRule type="containsText" priority="612" operator="containsText" id="{609288C2-477B-4755-A0BA-F0E3AD89D937}">
            <xm:f>NOT(ISERROR(SEARCH(deduction,N262)))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N262:N265</xm:sqref>
        </x14:conditionalFormatting>
        <x14:conditionalFormatting xmlns:xm="http://schemas.microsoft.com/office/excel/2006/main">
          <x14:cfRule type="containsText" priority="611" operator="containsText" id="{FC5B7F37-6C55-496D-BC32-7E5E16EC0A4A}">
            <xm:f>NOT(ISERROR(SEARCH(deduction,A256)))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A256:A257</xm:sqref>
        </x14:conditionalFormatting>
        <x14:conditionalFormatting xmlns:xm="http://schemas.microsoft.com/office/excel/2006/main">
          <x14:cfRule type="containsText" priority="610" operator="containsText" id="{3B7EE917-79EC-4275-A3F1-90AEC254997F}">
            <xm:f>NOT(ISERROR(SEARCH(deduction,A256)))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A256:A257</xm:sqref>
        </x14:conditionalFormatting>
        <x14:conditionalFormatting xmlns:xm="http://schemas.microsoft.com/office/excel/2006/main">
          <x14:cfRule type="containsText" priority="609" operator="containsText" id="{69D5629A-7467-4B9B-BC19-70E013500E85}">
            <xm:f>NOT(ISERROR(SEARCH(deduction,A258)))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A258</xm:sqref>
        </x14:conditionalFormatting>
        <x14:conditionalFormatting xmlns:xm="http://schemas.microsoft.com/office/excel/2006/main">
          <x14:cfRule type="containsText" priority="608" operator="containsText" id="{C9E77BE7-F813-4423-9064-C563EFD4B98F}">
            <xm:f>NOT(ISERROR(SEARCH(deduction,A259)))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A259</xm:sqref>
        </x14:conditionalFormatting>
        <x14:conditionalFormatting xmlns:xm="http://schemas.microsoft.com/office/excel/2006/main">
          <x14:cfRule type="containsText" priority="607" operator="containsText" id="{1B4EDF80-A98A-4F4F-8DFF-049492DE3B57}">
            <xm:f>NOT(ISERROR(SEARCH(deduction,A261)))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A261:A262</xm:sqref>
        </x14:conditionalFormatting>
        <x14:conditionalFormatting xmlns:xm="http://schemas.microsoft.com/office/excel/2006/main">
          <x14:cfRule type="containsText" priority="606" operator="containsText" id="{007A6244-7289-4781-B90A-8F7656FDBD87}">
            <xm:f>NOT(ISERROR(SEARCH(deduction,A261)))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A261:A262</xm:sqref>
        </x14:conditionalFormatting>
        <x14:conditionalFormatting xmlns:xm="http://schemas.microsoft.com/office/excel/2006/main">
          <x14:cfRule type="containsText" priority="605" operator="containsText" id="{6C140CF4-F2F0-4F22-9146-FBF78DECA077}">
            <xm:f>NOT(ISERROR(SEARCH(deduction,A263)))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A263:A265</xm:sqref>
        </x14:conditionalFormatting>
        <x14:conditionalFormatting xmlns:xm="http://schemas.microsoft.com/office/excel/2006/main">
          <x14:cfRule type="containsText" priority="603" operator="containsText" id="{3AE4F9F3-9B6B-4992-8C47-13A1732502BB}">
            <xm:f>NOT(ISERROR(SEARCH(deduction,A264)))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A264:A265</xm:sqref>
        </x14:conditionalFormatting>
        <x14:conditionalFormatting xmlns:xm="http://schemas.microsoft.com/office/excel/2006/main">
          <x14:cfRule type="containsText" priority="604" operator="containsText" id="{1F7F6A9E-A797-41EB-A90A-7A1DAF9D8C4D}">
            <xm:f>NOT(ISERROR(SEARCH(deduction,B264)))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F264:N265 B264:B265</xm:sqref>
        </x14:conditionalFormatting>
        <x14:conditionalFormatting xmlns:xm="http://schemas.microsoft.com/office/excel/2006/main">
          <x14:cfRule type="containsText" priority="602" operator="containsText" id="{B0B65420-0224-4505-AD66-9ACEC38F592A}">
            <xm:f>NOT(ISERROR(SEARCH(deduction,A9)))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A29:A31</xm:sqref>
        </x14:conditionalFormatting>
        <x14:conditionalFormatting xmlns:xm="http://schemas.microsoft.com/office/excel/2006/main">
          <x14:cfRule type="containsText" priority="601" operator="containsText" id="{144BAFCB-1856-4FD3-ABF8-BB61C82C4F43}">
            <xm:f>NOT(ISERROR(SEARCH(deduction,B89)))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B89:B91</xm:sqref>
        </x14:conditionalFormatting>
        <x14:conditionalFormatting xmlns:xm="http://schemas.microsoft.com/office/excel/2006/main">
          <x14:cfRule type="containsText" priority="600" operator="containsText" id="{C4A46DF7-52C2-42FB-AE98-2F1CD7B01BF6}">
            <xm:f>NOT(ISERROR(SEARCH(deduction,F87)))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K87:N88 F87:H88</xm:sqref>
        </x14:conditionalFormatting>
        <x14:conditionalFormatting xmlns:xm="http://schemas.microsoft.com/office/excel/2006/main">
          <x14:cfRule type="containsText" priority="597" operator="containsText" id="{C3FE9FD9-9243-460E-AE20-C45FF57B850C}">
            <xm:f>NOT(ISERROR(SEARCH(deduction,J87)))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J87:J88</xm:sqref>
        </x14:conditionalFormatting>
        <x14:conditionalFormatting xmlns:xm="http://schemas.microsoft.com/office/excel/2006/main">
          <x14:cfRule type="containsText" priority="596" operator="containsText" id="{49FFE14C-7EF9-429C-8A15-B38A6410BA6C}">
            <xm:f>NOT(ISERROR(SEARCH(deduction,I87)))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I87:I88</xm:sqref>
        </x14:conditionalFormatting>
        <x14:conditionalFormatting xmlns:xm="http://schemas.microsoft.com/office/excel/2006/main">
          <x14:cfRule type="containsText" priority="591" operator="containsText" id="{E55221C2-2804-419E-94AE-89E2B6E982E0}">
            <xm:f>NOT(ISERROR(SEARCH(deduction,I89)))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I89</xm:sqref>
        </x14:conditionalFormatting>
        <x14:conditionalFormatting xmlns:xm="http://schemas.microsoft.com/office/excel/2006/main">
          <x14:cfRule type="containsText" priority="595" operator="containsText" id="{C9A70D8E-5CB9-44CA-B465-4AD5858D49D9}">
            <xm:f>NOT(ISERROR(SEARCH(deduction,F89)))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K89:N89 F89:G89</xm:sqref>
        </x14:conditionalFormatting>
        <x14:conditionalFormatting xmlns:xm="http://schemas.microsoft.com/office/excel/2006/main">
          <x14:cfRule type="containsText" priority="592" operator="containsText" id="{3805F351-BBFB-4A37-B1DC-B95CD1F8E840}">
            <xm:f>NOT(ISERROR(SEARCH(deduction,J89)))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J89</xm:sqref>
        </x14:conditionalFormatting>
        <x14:conditionalFormatting xmlns:xm="http://schemas.microsoft.com/office/excel/2006/main">
          <x14:cfRule type="containsText" priority="590" operator="containsText" id="{58C4B59C-70EF-4526-A000-BB9B56BF943B}">
            <xm:f>NOT(ISERROR(SEARCH(deduction,F90)))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K90:N91 F90:G91</xm:sqref>
        </x14:conditionalFormatting>
        <x14:conditionalFormatting xmlns:xm="http://schemas.microsoft.com/office/excel/2006/main">
          <x14:cfRule type="containsText" priority="587" operator="containsText" id="{D850D549-1008-4456-99C8-A432AA5653A5}">
            <xm:f>NOT(ISERROR(SEARCH(deduction,J90)))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J90:J93</xm:sqref>
        </x14:conditionalFormatting>
        <x14:conditionalFormatting xmlns:xm="http://schemas.microsoft.com/office/excel/2006/main">
          <x14:cfRule type="containsText" priority="586" operator="containsText" id="{8F1A8568-860B-4152-840A-D4163AC082D7}">
            <xm:f>NOT(ISERROR(SEARCH(deduction,I90)))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I90:I91</xm:sqref>
        </x14:conditionalFormatting>
        <x14:conditionalFormatting xmlns:xm="http://schemas.microsoft.com/office/excel/2006/main">
          <x14:cfRule type="containsText" priority="585" operator="containsText" id="{22CD1362-F127-4802-9D48-34249F3B6EF6}">
            <xm:f>NOT(ISERROR(SEARCH(deduction,A87)))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A87:A88</xm:sqref>
        </x14:conditionalFormatting>
        <x14:conditionalFormatting xmlns:xm="http://schemas.microsoft.com/office/excel/2006/main">
          <x14:cfRule type="containsText" priority="584" operator="containsText" id="{C7C60D21-9F1B-4C24-AAA7-E278657837FD}">
            <xm:f>NOT(ISERROR(SEARCH(deduction,A87)))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A87:A88</xm:sqref>
        </x14:conditionalFormatting>
        <x14:conditionalFormatting xmlns:xm="http://schemas.microsoft.com/office/excel/2006/main">
          <x14:cfRule type="containsText" priority="582" operator="containsText" id="{9FB49C0A-605B-48F3-8C96-0AB7DBCBCD26}">
            <xm:f>NOT(ISERROR(SEARCH(deduction,F92)))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K92:N93 F93:H93 F92:G92</xm:sqref>
        </x14:conditionalFormatting>
        <x14:conditionalFormatting xmlns:xm="http://schemas.microsoft.com/office/excel/2006/main">
          <x14:cfRule type="containsText" priority="583" operator="containsText" id="{110FB5EA-FEEA-4B44-B4B8-0941216BD151}">
            <xm:f>NOT(ISERROR(SEARCH(deduction,B92)))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B92:B93</xm:sqref>
        </x14:conditionalFormatting>
        <x14:conditionalFormatting xmlns:xm="http://schemas.microsoft.com/office/excel/2006/main">
          <x14:cfRule type="containsText" priority="579" operator="containsText" id="{62ED714F-E9DB-495B-AA05-556B878906C4}">
            <xm:f>NOT(ISERROR(SEARCH(deduction,I92)))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I92:I93</xm:sqref>
        </x14:conditionalFormatting>
        <x14:conditionalFormatting xmlns:xm="http://schemas.microsoft.com/office/excel/2006/main">
          <x14:cfRule type="containsText" priority="578" operator="containsText" id="{C360ABBB-EDDC-4C68-814A-24845A8F2222}">
            <xm:f>NOT(ISERROR(SEARCH(deduction,B95)))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B95:B98</xm:sqref>
        </x14:conditionalFormatting>
        <x14:conditionalFormatting xmlns:xm="http://schemas.microsoft.com/office/excel/2006/main">
          <x14:cfRule type="containsText" priority="577" operator="containsText" id="{DDA1F8ED-6A08-480F-9A3D-E4F12223A3E1}">
            <xm:f>NOT(ISERROR(SEARCH(deduction,F95)))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K95:N95 F95:H95</xm:sqref>
        </x14:conditionalFormatting>
        <x14:conditionalFormatting xmlns:xm="http://schemas.microsoft.com/office/excel/2006/main">
          <x14:cfRule type="containsText" priority="574" operator="containsText" id="{11FE5B7D-1FFC-4599-A371-F6C78AB87884}">
            <xm:f>NOT(ISERROR(SEARCH(deduction,J95)))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573" operator="containsText" id="{B0BD07C0-86CF-49E5-A1B0-75299743D51C}">
            <xm:f>NOT(ISERROR(SEARCH(deduction,I95)))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568" operator="containsText" id="{4986EC72-4515-4D74-B36E-EEDB12433791}">
            <xm:f>NOT(ISERROR(SEARCH(deduction,I96)))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I96</xm:sqref>
        </x14:conditionalFormatting>
        <x14:conditionalFormatting xmlns:xm="http://schemas.microsoft.com/office/excel/2006/main">
          <x14:cfRule type="containsText" priority="572" operator="containsText" id="{79962D26-5AE7-4966-A592-04F834F9118F}">
            <xm:f>NOT(ISERROR(SEARCH(deduction,F96)))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K96:N96 F96:H96</xm:sqref>
        </x14:conditionalFormatting>
        <x14:conditionalFormatting xmlns:xm="http://schemas.microsoft.com/office/excel/2006/main">
          <x14:cfRule type="containsText" priority="569" operator="containsText" id="{91E1B5FD-53BD-4744-BA93-140B59F52850}">
            <xm:f>NOT(ISERROR(SEARCH(deduction,J96)))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ontainsText" priority="567" operator="containsText" id="{8343F4F6-98D0-49A3-AE13-27B30FD5613B}">
            <xm:f>NOT(ISERROR(SEARCH(deduction,F97)))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K97:N98 F97:H98</xm:sqref>
        </x14:conditionalFormatting>
        <x14:conditionalFormatting xmlns:xm="http://schemas.microsoft.com/office/excel/2006/main">
          <x14:cfRule type="containsText" priority="564" operator="containsText" id="{A1C41535-2223-4B4B-9EE3-2B18EBE25B41}">
            <xm:f>NOT(ISERROR(SEARCH(deduction,J97)))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J97:J98</xm:sqref>
        </x14:conditionalFormatting>
        <x14:conditionalFormatting xmlns:xm="http://schemas.microsoft.com/office/excel/2006/main">
          <x14:cfRule type="containsText" priority="563" operator="containsText" id="{4DBAF622-576C-4316-9BD8-F0904B53F33F}">
            <xm:f>NOT(ISERROR(SEARCH(deduction,I97)))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I97:I98</xm:sqref>
        </x14:conditionalFormatting>
        <x14:conditionalFormatting xmlns:xm="http://schemas.microsoft.com/office/excel/2006/main">
          <x14:cfRule type="containsText" priority="562" operator="containsText" id="{6B39575E-18E4-4192-A1B7-C2B0886B1A6E}">
            <xm:f>NOT(ISERROR(SEARCH(deduction,A95)))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A95:A96</xm:sqref>
        </x14:conditionalFormatting>
        <x14:conditionalFormatting xmlns:xm="http://schemas.microsoft.com/office/excel/2006/main">
          <x14:cfRule type="containsText" priority="561" operator="containsText" id="{C4075369-FA47-4A46-A234-1F99D40DAAED}">
            <xm:f>NOT(ISERROR(SEARCH(deduction,A95)))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A95:A96</xm:sqref>
        </x14:conditionalFormatting>
        <x14:conditionalFormatting xmlns:xm="http://schemas.microsoft.com/office/excel/2006/main">
          <x14:cfRule type="containsText" priority="560" operator="containsText" id="{D24AACC4-A115-41F0-9533-A23F62FA08A9}">
            <xm:f>NOT(ISERROR(SEARCH(deduction,A97)))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A97:A98</xm:sqref>
        </x14:conditionalFormatting>
        <x14:conditionalFormatting xmlns:xm="http://schemas.microsoft.com/office/excel/2006/main">
          <x14:cfRule type="containsText" priority="559" operator="containsText" id="{EF7D2850-E38F-482B-A96D-AB8656961407}">
            <xm:f>NOT(ISERROR(SEARCH(deduction,B99)))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B99:B101</xm:sqref>
        </x14:conditionalFormatting>
        <x14:conditionalFormatting xmlns:xm="http://schemas.microsoft.com/office/excel/2006/main">
          <x14:cfRule type="containsText" priority="558" operator="containsText" id="{E8F22D3A-29FD-47DD-9CB1-03FBDB98BF0A}">
            <xm:f>NOT(ISERROR(SEARCH(deduction,F99)))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K99:N99 F99:H99</xm:sqref>
        </x14:conditionalFormatting>
        <x14:conditionalFormatting xmlns:xm="http://schemas.microsoft.com/office/excel/2006/main">
          <x14:cfRule type="containsText" priority="555" operator="containsText" id="{830E2043-4499-4A64-AF10-AE65A5E06579}">
            <xm:f>NOT(ISERROR(SEARCH(deduction,J99)))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J99</xm:sqref>
        </x14:conditionalFormatting>
        <x14:conditionalFormatting xmlns:xm="http://schemas.microsoft.com/office/excel/2006/main">
          <x14:cfRule type="containsText" priority="554" operator="containsText" id="{D3BF3B3D-C51F-4CE6-AC30-5CAE3B3D6558}">
            <xm:f>NOT(ISERROR(SEARCH(deduction,I99)))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I99</xm:sqref>
        </x14:conditionalFormatting>
        <x14:conditionalFormatting xmlns:xm="http://schemas.microsoft.com/office/excel/2006/main">
          <x14:cfRule type="containsText" priority="549" operator="containsText" id="{5D6040FA-79DA-4E39-B0A4-5056D8F3D463}">
            <xm:f>NOT(ISERROR(SEARCH(deduction,I100)))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I100</xm:sqref>
        </x14:conditionalFormatting>
        <x14:conditionalFormatting xmlns:xm="http://schemas.microsoft.com/office/excel/2006/main">
          <x14:cfRule type="containsText" priority="553" operator="containsText" id="{7CFFF4E9-D81A-459D-9737-C0610B635EAE}">
            <xm:f>NOT(ISERROR(SEARCH(deduction,F100)))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K100:N100 F100 H100</xm:sqref>
        </x14:conditionalFormatting>
        <x14:conditionalFormatting xmlns:xm="http://schemas.microsoft.com/office/excel/2006/main">
          <x14:cfRule type="containsText" priority="550" operator="containsText" id="{EB52FF71-1CBA-408F-ADD8-ABD55BF07DAB}">
            <xm:f>NOT(ISERROR(SEARCH(deduction,J100)))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J100</xm:sqref>
        </x14:conditionalFormatting>
        <x14:conditionalFormatting xmlns:xm="http://schemas.microsoft.com/office/excel/2006/main">
          <x14:cfRule type="containsText" priority="548" operator="containsText" id="{67FDB6DD-B325-4673-ADB4-5D1040B8DE67}">
            <xm:f>NOT(ISERROR(SEARCH(deduction,F101)))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K101:N101 F101:H101</xm:sqref>
        </x14:conditionalFormatting>
        <x14:conditionalFormatting xmlns:xm="http://schemas.microsoft.com/office/excel/2006/main">
          <x14:cfRule type="containsText" priority="545" operator="containsText" id="{0A257121-9E6C-46E9-832C-EF6E2E15165C}">
            <xm:f>NOT(ISERROR(SEARCH(deduction,J101)))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J101</xm:sqref>
        </x14:conditionalFormatting>
        <x14:conditionalFormatting xmlns:xm="http://schemas.microsoft.com/office/excel/2006/main">
          <x14:cfRule type="containsText" priority="544" operator="containsText" id="{0E48AA3E-A05C-4289-9337-06BC39263F35}">
            <xm:f>NOT(ISERROR(SEARCH(deduction,I101)))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I101</xm:sqref>
        </x14:conditionalFormatting>
        <x14:conditionalFormatting xmlns:xm="http://schemas.microsoft.com/office/excel/2006/main">
          <x14:cfRule type="containsText" priority="543" operator="containsText" id="{6BEB9D7D-F673-4B20-BD48-F3759E9FD990}">
            <xm:f>NOT(ISERROR(SEARCH(deduction,A99)))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A99:A100</xm:sqref>
        </x14:conditionalFormatting>
        <x14:conditionalFormatting xmlns:xm="http://schemas.microsoft.com/office/excel/2006/main">
          <x14:cfRule type="containsText" priority="542" operator="containsText" id="{A33E036C-2F65-4187-B7D7-A0309F00E3A8}">
            <xm:f>NOT(ISERROR(SEARCH(deduction,A99)))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A99:A100</xm:sqref>
        </x14:conditionalFormatting>
        <x14:conditionalFormatting xmlns:xm="http://schemas.microsoft.com/office/excel/2006/main">
          <x14:cfRule type="containsText" priority="541" operator="containsText" id="{1615EEAA-124F-41AB-BE0D-479EEF08D18D}">
            <xm:f>NOT(ISERROR(SEARCH(deduction,A101)))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ontainsText" priority="540" operator="containsText" id="{BA379654-310A-45E5-A1F3-3462A0548C0F}">
            <xm:f>NOT(ISERROR(SEARCH(deduction,B103)))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B103</xm:sqref>
        </x14:conditionalFormatting>
        <x14:conditionalFormatting xmlns:xm="http://schemas.microsoft.com/office/excel/2006/main">
          <x14:cfRule type="containsText" priority="539" operator="containsText" id="{37AA4B54-DE4F-412C-B157-660AD70F3751}">
            <xm:f>NOT(ISERROR(SEARCH(deduction,F103)))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K103:N103 F103:H103</xm:sqref>
        </x14:conditionalFormatting>
        <x14:conditionalFormatting xmlns:xm="http://schemas.microsoft.com/office/excel/2006/main">
          <x14:cfRule type="containsText" priority="536" operator="containsText" id="{9603495A-57F4-4A30-ACD3-8D0A31B5AF69}">
            <xm:f>NOT(ISERROR(SEARCH(deduction,J103)))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J103</xm:sqref>
        </x14:conditionalFormatting>
        <x14:conditionalFormatting xmlns:xm="http://schemas.microsoft.com/office/excel/2006/main">
          <x14:cfRule type="containsText" priority="535" operator="containsText" id="{D20784B7-9CC6-4AF6-AE1F-3AC0D49FA74C}">
            <xm:f>NOT(ISERROR(SEARCH(deduction,I103)))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534" operator="containsText" id="{8FC0EA43-F9FC-4F00-A3E2-E7D0550463DB}">
            <xm:f>NOT(ISERROR(SEARCH(deduction,A103)))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A103</xm:sqref>
        </x14:conditionalFormatting>
        <x14:conditionalFormatting xmlns:xm="http://schemas.microsoft.com/office/excel/2006/main">
          <x14:cfRule type="containsText" priority="533" operator="containsText" id="{39A5B79F-4720-417B-BA10-06BCD7CA4594}">
            <xm:f>NOT(ISERROR(SEARCH(deduction,A77)))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A77:O77</xm:sqref>
        </x14:conditionalFormatting>
        <x14:conditionalFormatting xmlns:xm="http://schemas.microsoft.com/office/excel/2006/main">
          <x14:cfRule type="containsText" priority="530" operator="containsText" id="{FEDE439C-DAB8-46BB-BB63-E4F81FDA7449}">
            <xm:f>NOT(ISERROR(SEARCH(deduction,G9)))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G9:G10</xm:sqref>
        </x14:conditionalFormatting>
        <x14:conditionalFormatting xmlns:xm="http://schemas.microsoft.com/office/excel/2006/main">
          <x14:cfRule type="containsText" priority="529" operator="containsText" id="{9E614FDF-6F13-4449-94B1-8F8A82D4A1DA}">
            <xm:f>NOT(ISERROR(SEARCH(deduction,A15)))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M16:O16 E31 B25:D25 C18:C20 L15:L20 F19 C22:C23 F22:F23 A27:B27 O27 B15:B24</xm:sqref>
        </x14:conditionalFormatting>
        <x14:conditionalFormatting xmlns:xm="http://schemas.microsoft.com/office/excel/2006/main">
          <x14:cfRule type="containsText" priority="528" operator="containsText" id="{1CED769A-A928-4BEF-AF52-BBBED904BD7C}">
            <xm:f>NOT(ISERROR(SEARCH(deduction,A15)))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M15:O15 A15</xm:sqref>
        </x14:conditionalFormatting>
        <x14:conditionalFormatting xmlns:xm="http://schemas.microsoft.com/office/excel/2006/main">
          <x14:cfRule type="containsText" priority="525" operator="containsText" id="{29A112EF-23D2-4E7A-AACB-A0E9A50F44E7}">
            <xm:f>NOT(ISERROR(SEARCH(deduction,D18)))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D18:D20 D22:D23</xm:sqref>
        </x14:conditionalFormatting>
        <x14:conditionalFormatting xmlns:xm="http://schemas.microsoft.com/office/excel/2006/main">
          <x14:cfRule type="containsText" priority="524" operator="containsText" id="{ECF19982-6EB7-4C1F-BA61-F048FC2A98C3}">
            <xm:f>NOT(ISERROR(SEARCH(deduction,I18)))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I18:I20</xm:sqref>
        </x14:conditionalFormatting>
        <x14:conditionalFormatting xmlns:xm="http://schemas.microsoft.com/office/excel/2006/main">
          <x14:cfRule type="containsText" priority="523" operator="containsText" id="{D5D81D9E-776F-46C1-92D3-0897ACA8EA7D}">
            <xm:f>NOT(ISERROR(SEARCH(deduction,J7)))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J7:J10</xm:sqref>
        </x14:conditionalFormatting>
        <x14:conditionalFormatting xmlns:xm="http://schemas.microsoft.com/office/excel/2006/main">
          <x14:cfRule type="containsText" priority="522" operator="containsText" id="{2C606580-2423-40D0-96C0-6C189D04519E}">
            <xm:f>NOT(ISERROR(SEARCH(deduction,J18)))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J18 J20</xm:sqref>
        </x14:conditionalFormatting>
        <x14:conditionalFormatting xmlns:xm="http://schemas.microsoft.com/office/excel/2006/main">
          <x14:cfRule type="containsText" priority="521" operator="containsText" id="{17CB2937-740C-4416-B436-4C795A5E4B02}">
            <xm:f>NOT(ISERROR(SEARCH(deduction,J25)))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520" operator="containsText" id="{DF0996B5-280C-4DAD-9781-AEA15AD51126}">
            <xm:f>NOT(ISERROR(SEARCH(deduction,D28)))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ontainsText" priority="519" operator="containsText" id="{94BC05FF-0425-4AA0-94C0-72CC789F8850}">
            <xm:f>NOT(ISERROR(SEARCH(deduction,F28)))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F28:F30</xm:sqref>
        </x14:conditionalFormatting>
        <x14:conditionalFormatting xmlns:xm="http://schemas.microsoft.com/office/excel/2006/main">
          <x14:cfRule type="containsText" priority="518" operator="containsText" id="{4B8B3472-8446-4B5C-9731-396FCD4C3191}">
            <xm:f>NOT(ISERROR(SEARCH(deduction,C28)))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ontainsText" priority="517" operator="containsText" id="{6288600F-4FF8-4234-9537-9240748DC6D2}">
            <xm:f>NOT(ISERROR(SEARCH(deduction,D31)))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516" operator="containsText" id="{12BDD62A-3BCB-4E80-AE82-9B12571A4CBD}">
            <xm:f>NOT(ISERROR(SEARCH(deduction,H28)))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515" operator="containsText" id="{C25229EB-6FE5-47CC-8167-41C8184CC54E}">
            <xm:f>NOT(ISERROR(SEARCH(deduction,A93)))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containsText" priority="512" operator="containsText" id="{18B8F7AF-BA71-4281-9406-E85FA767521B}">
            <xm:f>NOT(ISERROR(SEARCH(deduction,C242)))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C242:D242</xm:sqref>
        </x14:conditionalFormatting>
        <x14:conditionalFormatting xmlns:xm="http://schemas.microsoft.com/office/excel/2006/main">
          <x14:cfRule type="containsText" priority="511" operator="containsText" id="{C2E45860-1B8E-4BB3-8D97-EE029E04BF52}">
            <xm:f>NOT(ISERROR(SEARCH(deduction,C243)))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C243:D243</xm:sqref>
        </x14:conditionalFormatting>
        <x14:conditionalFormatting xmlns:xm="http://schemas.microsoft.com/office/excel/2006/main">
          <x14:cfRule type="containsText" priority="510" operator="containsText" id="{29E8DE3A-C036-4195-B962-10D5C7D73DEE}">
            <xm:f>NOT(ISERROR(SEARCH(deduction,C244)))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C244:D244</xm:sqref>
        </x14:conditionalFormatting>
        <x14:conditionalFormatting xmlns:xm="http://schemas.microsoft.com/office/excel/2006/main">
          <x14:cfRule type="containsText" priority="506" operator="containsText" id="{C82414CF-C95C-4C36-97D3-1D4B7B2CE1AA}">
            <xm:f>NOT(ISERROR(SEARCH(deduction,B104)))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K104:N104 F104:H104 B104</xm:sqref>
        </x14:conditionalFormatting>
        <x14:conditionalFormatting xmlns:xm="http://schemas.microsoft.com/office/excel/2006/main">
          <x14:cfRule type="containsText" priority="447" operator="containsText" id="{F686FEA7-68BE-426C-9F08-7C6026B7A780}">
            <xm:f>NOT(ISERROR(SEARCH(deduction,J123)))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J123</xm:sqref>
        </x14:conditionalFormatting>
        <x14:conditionalFormatting xmlns:xm="http://schemas.microsoft.com/office/excel/2006/main">
          <x14:cfRule type="containsText" priority="446" operator="containsText" id="{EB17678A-22AF-4FA2-8712-114963C0C8BE}">
            <xm:f>NOT(ISERROR(SEARCH(deduction,B124)))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B124</xm:sqref>
        </x14:conditionalFormatting>
        <x14:conditionalFormatting xmlns:xm="http://schemas.microsoft.com/office/excel/2006/main">
          <x14:cfRule type="containsText" priority="445" operator="containsText" id="{AB94498B-B68F-4FF1-849B-F1639306373B}">
            <xm:f>NOT(ISERROR(SEARCH(deduction,F124)))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K124:N124 F124:H124</xm:sqref>
        </x14:conditionalFormatting>
        <x14:conditionalFormatting xmlns:xm="http://schemas.microsoft.com/office/excel/2006/main">
          <x14:cfRule type="containsText" priority="509" operator="containsText" id="{CA0EB2D3-4F92-48F8-966A-6CFD1F74FD0B}">
            <xm:f>NOT(ISERROR(SEARCH(deduction,A104)))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A104:B104 A126 F104:N104 O126</xm:sqref>
        </x14:conditionalFormatting>
        <x14:conditionalFormatting xmlns:xm="http://schemas.microsoft.com/office/excel/2006/main">
          <x14:cfRule type="containsText" priority="503" operator="containsText" id="{612AF64B-5BFE-4CE4-A54E-CA5852B8B66A}">
            <xm:f>NOT(ISERROR(SEARCH(deduction,J104)))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J104</xm:sqref>
        </x14:conditionalFormatting>
        <x14:conditionalFormatting xmlns:xm="http://schemas.microsoft.com/office/excel/2006/main">
          <x14:cfRule type="containsText" priority="502" operator="containsText" id="{A994F3F1-0576-4310-A561-DDA5C143146E}">
            <xm:f>NOT(ISERROR(SEARCH(deduction,I104)))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I104</xm:sqref>
        </x14:conditionalFormatting>
        <x14:conditionalFormatting xmlns:xm="http://schemas.microsoft.com/office/excel/2006/main">
          <x14:cfRule type="containsText" priority="501" operator="containsText" id="{231D6D55-73A3-44FC-B0B9-BA3047F0014C}">
            <xm:f>NOT(ISERROR(SEARCH(deduction,B105)))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B105:B107</xm:sqref>
        </x14:conditionalFormatting>
        <x14:conditionalFormatting xmlns:xm="http://schemas.microsoft.com/office/excel/2006/main">
          <x14:cfRule type="containsText" priority="500" operator="containsText" id="{49DA3DFB-7221-42F8-BE59-662A225451AE}">
            <xm:f>NOT(ISERROR(SEARCH(deduction,F105)))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K105:N105 F105:H105</xm:sqref>
        </x14:conditionalFormatting>
        <x14:conditionalFormatting xmlns:xm="http://schemas.microsoft.com/office/excel/2006/main">
          <x14:cfRule type="containsText" priority="497" operator="containsText" id="{4DA76A58-87A7-4768-B017-8614CBD51C6C}">
            <xm:f>NOT(ISERROR(SEARCH(deduction,J105)))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J105</xm:sqref>
        </x14:conditionalFormatting>
        <x14:conditionalFormatting xmlns:xm="http://schemas.microsoft.com/office/excel/2006/main">
          <x14:cfRule type="containsText" priority="496" operator="containsText" id="{63FC9E61-D7B2-415F-A342-E9DBBB894CB0}">
            <xm:f>NOT(ISERROR(SEARCH(deduction,I105)))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I105</xm:sqref>
        </x14:conditionalFormatting>
        <x14:conditionalFormatting xmlns:xm="http://schemas.microsoft.com/office/excel/2006/main">
          <x14:cfRule type="containsText" priority="491" operator="containsText" id="{8A71E026-DEC9-4A27-AC1A-A73B2DDA234E}">
            <xm:f>NOT(ISERROR(SEARCH(deduction,I106)))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I106</xm:sqref>
        </x14:conditionalFormatting>
        <x14:conditionalFormatting xmlns:xm="http://schemas.microsoft.com/office/excel/2006/main">
          <x14:cfRule type="containsText" priority="495" operator="containsText" id="{10862B8F-2230-4D49-87AF-974D54E0D59E}">
            <xm:f>NOT(ISERROR(SEARCH(deduction,F106)))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K106:N106 F106:H106</xm:sqref>
        </x14:conditionalFormatting>
        <x14:conditionalFormatting xmlns:xm="http://schemas.microsoft.com/office/excel/2006/main">
          <x14:cfRule type="containsText" priority="492" operator="containsText" id="{520B2869-9B2F-48F6-804F-4DFD160347B8}">
            <xm:f>NOT(ISERROR(SEARCH(deduction,J106)))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J106</xm:sqref>
        </x14:conditionalFormatting>
        <x14:conditionalFormatting xmlns:xm="http://schemas.microsoft.com/office/excel/2006/main">
          <x14:cfRule type="containsText" priority="490" operator="containsText" id="{6DE1690D-0AE0-4442-9A11-4327B835E8A1}">
            <xm:f>NOT(ISERROR(SEARCH(deduction,F107)))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K107:N107 F107:H107</xm:sqref>
        </x14:conditionalFormatting>
        <x14:conditionalFormatting xmlns:xm="http://schemas.microsoft.com/office/excel/2006/main">
          <x14:cfRule type="containsText" priority="487" operator="containsText" id="{AE00ED56-F3A3-4A66-BE31-FDD7DBAF09F0}">
            <xm:f>NOT(ISERROR(SEARCH(deduction,J107)))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J107</xm:sqref>
        </x14:conditionalFormatting>
        <x14:conditionalFormatting xmlns:xm="http://schemas.microsoft.com/office/excel/2006/main">
          <x14:cfRule type="containsText" priority="486" operator="containsText" id="{4F7D8F58-51C4-4D29-8851-79A3497FCDB4}">
            <xm:f>NOT(ISERROR(SEARCH(deduction,I107)))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I107</xm:sqref>
        </x14:conditionalFormatting>
        <x14:conditionalFormatting xmlns:xm="http://schemas.microsoft.com/office/excel/2006/main">
          <x14:cfRule type="containsText" priority="485" operator="containsText" id="{7B8FD572-2370-47FF-88B5-B63169A3EF59}">
            <xm:f>NOT(ISERROR(SEARCH(deduction,A105)))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A105:A106</xm:sqref>
        </x14:conditionalFormatting>
        <x14:conditionalFormatting xmlns:xm="http://schemas.microsoft.com/office/excel/2006/main">
          <x14:cfRule type="containsText" priority="484" operator="containsText" id="{39FC52CD-FAEB-4BC7-AF09-12FFE81E51A4}">
            <xm:f>NOT(ISERROR(SEARCH(deduction,A105)))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A105:A106</xm:sqref>
        </x14:conditionalFormatting>
        <x14:conditionalFormatting xmlns:xm="http://schemas.microsoft.com/office/excel/2006/main">
          <x14:cfRule type="containsText" priority="483" operator="containsText" id="{820C749C-7540-4086-A48D-B5B5154A4898}">
            <xm:f>NOT(ISERROR(SEARCH(deduction,A107)))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A107</xm:sqref>
        </x14:conditionalFormatting>
        <x14:conditionalFormatting xmlns:xm="http://schemas.microsoft.com/office/excel/2006/main">
          <x14:cfRule type="containsText" priority="482" operator="containsText" id="{A94A5CB8-1C65-484C-99A7-AF0D7875EE58}">
            <xm:f>NOT(ISERROR(SEARCH(deduction,B108)))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B108:B109</xm:sqref>
        </x14:conditionalFormatting>
        <x14:conditionalFormatting xmlns:xm="http://schemas.microsoft.com/office/excel/2006/main">
          <x14:cfRule type="containsText" priority="481" operator="containsText" id="{C94C0FB6-1E36-417A-854D-1FE5A3004E3F}">
            <xm:f>NOT(ISERROR(SEARCH(deduction,F108)))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K108:N109 F108:H109</xm:sqref>
        </x14:conditionalFormatting>
        <x14:conditionalFormatting xmlns:xm="http://schemas.microsoft.com/office/excel/2006/main">
          <x14:cfRule type="containsText" priority="478" operator="containsText" id="{BEC9BFC7-30D2-423A-8F24-6B5A3273CF8C}">
            <xm:f>NOT(ISERROR(SEARCH(deduction,J108)))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J108:J109</xm:sqref>
        </x14:conditionalFormatting>
        <x14:conditionalFormatting xmlns:xm="http://schemas.microsoft.com/office/excel/2006/main">
          <x14:cfRule type="containsText" priority="477" operator="containsText" id="{6BE2710C-C0F6-46E1-9094-29623C361746}">
            <xm:f>NOT(ISERROR(SEARCH(deduction,I108)))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I108:I109</xm:sqref>
        </x14:conditionalFormatting>
        <x14:conditionalFormatting xmlns:xm="http://schemas.microsoft.com/office/excel/2006/main">
          <x14:cfRule type="containsText" priority="476" operator="containsText" id="{9C63E0E6-2467-4D71-AB2C-A441842019A0}">
            <xm:f>NOT(ISERROR(SEARCH(deduction,A108)))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A108:A109</xm:sqref>
        </x14:conditionalFormatting>
        <x14:conditionalFormatting xmlns:xm="http://schemas.microsoft.com/office/excel/2006/main">
          <x14:cfRule type="containsText" priority="475" operator="containsText" id="{C28137C7-5F8B-4925-ABC6-C1776F934922}">
            <xm:f>NOT(ISERROR(SEARCH(deduction,B110)))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B110:B118</xm:sqref>
        </x14:conditionalFormatting>
        <x14:conditionalFormatting xmlns:xm="http://schemas.microsoft.com/office/excel/2006/main">
          <x14:cfRule type="containsText" priority="474" operator="containsText" id="{07AC0FD1-2C56-4F4E-AD6B-58462C9C8229}">
            <xm:f>NOT(ISERROR(SEARCH(deduction,H110)))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K110:N110 H110</xm:sqref>
        </x14:conditionalFormatting>
        <x14:conditionalFormatting xmlns:xm="http://schemas.microsoft.com/office/excel/2006/main">
          <x14:cfRule type="containsText" priority="471" operator="containsText" id="{D8596B1D-08C1-4E86-B536-F2E5CD8DA629}">
            <xm:f>NOT(ISERROR(SEARCH(deduction,J110)))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J110</xm:sqref>
        </x14:conditionalFormatting>
        <x14:conditionalFormatting xmlns:xm="http://schemas.microsoft.com/office/excel/2006/main">
          <x14:cfRule type="containsText" priority="470" operator="containsText" id="{1E7ECBC4-CF10-4456-9132-E8B449F583E8}">
            <xm:f>NOT(ISERROR(SEARCH(deduction,I110)))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I110</xm:sqref>
        </x14:conditionalFormatting>
        <x14:conditionalFormatting xmlns:xm="http://schemas.microsoft.com/office/excel/2006/main">
          <x14:cfRule type="containsText" priority="465" operator="containsText" id="{E59B4B2D-CB24-4390-B775-E16982ABD2A2}">
            <xm:f>NOT(ISERROR(SEARCH(deduction,I111)))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I111</xm:sqref>
        </x14:conditionalFormatting>
        <x14:conditionalFormatting xmlns:xm="http://schemas.microsoft.com/office/excel/2006/main">
          <x14:cfRule type="containsText" priority="469" operator="containsText" id="{11A2F61A-BDB5-4383-905D-02989C69669B}">
            <xm:f>NOT(ISERROR(SEARCH(deduction,H111)))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K111:N111 H111</xm:sqref>
        </x14:conditionalFormatting>
        <x14:conditionalFormatting xmlns:xm="http://schemas.microsoft.com/office/excel/2006/main">
          <x14:cfRule type="containsText" priority="466" operator="containsText" id="{085818B0-36B1-4698-9D44-7EC2D051B2DA}">
            <xm:f>NOT(ISERROR(SEARCH(deduction,J111)))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J111</xm:sqref>
        </x14:conditionalFormatting>
        <x14:conditionalFormatting xmlns:xm="http://schemas.microsoft.com/office/excel/2006/main">
          <x14:cfRule type="containsText" priority="464" operator="containsText" id="{8D856659-DB01-4CFE-9330-2BC5373FEBF4}">
            <xm:f>NOT(ISERROR(SEARCH(deduction,F112)))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K112:N118 F113:H118 F112 H112</xm:sqref>
        </x14:conditionalFormatting>
        <x14:conditionalFormatting xmlns:xm="http://schemas.microsoft.com/office/excel/2006/main">
          <x14:cfRule type="containsText" priority="461" operator="containsText" id="{1126D5AE-41E3-4034-9701-747F6783B254}">
            <xm:f>NOT(ISERROR(SEARCH(deduction,J112)))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J112:J113 J116:J118</xm:sqref>
        </x14:conditionalFormatting>
        <x14:conditionalFormatting xmlns:xm="http://schemas.microsoft.com/office/excel/2006/main">
          <x14:cfRule type="containsText" priority="460" operator="containsText" id="{788F5881-08CC-42C9-94C4-7ECECE529183}">
            <xm:f>NOT(ISERROR(SEARCH(deduction,I112)))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I112:I115</xm:sqref>
        </x14:conditionalFormatting>
        <x14:conditionalFormatting xmlns:xm="http://schemas.microsoft.com/office/excel/2006/main">
          <x14:cfRule type="containsText" priority="454" operator="containsText" id="{52DC3756-2D41-4D22-9ABA-FFE8E994F4F6}">
            <xm:f>NOT(ISERROR(SEARCH(deduction,F122)))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K122:N122 F122:H122</xm:sqref>
        </x14:conditionalFormatting>
        <x14:conditionalFormatting xmlns:xm="http://schemas.microsoft.com/office/excel/2006/main">
          <x14:cfRule type="containsText" priority="459" operator="containsText" id="{26D8E691-8FC5-4555-9813-7FC45A2D814A}">
            <xm:f>NOT(ISERROR(SEARCH(deduction,A112)))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ontainsText" priority="458" operator="containsText" id="{FA9277D5-F6F0-42D1-901E-1F1EA7A65906}">
            <xm:f>NOT(ISERROR(SEARCH(deduction,B119)))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B119:B123</xm:sqref>
        </x14:conditionalFormatting>
        <x14:conditionalFormatting xmlns:xm="http://schemas.microsoft.com/office/excel/2006/main">
          <x14:cfRule type="containsText" priority="457" operator="containsText" id="{8DA6B361-5F16-433F-84F3-0F2CFB6405F8}">
            <xm:f>NOT(ISERROR(SEARCH(deduction,F119)))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K119:N121 F119:H121</xm:sqref>
        </x14:conditionalFormatting>
        <x14:conditionalFormatting xmlns:xm="http://schemas.microsoft.com/office/excel/2006/main">
          <x14:cfRule type="containsText" priority="451" operator="containsText" id="{81FDD90E-A262-4B08-B6D5-B69B2C116B48}">
            <xm:f>NOT(ISERROR(SEARCH(deduction,J122)))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J122</xm:sqref>
        </x14:conditionalFormatting>
        <x14:conditionalFormatting xmlns:xm="http://schemas.microsoft.com/office/excel/2006/main">
          <x14:cfRule type="containsText" priority="450" operator="containsText" id="{3EA93A44-E309-4DB9-8983-82BEB7F9FB62}">
            <xm:f>NOT(ISERROR(SEARCH(deduction,F123)))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K123:N123 F123:H123</xm:sqref>
        </x14:conditionalFormatting>
        <x14:conditionalFormatting xmlns:xm="http://schemas.microsoft.com/office/excel/2006/main">
          <x14:cfRule type="containsText" priority="442" operator="containsText" id="{D060BEFB-3222-4ADC-93B6-BF4631CFE8AB}">
            <xm:f>NOT(ISERROR(SEARCH(deduction,J124)))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J124</xm:sqref>
        </x14:conditionalFormatting>
        <x14:conditionalFormatting xmlns:xm="http://schemas.microsoft.com/office/excel/2006/main">
          <x14:cfRule type="containsText" priority="441" operator="containsText" id="{E6DE6675-CA4D-43BE-86CC-05010B918F72}">
            <xm:f>NOT(ISERROR(SEARCH(deduction,B125)))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B125</xm:sqref>
        </x14:conditionalFormatting>
        <x14:conditionalFormatting xmlns:xm="http://schemas.microsoft.com/office/excel/2006/main">
          <x14:cfRule type="containsText" priority="440" operator="containsText" id="{A92EA12F-BAAE-4CE9-B38D-F93EAB867F77}">
            <xm:f>NOT(ISERROR(SEARCH(deduction,F125)))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K125:N125 F125:H125</xm:sqref>
        </x14:conditionalFormatting>
        <x14:conditionalFormatting xmlns:xm="http://schemas.microsoft.com/office/excel/2006/main">
          <x14:cfRule type="containsText" priority="437" operator="containsText" id="{0BF4882F-6B06-4D84-9B2D-4C1730264863}">
            <xm:f>NOT(ISERROR(SEARCH(deduction,J125)))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J125</xm:sqref>
        </x14:conditionalFormatting>
        <x14:conditionalFormatting xmlns:xm="http://schemas.microsoft.com/office/excel/2006/main">
          <x14:cfRule type="containsText" priority="436" operator="containsText" id="{61BD377A-D6DE-46E8-9B07-A4500D66E6E5}">
            <xm:f>NOT(ISERROR(SEARCH(deduction,B126)))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B126:B127</xm:sqref>
        </x14:conditionalFormatting>
        <x14:conditionalFormatting xmlns:xm="http://schemas.microsoft.com/office/excel/2006/main">
          <x14:cfRule type="containsText" priority="435" operator="containsText" id="{BA44498B-EE9D-4CA3-AE42-C0EE18215490}">
            <xm:f>NOT(ISERROR(SEARCH(deduction,F126)))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K126:N127 F126:H127</xm:sqref>
        </x14:conditionalFormatting>
        <x14:conditionalFormatting xmlns:xm="http://schemas.microsoft.com/office/excel/2006/main">
          <x14:cfRule type="containsText" priority="432" operator="containsText" id="{E2306DBA-A7DF-4958-B1A4-BC97CA51B447}">
            <xm:f>NOT(ISERROR(SEARCH(deduction,J126)))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J126:J127</xm:sqref>
        </x14:conditionalFormatting>
        <x14:conditionalFormatting xmlns:xm="http://schemas.microsoft.com/office/excel/2006/main">
          <x14:cfRule type="containsText" priority="431" operator="containsText" id="{A080B771-3777-468C-AAC3-2D55B7B588DC}">
            <xm:f>NOT(ISERROR(SEARCH(deduction,I126)))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I126:I127</xm:sqref>
        </x14:conditionalFormatting>
        <x14:conditionalFormatting xmlns:xm="http://schemas.microsoft.com/office/excel/2006/main">
          <x14:cfRule type="containsText" priority="430" operator="containsText" id="{7F222512-D422-40F9-BF3A-7E8ECB6303EB}">
            <xm:f>NOT(ISERROR(SEARCH(deduction,B128)))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B128:B131</xm:sqref>
        </x14:conditionalFormatting>
        <x14:conditionalFormatting xmlns:xm="http://schemas.microsoft.com/office/excel/2006/main">
          <x14:cfRule type="containsText" priority="429" operator="containsText" id="{F42C12A9-D4C9-406E-A51F-D524F4C772D1}">
            <xm:f>NOT(ISERROR(SEARCH(deduction,F128)))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K128:N128 F128:H128</xm:sqref>
        </x14:conditionalFormatting>
        <x14:conditionalFormatting xmlns:xm="http://schemas.microsoft.com/office/excel/2006/main">
          <x14:cfRule type="containsText" priority="426" operator="containsText" id="{E0A2DD50-FBBB-499E-8C5C-7AC5E0613E37}">
            <xm:f>NOT(ISERROR(SEARCH(deduction,J128)))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J128</xm:sqref>
        </x14:conditionalFormatting>
        <x14:conditionalFormatting xmlns:xm="http://schemas.microsoft.com/office/excel/2006/main">
          <x14:cfRule type="containsText" priority="425" operator="containsText" id="{412944B4-0AC1-470F-B15B-299842395880}">
            <xm:f>NOT(ISERROR(SEARCH(deduction,I128)))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420" operator="containsText" id="{C2E1E0C4-33A9-4B40-ACA4-E531B061BB45}">
            <xm:f>NOT(ISERROR(SEARCH(deduction,I129)))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424" operator="containsText" id="{ECEFBF1A-5386-410E-B1B4-4244550FEF7C}">
            <xm:f>NOT(ISERROR(SEARCH(deduction,F129)))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K129:N129 F129:H129</xm:sqref>
        </x14:conditionalFormatting>
        <x14:conditionalFormatting xmlns:xm="http://schemas.microsoft.com/office/excel/2006/main">
          <x14:cfRule type="containsText" priority="421" operator="containsText" id="{B4D0E5F2-C376-48B2-A6C2-5A5F0746BB2A}">
            <xm:f>NOT(ISERROR(SEARCH(deduction,J129)))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J129</xm:sqref>
        </x14:conditionalFormatting>
        <x14:conditionalFormatting xmlns:xm="http://schemas.microsoft.com/office/excel/2006/main">
          <x14:cfRule type="containsText" priority="419" operator="containsText" id="{DF9406DF-7958-45B3-AF9B-81F8C01978D9}">
            <xm:f>NOT(ISERROR(SEARCH(deduction,F130)))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K130:N131 F130:H131</xm:sqref>
        </x14:conditionalFormatting>
        <x14:conditionalFormatting xmlns:xm="http://schemas.microsoft.com/office/excel/2006/main">
          <x14:cfRule type="containsText" priority="416" operator="containsText" id="{713CF55B-07D4-405A-8C81-F9E799854AD2}">
            <xm:f>NOT(ISERROR(SEARCH(deduction,J130)))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J130:J131</xm:sqref>
        </x14:conditionalFormatting>
        <x14:conditionalFormatting xmlns:xm="http://schemas.microsoft.com/office/excel/2006/main">
          <x14:cfRule type="containsText" priority="415" operator="containsText" id="{C10A4379-1D18-49C5-A9B6-8AA285EB5FD5}">
            <xm:f>NOT(ISERROR(SEARCH(deduction,I130)))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I130:I131</xm:sqref>
        </x14:conditionalFormatting>
        <x14:conditionalFormatting xmlns:xm="http://schemas.microsoft.com/office/excel/2006/main">
          <x14:cfRule type="containsText" priority="414" operator="containsText" id="{138E8172-A201-4295-9E07-F89C47B7A532}">
            <xm:f>NOT(ISERROR(SEARCH(deduction,B132)))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B132:B134</xm:sqref>
        </x14:conditionalFormatting>
        <x14:conditionalFormatting xmlns:xm="http://schemas.microsoft.com/office/excel/2006/main">
          <x14:cfRule type="containsText" priority="413" operator="containsText" id="{219A804B-022F-4604-9450-F597D518F560}">
            <xm:f>NOT(ISERROR(SEARCH(deduction,F132)))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K132:N132 F132:H132</xm:sqref>
        </x14:conditionalFormatting>
        <x14:conditionalFormatting xmlns:xm="http://schemas.microsoft.com/office/excel/2006/main">
          <x14:cfRule type="containsText" priority="410" operator="containsText" id="{F3BA4540-884C-4E43-B2BE-0C97895035ED}">
            <xm:f>NOT(ISERROR(SEARCH(deduction,J132)))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J132</xm:sqref>
        </x14:conditionalFormatting>
        <x14:conditionalFormatting xmlns:xm="http://schemas.microsoft.com/office/excel/2006/main">
          <x14:cfRule type="containsText" priority="409" operator="containsText" id="{6B9B2BB9-0DCB-444F-92F3-49EC17077363}">
            <xm:f>NOT(ISERROR(SEARCH(deduction,I132)))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I132</xm:sqref>
        </x14:conditionalFormatting>
        <x14:conditionalFormatting xmlns:xm="http://schemas.microsoft.com/office/excel/2006/main">
          <x14:cfRule type="containsText" priority="404" operator="containsText" id="{DEA692FA-48BB-438F-8EA5-2597BED84BF6}">
            <xm:f>NOT(ISERROR(SEARCH(deduction,I133)))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I133</xm:sqref>
        </x14:conditionalFormatting>
        <x14:conditionalFormatting xmlns:xm="http://schemas.microsoft.com/office/excel/2006/main">
          <x14:cfRule type="containsText" priority="408" operator="containsText" id="{8B80D573-D635-41CC-8012-DFCB1A77E7B2}">
            <xm:f>NOT(ISERROR(SEARCH(deduction,F133)))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K133:N133 F133:H133</xm:sqref>
        </x14:conditionalFormatting>
        <x14:conditionalFormatting xmlns:xm="http://schemas.microsoft.com/office/excel/2006/main">
          <x14:cfRule type="containsText" priority="405" operator="containsText" id="{7088B1F8-4ADC-4E79-965B-ACA64ECD29BC}">
            <xm:f>NOT(ISERROR(SEARCH(deduction,J133)))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J133</xm:sqref>
        </x14:conditionalFormatting>
        <x14:conditionalFormatting xmlns:xm="http://schemas.microsoft.com/office/excel/2006/main">
          <x14:cfRule type="containsText" priority="403" operator="containsText" id="{1F59A81B-991D-435E-B1D5-19A9FCADB892}">
            <xm:f>NOT(ISERROR(SEARCH(deduction,F134)))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K134:N134 F134:H134</xm:sqref>
        </x14:conditionalFormatting>
        <x14:conditionalFormatting xmlns:xm="http://schemas.microsoft.com/office/excel/2006/main">
          <x14:cfRule type="containsText" priority="400" operator="containsText" id="{564D5C3D-8FE5-423F-AE89-A9A393404FF3}">
            <xm:f>NOT(ISERROR(SEARCH(deduction,J134)))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J134</xm:sqref>
        </x14:conditionalFormatting>
        <x14:conditionalFormatting xmlns:xm="http://schemas.microsoft.com/office/excel/2006/main">
          <x14:cfRule type="containsText" priority="399" operator="containsText" id="{FB6C292D-D495-4AFB-9E54-C23B7BF61732}">
            <xm:f>NOT(ISERROR(SEARCH(deduction,I134)))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I134</xm:sqref>
        </x14:conditionalFormatting>
        <x14:conditionalFormatting xmlns:xm="http://schemas.microsoft.com/office/excel/2006/main">
          <x14:cfRule type="containsText" priority="398" operator="containsText" id="{DA096A2D-69EF-4B30-A2D2-CD7290F383AA}">
            <xm:f>NOT(ISERROR(SEARCH(deduction,B135)))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B135</xm:sqref>
        </x14:conditionalFormatting>
        <x14:conditionalFormatting xmlns:xm="http://schemas.microsoft.com/office/excel/2006/main">
          <x14:cfRule type="containsText" priority="397" operator="containsText" id="{2CE5AA09-43B1-4D38-8011-4646DBA7302A}">
            <xm:f>NOT(ISERROR(SEARCH(deduction,F135)))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K135:N135 F135:H135</xm:sqref>
        </x14:conditionalFormatting>
        <x14:conditionalFormatting xmlns:xm="http://schemas.microsoft.com/office/excel/2006/main">
          <x14:cfRule type="containsText" priority="394" operator="containsText" id="{E551148B-B6CC-4333-B523-C79D51BEE48A}">
            <xm:f>NOT(ISERROR(SEARCH(deduction,J135)))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J135</xm:sqref>
        </x14:conditionalFormatting>
        <x14:conditionalFormatting xmlns:xm="http://schemas.microsoft.com/office/excel/2006/main">
          <x14:cfRule type="containsText" priority="393" operator="containsText" id="{3B8CF21F-36B4-4CD8-A499-B7D7ECBC6C4D}">
            <xm:f>NOT(ISERROR(SEARCH(deduction,I135)))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I135</xm:sqref>
        </x14:conditionalFormatting>
        <x14:conditionalFormatting xmlns:xm="http://schemas.microsoft.com/office/excel/2006/main">
          <x14:cfRule type="containsText" priority="392" operator="containsText" id="{EF82C793-3A74-4CE0-8730-4DE1FE42588F}">
            <xm:f>NOT(ISERROR(SEARCH(deduction,B136)))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B136:B138</xm:sqref>
        </x14:conditionalFormatting>
        <x14:conditionalFormatting xmlns:xm="http://schemas.microsoft.com/office/excel/2006/main">
          <x14:cfRule type="containsText" priority="391" operator="containsText" id="{8825B8CB-DFCE-4CA0-A9DE-18E6DB082783}">
            <xm:f>NOT(ISERROR(SEARCH(deduction,F136)))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K136:N136 F136:H136</xm:sqref>
        </x14:conditionalFormatting>
        <x14:conditionalFormatting xmlns:xm="http://schemas.microsoft.com/office/excel/2006/main">
          <x14:cfRule type="containsText" priority="388" operator="containsText" id="{64E646FD-412E-41B8-92B4-BB5C85CE21BF}">
            <xm:f>NOT(ISERROR(SEARCH(deduction,J136)))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J136</xm:sqref>
        </x14:conditionalFormatting>
        <x14:conditionalFormatting xmlns:xm="http://schemas.microsoft.com/office/excel/2006/main">
          <x14:cfRule type="containsText" priority="387" operator="containsText" id="{AA91894C-06C0-43E6-9E2B-D52BFCDBF83A}">
            <xm:f>NOT(ISERROR(SEARCH(deduction,I136)))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I136</xm:sqref>
        </x14:conditionalFormatting>
        <x14:conditionalFormatting xmlns:xm="http://schemas.microsoft.com/office/excel/2006/main">
          <x14:cfRule type="containsText" priority="382" operator="containsText" id="{37302295-70D9-495F-989F-6A6A02A2FFBF}">
            <xm:f>NOT(ISERROR(SEARCH(deduction,I137)))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I137</xm:sqref>
        </x14:conditionalFormatting>
        <x14:conditionalFormatting xmlns:xm="http://schemas.microsoft.com/office/excel/2006/main">
          <x14:cfRule type="containsText" priority="386" operator="containsText" id="{0701FB0E-B73B-414F-9BC1-66372F767602}">
            <xm:f>NOT(ISERROR(SEARCH(deduction,F137)))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K137:N137 F137:H137</xm:sqref>
        </x14:conditionalFormatting>
        <x14:conditionalFormatting xmlns:xm="http://schemas.microsoft.com/office/excel/2006/main">
          <x14:cfRule type="containsText" priority="383" operator="containsText" id="{864F6BDC-E686-4779-93DB-4D8200754D46}">
            <xm:f>NOT(ISERROR(SEARCH(deduction,J137)))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J137</xm:sqref>
        </x14:conditionalFormatting>
        <x14:conditionalFormatting xmlns:xm="http://schemas.microsoft.com/office/excel/2006/main">
          <x14:cfRule type="containsText" priority="381" operator="containsText" id="{72D2791B-38DB-4405-92CC-FD9E8DD1ECF6}">
            <xm:f>NOT(ISERROR(SEARCH(deduction,F138)))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K138:N138 F138:H138</xm:sqref>
        </x14:conditionalFormatting>
        <x14:conditionalFormatting xmlns:xm="http://schemas.microsoft.com/office/excel/2006/main">
          <x14:cfRule type="containsText" priority="378" operator="containsText" id="{9D9D6578-97A9-4338-8C72-6150920D2993}">
            <xm:f>NOT(ISERROR(SEARCH(deduction,J138)))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J138</xm:sqref>
        </x14:conditionalFormatting>
        <x14:conditionalFormatting xmlns:xm="http://schemas.microsoft.com/office/excel/2006/main">
          <x14:cfRule type="containsText" priority="377" operator="containsText" id="{6E673269-F0FC-4632-AD1E-764D2169ED20}">
            <xm:f>NOT(ISERROR(SEARCH(deduction,I138)))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I138</xm:sqref>
        </x14:conditionalFormatting>
        <x14:conditionalFormatting xmlns:xm="http://schemas.microsoft.com/office/excel/2006/main">
          <x14:cfRule type="containsText" priority="376" operator="containsText" id="{197B8B54-36A2-4ADE-B508-5CFACC809660}">
            <xm:f>NOT(ISERROR(SEARCH(deduction,A127)))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A127:A128</xm:sqref>
        </x14:conditionalFormatting>
        <x14:conditionalFormatting xmlns:xm="http://schemas.microsoft.com/office/excel/2006/main">
          <x14:cfRule type="containsText" priority="375" operator="containsText" id="{B9E521BD-5C4D-4430-8776-02BF192B0EB4}">
            <xm:f>NOT(ISERROR(SEARCH(deduction,A127)))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A127:A128</xm:sqref>
        </x14:conditionalFormatting>
        <x14:conditionalFormatting xmlns:xm="http://schemas.microsoft.com/office/excel/2006/main">
          <x14:cfRule type="containsText" priority="374" operator="containsText" id="{A6D8A522-1214-4435-8645-4DC6188C45C7}">
            <xm:f>NOT(ISERROR(SEARCH(deduction,A129)))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A129:A130</xm:sqref>
        </x14:conditionalFormatting>
        <x14:conditionalFormatting xmlns:xm="http://schemas.microsoft.com/office/excel/2006/main">
          <x14:cfRule type="containsText" priority="373" operator="containsText" id="{BDB90251-79FF-4561-81E0-8624B13CBA01}">
            <xm:f>NOT(ISERROR(SEARCH(deduction,A131)))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A131:A132</xm:sqref>
        </x14:conditionalFormatting>
        <x14:conditionalFormatting xmlns:xm="http://schemas.microsoft.com/office/excel/2006/main">
          <x14:cfRule type="containsText" priority="372" operator="containsText" id="{42567B31-987B-4C6F-ABBC-7FD33B9A4EF5}">
            <xm:f>NOT(ISERROR(SEARCH(deduction,A131)))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A131:A132</xm:sqref>
        </x14:conditionalFormatting>
        <x14:conditionalFormatting xmlns:xm="http://schemas.microsoft.com/office/excel/2006/main">
          <x14:cfRule type="containsText" priority="371" operator="containsText" id="{F54D2076-D6A7-4375-B838-936321AF7E72}">
            <xm:f>NOT(ISERROR(SEARCH(deduction,A133)))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A133</xm:sqref>
        </x14:conditionalFormatting>
        <x14:conditionalFormatting xmlns:xm="http://schemas.microsoft.com/office/excel/2006/main">
          <x14:cfRule type="containsText" priority="370" operator="containsText" id="{A2F3C9CD-848D-4CCF-8FC3-48B1E7EBD532}">
            <xm:f>NOT(ISERROR(SEARCH(deduction,A134)))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ontainsText" priority="369" operator="containsText" id="{C90819EF-F1AA-43C2-B7C3-A0B3A7F6DF38}">
            <xm:f>NOT(ISERROR(SEARCH(deduction,A135)))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A135:A136</xm:sqref>
        </x14:conditionalFormatting>
        <x14:conditionalFormatting xmlns:xm="http://schemas.microsoft.com/office/excel/2006/main">
          <x14:cfRule type="containsText" priority="368" operator="containsText" id="{9C68A8E4-F8D6-447D-BF84-52035F3DA37C}">
            <xm:f>NOT(ISERROR(SEARCH(deduction,A135)))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A135:A136</xm:sqref>
        </x14:conditionalFormatting>
        <x14:conditionalFormatting xmlns:xm="http://schemas.microsoft.com/office/excel/2006/main">
          <x14:cfRule type="containsText" priority="367" operator="containsText" id="{AB2CF217-B212-452E-BAFA-BC2A21B33023}">
            <xm:f>NOT(ISERROR(SEARCH(deduction,A137)))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A137:A138</xm:sqref>
        </x14:conditionalFormatting>
        <x14:conditionalFormatting xmlns:xm="http://schemas.microsoft.com/office/excel/2006/main">
          <x14:cfRule type="containsText" priority="361" operator="containsText" id="{C6E004D6-B412-4529-BC38-AEB3264373C9}">
            <xm:f>NOT(ISERROR(SEARCH(deduction,I139)))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ontainsText" priority="366" operator="containsText" id="{6215EE0E-F084-4E4C-B00F-A7FD22E8A89B}">
            <xm:f>NOT(ISERROR(SEARCH(deduction,B139)))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B139:B142</xm:sqref>
        </x14:conditionalFormatting>
        <x14:conditionalFormatting xmlns:xm="http://schemas.microsoft.com/office/excel/2006/main">
          <x14:cfRule type="containsText" priority="365" operator="containsText" id="{753A61E3-5B10-4EA8-82D8-E7454753AFAF}">
            <xm:f>NOT(ISERROR(SEARCH(deduction,F139)))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K139:N139 F139:H139</xm:sqref>
        </x14:conditionalFormatting>
        <x14:conditionalFormatting xmlns:xm="http://schemas.microsoft.com/office/excel/2006/main">
          <x14:cfRule type="containsText" priority="362" operator="containsText" id="{A1E1AEEB-AF29-40BE-99B8-6B522732D122}">
            <xm:f>NOT(ISERROR(SEARCH(deduction,J139)))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ontainsText" priority="356" operator="containsText" id="{F26EA694-1737-47CD-A36D-43363C11D809}">
            <xm:f>NOT(ISERROR(SEARCH(deduction,I140)))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ontainsText" priority="360" operator="containsText" id="{019F4880-96E7-4E0A-A32C-0A37501ACC4C}">
            <xm:f>NOT(ISERROR(SEARCH(deduction,F140)))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K140:N140 F140:H140</xm:sqref>
        </x14:conditionalFormatting>
        <x14:conditionalFormatting xmlns:xm="http://schemas.microsoft.com/office/excel/2006/main">
          <x14:cfRule type="containsText" priority="357" operator="containsText" id="{48ACBDD0-1A10-4334-AB9D-E1DF23937700}">
            <xm:f>NOT(ISERROR(SEARCH(deduction,J140)))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ontainsText" priority="355" operator="containsText" id="{7B0E2EED-BD38-4A3B-8374-CFC8D7BEC948}">
            <xm:f>NOT(ISERROR(SEARCH(deduction,F141)))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K141:N142 F141:H142</xm:sqref>
        </x14:conditionalFormatting>
        <x14:conditionalFormatting xmlns:xm="http://schemas.microsoft.com/office/excel/2006/main">
          <x14:cfRule type="containsText" priority="352" operator="containsText" id="{4D7745E6-A726-4218-9C47-70C0538ADE2D}">
            <xm:f>NOT(ISERROR(SEARCH(deduction,J141)))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J141:J142</xm:sqref>
        </x14:conditionalFormatting>
        <x14:conditionalFormatting xmlns:xm="http://schemas.microsoft.com/office/excel/2006/main">
          <x14:cfRule type="containsText" priority="351" operator="containsText" id="{37CB6DD0-285D-4032-B541-3C000F1A2B96}">
            <xm:f>NOT(ISERROR(SEARCH(deduction,I141)))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I141:I142</xm:sqref>
        </x14:conditionalFormatting>
        <x14:conditionalFormatting xmlns:xm="http://schemas.microsoft.com/office/excel/2006/main">
          <x14:cfRule type="containsText" priority="350" operator="containsText" id="{194A3890-B4C7-442E-9578-44A46B4FE754}">
            <xm:f>NOT(ISERROR(SEARCH(deduction,B143)))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B143:B144</xm:sqref>
        </x14:conditionalFormatting>
        <x14:conditionalFormatting xmlns:xm="http://schemas.microsoft.com/office/excel/2006/main">
          <x14:cfRule type="containsText" priority="349" operator="containsText" id="{2B4F4916-7C13-4F26-AAED-F8FCCBF07F17}">
            <xm:f>NOT(ISERROR(SEARCH(deduction,F143)))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K143:N143 F143:H143</xm:sqref>
        </x14:conditionalFormatting>
        <x14:conditionalFormatting xmlns:xm="http://schemas.microsoft.com/office/excel/2006/main">
          <x14:cfRule type="containsText" priority="346" operator="containsText" id="{F7325759-B723-4A36-BE97-7FE70481F657}">
            <xm:f>NOT(ISERROR(SEARCH(deduction,J143)))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J143</xm:sqref>
        </x14:conditionalFormatting>
        <x14:conditionalFormatting xmlns:xm="http://schemas.microsoft.com/office/excel/2006/main">
          <x14:cfRule type="containsText" priority="345" operator="containsText" id="{8FA601ED-6D60-41A8-B2F6-7AA0C79EF25A}">
            <xm:f>NOT(ISERROR(SEARCH(deduction,I143)))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I143</xm:sqref>
        </x14:conditionalFormatting>
        <x14:conditionalFormatting xmlns:xm="http://schemas.microsoft.com/office/excel/2006/main">
          <x14:cfRule type="containsText" priority="340" operator="containsText" id="{639B3F46-9EFD-42EC-846A-7B61BCA72653}">
            <xm:f>NOT(ISERROR(SEARCH(deduction,I144)))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ontainsText" priority="344" operator="containsText" id="{9553B4F0-BB94-4AD4-9B7F-6F7487D818B5}">
            <xm:f>NOT(ISERROR(SEARCH(deduction,F144)))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K144:N144 F144:H144</xm:sqref>
        </x14:conditionalFormatting>
        <x14:conditionalFormatting xmlns:xm="http://schemas.microsoft.com/office/excel/2006/main">
          <x14:cfRule type="containsText" priority="341" operator="containsText" id="{44089B31-3A9A-4404-8216-32E889AFF78B}">
            <xm:f>NOT(ISERROR(SEARCH(deduction,J144)))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J144</xm:sqref>
        </x14:conditionalFormatting>
        <x14:conditionalFormatting xmlns:xm="http://schemas.microsoft.com/office/excel/2006/main">
          <x14:cfRule type="containsText" priority="339" operator="containsText" id="{369FA1C4-6D6B-4FEA-921C-CE187EE32C0D}">
            <xm:f>NOT(ISERROR(SEARCH(deduction,A139)))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A139</xm:sqref>
        </x14:conditionalFormatting>
        <x14:conditionalFormatting xmlns:xm="http://schemas.microsoft.com/office/excel/2006/main">
          <x14:cfRule type="containsText" priority="338" operator="containsText" id="{431BB42F-B56F-4345-B4A6-A4E44A211202}">
            <xm:f>NOT(ISERROR(SEARCH(deduction,A139)))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A139</xm:sqref>
        </x14:conditionalFormatting>
        <x14:conditionalFormatting xmlns:xm="http://schemas.microsoft.com/office/excel/2006/main">
          <x14:cfRule type="containsText" priority="337" operator="containsText" id="{415BC35C-60F8-45A1-A2F3-7DF716F910B5}">
            <xm:f>NOT(ISERROR(SEARCH(deduction,A140)))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A140</xm:sqref>
        </x14:conditionalFormatting>
        <x14:conditionalFormatting xmlns:xm="http://schemas.microsoft.com/office/excel/2006/main">
          <x14:cfRule type="containsText" priority="332" operator="containsText" id="{3EFA31DB-DD0E-4BB1-A111-2A9FDF257C8B}">
            <xm:f>NOT(ISERROR(SEARCH(deduction,I193)))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I193</xm:sqref>
        </x14:conditionalFormatting>
        <x14:conditionalFormatting xmlns:xm="http://schemas.microsoft.com/office/excel/2006/main">
          <x14:cfRule type="containsText" priority="336" operator="containsText" id="{7FFC6DA9-8F43-48B9-A1AE-D36D2A02F4C8}">
            <xm:f>NOT(ISERROR(SEARCH(deduction,F193)))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K193:N193 F193:H193</xm:sqref>
        </x14:conditionalFormatting>
        <x14:conditionalFormatting xmlns:xm="http://schemas.microsoft.com/office/excel/2006/main">
          <x14:cfRule type="containsText" priority="333" operator="containsText" id="{7A6337DA-FC0E-4992-8C1F-77970D46338B}">
            <xm:f>NOT(ISERROR(SEARCH(deduction,J193)))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J193</xm:sqref>
        </x14:conditionalFormatting>
        <x14:conditionalFormatting xmlns:xm="http://schemas.microsoft.com/office/excel/2006/main">
          <x14:cfRule type="containsText" priority="331" operator="containsText" id="{62036FC7-C5C0-4235-8C08-522E2CDE6269}">
            <xm:f>NOT(ISERROR(SEARCH(deduction,F194)))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K194:N194 F194:H194</xm:sqref>
        </x14:conditionalFormatting>
        <x14:conditionalFormatting xmlns:xm="http://schemas.microsoft.com/office/excel/2006/main">
          <x14:cfRule type="containsText" priority="328" operator="containsText" id="{66021BBC-4748-4B7A-AC08-CC6C2C1353DC}">
            <xm:f>NOT(ISERROR(SEARCH(deduction,J194)))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J194</xm:sqref>
        </x14:conditionalFormatting>
        <x14:conditionalFormatting xmlns:xm="http://schemas.microsoft.com/office/excel/2006/main">
          <x14:cfRule type="containsText" priority="327" operator="containsText" id="{C2B54E54-7844-468C-9F6C-70DD7C96FA77}">
            <xm:f>NOT(ISERROR(SEARCH(deduction,I194)))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I194</xm:sqref>
        </x14:conditionalFormatting>
        <x14:conditionalFormatting xmlns:xm="http://schemas.microsoft.com/office/excel/2006/main">
          <x14:cfRule type="containsText" priority="326" operator="containsText" id="{90F02FF1-F3FD-4199-8347-45FE32C479BE}">
            <xm:f>NOT(ISERROR(SEARCH(deduction,B195)))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B195:B196</xm:sqref>
        </x14:conditionalFormatting>
        <x14:conditionalFormatting xmlns:xm="http://schemas.microsoft.com/office/excel/2006/main">
          <x14:cfRule type="containsText" priority="325" operator="containsText" id="{2FA4CE92-14F1-4E06-9CD6-B5C759C8E945}">
            <xm:f>NOT(ISERROR(SEARCH(deduction,F195)))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K195:N195 F195:H195</xm:sqref>
        </x14:conditionalFormatting>
        <x14:conditionalFormatting xmlns:xm="http://schemas.microsoft.com/office/excel/2006/main">
          <x14:cfRule type="containsText" priority="322" operator="containsText" id="{CFDFAB12-E171-48CD-9EFF-625ECC95B1AE}">
            <xm:f>NOT(ISERROR(SEARCH(deduction,J195)))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J195</xm:sqref>
        </x14:conditionalFormatting>
        <x14:conditionalFormatting xmlns:xm="http://schemas.microsoft.com/office/excel/2006/main">
          <x14:cfRule type="containsText" priority="321" operator="containsText" id="{1D1B9E22-1B0C-4957-A579-133DDDE46E05}">
            <xm:f>NOT(ISERROR(SEARCH(deduction,I195)))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I195</xm:sqref>
        </x14:conditionalFormatting>
        <x14:conditionalFormatting xmlns:xm="http://schemas.microsoft.com/office/excel/2006/main">
          <x14:cfRule type="containsText" priority="316" operator="containsText" id="{EA3B7F7C-C3CB-46D8-8A36-94784D3D24A0}">
            <xm:f>NOT(ISERROR(SEARCH(deduction,I196)))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I196</xm:sqref>
        </x14:conditionalFormatting>
        <x14:conditionalFormatting xmlns:xm="http://schemas.microsoft.com/office/excel/2006/main">
          <x14:cfRule type="containsText" priority="320" operator="containsText" id="{2472AF84-1518-4F4E-9A22-04635E29DB82}">
            <xm:f>NOT(ISERROR(SEARCH(deduction,F196)))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K196:N196 F196:H196</xm:sqref>
        </x14:conditionalFormatting>
        <x14:conditionalFormatting xmlns:xm="http://schemas.microsoft.com/office/excel/2006/main">
          <x14:cfRule type="containsText" priority="317" operator="containsText" id="{EC38F958-2D98-4E7D-9FA8-5C425661DF81}">
            <xm:f>NOT(ISERROR(SEARCH(deduction,J196)))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J196</xm:sqref>
        </x14:conditionalFormatting>
        <x14:conditionalFormatting xmlns:xm="http://schemas.microsoft.com/office/excel/2006/main">
          <x14:cfRule type="containsText" priority="314" operator="containsText" id="{4EB03FB1-46BD-4D86-9C56-40662268C842}">
            <xm:f>NOT(ISERROR(SEARCH(deduction,A84)))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F84:N84 A84:D84</xm:sqref>
        </x14:conditionalFormatting>
        <x14:conditionalFormatting xmlns:xm="http://schemas.microsoft.com/office/excel/2006/main">
          <x14:cfRule type="containsText" priority="315" operator="containsText" id="{4776FFE0-4482-42C1-831E-2EF1424FB511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O84 E84</xm:sqref>
        </x14:conditionalFormatting>
        <x14:conditionalFormatting xmlns:xm="http://schemas.microsoft.com/office/excel/2006/main">
          <x14:cfRule type="containsText" priority="310" operator="containsText" id="{0F53F57B-A308-4A18-8DDE-7765395C8226}">
            <xm:f>NOT(ISERROR(SEARCH(deduction,A251)))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C251 A251</xm:sqref>
        </x14:conditionalFormatting>
        <x14:conditionalFormatting xmlns:xm="http://schemas.microsoft.com/office/excel/2006/main">
          <x14:cfRule type="containsText" priority="307" operator="containsText" id="{651C48C2-8362-4205-8C7D-781A9DC2986D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O251 B251 D251:M251</xm:sqref>
        </x14:conditionalFormatting>
        <x14:conditionalFormatting xmlns:xm="http://schemas.microsoft.com/office/excel/2006/main">
          <x14:cfRule type="containsText" priority="311" operator="containsText" id="{A5F3C113-23A0-4E88-83FF-AE3325910FCB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N251</xm:sqref>
        </x14:conditionalFormatting>
        <x14:conditionalFormatting xmlns:xm="http://schemas.microsoft.com/office/excel/2006/main">
          <x14:cfRule type="containsText" priority="306" operator="containsText" id="{3EEEFE0B-04CD-494D-B6D0-E027AFB267C1}">
            <xm:f>NOT(ISERROR(SEARCH(deduction,B102)))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B102</xm:sqref>
        </x14:conditionalFormatting>
        <x14:conditionalFormatting xmlns:xm="http://schemas.microsoft.com/office/excel/2006/main">
          <x14:cfRule type="containsText" priority="305" operator="containsText" id="{9AAF2362-0771-4279-9724-D85A948CB8DD}">
            <xm:f>NOT(ISERROR(SEARCH(deduction,F102)))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K102:N102 F102:H102</xm:sqref>
        </x14:conditionalFormatting>
        <x14:conditionalFormatting xmlns:xm="http://schemas.microsoft.com/office/excel/2006/main">
          <x14:cfRule type="containsText" priority="302" operator="containsText" id="{4F086B6D-EE64-4FB1-B533-16CB92B2B5FC}">
            <xm:f>NOT(ISERROR(SEARCH(deduction,J102)))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J102</xm:sqref>
        </x14:conditionalFormatting>
        <x14:conditionalFormatting xmlns:xm="http://schemas.microsoft.com/office/excel/2006/main">
          <x14:cfRule type="containsText" priority="301" operator="containsText" id="{5FBF2B57-78F1-49FD-87B1-72DADA5E0993}">
            <xm:f>NOT(ISERROR(SEARCH(deduction,I102)))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I102</xm:sqref>
        </x14:conditionalFormatting>
        <x14:conditionalFormatting xmlns:xm="http://schemas.microsoft.com/office/excel/2006/main">
          <x14:cfRule type="containsText" priority="300" operator="containsText" id="{C277D781-100E-42FC-B8E0-2D1AD525FE11}">
            <xm:f>NOT(ISERROR(SEARCH(deduction,A102)))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ontainsText" priority="299" operator="containsText" id="{D77F5665-DCB4-4B7B-B2F3-1ECCE8AD6E80}">
            <xm:f>NOT(ISERROR(SEARCH(deduction,A195)))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A195:A196</xm:sqref>
        </x14:conditionalFormatting>
        <x14:conditionalFormatting xmlns:xm="http://schemas.microsoft.com/office/excel/2006/main">
          <x14:cfRule type="containsText" priority="298" operator="containsText" id="{A90C377D-7A55-4D29-B29A-F55738817A7D}">
            <xm:f>NOT(ISERROR(SEARCH(deduction,H5)))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97" operator="containsText" id="{6373C26E-0530-4CFB-9079-8D18CB92660E}">
            <xm:f>NOT(ISERROR(SEARCH(deduction,G5)))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96" operator="containsText" id="{268E8503-CEC1-4515-9B38-47780A154B1B}">
            <xm:f>NOT(ISERROR(SEARCH(deduction,G25)))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95" operator="containsText" id="{07136329-16D7-4DD9-8B65-CD4FB0936E8B}">
            <xm:f>NOT(ISERROR(SEARCH(deduction,H25)))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94" operator="containsText" id="{43F6BF84-310A-42A7-AA84-2F63CBB9D19B}">
            <xm:f>NOT(ISERROR(SEARCH(deduction,H25)))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93" operator="containsText" id="{AEDCFA06-9772-4F55-8A57-08BE0BFAE4EC}">
            <xm:f>NOT(ISERROR(SEARCH(deduction,G25)))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47" operator="containsText" id="{30936FAC-26A8-465A-8B7C-5FF500179691}">
            <xm:f>NOT(ISERROR(SEARCH(deduction,E12)))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46" operator="containsText" id="{D6EDB54D-6A79-4B16-8A2B-2C8832C3C2B4}">
            <xm:f>NOT(ISERROR(SEARCH(deduction,F12)))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245" operator="containsText" id="{8A313693-ED63-4A4D-B47C-3C609E67236E}">
            <xm:f>NOT(ISERROR(SEARCH(deduction,H12)))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44" operator="containsText" id="{7ABC017D-5657-4876-8B86-DC192EA84C1D}">
            <xm:f>NOT(ISERROR(SEARCH(deduction,G12)))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92" operator="containsText" id="{3BD437B4-7886-48C1-A078-BA567F1A2A4E}">
            <xm:f>NOT(ISERROR(SEARCH(deduction,I5)))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91" operator="containsText" id="{3DA57B1E-7E3A-4F06-AF11-BC7CA2CD2F82}">
            <xm:f>NOT(ISERROR(SEARCH(deduction,C7)))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C7:E7</xm:sqref>
        </x14:conditionalFormatting>
        <x14:conditionalFormatting xmlns:xm="http://schemas.microsoft.com/office/excel/2006/main">
          <x14:cfRule type="containsText" priority="290" operator="containsText" id="{EB5ABCBC-B985-47F3-8542-D0CB17D832D2}">
            <xm:f>NOT(ISERROR(SEARCH(deduction,F7)))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289" operator="containsText" id="{F638BD96-4A1F-47C8-8A42-8081EF80646E}">
            <xm:f>NOT(ISERROR(SEARCH(deduction,H7)))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ontainsText" priority="288" operator="containsText" id="{B130E183-D76E-4B91-9E58-BCFA035F7AB9}">
            <xm:f>NOT(ISERROR(SEARCH(deduction,G7)))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287" operator="containsText" id="{159B8000-9552-4459-AF73-F9EB26B02211}">
            <xm:f>NOT(ISERROR(SEARCH(deduction,I7)))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86" operator="containsText" id="{2A683B8B-45B1-4077-B489-852B930477F1}">
            <xm:f>NOT(ISERROR(SEARCH(deduction,C8)))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C8:E8</xm:sqref>
        </x14:conditionalFormatting>
        <x14:conditionalFormatting xmlns:xm="http://schemas.microsoft.com/office/excel/2006/main">
          <x14:cfRule type="containsText" priority="285" operator="containsText" id="{9AC7F415-E498-48A8-800A-A291780B3FC0}">
            <xm:f>NOT(ISERROR(SEARCH(deduction,F8)))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84" operator="containsText" id="{5A5F636F-14BB-4C7F-9A32-A338E29BB067}">
            <xm:f>NOT(ISERROR(SEARCH(deduction,H8)))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83" operator="containsText" id="{40E5D91F-3A3F-404B-AC1D-EAAEAA3AA666}">
            <xm:f>NOT(ISERROR(SEARCH(deduction,G8)))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82" operator="containsText" id="{E33D9674-0966-4783-819F-C1F34118403D}">
            <xm:f>NOT(ISERROR(SEARCH(deduction,I8)))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81" operator="containsText" id="{5F5BA88B-39AC-4A4C-8ED5-10862BCCE9CF}">
            <xm:f>NOT(ISERROR(SEARCH(deduction,A8)))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containsText" priority="280" operator="containsText" id="{77FA6DEC-6432-4D93-82C9-10127E47CADF}">
            <xm:f>NOT(ISERROR(SEARCH(deduction,A7)))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containsText" priority="279" operator="containsText" id="{793F7740-1A88-4AC2-B040-9005E61E52BB}">
            <xm:f>NOT(ISERROR(SEARCH(deduction,F7)))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278" operator="containsText" id="{F657C437-1C2C-4B2A-98B2-2875AB576D37}">
            <xm:f>NOT(ISERROR(SEARCH(deduction,H7)))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ontainsText" priority="277" operator="containsText" id="{E34A7E78-9A4C-4890-924E-B6953FDE1BDF}">
            <xm:f>NOT(ISERROR(SEARCH(deduction,G7)))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276" operator="containsText" id="{2ECBB110-13AE-4393-B330-9888FA3DF7F3}">
            <xm:f>NOT(ISERROR(SEARCH(deduction,C8)))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C8:E8</xm:sqref>
        </x14:conditionalFormatting>
        <x14:conditionalFormatting xmlns:xm="http://schemas.microsoft.com/office/excel/2006/main">
          <x14:cfRule type="containsText" priority="275" operator="containsText" id="{89275D43-A61D-4841-94F7-027040468D11}">
            <xm:f>NOT(ISERROR(SEARCH(deduction,F8)))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74" operator="containsText" id="{7ED2AE5F-35E7-4C10-99D7-5632EB4CA005}">
            <xm:f>NOT(ISERROR(SEARCH(deduction,H8)))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73" operator="containsText" id="{CF2E4C67-50B1-44C3-AB6C-7007C7BF2E34}">
            <xm:f>NOT(ISERROR(SEARCH(deduction,G8)))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72" operator="containsText" id="{0322DD6D-57D6-44BD-922F-32C1D7B2585E}">
            <xm:f>NOT(ISERROR(SEARCH(deduction,I7)))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I7:I8</xm:sqref>
        </x14:conditionalFormatting>
        <x14:conditionalFormatting xmlns:xm="http://schemas.microsoft.com/office/excel/2006/main">
          <x14:cfRule type="containsText" priority="271" operator="containsText" id="{7F84B5F7-CF7A-48F3-B9F8-4278277CB750}">
            <xm:f>NOT(ISERROR(SEARCH(deduction,C9)))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C9:E9</xm:sqref>
        </x14:conditionalFormatting>
        <x14:conditionalFormatting xmlns:xm="http://schemas.microsoft.com/office/excel/2006/main">
          <x14:cfRule type="containsText" priority="270" operator="containsText" id="{36277655-5355-413E-B1A1-14C80D5022A6}">
            <xm:f>NOT(ISERROR(SEARCH(deduction,F9)))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69" operator="containsText" id="{E955471E-52B3-4D76-83B9-4F90DE935562}">
            <xm:f>NOT(ISERROR(SEARCH(deduction,H9)))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68" operator="containsText" id="{A9713172-806B-438B-A7DA-D199A5E7C3CA}">
            <xm:f>NOT(ISERROR(SEARCH(deduction,G9)))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67" operator="containsText" id="{6E87FA37-A5D9-470A-A235-103956E301E4}">
            <xm:f>NOT(ISERROR(SEARCH(deduction,I9)))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66" operator="containsText" id="{B1AE5818-EB0F-4C04-8FB2-696F79BFDD45}">
            <xm:f>NOT(ISERROR(SEARCH(deduction,C10)))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C10:E10</xm:sqref>
        </x14:conditionalFormatting>
        <x14:conditionalFormatting xmlns:xm="http://schemas.microsoft.com/office/excel/2006/main">
          <x14:cfRule type="containsText" priority="265" operator="containsText" id="{D3874717-E39E-4527-AE6D-77E58498EC6A}">
            <xm:f>NOT(ISERROR(SEARCH(deduction,F10)))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64" operator="containsText" id="{B4E1C9B8-CB90-49A8-8637-AD0E23F833CF}">
            <xm:f>NOT(ISERROR(SEARCH(deduction,H10)))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63" operator="containsText" id="{2078EBF0-A081-4D45-9769-BCD8207F077C}">
            <xm:f>NOT(ISERROR(SEARCH(deduction,G10)))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62" operator="containsText" id="{DC441A1B-58B9-4C98-A38B-6109403211D4}">
            <xm:f>NOT(ISERROR(SEARCH(deduction,I10)))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61" operator="containsText" id="{7E926D20-58D1-4988-8D58-C70DFD09189D}">
            <xm:f>NOT(ISERROR(SEARCH(deduction,J5)))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60" operator="containsText" id="{7A1280C7-26CA-4BD9-89AA-8DBB02D0B76C}">
            <xm:f>NOT(ISERROR(SEARCH(deduction,C6)))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C6:E6</xm:sqref>
        </x14:conditionalFormatting>
        <x14:conditionalFormatting xmlns:xm="http://schemas.microsoft.com/office/excel/2006/main">
          <x14:cfRule type="containsText" priority="259" operator="containsText" id="{7D63B021-DC17-4A1D-95B1-517066BC04E3}">
            <xm:f>NOT(ISERROR(SEARCH(deduction,F6)))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258" operator="containsText" id="{C745A1A6-45E8-4380-A8CC-E2D364A5DED3}">
            <xm:f>NOT(ISERROR(SEARCH(deduction,H6)))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257" operator="containsText" id="{B39D4008-2DF1-42BC-BE9A-41E242C3DBE2}">
            <xm:f>NOT(ISERROR(SEARCH(deduction,G6)))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256" operator="containsText" id="{33BB6218-13A2-47C1-A16B-37BC960388A3}">
            <xm:f>NOT(ISERROR(SEARCH(deduction,I6)))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55" operator="containsText" id="{6050DDFB-9038-430A-B040-C82E0D918FBD}">
            <xm:f>NOT(ISERROR(SEARCH(deduction,J6)))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14" operator="containsText" id="{2C11607A-71BF-4BE2-ADD5-1140D3F07B21}">
            <xm:f>NOT(ISERROR(SEARCH(deduction,J16)))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54" operator="containsText" id="{644DDED4-299E-4946-9BDF-5D3319E279E8}">
            <xm:f>NOT(ISERROR(SEARCH(deduction,E11)))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53" operator="containsText" id="{169154AD-54BA-4C3D-93EB-FB26C3603933}">
            <xm:f>NOT(ISERROR(SEARCH(deduction,F11)))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252" operator="containsText" id="{24916C94-6162-4E81-8939-373C1807491F}">
            <xm:f>NOT(ISERROR(SEARCH(deduction,H11)))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51" operator="containsText" id="{4B09E103-E15A-4B50-AE4B-EEAF29414A66}">
            <xm:f>NOT(ISERROR(SEARCH(deduction,G11)))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250" operator="containsText" id="{69AB7017-DB99-4F08-9137-A3397B9AA51B}">
            <xm:f>NOT(ISERROR(SEARCH(deduction,I11)))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49" operator="containsText" id="{FCBF7B51-936B-43A9-94A9-5C534AD08EF1}">
            <xm:f>NOT(ISERROR(SEARCH(deduction,J11)))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48" operator="containsText" id="{686879ED-CF34-4B48-83C5-E64944D6F878}">
            <xm:f>NOT(ISERROR(SEARCH(deduction,C12)))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containsText" priority="243" operator="containsText" id="{1661DE21-ADF0-41E3-B3F1-C6A9E071831E}">
            <xm:f>NOT(ISERROR(SEARCH(deduction,I12)))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42" operator="containsText" id="{F40A88C9-D5C8-46C9-BCBF-E95C40CEFEB2}">
            <xm:f>NOT(ISERROR(SEARCH(deduction,J12)))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241" operator="containsText" id="{B56B04F8-B94A-4C24-BC0D-94A13FCEA19F}">
            <xm:f>NOT(ISERROR(SEARCH(deduction,C13)))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C13:D13</xm:sqref>
        </x14:conditionalFormatting>
        <x14:conditionalFormatting xmlns:xm="http://schemas.microsoft.com/office/excel/2006/main">
          <x14:cfRule type="containsText" priority="240" operator="containsText" id="{B4329005-76E2-42DC-A177-064EC2F754BA}">
            <xm:f>NOT(ISERROR(SEARCH(deduction,E13)))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239" operator="containsText" id="{06F9A64E-E62A-4A5F-BE6E-F7A90E3B4A12}">
            <xm:f>NOT(ISERROR(SEARCH(deduction,F13)))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ontainsText" priority="238" operator="containsText" id="{5EDB8DF9-214F-441B-8617-695201BECE4E}">
            <xm:f>NOT(ISERROR(SEARCH(deduction,H13)))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237" operator="containsText" id="{02DBC086-C65E-42D3-99F6-6B728660E2B6}">
            <xm:f>NOT(ISERROR(SEARCH(deduction,G13)))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236" operator="containsText" id="{05198B99-10B5-4CA6-AC43-4654A7DBB8B9}">
            <xm:f>NOT(ISERROR(SEARCH(deduction,I13)))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ontainsText" priority="235" operator="containsText" id="{3907865F-B989-439D-83D2-ECDEFB970CA2}">
            <xm:f>NOT(ISERROR(SEARCH(deduction,J13)))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234" operator="containsText" id="{CA2CCDA8-0EB3-4F50-AAE4-64AD2168341D}">
            <xm:f>NOT(ISERROR(SEARCH(deduction,C14)))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C14:D14</xm:sqref>
        </x14:conditionalFormatting>
        <x14:conditionalFormatting xmlns:xm="http://schemas.microsoft.com/office/excel/2006/main">
          <x14:cfRule type="containsText" priority="233" operator="containsText" id="{C55A5F6E-29C4-43F6-8E33-04FE6886118B}">
            <xm:f>NOT(ISERROR(SEARCH(deduction,E14)))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32" operator="containsText" id="{67CDB57D-B24E-469B-93C5-7EA6F9301EBA}">
            <xm:f>NOT(ISERROR(SEARCH(deduction,F14)))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231" operator="containsText" id="{459B5F95-646C-4612-8DB7-8297030B0890}">
            <xm:f>NOT(ISERROR(SEARCH(deduction,H14)))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30" operator="containsText" id="{9AB56051-A572-432A-A3E0-8BD48AAC112F}">
            <xm:f>NOT(ISERROR(SEARCH(deduction,G14)))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29" operator="containsText" id="{DCF8953C-A052-44E6-943C-2200B5D7DDC5}">
            <xm:f>NOT(ISERROR(SEARCH(deduction,I14)))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28" operator="containsText" id="{EC33462C-68D5-4FA9-B6B5-0B818B99C00E}">
            <xm:f>NOT(ISERROR(SEARCH(deduction,J14)))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27" operator="containsText" id="{B02039A9-D021-43A3-A10C-96F6CC6D43C1}">
            <xm:f>NOT(ISERROR(SEARCH(deduction,C15)))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C15:D15</xm:sqref>
        </x14:conditionalFormatting>
        <x14:conditionalFormatting xmlns:xm="http://schemas.microsoft.com/office/excel/2006/main">
          <x14:cfRule type="containsText" priority="226" operator="containsText" id="{79F7F797-264D-42F3-845D-D6FCB39555D5}">
            <xm:f>NOT(ISERROR(SEARCH(deduction,E15)))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225" operator="containsText" id="{52352856-3F93-42EB-BFB5-6906ADB855A1}">
            <xm:f>NOT(ISERROR(SEARCH(deduction,F15)))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ontainsText" priority="224" operator="containsText" id="{E8BA9DE5-EA53-4F77-B23E-E5E616E491EA}">
            <xm:f>NOT(ISERROR(SEARCH(deduction,H15)))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223" operator="containsText" id="{A220A0D5-DD35-42C7-81A4-A5F6E31107AD}">
            <xm:f>NOT(ISERROR(SEARCH(deduction,G15)))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ontainsText" priority="222" operator="containsText" id="{3AA9B666-22D6-4E61-AF53-E20FF7E73C99}">
            <xm:f>NOT(ISERROR(SEARCH(deduction,I15)))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21" operator="containsText" id="{74F9A499-180B-416E-87E4-29D65B882A9C}">
            <xm:f>NOT(ISERROR(SEARCH(deduction,J15)))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20" operator="containsText" id="{2285D523-14CD-4588-A386-D419347D04C8}">
            <xm:f>NOT(ISERROR(SEARCH(deduction,C16)))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C16:D16</xm:sqref>
        </x14:conditionalFormatting>
        <x14:conditionalFormatting xmlns:xm="http://schemas.microsoft.com/office/excel/2006/main">
          <x14:cfRule type="containsText" priority="219" operator="containsText" id="{794DD883-3D70-4011-BE49-F416963E292D}">
            <xm:f>NOT(ISERROR(SEARCH(deduction,E16)))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218" operator="containsText" id="{44987805-6D8B-425D-8773-406231AE1282}">
            <xm:f>NOT(ISERROR(SEARCH(deduction,F16)))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217" operator="containsText" id="{3C02FBB0-8C4B-4B8C-B781-FE3E57306430}">
            <xm:f>NOT(ISERROR(SEARCH(deduction,H16)))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16" operator="containsText" id="{E830B70D-0BF2-4760-BC83-0B16300C1B1E}">
            <xm:f>NOT(ISERROR(SEARCH(deduction,G16)))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215" operator="containsText" id="{82A6F9C4-ACFF-4C4D-BC43-D5F3CC688FCE}">
            <xm:f>NOT(ISERROR(SEARCH(deduction,I16)))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13" operator="containsText" id="{E2D6504E-EBB7-4F30-AAAD-45C83A7E6D71}">
            <xm:f>NOT(ISERROR(SEARCH(deduction,E18)))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12" operator="containsText" id="{D51AE3FF-DE1D-4319-97A6-D506EB37A44C}">
            <xm:f>NOT(ISERROR(SEARCH(deduction,F18)))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11" operator="containsText" id="{A62E7998-DB35-4D0F-BB03-2F098D6E1528}">
            <xm:f>NOT(ISERROR(SEARCH(deduction,H18)))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10" operator="containsText" id="{AF5B2C24-884B-48A1-8F8C-1E2843C10CAF}">
            <xm:f>NOT(ISERROR(SEARCH(deduction,G18)))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09" operator="containsText" id="{B09C9B7A-2369-471D-9880-83643D16A8FC}">
            <xm:f>NOT(ISERROR(SEARCH(deduction,E19)))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208" operator="containsText" id="{AD2F6804-D2B2-46EB-9B84-3EC59BF0E003}">
            <xm:f>NOT(ISERROR(SEARCH(deduction,H19)))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07" operator="containsText" id="{41BA33A2-EBA6-45E5-B67C-755B709929D5}">
            <xm:f>NOT(ISERROR(SEARCH(deduction,G19)))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06" operator="containsText" id="{1AF820F2-41CA-47E9-9326-7A58F2A34413}">
            <xm:f>NOT(ISERROR(SEARCH(deduction,J19)))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205" operator="containsText" id="{29B87F9D-9208-4254-AF8D-59333700CEE3}">
            <xm:f>NOT(ISERROR(SEARCH(deduction,F20)))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204" operator="containsText" id="{1A93D346-ABE8-44B3-8D76-639C84EE0B61}">
            <xm:f>NOT(ISERROR(SEARCH(deduction,E20)))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203" operator="containsText" id="{320F9F98-D2DE-4DE9-BBB5-3C9F8E96FE82}">
            <xm:f>NOT(ISERROR(SEARCH(deduction,H20)))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02" operator="containsText" id="{A0542874-3176-4E8E-A7B5-C81CBC6A4A03}">
            <xm:f>NOT(ISERROR(SEARCH(deduction,G20)))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01" operator="containsText" id="{FCFC793A-534F-4AA4-AF8D-4E1BD003B66B}">
            <xm:f>NOT(ISERROR(SEARCH(deduction,L21)))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200" operator="containsText" id="{905612E8-C2E7-4F78-B4C3-0652D85FB080}">
            <xm:f>NOT(ISERROR(SEARCH(deduction,C21)))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C21:D21</xm:sqref>
        </x14:conditionalFormatting>
        <x14:conditionalFormatting xmlns:xm="http://schemas.microsoft.com/office/excel/2006/main">
          <x14:cfRule type="containsText" priority="199" operator="containsText" id="{04D662E1-F360-478E-B4E1-E060F740DCD8}">
            <xm:f>NOT(ISERROR(SEARCH(deduction,E21)))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98" operator="containsText" id="{E36EFC13-E77C-48FD-946C-F5EE49BAD604}">
            <xm:f>NOT(ISERROR(SEARCH(deduction,F21)))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97" operator="containsText" id="{451CBE7B-DE10-4263-899C-9A3E48D1A63C}">
            <xm:f>NOT(ISERROR(SEARCH(deduction,H21)))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96" operator="containsText" id="{00EF9E14-91CF-404A-A21A-37BA12A50F17}">
            <xm:f>NOT(ISERROR(SEARCH(deduction,G21)))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95" operator="containsText" id="{5B73C50D-D9AC-42A5-8338-6D241AAB7259}">
            <xm:f>NOT(ISERROR(SEARCH(deduction,I21)))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94" operator="containsText" id="{93158654-8E5A-486D-A145-9C37B32C260A}">
            <xm:f>NOT(ISERROR(SEARCH(deduction,J21)))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93" operator="containsText" id="{15409BAA-B00B-472F-8AF7-FEE6595189ED}">
            <xm:f>NOT(ISERROR(SEARCH(deduction,E22)))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E22:E23</xm:sqref>
        </x14:conditionalFormatting>
        <x14:conditionalFormatting xmlns:xm="http://schemas.microsoft.com/office/excel/2006/main">
          <x14:cfRule type="containsText" priority="192" operator="containsText" id="{7F30D62B-67CC-44BA-A3A1-FC9B77B69C2B}">
            <xm:f>NOT(ISERROR(SEARCH(deduction,H22)))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191" operator="containsText" id="{70E7D86E-945C-40F3-9CA6-385E7C20E102}">
            <xm:f>NOT(ISERROR(SEARCH(deduction,G22)))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G22:G23</xm:sqref>
        </x14:conditionalFormatting>
        <x14:conditionalFormatting xmlns:xm="http://schemas.microsoft.com/office/excel/2006/main">
          <x14:cfRule type="containsText" priority="190" operator="containsText" id="{0DF5D2AF-3C1D-4B95-ABD1-426EA8378A8B}">
            <xm:f>NOT(ISERROR(SEARCH(deduction,I22)))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I22:I23</xm:sqref>
        </x14:conditionalFormatting>
        <x14:conditionalFormatting xmlns:xm="http://schemas.microsoft.com/office/excel/2006/main">
          <x14:cfRule type="containsText" priority="189" operator="containsText" id="{90959786-8949-41F9-8753-BC82835EDA7C}">
            <xm:f>NOT(ISERROR(SEARCH(deduction,J22)))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88" operator="containsText" id="{D48DB4E3-B8B8-4A64-B398-8C282E8426C4}">
            <xm:f>NOT(ISERROR(SEARCH(deduction,G26)))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187" operator="containsText" id="{C57D11FA-2E19-4F4B-8BC9-1811D7BEC031}">
            <xm:f>NOT(ISERROR(SEARCH(deduction,H26)))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86" operator="containsText" id="{B55D2573-08AC-4198-8392-588D3BD30860}">
            <xm:f>NOT(ISERROR(SEARCH(deduction,H26)))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85" operator="containsText" id="{CB9B5373-F45C-4564-9242-24B5110417AA}">
            <xm:f>NOT(ISERROR(SEARCH(deduction,G26)))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167" operator="containsText" id="{EA39D7F9-57B1-499B-A471-BE7C495098A7}">
            <xm:f>NOT(ISERROR(SEARCH(deduction,L27)))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ontainsText" priority="184" operator="containsText" id="{AAE79A66-81CC-4CE5-84F6-5F1B09A18B8A}">
            <xm:f>NOT(ISERROR(SEARCH(deduction,C17)))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C17:D17</xm:sqref>
        </x14:conditionalFormatting>
        <x14:conditionalFormatting xmlns:xm="http://schemas.microsoft.com/office/excel/2006/main">
          <x14:cfRule type="containsText" priority="183" operator="containsText" id="{8561E8F5-7320-4436-BC39-67E111CF3BAC}">
            <xm:f>NOT(ISERROR(SEARCH(deduction,E17)))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82" operator="containsText" id="{5E34CF9E-E8B1-4EE8-94B2-5D49A0B78691}">
            <xm:f>NOT(ISERROR(SEARCH(deduction,F17)))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81" operator="containsText" id="{F89277B3-7838-498D-ADE5-1D40E703EC81}">
            <xm:f>NOT(ISERROR(SEARCH(deduction,H17)))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80" operator="containsText" id="{E7FB30DC-60FF-4D35-A5E9-A6AC6CCB9DD5}">
            <xm:f>NOT(ISERROR(SEARCH(deduction,G17)))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79" operator="containsText" id="{F6867634-1B7B-4107-955D-6CB5C0D7D2D3}">
            <xm:f>NOT(ISERROR(SEARCH(deduction,I17)))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78" operator="containsText" id="{0BD43E5C-338C-40A3-A9BB-0EDBDE5211F1}">
            <xm:f>NOT(ISERROR(SEARCH(deduction,J17)))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77" operator="containsText" id="{E9C7E681-5D31-4E76-A2F9-BD2FBF4CEBBF}">
            <xm:f>NOT(ISERROR(SEARCH(deduction,C27)))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I27:J27 C27:F27 M27:N27</xm:sqref>
        </x14:conditionalFormatting>
        <x14:conditionalFormatting xmlns:xm="http://schemas.microsoft.com/office/excel/2006/main">
          <x14:cfRule type="containsText" priority="176" operator="containsText" id="{31D5AF9E-45C1-4E56-9082-F4E29B9AE355}">
            <xm:f>NOT(ISERROR(SEARCH(deduction,G27)))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175" operator="containsText" id="{F2E7EA4D-D3DB-4D0F-8904-34BAB248F817}">
            <xm:f>NOT(ISERROR(SEARCH(deduction,H27)))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74" operator="containsText" id="{5D804763-17D6-46F1-8551-8A271DFA2D7E}">
            <xm:f>NOT(ISERROR(SEARCH(deduction,K27)))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ontainsText" priority="173" operator="containsText" id="{22D052A9-FDC2-41AC-8990-C2B94AE34FA7}">
            <xm:f>NOT(ISERROR(SEARCH(deduction,C27)))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N27 C27:F27</xm:sqref>
        </x14:conditionalFormatting>
        <x14:conditionalFormatting xmlns:xm="http://schemas.microsoft.com/office/excel/2006/main">
          <x14:cfRule type="containsText" priority="172" operator="containsText" id="{48565022-566E-4CC3-9F37-A65EE1587292}">
            <xm:f>NOT(ISERROR(SEARCH(deduction,I27)))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171" operator="containsText" id="{3E8A50FD-5C56-4AF9-8BB2-1BBA823BA14E}">
            <xm:f>NOT(ISERROR(SEARCH(deduction,M27)))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170" operator="containsText" id="{CD9EE4BA-6190-403F-9A56-6E2A6599A810}">
            <xm:f>NOT(ISERROR(SEARCH(deduction,H27)))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69" operator="containsText" id="{F5801B76-DCDF-4C33-BD9D-757E559D8565}">
            <xm:f>NOT(ISERROR(SEARCH(deduction,G27)))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168" operator="containsText" id="{0584E6E2-6ACB-40C4-9C7D-848C3CA6334F}">
            <xm:f>NOT(ISERROR(SEARCH(deduction,J27)))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66" operator="containsText" id="{290AD810-0501-41D9-A100-DD92D8EDAF0F}">
            <xm:f>NOT(ISERROR(SEARCH(deduction,A67)))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A85:A86</xm:sqref>
        </x14:conditionalFormatting>
        <x14:conditionalFormatting xmlns:xm="http://schemas.microsoft.com/office/excel/2006/main">
          <x14:cfRule type="containsText" priority="165" operator="containsText" id="{D26C640D-3E81-4315-879B-8D94CC69434B}">
            <xm:f>NOT(ISERROR(SEARCH(deduction,O85)))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O85:O86</xm:sqref>
        </x14:conditionalFormatting>
        <x14:conditionalFormatting xmlns:xm="http://schemas.microsoft.com/office/excel/2006/main">
          <x14:cfRule type="containsText" priority="164" operator="containsText" id="{73B99390-9DDC-41EE-9434-C8D598559315}">
            <xm:f>NOT(ISERROR(SEARCH(deduction,O87)))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O87:O88</xm:sqref>
        </x14:conditionalFormatting>
        <x14:conditionalFormatting xmlns:xm="http://schemas.microsoft.com/office/excel/2006/main">
          <x14:cfRule type="containsText" priority="163" operator="containsText" id="{5B99363E-85C1-4A7A-8DBC-7767F83B0AEB}">
            <xm:f>NOT(ISERROR(SEARCH(deduction,A28)))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A28</xm:sqref>
        </x14:conditionalFormatting>
        <x14:conditionalFormatting xmlns:xm="http://schemas.microsoft.com/office/excel/2006/main">
          <x14:cfRule type="containsText" priority="162" operator="containsText" id="{7D001F37-2434-4149-90EC-EC3063ECB790}">
            <xm:f>NOT(ISERROR(SEARCH(deduction,E28)))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61" operator="containsText" id="{C276C34F-8C62-4F9D-95F2-D8B70B9181B6}">
            <xm:f>NOT(ISERROR(SEARCH(deduction,E28)))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60" operator="containsText" id="{06B0126A-5483-410F-8DD5-7F159ADACA9B}">
            <xm:f>NOT(ISERROR(SEARCH(deduction,G28)))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156" operator="containsText" id="{84068453-6C19-4443-86BE-55658AB1E039}">
            <xm:f>NOT(ISERROR(SEARCH(deduction,L28)))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59" operator="containsText" id="{958D14AD-9B51-4CE8-8CFD-FA51939A9331}">
            <xm:f>NOT(ISERROR(SEARCH(deduction,M28)))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M28:N28</xm:sqref>
        </x14:conditionalFormatting>
        <x14:conditionalFormatting xmlns:xm="http://schemas.microsoft.com/office/excel/2006/main">
          <x14:cfRule type="containsText" priority="158" operator="containsText" id="{B8996BD0-CE85-4B6E-ACFC-134A197DC912}">
            <xm:f>NOT(ISERROR(SEARCH(deduction,N28)))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57" operator="containsText" id="{506F54C2-8437-4EAF-B8F5-90AD3A8AB1D1}">
            <xm:f>NOT(ISERROR(SEARCH(deduction,M28)))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55" operator="containsText" id="{8B8F621E-F1EB-4986-8BF8-4C6CD532457E}">
            <xm:f>NOT(ISERROR(SEARCH(deduction,D29)))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154" operator="containsText" id="{CFD82A40-DD18-444D-B39E-D9CF377FD689}">
            <xm:f>NOT(ISERROR(SEARCH(deduction,C29)))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153" operator="containsText" id="{F41F7D64-430C-4A00-80BB-FB415E07E3E9}">
            <xm:f>NOT(ISERROR(SEARCH(deduction,E29)))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52" operator="containsText" id="{7C0262B0-758A-444F-A940-B8C8081572E8}">
            <xm:f>NOT(ISERROR(SEARCH(deduction,E29)))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51" operator="containsText" id="{BA955818-3D35-4358-9007-BB7F45B8A6D9}">
            <xm:f>NOT(ISERROR(SEARCH(deduction,G29)))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50" operator="containsText" id="{AA6693CC-E8B5-4A22-A557-8868DA99F4B8}">
            <xm:f>NOT(ISERROR(SEARCH(deduction,G29)))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41" operator="containsText" id="{ADD3AF30-8D4F-4CEA-9433-FE5D7485AEB9}">
            <xm:f>NOT(ISERROR(SEARCH(deduction,L29)))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49" operator="containsText" id="{42AC77A7-0517-4A15-98CF-7C7D0E04C5B4}">
            <xm:f>NOT(ISERROR(SEARCH(deduction,I29)))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I29:J29 M29:N29</xm:sqref>
        </x14:conditionalFormatting>
        <x14:conditionalFormatting xmlns:xm="http://schemas.microsoft.com/office/excel/2006/main">
          <x14:cfRule type="containsText" priority="148" operator="containsText" id="{EF77D2F2-D9E1-4682-8807-BA58A5F7023B}">
            <xm:f>NOT(ISERROR(SEARCH(deduction,H29)))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47" operator="containsText" id="{AFB31CCE-4DF3-4755-9EB6-6E6771C2342E}">
            <xm:f>NOT(ISERROR(SEARCH(deduction,K29)))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ontainsText" priority="146" operator="containsText" id="{24456406-B9B7-4F20-B54B-1E7EEBF7A9AB}">
            <xm:f>NOT(ISERROR(SEARCH(deduction,N29)))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45" operator="containsText" id="{0F481658-CB93-4F69-9DF8-4CE7E8B55C3D}">
            <xm:f>NOT(ISERROR(SEARCH(deduction,I29)))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44" operator="containsText" id="{4D4BF4A9-840B-4173-A262-3FB09EC9C5B6}">
            <xm:f>NOT(ISERROR(SEARCH(deduction,M29)))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43" operator="containsText" id="{7CB5927F-8DCC-43BA-BE62-80E1622FB3D4}">
            <xm:f>NOT(ISERROR(SEARCH(deduction,H29)))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42" operator="containsText" id="{86FB1386-8464-471B-B86B-C56E17F2036C}">
            <xm:f>NOT(ISERROR(SEARCH(deduction,J29)))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ontainsText" priority="140" operator="containsText" id="{1BFAE40A-93CC-4535-A35F-36756C031B02}">
            <xm:f>NOT(ISERROR(SEARCH(deduction,J23)))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39" operator="containsText" id="{EFF39FEA-3FE6-4E3A-B0E6-2511B7ECF684}">
            <xm:f>NOT(ISERROR(SEARCH(deduction,C24)))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C24 F24</xm:sqref>
        </x14:conditionalFormatting>
        <x14:conditionalFormatting xmlns:xm="http://schemas.microsoft.com/office/excel/2006/main">
          <x14:cfRule type="containsText" priority="138" operator="containsText" id="{2F0C7E73-421C-456E-82EC-7CC90A45BB3D}">
            <xm:f>NOT(ISERROR(SEARCH(deduction,D24)))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37" operator="containsText" id="{4AC2D1AE-C409-4C52-AC56-A55ED5342959}">
            <xm:f>NOT(ISERROR(SEARCH(deduction,E24)))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36" operator="containsText" id="{728A5105-1A8B-42D4-837E-7C927DB08919}">
            <xm:f>NOT(ISERROR(SEARCH(deduction,H24)))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35" operator="containsText" id="{4B756ABE-65EF-4E93-B43C-1BB3540092D1}">
            <xm:f>NOT(ISERROR(SEARCH(deduction,G24)))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134" operator="containsText" id="{CFC00479-254F-46BB-B8EB-76CA4B8C6CDE}">
            <xm:f>NOT(ISERROR(SEARCH(deduction,I24)))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133" operator="containsText" id="{2D09AAEC-2886-42F6-B304-8D9377736893}">
            <xm:f>NOT(ISERROR(SEARCH(deduction,J24)))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32" operator="containsText" id="{2AA60790-DF17-45DB-9869-BE17771641A8}">
            <xm:f>NOT(ISERROR(SEARCH(deduction,D30)))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ontainsText" priority="131" operator="containsText" id="{59C25C46-A2A8-44A9-8C38-6AEC7EE6A932}">
            <xm:f>NOT(ISERROR(SEARCH(deduction,C30)))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30" operator="containsText" id="{C3791D56-D276-4711-A8B7-DE56BE2D0B07}">
            <xm:f>NOT(ISERROR(SEARCH(deduction,E30)))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129" operator="containsText" id="{D76B5C3C-9924-49F1-AC83-81E604909B87}">
            <xm:f>NOT(ISERROR(SEARCH(deduction,E30)))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128" operator="containsText" id="{C60933B2-9C7B-4478-AC48-AA5A12E08244}">
            <xm:f>NOT(ISERROR(SEARCH(deduction,J30)))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127" operator="containsText" id="{2BA4F293-9D32-4B4F-B798-2A3D90C842F3}">
            <xm:f>NOT(ISERROR(SEARCH(deduction,I30)))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126" operator="containsText" id="{44BFEDAA-7A0B-4912-82FB-FAA152B34B28}">
            <xm:f>NOT(ISERROR(SEARCH(deduction,I30)))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125" operator="containsText" id="{F9FAF8F8-9055-4EAE-82E9-F71E76FEC2DB}">
            <xm:f>NOT(ISERROR(SEARCH(deduction,H30)))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Text" priority="124" operator="containsText" id="{ABD73044-622A-43A8-AB1B-8CFFFF3AE0D3}">
            <xm:f>NOT(ISERROR(SEARCH(deduction,G30)))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containsText" priority="120" operator="containsText" id="{483296C5-2212-4AAF-B5C9-879563BD2BCB}">
            <xm:f>NOT(ISERROR(SEARCH(deduction,L30)))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ontainsText" priority="123" operator="containsText" id="{DA15821C-67C1-4DD5-BB1E-973CF9913846}">
            <xm:f>NOT(ISERROR(SEARCH(deduction,M30)))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M30:N30 M31</xm:sqref>
        </x14:conditionalFormatting>
        <x14:conditionalFormatting xmlns:xm="http://schemas.microsoft.com/office/excel/2006/main">
          <x14:cfRule type="containsText" priority="122" operator="containsText" id="{EA1769F0-2363-495D-8B90-66C469B5A2B6}">
            <xm:f>NOT(ISERROR(SEARCH(deduction,N30)))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type="containsText" priority="121" operator="containsText" id="{0823EA92-306E-4352-A53F-6B6A2944A2E4}">
            <xm:f>NOT(ISERROR(SEARCH(deduction,M30)))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M30:M31</xm:sqref>
        </x14:conditionalFormatting>
        <x14:conditionalFormatting xmlns:xm="http://schemas.microsoft.com/office/excel/2006/main">
          <x14:cfRule type="containsText" priority="119" operator="containsText" id="{07A176E6-AFC0-4218-A39D-42DEB1936830}">
            <xm:f>NOT(ISERROR(SEARCH(deduction,F31)))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118" operator="containsText" id="{2E844D31-53F1-4181-B298-19E2CA16E186}">
            <xm:f>NOT(ISERROR(SEARCH(deduction,G31)))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117" operator="containsText" id="{62023110-39EB-435E-984A-67911075195D}">
            <xm:f>NOT(ISERROR(SEARCH(deduction,H31)))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116" operator="containsText" id="{781D5547-0A89-4944-AE3D-251F3B8956BC}">
            <xm:f>NOT(ISERROR(SEARCH(deduction,H31)))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115" operator="containsText" id="{B4F36698-86CD-4597-AEC8-11EBBBE34711}">
            <xm:f>NOT(ISERROR(SEARCH(deduction,G31)))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114" operator="containsText" id="{25771395-69E3-4BED-B37C-379A8C3BE8EF}">
            <xm:f>NOT(ISERROR(SEARCH(deduction,A92)))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A92</xm:sqref>
        </x14:conditionalFormatting>
        <x14:conditionalFormatting xmlns:xm="http://schemas.microsoft.com/office/excel/2006/main">
          <x14:cfRule type="containsText" priority="113" operator="containsText" id="{48C96FE9-4DE5-4275-A232-B67123AB84F8}">
            <xm:f>NOT(ISERROR(SEARCH(deduction,A90)))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A90:A91</xm:sqref>
        </x14:conditionalFormatting>
        <x14:conditionalFormatting xmlns:xm="http://schemas.microsoft.com/office/excel/2006/main">
          <x14:cfRule type="containsText" priority="112" operator="containsText" id="{39935463-3BC1-425C-98CE-8563A340F877}">
            <xm:f>NOT(ISERROR(SEARCH(deduction,A89)))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A89</xm:sqref>
        </x14:conditionalFormatting>
        <x14:conditionalFormatting xmlns:xm="http://schemas.microsoft.com/office/excel/2006/main">
          <x14:cfRule type="containsText" priority="110" operator="containsText" id="{B2B7C880-1C9B-49E5-A912-0911EC31E2DD}">
            <xm:f>NOT(ISERROR(SEARCH(deduction,C89)))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C89:D92</xm:sqref>
        </x14:conditionalFormatting>
        <x14:conditionalFormatting xmlns:xm="http://schemas.microsoft.com/office/excel/2006/main">
          <x14:cfRule type="containsText" priority="111" operator="containsText" id="{071073A7-DDD2-4FC4-9EC4-23D947517124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E89:E92</xm:sqref>
        </x14:conditionalFormatting>
        <x14:conditionalFormatting xmlns:xm="http://schemas.microsoft.com/office/excel/2006/main">
          <x14:cfRule type="containsText" priority="109" operator="containsText" id="{44CE941F-9F6B-4992-A985-DAF384D4F408}">
            <xm:f>NOT(ISERROR(SEARCH(deduction,H89)))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H89:H92</xm:sqref>
        </x14:conditionalFormatting>
        <x14:conditionalFormatting xmlns:xm="http://schemas.microsoft.com/office/excel/2006/main">
          <x14:cfRule type="containsText" priority="108" operator="containsText" id="{8F0C8765-E7D8-4727-9B5F-26257166A322}">
            <xm:f>NOT(ISERROR(SEARCH(deduction,O89)))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O89:O92</xm:sqref>
        </x14:conditionalFormatting>
        <x14:conditionalFormatting xmlns:xm="http://schemas.microsoft.com/office/excel/2006/main">
          <x14:cfRule type="containsText" priority="107" operator="containsText" id="{85C58C43-884A-4F9A-AD71-CCCAE3E5014C}">
            <xm:f>NOT(ISERROR(SEARCH(deduction,C31)))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105" operator="containsText" id="{DF9EFAF2-9519-4297-946D-9F5CA008B647}">
            <xm:f>NOT(ISERROR(SEARCH(deduction,C93)))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C93:D95</xm:sqref>
        </x14:conditionalFormatting>
        <x14:conditionalFormatting xmlns:xm="http://schemas.microsoft.com/office/excel/2006/main">
          <x14:cfRule type="containsText" priority="106" operator="containsText" id="{C3EE7FAE-9ADD-4A36-BECA-F37390BEC70A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E93:E95</xm:sqref>
        </x14:conditionalFormatting>
        <x14:conditionalFormatting xmlns:xm="http://schemas.microsoft.com/office/excel/2006/main">
          <x14:cfRule type="containsText" priority="104" operator="containsText" id="{A24AD0AF-D7B6-4D9D-9FE5-D00951DFE09C}">
            <xm:f>NOT(ISERROR(SEARCH(deduction,O93)))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O93:O95</xm:sqref>
        </x14:conditionalFormatting>
        <x14:conditionalFormatting xmlns:xm="http://schemas.microsoft.com/office/excel/2006/main">
          <x14:cfRule type="containsText" priority="103" operator="containsText" id="{D245FB78-CE2B-45A5-962D-692DFD42000A}">
            <xm:f>NOT(ISERROR(SEARCH(deduction,O96)))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O96:O98</xm:sqref>
        </x14:conditionalFormatting>
        <x14:conditionalFormatting xmlns:xm="http://schemas.microsoft.com/office/excel/2006/main">
          <x14:cfRule type="containsText" priority="102" operator="containsText" id="{99BD3FE3-D8C9-4AF5-A674-71AC620898DE}">
            <xm:f>NOT(ISERROR(SEARCH(deduction,C96)))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C96:D98</xm:sqref>
        </x14:conditionalFormatting>
        <x14:conditionalFormatting xmlns:xm="http://schemas.microsoft.com/office/excel/2006/main">
          <x14:cfRule type="containsText" priority="101" operator="containsText" id="{4BA757E3-38B8-42CB-BF8D-DE1F1A12FB5E}">
            <xm:f>NOT(ISERROR(SEARCH(deduction,C259)))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C259:D259</xm:sqref>
        </x14:conditionalFormatting>
        <x14:conditionalFormatting xmlns:xm="http://schemas.microsoft.com/office/excel/2006/main">
          <x14:cfRule type="containsText" priority="100" operator="containsText" id="{CA26A150-E2C7-442C-B3E9-32E2EB18E757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ontainsText" priority="99" operator="containsText" id="{FC097929-5205-4671-A00E-301BBC4C5DED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E99:E109</xm:sqref>
        </x14:conditionalFormatting>
        <x14:conditionalFormatting xmlns:xm="http://schemas.microsoft.com/office/excel/2006/main">
          <x14:cfRule type="containsText" priority="98" operator="containsText" id="{D74027C5-56C5-4EC4-A0BA-97CF9E649979}">
            <xm:f>NOT(ISERROR(SEARCH(deduction,C99)))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C99:D109</xm:sqref>
        </x14:conditionalFormatting>
        <x14:conditionalFormatting xmlns:xm="http://schemas.microsoft.com/office/excel/2006/main">
          <x14:cfRule type="containsText" priority="97" operator="containsText" id="{597AA119-88A3-47F5-9217-9A34EFE320B3}">
            <xm:f>NOT(ISERROR(SEARCH(deduction,O99)))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O99</xm:sqref>
        </x14:conditionalFormatting>
        <x14:conditionalFormatting xmlns:xm="http://schemas.microsoft.com/office/excel/2006/main">
          <x14:cfRule type="containsText" priority="96" operator="containsText" id="{D76DDB3A-390F-4E4A-A20D-B8FCD8001839}">
            <xm:f>NOT(ISERROR(SEARCH(deduction,O100)))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O100:O104</xm:sqref>
        </x14:conditionalFormatting>
        <x14:conditionalFormatting xmlns:xm="http://schemas.microsoft.com/office/excel/2006/main">
          <x14:cfRule type="containsText" priority="95" operator="containsText" id="{4C43FFCD-2376-42CC-8EBA-3F07B72FF1FA}">
            <xm:f>NOT(ISERROR(SEARCH(deduction,O105)))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O105</xm:sqref>
        </x14:conditionalFormatting>
        <x14:conditionalFormatting xmlns:xm="http://schemas.microsoft.com/office/excel/2006/main">
          <x14:cfRule type="containsText" priority="94" operator="containsText" id="{70880C27-2A06-49EF-B485-8580147CEC49}">
            <xm:f>NOT(ISERROR(SEARCH(deduction,O106)))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O106:O109</xm:sqref>
        </x14:conditionalFormatting>
        <x14:conditionalFormatting xmlns:xm="http://schemas.microsoft.com/office/excel/2006/main">
          <x14:cfRule type="containsText" priority="93" operator="containsText" id="{686831A7-FCB4-4742-B133-917EA207AC56}">
            <xm:f>NOT(ISERROR(SEARCH(deduction,G100)))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ontainsText" priority="92" operator="containsText" id="{44E95889-86FC-4272-BA28-1F90A31AD9D3}">
            <xm:f>NOT(ISERROR(SEARCH(deduction,A260)))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A260</xm:sqref>
        </x14:conditionalFormatting>
        <x14:conditionalFormatting xmlns:xm="http://schemas.microsoft.com/office/excel/2006/main">
          <x14:cfRule type="containsText" priority="91" operator="containsText" id="{F4AA0B19-8D4A-4146-BD1B-DB547F1D2261}">
            <xm:f>NOT(ISERROR(SEARCH(deduction,A110)))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A110</xm:sqref>
        </x14:conditionalFormatting>
        <x14:conditionalFormatting xmlns:xm="http://schemas.microsoft.com/office/excel/2006/main">
          <x14:cfRule type="containsText" priority="90" operator="containsText" id="{D24059D3-15D8-4EAE-B74D-012876224137}">
            <xm:f>NOT(ISERROR(SEARCH(deduction,A111)))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A111</xm:sqref>
        </x14:conditionalFormatting>
        <x14:conditionalFormatting xmlns:xm="http://schemas.microsoft.com/office/excel/2006/main">
          <x14:cfRule type="containsText" priority="87" operator="containsText" id="{D0BF0FDA-C659-4CEC-9D56-CA0726BC74F8}">
            <xm:f>NOT(ISERROR(SEARCH(deduction,F110)))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ontainsText" priority="86" operator="containsText" id="{F9E23F6C-7668-4A1E-ABFF-1B5A41114CE4}">
            <xm:f>NOT(ISERROR(SEARCH(deduction,F111)))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F111</xm:sqref>
        </x14:conditionalFormatting>
        <x14:conditionalFormatting xmlns:xm="http://schemas.microsoft.com/office/excel/2006/main">
          <x14:cfRule type="containsText" priority="89" operator="containsText" id="{1170F053-2657-41CF-ACA8-B6F1A584F0AE}">
            <xm:f>NOT(ISERROR(SEARCH(deduction,E110)))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E110:E115</xm:sqref>
        </x14:conditionalFormatting>
        <x14:conditionalFormatting xmlns:xm="http://schemas.microsoft.com/office/excel/2006/main">
          <x14:cfRule type="containsText" priority="88" operator="containsText" id="{0498A12C-8098-4896-8B73-8E8D10DF360C}">
            <xm:f>NOT(ISERROR(SEARCH(deduction,C110)))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C110:D115</xm:sqref>
        </x14:conditionalFormatting>
        <x14:conditionalFormatting xmlns:xm="http://schemas.microsoft.com/office/excel/2006/main">
          <x14:cfRule type="containsText" priority="85" operator="containsText" id="{3ADDDDE7-DA18-468B-9ECD-43A83B718F03}">
            <xm:f>NOT(ISERROR(SEARCH(deduction,O110)))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O110:O112</xm:sqref>
        </x14:conditionalFormatting>
        <x14:conditionalFormatting xmlns:xm="http://schemas.microsoft.com/office/excel/2006/main">
          <x14:cfRule type="containsText" priority="84" operator="containsText" id="{74C4C326-9D2B-44F4-B8EF-FD043637BB55}">
            <xm:f>NOT(ISERROR(SEARCH(deduction,A122)))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A122:A125</xm:sqref>
        </x14:conditionalFormatting>
        <x14:conditionalFormatting xmlns:xm="http://schemas.microsoft.com/office/excel/2006/main">
          <x14:cfRule type="containsText" priority="83" operator="containsText" id="{279ECD1E-9B0D-4FAD-A566-3CA6ABAF2681}">
            <xm:f>NOT(ISERROR(SEARCH(deduction,A119)))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A119:A121</xm:sqref>
        </x14:conditionalFormatting>
        <x14:conditionalFormatting xmlns:xm="http://schemas.microsoft.com/office/excel/2006/main">
          <x14:cfRule type="containsText" priority="82" operator="containsText" id="{EE5CAF21-341A-4519-AC78-847778EBB090}">
            <xm:f>NOT(ISERROR(SEARCH(deduction,A116)))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A116:A118</xm:sqref>
        </x14:conditionalFormatting>
        <x14:conditionalFormatting xmlns:xm="http://schemas.microsoft.com/office/excel/2006/main">
          <x14:cfRule type="containsText" priority="81" operator="containsText" id="{BD59872B-CA66-4892-A68D-B9382EFAD7CE}">
            <xm:f>NOT(ISERROR(SEARCH(deduction,A123)))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ontainsText" priority="80" operator="containsText" id="{96C915ED-3F9D-43FC-A61A-6AFFB196789D}">
            <xm:f>NOT(ISERROR(SEARCH(deduction,A122)))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A122</xm:sqref>
        </x14:conditionalFormatting>
        <x14:conditionalFormatting xmlns:xm="http://schemas.microsoft.com/office/excel/2006/main">
          <x14:cfRule type="containsText" priority="79" operator="containsText" id="{B53C54AF-DD41-4BAA-BDB7-161F5D2A0C4E}">
            <xm:f>NOT(ISERROR(SEARCH(deduction,C116)))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C116:D116 C119:D119 C122:D125</xm:sqref>
        </x14:conditionalFormatting>
        <x14:conditionalFormatting xmlns:xm="http://schemas.microsoft.com/office/excel/2006/main">
          <x14:cfRule type="containsText" priority="78" operator="containsText" id="{78F6FC2B-D1EF-4C53-A982-A1CA38F64FF1}">
            <xm:f>NOT(ISERROR(SEARCH(deduction,O116)))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O116:O125</xm:sqref>
        </x14:conditionalFormatting>
        <x14:conditionalFormatting xmlns:xm="http://schemas.microsoft.com/office/excel/2006/main">
          <x14:cfRule type="containsText" priority="73" operator="containsText" id="{E785B224-20F2-472E-85B1-66A16BAF2E89}">
            <xm:f>NOT(ISERROR(SEARCH(deduction,I124)))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77" operator="containsText" id="{F9EF9E41-E489-40BD-A7AE-493EF5372865}">
            <xm:f>NOT(ISERROR(SEARCH(deduction,I116)))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I116:I118</xm:sqref>
        </x14:conditionalFormatting>
        <x14:conditionalFormatting xmlns:xm="http://schemas.microsoft.com/office/excel/2006/main">
          <x14:cfRule type="containsText" priority="75" operator="containsText" id="{714A348B-AB36-442F-8AE9-71D05E8EC1FD}">
            <xm:f>NOT(ISERROR(SEARCH(deduction,I122)))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I122</xm:sqref>
        </x14:conditionalFormatting>
        <x14:conditionalFormatting xmlns:xm="http://schemas.microsoft.com/office/excel/2006/main">
          <x14:cfRule type="containsText" priority="76" operator="containsText" id="{B2D453FA-133D-46FA-9B4A-12C4C8E70B3E}">
            <xm:f>NOT(ISERROR(SEARCH(deduction,I119)))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I119:I121</xm:sqref>
        </x14:conditionalFormatting>
        <x14:conditionalFormatting xmlns:xm="http://schemas.microsoft.com/office/excel/2006/main">
          <x14:cfRule type="containsText" priority="74" operator="containsText" id="{35E16E75-F74D-46AE-9D5B-7756C0EA318C}">
            <xm:f>NOT(ISERROR(SEARCH(deduction,I123)))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I123</xm:sqref>
        </x14:conditionalFormatting>
        <x14:conditionalFormatting xmlns:xm="http://schemas.microsoft.com/office/excel/2006/main">
          <x14:cfRule type="containsText" priority="72" operator="containsText" id="{5A0B696D-97CC-4A3F-BB13-A7FBD967C923}">
            <xm:f>NOT(ISERROR(SEARCH(deduction,I125)))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71" operator="containsText" id="{689F6A87-306B-43E5-BD08-5A53413FC070}">
            <xm:f>NOT(ISERROR(SEARCH(deduction,J119)))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ontainsText" priority="70" operator="containsText" id="{963344DE-2A1E-49E7-A5BB-866A9E561D55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E117:E118</xm:sqref>
        </x14:conditionalFormatting>
        <x14:conditionalFormatting xmlns:xm="http://schemas.microsoft.com/office/excel/2006/main">
          <x14:cfRule type="containsText" priority="69" operator="containsText" id="{4172D907-F4D1-452D-82AC-0523B2270310}">
            <xm:f>NOT(ISERROR(SEARCH(deduction,C117)))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C117:D118</xm:sqref>
        </x14:conditionalFormatting>
        <x14:conditionalFormatting xmlns:xm="http://schemas.microsoft.com/office/excel/2006/main">
          <x14:cfRule type="containsText" priority="68" operator="containsText" id="{302C95F6-2DD5-46D6-B8BF-DE6B6CDB92EC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E120:E121</xm:sqref>
        </x14:conditionalFormatting>
        <x14:conditionalFormatting xmlns:xm="http://schemas.microsoft.com/office/excel/2006/main">
          <x14:cfRule type="containsText" priority="67" operator="containsText" id="{CB27D723-BDE8-431E-9C6D-69820B634EE3}">
            <xm:f>NOT(ISERROR(SEARCH(deduction,C120)))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C120:D121</xm:sqref>
        </x14:conditionalFormatting>
        <x14:conditionalFormatting xmlns:xm="http://schemas.microsoft.com/office/excel/2006/main">
          <x14:cfRule type="containsText" priority="66" operator="containsText" id="{3370F8B8-9170-4FDB-B424-C4697F716341}">
            <xm:f>NOT(ISERROR(SEARCH(deduction,J120)))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J120:J121</xm:sqref>
        </x14:conditionalFormatting>
        <x14:conditionalFormatting xmlns:xm="http://schemas.microsoft.com/office/excel/2006/main">
          <x14:cfRule type="containsText" priority="65" operator="containsText" id="{6FADAC42-B950-458E-ADC9-8B0BCC55E55A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E126:E140</xm:sqref>
        </x14:conditionalFormatting>
        <x14:conditionalFormatting xmlns:xm="http://schemas.microsoft.com/office/excel/2006/main">
          <x14:cfRule type="containsText" priority="64" operator="containsText" id="{7C9F9E4E-1341-4B64-B11B-70786CF608A0}">
            <xm:f>NOT(ISERROR(SEARCH(deduction,C126)))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C126:D140</xm:sqref>
        </x14:conditionalFormatting>
        <x14:conditionalFormatting xmlns:xm="http://schemas.microsoft.com/office/excel/2006/main">
          <x14:cfRule type="containsText" priority="63" operator="containsText" id="{E8A847C3-D885-4DA1-BF3A-5ACE85062D4C}">
            <xm:f>NOT(ISERROR(SEARCH(deduction,O127)))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O127:O140</xm:sqref>
        </x14:conditionalFormatting>
        <x14:conditionalFormatting xmlns:xm="http://schemas.microsoft.com/office/excel/2006/main">
          <x14:cfRule type="containsText" priority="62" operator="containsText" id="{D7EF9D63-B165-440B-BCCD-00E437BCED5B}">
            <xm:f>NOT(ISERROR(SEARCH(deduction,A141)))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A141:A143</xm:sqref>
        </x14:conditionalFormatting>
        <x14:conditionalFormatting xmlns:xm="http://schemas.microsoft.com/office/excel/2006/main">
          <x14:cfRule type="containsText" priority="61" operator="containsText" id="{794FFCC7-8327-4F3E-B02D-B6FD98E1F320}">
            <xm:f>NOT(ISERROR(SEARCH(deduction,A144)))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ontainsText" priority="60" operator="containsText" id="{2475E793-70B0-4409-BD6A-3A6A56267EA3}">
            <xm:f>NOT(ISERROR(SEARCH(deduction,C141)))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C141:D163</xm:sqref>
        </x14:conditionalFormatting>
        <x14:conditionalFormatting xmlns:xm="http://schemas.microsoft.com/office/excel/2006/main">
          <x14:cfRule type="containsText" priority="59" operator="containsText" id="{0500A31A-E24D-436C-A71D-0EDCF1892194}">
            <xm:f>NOT(ISERROR(SEARCH(deduction,E141)))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E141:E144</xm:sqref>
        </x14:conditionalFormatting>
        <x14:conditionalFormatting xmlns:xm="http://schemas.microsoft.com/office/excel/2006/main">
          <x14:cfRule type="containsText" priority="58" operator="containsText" id="{375A1169-7E13-4330-AC54-1C0AE926C0C3}">
            <xm:f>NOT(ISERROR(SEARCH(deduction,O141)))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O141:O144</xm:sqref>
        </x14:conditionalFormatting>
        <x14:conditionalFormatting xmlns:xm="http://schemas.microsoft.com/office/excel/2006/main">
          <x14:cfRule type="containsText" priority="57" operator="containsText" id="{5773082F-DFE6-49E6-8F3F-E87383AD3ED0}">
            <xm:f>NOT(ISERROR(SEARCH(deduction,O168)))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O168:O170</xm:sqref>
        </x14:conditionalFormatting>
        <x14:conditionalFormatting xmlns:xm="http://schemas.microsoft.com/office/excel/2006/main">
          <x14:cfRule type="containsText" priority="56" operator="containsText" id="{C51BF09F-DE16-46E1-938E-763DB2B3D350}">
            <xm:f>NOT(ISERROR(SEARCH(deduction,A194)))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A194</xm:sqref>
        </x14:conditionalFormatting>
        <x14:conditionalFormatting xmlns:xm="http://schemas.microsoft.com/office/excel/2006/main">
          <x14:cfRule type="containsText" priority="55" operator="containsText" id="{0DB4CD67-511B-4EF1-A566-5FE2A1271619}">
            <xm:f>NOT(ISERROR(SEARCH(deduction,C193)))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C193:D194</xm:sqref>
        </x14:conditionalFormatting>
        <x14:conditionalFormatting xmlns:xm="http://schemas.microsoft.com/office/excel/2006/main">
          <x14:cfRule type="containsText" priority="54" operator="containsText" id="{77D362A7-1225-4C39-BA4C-49833EE9C187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E193:E194</xm:sqref>
        </x14:conditionalFormatting>
        <x14:conditionalFormatting xmlns:xm="http://schemas.microsoft.com/office/excel/2006/main">
          <x14:cfRule type="containsText" priority="51" operator="containsText" id="{F1974311-E65C-49F9-886D-F20880FC5EC8}">
            <xm:f>NOT(ISERROR(SEARCH(deduction,O195)))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O195:O196</xm:sqref>
        </x14:conditionalFormatting>
        <x14:conditionalFormatting xmlns:xm="http://schemas.microsoft.com/office/excel/2006/main">
          <x14:cfRule type="containsText" priority="50" operator="containsText" id="{4899A4E4-D9E6-4310-828A-B752645CC7BF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E195:E196</xm:sqref>
        </x14:conditionalFormatting>
        <x14:conditionalFormatting xmlns:xm="http://schemas.microsoft.com/office/excel/2006/main">
          <x14:cfRule type="containsText" priority="49" operator="containsText" id="{C9ABE4AC-0339-4821-BA08-F0AE7D1899F5}">
            <xm:f>NOT(ISERROR(SEARCH(deduction,C195)))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C195:D198</xm:sqref>
        </x14:conditionalFormatting>
        <x14:conditionalFormatting xmlns:xm="http://schemas.microsoft.com/office/excel/2006/main">
          <x14:cfRule type="containsText" priority="48" operator="containsText" id="{1CCC476F-BD4D-42AB-A145-25169938DD57}">
            <xm:f>NOT(ISERROR(SEARCH(deduction,C260)))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C260:D265</xm:sqref>
        </x14:conditionalFormatting>
        <x14:conditionalFormatting xmlns:xm="http://schemas.microsoft.com/office/excel/2006/main">
          <x14:cfRule type="containsText" priority="47" operator="containsText" id="{AEF8091C-9DFC-4303-AEC9-6B866CD54793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E260:E265</xm:sqref>
        </x14:conditionalFormatting>
        <x14:conditionalFormatting xmlns:xm="http://schemas.microsoft.com/office/excel/2006/main">
          <x14:cfRule type="containsText" priority="44" operator="containsText" id="{8BA9D274-3D37-47B4-9F12-C97FDEC5F7BC}">
            <xm:f>NOT(ISERROR(SEARCH(deduction,H4)))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43" operator="containsText" id="{C0BADC1E-64F0-4A53-B23C-9E3CF774C236}">
            <xm:f>NOT(ISERROR(SEARCH(deduction,G4)))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42" operator="containsText" id="{3EAFF7EB-B255-44DD-A2A1-358747DAE097}">
            <xm:f>NOT(ISERROR(SEARCH(deduction,B4)))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L4 B4:F4 N4:O4</xm:sqref>
        </x14:conditionalFormatting>
        <x14:conditionalFormatting xmlns:xm="http://schemas.microsoft.com/office/excel/2006/main">
          <x14:cfRule type="containsText" priority="41" operator="containsText" id="{3D05A338-1E82-4C46-B940-22B0AE78FC32}">
            <xm:f>NOT(ISERROR(SEARCH(deduction,I4)))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40" operator="containsText" id="{1070ACC8-E985-4777-9C1A-7B243B53AEFD}">
            <xm:f>NOT(ISERROR(SEARCH(deduction,M4)))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containsText" priority="39" operator="containsText" id="{DE823362-2CCF-4E98-9293-BD8E33DEE6B3}">
            <xm:f>NOT(ISERROR(SEARCH(deduction,A4)))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38" operator="containsText" id="{AB80FB2B-E67F-4668-97E3-B7DA4EB4A8AC}">
            <xm:f>NOT(ISERROR(SEARCH(deduction,J4)))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37" operator="containsText" id="{90728A08-EF5E-4D12-9CB2-F389C9F11793}">
            <xm:f>NOT(ISERROR(SEARCH(deduction,A113)))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A113:A115</xm:sqref>
        </x14:conditionalFormatting>
        <x14:conditionalFormatting xmlns:xm="http://schemas.microsoft.com/office/excel/2006/main">
          <x14:cfRule type="containsText" priority="36" operator="containsText" id="{D251915C-FE0B-4347-9E4F-0277C227F4E5}">
            <xm:f>NOT(ISERROR(SEARCH(deduction,O113)))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O113</xm:sqref>
        </x14:conditionalFormatting>
        <x14:conditionalFormatting xmlns:xm="http://schemas.microsoft.com/office/excel/2006/main">
          <x14:cfRule type="containsText" priority="35" operator="containsText" id="{9B175700-CA8C-4046-A42E-DD8901A0F85B}">
            <xm:f>NOT(ISERROR(SEARCH(deduction,J114)))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J114:J115</xm:sqref>
        </x14:conditionalFormatting>
        <x14:conditionalFormatting xmlns:xm="http://schemas.microsoft.com/office/excel/2006/main">
          <x14:cfRule type="containsText" priority="34" operator="containsText" id="{44AD7152-177D-4966-A7A2-46B87019355F}">
            <xm:f>NOT(ISERROR(SEARCH(deduction,O114)))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O114:O115</xm:sqref>
        </x14:conditionalFormatting>
        <x14:conditionalFormatting xmlns:xm="http://schemas.microsoft.com/office/excel/2006/main">
          <x14:cfRule type="containsText" priority="33" operator="containsText" id="{DEF41EDB-B3E8-4170-8898-6E16EFA753D2}">
            <xm:f>NOT(ISERROR(SEARCH(deduction,G112)))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G112</xm:sqref>
        </x14:conditionalFormatting>
        <x14:conditionalFormatting xmlns:xm="http://schemas.microsoft.com/office/excel/2006/main">
          <x14:cfRule type="containsText" priority="32" operator="containsText" id="{3808B0D9-A494-4B69-BD57-1BA13334852C}">
            <xm:f>NOT(ISERROR(SEARCH(deduction,G110)))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ontainsText" priority="31" operator="containsText" id="{EAE0ED0F-8162-4C16-8B6D-838AEEC37AD1}">
            <xm:f>NOT(ISERROR(SEARCH(deduction,G111)))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ontainsText" priority="30" operator="containsText" id="{53941B3F-B2F5-4F83-AE99-7A55576FAACF}">
            <xm:f>NOT(ISERROR(SEARCH(deduction,C164)))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C164:D171</xm:sqref>
        </x14:conditionalFormatting>
        <x14:conditionalFormatting xmlns:xm="http://schemas.microsoft.com/office/excel/2006/main">
          <x14:cfRule type="containsText" priority="29" operator="containsText" id="{A99C7421-472B-46AC-B940-03C2777DD7DF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E164:E167</xm:sqref>
        </x14:conditionalFormatting>
        <x14:conditionalFormatting xmlns:xm="http://schemas.microsoft.com/office/excel/2006/main">
          <x14:cfRule type="containsText" priority="28" operator="containsText" id="{05C5DFA6-5F7A-4FE6-92D4-13681274A4D1}">
            <xm:f>NOT(ISERROR(SEARCH(deduction,O164)))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O164:O167</xm:sqref>
        </x14:conditionalFormatting>
        <x14:conditionalFormatting xmlns:xm="http://schemas.microsoft.com/office/excel/2006/main">
          <x14:cfRule type="containsText" priority="27" operator="containsText" id="{A211B0D0-358B-4D67-BD35-A976D5646D30}">
            <xm:f>NOT(ISERROR(SEARCH(deduction,O264)))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O264</xm:sqref>
        </x14:conditionalFormatting>
        <x14:conditionalFormatting xmlns:xm="http://schemas.microsoft.com/office/excel/2006/main">
          <x14:cfRule type="containsText" priority="26" operator="containsText" id="{621088F7-08F2-4B04-B14A-1843AAC5FD5D}">
            <xm:f>NOT(ISERROR(SEARCH(deduction,O264)))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O264</xm:sqref>
        </x14:conditionalFormatting>
        <x14:conditionalFormatting xmlns:xm="http://schemas.microsoft.com/office/excel/2006/main">
          <x14:cfRule type="containsText" priority="25" operator="containsText" id="{4DEB871F-F10C-474A-ACF3-2741132914AB}">
            <xm:f>NOT(ISERROR(SEARCH(deduction,O265)))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O265</xm:sqref>
        </x14:conditionalFormatting>
        <x14:conditionalFormatting xmlns:xm="http://schemas.microsoft.com/office/excel/2006/main">
          <x14:cfRule type="containsText" priority="24" operator="containsText" id="{1764BCA7-BD9D-4C43-B2B0-51E5BE5A550E}">
            <xm:f>NOT(ISERROR(SEARCH(deduction,O265)))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O265</xm:sqref>
        </x14:conditionalFormatting>
        <x14:conditionalFormatting xmlns:xm="http://schemas.microsoft.com/office/excel/2006/main">
          <x14:cfRule type="containsText" priority="23" operator="containsText" id="{7A3B8D35-F67F-4C76-9B57-44DD4732B5EB}">
            <xm:f>NOT(ISERROR(SEARCH(deduction,A153)))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F154:O160 F153:N153 A153:B160</xm:sqref>
        </x14:conditionalFormatting>
        <x14:conditionalFormatting xmlns:xm="http://schemas.microsoft.com/office/excel/2006/main">
          <x14:cfRule type="containsText" priority="20" operator="containsText" id="{C72A5110-BB7D-4CAD-9056-815C6F29AB6C}">
            <xm:f>NOT(ISERROR(SEARCH(deduction,A161)))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A161:B163 F161:O163</xm:sqref>
        </x14:conditionalFormatting>
        <x14:conditionalFormatting xmlns:xm="http://schemas.microsoft.com/office/excel/2006/main">
          <x14:cfRule type="containsText" priority="17" operator="containsText" id="{27033E66-98DE-48AC-B1FE-8B6AE4197E9B}">
            <xm:f>NOT(ISERROR(SEARCH(deduction,A197)))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F197:N198 A197:B197 B198</xm:sqref>
        </x14:conditionalFormatting>
        <x14:conditionalFormatting xmlns:xm="http://schemas.microsoft.com/office/excel/2006/main">
          <x14:cfRule type="containsText" priority="14" operator="containsText" id="{3176035E-C73A-4ACA-8563-B2D8C4F56551}">
            <xm:f>NOT(ISERROR(SEARCH(deduction,O197)))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O197</xm:sqref>
        </x14:conditionalFormatting>
        <x14:conditionalFormatting xmlns:xm="http://schemas.microsoft.com/office/excel/2006/main">
          <x14:cfRule type="containsText" priority="13" operator="containsText" id="{829D27D8-8C6C-4965-B484-057ED6FD729E}">
            <xm:f>NOT(ISERROR(SEARCH(deduction,#REF!)))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E197:E198</xm:sqref>
        </x14:conditionalFormatting>
        <x14:conditionalFormatting xmlns:xm="http://schemas.microsoft.com/office/excel/2006/main">
          <x14:cfRule type="containsText" priority="12" operator="containsText" id="{F5E8EAFC-F044-45DC-B2C7-299F27D79B48}">
            <xm:f>NOT(ISERROR(SEARCH(deduction,O171)))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O171</xm:sqref>
        </x14:conditionalFormatting>
        <x14:conditionalFormatting xmlns:xm="http://schemas.microsoft.com/office/excel/2006/main">
          <x14:cfRule type="containsText" priority="9" operator="containsText" id="{112A6144-FDC1-42C6-AE46-31BAA46F03EE}">
            <xm:f>NOT(ISERROR(SEARCH(deduction,O182)))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O182</xm:sqref>
        </x14:conditionalFormatting>
        <x14:conditionalFormatting xmlns:xm="http://schemas.microsoft.com/office/excel/2006/main">
          <x14:cfRule type="containsText" priority="6" operator="containsText" id="{EB4CE952-0B48-4449-A1B2-B97F25D639B5}">
            <xm:f>NOT(ISERROR(SEARCH(deduction,A198)))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ontainsText" priority="5" operator="containsText" id="{84FAEECC-7C7C-479E-BF0A-A9F1F5AD5EDB}">
            <xm:f>NOT(ISERROR(SEARCH(deduction,O198)))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O198</xm:sqref>
        </x14:conditionalFormatting>
        <x14:conditionalFormatting xmlns:xm="http://schemas.microsoft.com/office/excel/2006/main">
          <x14:cfRule type="containsText" priority="4" operator="containsText" id="{5ADB7327-6B7E-46D2-9943-A1E0B948E9E0}">
            <xm:f>NOT(ISERROR(SEARCH(deduction,A200)))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A200:B241 E200:O241</xm:sqref>
        </x14:conditionalFormatting>
        <x14:conditionalFormatting xmlns:xm="http://schemas.microsoft.com/office/excel/2006/main">
          <x14:cfRule type="containsText" priority="1" operator="containsText" id="{9035D7D0-0943-4DE8-ABB5-9143833994E3}">
            <xm:f>NOT(ISERROR(SEARCH(deduction,C200)))</xm:f>
            <xm:f>deduction</xm:f>
            <x14:dxf>
              <fill>
                <patternFill>
                  <bgColor rgb="FFFF0000"/>
                </patternFill>
              </fill>
            </x14:dxf>
          </x14:cfRule>
          <xm:sqref>C200:D241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 19</vt:lpstr>
      <vt:lpstr>'Jun 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Su Kim Thu</dc:creator>
  <cp:lastModifiedBy>Nguyen Su Kim Thu</cp:lastModifiedBy>
  <dcterms:created xsi:type="dcterms:W3CDTF">2019-07-30T06:47:11Z</dcterms:created>
  <dcterms:modified xsi:type="dcterms:W3CDTF">2019-07-30T06:47:47Z</dcterms:modified>
</cp:coreProperties>
</file>